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882\Desktop\IMS ProSchool\"/>
    </mc:Choice>
  </mc:AlternateContent>
  <xr:revisionPtr revIDLastSave="0" documentId="13_ncr:1_{5A6EB147-1B0D-4DDC-BB38-FCA97ACD2E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" sheetId="21" r:id="rId1"/>
    <sheet name="Expected Solution" sheetId="22" r:id="rId2"/>
    <sheet name="Sheet11" sheetId="1" state="veryHidden" r:id="rId3"/>
  </sheets>
  <externalReferences>
    <externalReference r:id="rId4"/>
  </externalReferences>
  <definedNames>
    <definedName name="_xlnm._FilterDatabase" localSheetId="0" hidden="1">'Data '!$A$18:$W$847</definedName>
    <definedName name="_xlnm._FilterDatabase" localSheetId="1" hidden="1">'Expected Solution'!$A$6:$R$835</definedName>
    <definedName name="circ" localSheetId="0">#REF!</definedName>
    <definedName name="circ" localSheetId="1">#REF!</definedName>
    <definedName name="circ">#REF!</definedName>
    <definedName name="list1">'[1]WB 1'!$A$1:$E$1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0" i="21" l="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R39" i="21"/>
  <c r="R40" i="21"/>
  <c r="R41" i="21"/>
  <c r="R42" i="21"/>
  <c r="R43" i="21"/>
  <c r="R44" i="21"/>
  <c r="R45" i="21"/>
  <c r="R46" i="21"/>
  <c r="R47" i="21"/>
  <c r="R48" i="21"/>
  <c r="R49" i="21"/>
  <c r="R50" i="21"/>
  <c r="R51" i="21"/>
  <c r="R52" i="21"/>
  <c r="R53" i="21"/>
  <c r="R54" i="21"/>
  <c r="R55" i="21"/>
  <c r="R56" i="21"/>
  <c r="R57" i="21"/>
  <c r="R58" i="21"/>
  <c r="R59" i="21"/>
  <c r="R60" i="21"/>
  <c r="R61" i="21"/>
  <c r="R62" i="21"/>
  <c r="R63" i="21"/>
  <c r="R64" i="21"/>
  <c r="R65" i="21"/>
  <c r="R66" i="21"/>
  <c r="R67" i="21"/>
  <c r="R68" i="21"/>
  <c r="R69" i="21"/>
  <c r="R70" i="21"/>
  <c r="R71" i="21"/>
  <c r="R72" i="21"/>
  <c r="R73" i="21"/>
  <c r="R74" i="21"/>
  <c r="R75" i="21"/>
  <c r="R76" i="21"/>
  <c r="R77" i="21"/>
  <c r="R78" i="21"/>
  <c r="R79" i="21"/>
  <c r="R80" i="21"/>
  <c r="R81" i="21"/>
  <c r="R82" i="21"/>
  <c r="R83" i="21"/>
  <c r="R84" i="21"/>
  <c r="R85" i="21"/>
  <c r="R86" i="21"/>
  <c r="R87" i="21"/>
  <c r="R88" i="21"/>
  <c r="R89" i="21"/>
  <c r="R90" i="21"/>
  <c r="R91" i="21"/>
  <c r="R92" i="21"/>
  <c r="R93" i="21"/>
  <c r="R94" i="21"/>
  <c r="R95" i="21"/>
  <c r="R96" i="21"/>
  <c r="R97" i="21"/>
  <c r="R98" i="21"/>
  <c r="R99" i="21"/>
  <c r="R100" i="21"/>
  <c r="R101" i="21"/>
  <c r="R102" i="21"/>
  <c r="R103" i="21"/>
  <c r="R104" i="21"/>
  <c r="R105" i="21"/>
  <c r="R106" i="21"/>
  <c r="R107" i="21"/>
  <c r="R108" i="21"/>
  <c r="R109" i="21"/>
  <c r="R110" i="21"/>
  <c r="R111" i="21"/>
  <c r="R112" i="21"/>
  <c r="R113" i="21"/>
  <c r="R114" i="21"/>
  <c r="R115" i="21"/>
  <c r="R116" i="21"/>
  <c r="R117" i="21"/>
  <c r="R118" i="21"/>
  <c r="R119" i="21"/>
  <c r="R120" i="21"/>
  <c r="R121" i="21"/>
  <c r="R122" i="21"/>
  <c r="R123" i="21"/>
  <c r="R124" i="21"/>
  <c r="R125" i="21"/>
  <c r="R126" i="21"/>
  <c r="R127" i="21"/>
  <c r="R128" i="21"/>
  <c r="R129" i="21"/>
  <c r="R130" i="21"/>
  <c r="R131" i="21"/>
  <c r="R132" i="21"/>
  <c r="R133" i="21"/>
  <c r="R134" i="21"/>
  <c r="R135" i="21"/>
  <c r="R136" i="21"/>
  <c r="R137" i="21"/>
  <c r="R138" i="21"/>
  <c r="R139" i="21"/>
  <c r="R140" i="21"/>
  <c r="R141" i="21"/>
  <c r="R142" i="21"/>
  <c r="R143" i="21"/>
  <c r="R144" i="21"/>
  <c r="R145" i="21"/>
  <c r="R146" i="21"/>
  <c r="R147" i="21"/>
  <c r="R148" i="21"/>
  <c r="R149" i="21"/>
  <c r="R150" i="21"/>
  <c r="R151" i="21"/>
  <c r="R152" i="21"/>
  <c r="R153" i="21"/>
  <c r="R154" i="21"/>
  <c r="R155" i="21"/>
  <c r="R156" i="21"/>
  <c r="R157" i="21"/>
  <c r="R158" i="21"/>
  <c r="R159" i="21"/>
  <c r="R160" i="21"/>
  <c r="R161" i="21"/>
  <c r="R162" i="21"/>
  <c r="R163" i="21"/>
  <c r="R164" i="21"/>
  <c r="R165" i="21"/>
  <c r="R166" i="21"/>
  <c r="R167" i="21"/>
  <c r="R168" i="21"/>
  <c r="R169" i="21"/>
  <c r="R170" i="21"/>
  <c r="R171" i="21"/>
  <c r="R172" i="21"/>
  <c r="R173" i="21"/>
  <c r="R174" i="21"/>
  <c r="R175" i="21"/>
  <c r="R176" i="21"/>
  <c r="R177" i="21"/>
  <c r="R178" i="21"/>
  <c r="R179" i="21"/>
  <c r="R180" i="21"/>
  <c r="R181" i="21"/>
  <c r="R182" i="21"/>
  <c r="R183" i="21"/>
  <c r="R184" i="21"/>
  <c r="R185" i="21"/>
  <c r="R186" i="21"/>
  <c r="R187" i="21"/>
  <c r="R188" i="21"/>
  <c r="R189" i="21"/>
  <c r="R190" i="21"/>
  <c r="R191" i="21"/>
  <c r="R192" i="21"/>
  <c r="R193" i="21"/>
  <c r="R194" i="21"/>
  <c r="R195" i="21"/>
  <c r="R196" i="21"/>
  <c r="R197" i="21"/>
  <c r="R198" i="21"/>
  <c r="R199" i="21"/>
  <c r="R200" i="21"/>
  <c r="R201" i="21"/>
  <c r="R202" i="21"/>
  <c r="R203" i="21"/>
  <c r="R204" i="21"/>
  <c r="R205" i="21"/>
  <c r="R206" i="21"/>
  <c r="R207" i="21"/>
  <c r="R208" i="21"/>
  <c r="R209" i="21"/>
  <c r="R210" i="21"/>
  <c r="R211" i="21"/>
  <c r="R212" i="21"/>
  <c r="R213" i="21"/>
  <c r="R214" i="21"/>
  <c r="R215" i="21"/>
  <c r="R216" i="21"/>
  <c r="R217" i="21"/>
  <c r="R218" i="21"/>
  <c r="R219" i="21"/>
  <c r="R220" i="21"/>
  <c r="R221" i="21"/>
  <c r="R222" i="21"/>
  <c r="R223" i="21"/>
  <c r="R224" i="21"/>
  <c r="R225" i="21"/>
  <c r="R226" i="21"/>
  <c r="R227" i="21"/>
  <c r="R228" i="21"/>
  <c r="R229" i="21"/>
  <c r="R230" i="21"/>
  <c r="R231" i="21"/>
  <c r="R232" i="21"/>
  <c r="R233" i="21"/>
  <c r="R234" i="21"/>
  <c r="R235" i="21"/>
  <c r="R236" i="21"/>
  <c r="R237" i="21"/>
  <c r="R238" i="21"/>
  <c r="R239" i="21"/>
  <c r="R240" i="21"/>
  <c r="R241" i="21"/>
  <c r="R242" i="21"/>
  <c r="R243" i="21"/>
  <c r="R244" i="21"/>
  <c r="R245" i="21"/>
  <c r="R246" i="21"/>
  <c r="R247" i="21"/>
  <c r="R248" i="21"/>
  <c r="R249" i="21"/>
  <c r="R250" i="21"/>
  <c r="R251" i="21"/>
  <c r="R252" i="21"/>
  <c r="R253" i="21"/>
  <c r="R254" i="21"/>
  <c r="R255" i="21"/>
  <c r="R256" i="21"/>
  <c r="R257" i="21"/>
  <c r="R258" i="21"/>
  <c r="R259" i="21"/>
  <c r="R260" i="21"/>
  <c r="R261" i="21"/>
  <c r="R262" i="21"/>
  <c r="R263" i="21"/>
  <c r="R264" i="21"/>
  <c r="R265" i="21"/>
  <c r="R266" i="21"/>
  <c r="R267" i="21"/>
  <c r="R268" i="21"/>
  <c r="R269" i="21"/>
  <c r="R270" i="21"/>
  <c r="R271" i="21"/>
  <c r="R272" i="21"/>
  <c r="R273" i="21"/>
  <c r="R274" i="21"/>
  <c r="R275" i="21"/>
  <c r="R276" i="21"/>
  <c r="R277" i="21"/>
  <c r="R278" i="21"/>
  <c r="R279" i="21"/>
  <c r="R280" i="21"/>
  <c r="R281" i="21"/>
  <c r="R282" i="21"/>
  <c r="R283" i="21"/>
  <c r="R284" i="21"/>
  <c r="R285" i="21"/>
  <c r="R286" i="21"/>
  <c r="R287" i="21"/>
  <c r="R288" i="21"/>
  <c r="R289" i="21"/>
  <c r="R290" i="21"/>
  <c r="R291" i="21"/>
  <c r="R292" i="21"/>
  <c r="R293" i="21"/>
  <c r="R294" i="21"/>
  <c r="R295" i="21"/>
  <c r="R296" i="21"/>
  <c r="R297" i="21"/>
  <c r="R298" i="21"/>
  <c r="R299" i="21"/>
  <c r="R300" i="21"/>
  <c r="R301" i="21"/>
  <c r="R302" i="21"/>
  <c r="R303" i="21"/>
  <c r="R304" i="21"/>
  <c r="R305" i="21"/>
  <c r="R306" i="21"/>
  <c r="R307" i="21"/>
  <c r="R308" i="21"/>
  <c r="R309" i="21"/>
  <c r="R310" i="21"/>
  <c r="R311" i="21"/>
  <c r="R312" i="21"/>
  <c r="R313" i="21"/>
  <c r="R314" i="21"/>
  <c r="R315" i="21"/>
  <c r="R316" i="21"/>
  <c r="R317" i="21"/>
  <c r="R318" i="21"/>
  <c r="R319" i="21"/>
  <c r="R320" i="21"/>
  <c r="R321" i="21"/>
  <c r="R322" i="21"/>
  <c r="R323" i="21"/>
  <c r="R324" i="21"/>
  <c r="R325" i="21"/>
  <c r="R326" i="21"/>
  <c r="R327" i="21"/>
  <c r="R328" i="21"/>
  <c r="R329" i="21"/>
  <c r="R330" i="21"/>
  <c r="R331" i="21"/>
  <c r="R332" i="21"/>
  <c r="R333" i="21"/>
  <c r="R334" i="21"/>
  <c r="R335" i="21"/>
  <c r="R336" i="21"/>
  <c r="R337" i="21"/>
  <c r="R338" i="21"/>
  <c r="R339" i="21"/>
  <c r="R340" i="21"/>
  <c r="R341" i="21"/>
  <c r="R342" i="21"/>
  <c r="R343" i="21"/>
  <c r="R344" i="21"/>
  <c r="R345" i="21"/>
  <c r="R346" i="21"/>
  <c r="R347" i="21"/>
  <c r="R348" i="21"/>
  <c r="R349" i="21"/>
  <c r="R350" i="21"/>
  <c r="R351" i="21"/>
  <c r="R352" i="21"/>
  <c r="R353" i="21"/>
  <c r="R354" i="21"/>
  <c r="R355" i="21"/>
  <c r="R356" i="21"/>
  <c r="R357" i="21"/>
  <c r="R358" i="21"/>
  <c r="R359" i="21"/>
  <c r="R360" i="21"/>
  <c r="R361" i="21"/>
  <c r="R362" i="21"/>
  <c r="R363" i="21"/>
  <c r="R364" i="21"/>
  <c r="R365" i="21"/>
  <c r="R366" i="21"/>
  <c r="R367" i="21"/>
  <c r="R368" i="21"/>
  <c r="R369" i="21"/>
  <c r="R370" i="21"/>
  <c r="R371" i="21"/>
  <c r="R372" i="21"/>
  <c r="R373" i="21"/>
  <c r="R374" i="21"/>
  <c r="R375" i="21"/>
  <c r="R376" i="21"/>
  <c r="R377" i="21"/>
  <c r="R378" i="21"/>
  <c r="R379" i="21"/>
  <c r="R380" i="21"/>
  <c r="R381" i="21"/>
  <c r="R382" i="21"/>
  <c r="R383" i="21"/>
  <c r="R384" i="21"/>
  <c r="R385" i="21"/>
  <c r="R386" i="21"/>
  <c r="R387" i="21"/>
  <c r="R388" i="21"/>
  <c r="R389" i="21"/>
  <c r="R390" i="21"/>
  <c r="R391" i="21"/>
  <c r="R392" i="21"/>
  <c r="R393" i="21"/>
  <c r="R394" i="21"/>
  <c r="R395" i="21"/>
  <c r="R396" i="21"/>
  <c r="R397" i="21"/>
  <c r="R398" i="21"/>
  <c r="R399" i="21"/>
  <c r="R400" i="21"/>
  <c r="R401" i="21"/>
  <c r="R402" i="21"/>
  <c r="R403" i="21"/>
  <c r="R404" i="21"/>
  <c r="R405" i="21"/>
  <c r="R406" i="21"/>
  <c r="R407" i="21"/>
  <c r="R408" i="21"/>
  <c r="R409" i="21"/>
  <c r="R410" i="21"/>
  <c r="R411" i="21"/>
  <c r="R412" i="21"/>
  <c r="R413" i="21"/>
  <c r="R414" i="21"/>
  <c r="R415" i="21"/>
  <c r="R416" i="21"/>
  <c r="R417" i="21"/>
  <c r="R418" i="21"/>
  <c r="R419" i="21"/>
  <c r="R420" i="21"/>
  <c r="R421" i="21"/>
  <c r="R422" i="21"/>
  <c r="R423" i="21"/>
  <c r="R424" i="21"/>
  <c r="R425" i="21"/>
  <c r="R426" i="21"/>
  <c r="R427" i="21"/>
  <c r="R428" i="21"/>
  <c r="R429" i="21"/>
  <c r="R430" i="21"/>
  <c r="R431" i="21"/>
  <c r="R432" i="21"/>
  <c r="R433" i="21"/>
  <c r="R434" i="21"/>
  <c r="R435" i="21"/>
  <c r="R436" i="21"/>
  <c r="R437" i="21"/>
  <c r="R438" i="21"/>
  <c r="R439" i="21"/>
  <c r="R440" i="21"/>
  <c r="R441" i="21"/>
  <c r="R442" i="21"/>
  <c r="R443" i="21"/>
  <c r="R444" i="21"/>
  <c r="R445" i="21"/>
  <c r="R446" i="21"/>
  <c r="R447" i="21"/>
  <c r="R448" i="21"/>
  <c r="R449" i="21"/>
  <c r="R450" i="21"/>
  <c r="R451" i="21"/>
  <c r="R452" i="21"/>
  <c r="R453" i="21"/>
  <c r="R454" i="21"/>
  <c r="R455" i="21"/>
  <c r="R456" i="21"/>
  <c r="R457" i="21"/>
  <c r="R458" i="21"/>
  <c r="R459" i="21"/>
  <c r="R460" i="21"/>
  <c r="R461" i="21"/>
  <c r="R462" i="21"/>
  <c r="R463" i="21"/>
  <c r="R464" i="21"/>
  <c r="R465" i="21"/>
  <c r="R466" i="21"/>
  <c r="R467" i="21"/>
  <c r="R468" i="21"/>
  <c r="R469" i="21"/>
  <c r="R470" i="21"/>
  <c r="R471" i="21"/>
  <c r="R472" i="21"/>
  <c r="R473" i="21"/>
  <c r="R474" i="21"/>
  <c r="R475" i="21"/>
  <c r="R476" i="21"/>
  <c r="R477" i="21"/>
  <c r="R478" i="21"/>
  <c r="R479" i="21"/>
  <c r="R480" i="21"/>
  <c r="R481" i="21"/>
  <c r="R482" i="21"/>
  <c r="R483" i="21"/>
  <c r="R484" i="21"/>
  <c r="R485" i="21"/>
  <c r="R486" i="21"/>
  <c r="R487" i="21"/>
  <c r="R488" i="21"/>
  <c r="R489" i="21"/>
  <c r="R490" i="21"/>
  <c r="R491" i="21"/>
  <c r="R492" i="21"/>
  <c r="R493" i="21"/>
  <c r="R494" i="21"/>
  <c r="R495" i="21"/>
  <c r="R496" i="21"/>
  <c r="R497" i="21"/>
  <c r="R498" i="21"/>
  <c r="R499" i="21"/>
  <c r="R500" i="21"/>
  <c r="R501" i="21"/>
  <c r="R502" i="21"/>
  <c r="R503" i="21"/>
  <c r="R504" i="21"/>
  <c r="R505" i="21"/>
  <c r="R506" i="21"/>
  <c r="R507" i="21"/>
  <c r="R508" i="21"/>
  <c r="R509" i="21"/>
  <c r="R510" i="21"/>
  <c r="R511" i="21"/>
  <c r="R512" i="21"/>
  <c r="R513" i="21"/>
  <c r="R514" i="21"/>
  <c r="R515" i="21"/>
  <c r="R516" i="21"/>
  <c r="R517" i="21"/>
  <c r="R518" i="21"/>
  <c r="R519" i="21"/>
  <c r="R520" i="21"/>
  <c r="R521" i="21"/>
  <c r="R522" i="21"/>
  <c r="R523" i="21"/>
  <c r="R524" i="21"/>
  <c r="R525" i="21"/>
  <c r="R526" i="21"/>
  <c r="R527" i="21"/>
  <c r="R528" i="21"/>
  <c r="R529" i="21"/>
  <c r="R530" i="21"/>
  <c r="R531" i="21"/>
  <c r="R532" i="21"/>
  <c r="R533" i="21"/>
  <c r="R534" i="21"/>
  <c r="R535" i="21"/>
  <c r="R536" i="21"/>
  <c r="R537" i="21"/>
  <c r="R538" i="21"/>
  <c r="R539" i="21"/>
  <c r="R540" i="21"/>
  <c r="R541" i="21"/>
  <c r="R542" i="21"/>
  <c r="R543" i="21"/>
  <c r="R544" i="21"/>
  <c r="R545" i="21"/>
  <c r="R546" i="21"/>
  <c r="R547" i="21"/>
  <c r="R548" i="21"/>
  <c r="R549" i="21"/>
  <c r="R550" i="21"/>
  <c r="R551" i="21"/>
  <c r="R552" i="21"/>
  <c r="R553" i="21"/>
  <c r="R554" i="21"/>
  <c r="R555" i="21"/>
  <c r="R556" i="21"/>
  <c r="R557" i="21"/>
  <c r="R558" i="21"/>
  <c r="R559" i="21"/>
  <c r="R560" i="21"/>
  <c r="R561" i="21"/>
  <c r="R562" i="21"/>
  <c r="R563" i="21"/>
  <c r="R564" i="21"/>
  <c r="R565" i="21"/>
  <c r="R566" i="21"/>
  <c r="R567" i="21"/>
  <c r="R568" i="21"/>
  <c r="R569" i="21"/>
  <c r="R570" i="21"/>
  <c r="R571" i="21"/>
  <c r="R572" i="21"/>
  <c r="R573" i="21"/>
  <c r="R574" i="21"/>
  <c r="R575" i="21"/>
  <c r="R576" i="21"/>
  <c r="R577" i="21"/>
  <c r="R578" i="21"/>
  <c r="R579" i="21"/>
  <c r="R580" i="21"/>
  <c r="R581" i="21"/>
  <c r="R582" i="21"/>
  <c r="R583" i="21"/>
  <c r="R584" i="21"/>
  <c r="R585" i="21"/>
  <c r="R586" i="21"/>
  <c r="R587" i="21"/>
  <c r="R588" i="21"/>
  <c r="R589" i="21"/>
  <c r="R590" i="21"/>
  <c r="R591" i="21"/>
  <c r="R592" i="21"/>
  <c r="R593" i="21"/>
  <c r="R594" i="21"/>
  <c r="R595" i="21"/>
  <c r="R596" i="21"/>
  <c r="R597" i="21"/>
  <c r="R598" i="21"/>
  <c r="R599" i="21"/>
  <c r="R600" i="21"/>
  <c r="R601" i="21"/>
  <c r="R602" i="21"/>
  <c r="R603" i="21"/>
  <c r="R604" i="21"/>
  <c r="R605" i="21"/>
  <c r="R606" i="21"/>
  <c r="R607" i="21"/>
  <c r="R608" i="21"/>
  <c r="R609" i="21"/>
  <c r="R610" i="21"/>
  <c r="R611" i="21"/>
  <c r="R612" i="21"/>
  <c r="R613" i="21"/>
  <c r="R614" i="21"/>
  <c r="R615" i="21"/>
  <c r="R616" i="21"/>
  <c r="R617" i="21"/>
  <c r="R618" i="21"/>
  <c r="R619" i="21"/>
  <c r="R620" i="21"/>
  <c r="R621" i="21"/>
  <c r="R622" i="21"/>
  <c r="R623" i="21"/>
  <c r="R624" i="21"/>
  <c r="R625" i="21"/>
  <c r="R626" i="21"/>
  <c r="R627" i="21"/>
  <c r="R628" i="21"/>
  <c r="R629" i="21"/>
  <c r="R630" i="21"/>
  <c r="R631" i="21"/>
  <c r="R632" i="21"/>
  <c r="R633" i="21"/>
  <c r="R634" i="21"/>
  <c r="R635" i="21"/>
  <c r="R636" i="21"/>
  <c r="R637" i="21"/>
  <c r="R638" i="21"/>
  <c r="R639" i="21"/>
  <c r="R640" i="21"/>
  <c r="R641" i="21"/>
  <c r="R642" i="21"/>
  <c r="R643" i="21"/>
  <c r="R644" i="21"/>
  <c r="R645" i="21"/>
  <c r="R646" i="21"/>
  <c r="R647" i="21"/>
  <c r="R648" i="21"/>
  <c r="R649" i="21"/>
  <c r="R650" i="21"/>
  <c r="R651" i="21"/>
  <c r="R652" i="21"/>
  <c r="R653" i="21"/>
  <c r="R654" i="21"/>
  <c r="R655" i="21"/>
  <c r="R656" i="21"/>
  <c r="R657" i="21"/>
  <c r="R658" i="21"/>
  <c r="R659" i="21"/>
  <c r="R660" i="21"/>
  <c r="R661" i="21"/>
  <c r="R662" i="21"/>
  <c r="R663" i="21"/>
  <c r="R664" i="21"/>
  <c r="R665" i="21"/>
  <c r="R666" i="21"/>
  <c r="R667" i="21"/>
  <c r="R668" i="21"/>
  <c r="R669" i="21"/>
  <c r="R670" i="21"/>
  <c r="R671" i="21"/>
  <c r="R672" i="21"/>
  <c r="R673" i="21"/>
  <c r="R674" i="21"/>
  <c r="R675" i="21"/>
  <c r="R676" i="21"/>
  <c r="R677" i="21"/>
  <c r="R678" i="21"/>
  <c r="R679" i="21"/>
  <c r="R680" i="21"/>
  <c r="R681" i="21"/>
  <c r="R682" i="21"/>
  <c r="R683" i="21"/>
  <c r="R684" i="21"/>
  <c r="R685" i="21"/>
  <c r="R686" i="21"/>
  <c r="R687" i="21"/>
  <c r="R688" i="21"/>
  <c r="R689" i="21"/>
  <c r="R690" i="21"/>
  <c r="R691" i="21"/>
  <c r="R692" i="21"/>
  <c r="R693" i="21"/>
  <c r="R694" i="21"/>
  <c r="R695" i="21"/>
  <c r="R696" i="21"/>
  <c r="R697" i="21"/>
  <c r="R698" i="21"/>
  <c r="R699" i="21"/>
  <c r="R700" i="21"/>
  <c r="R701" i="21"/>
  <c r="R702" i="21"/>
  <c r="R703" i="21"/>
  <c r="R704" i="21"/>
  <c r="R705" i="21"/>
  <c r="R706" i="21"/>
  <c r="R707" i="21"/>
  <c r="R708" i="21"/>
  <c r="R709" i="21"/>
  <c r="R710" i="21"/>
  <c r="R711" i="21"/>
  <c r="R712" i="21"/>
  <c r="R713" i="21"/>
  <c r="R714" i="21"/>
  <c r="R715" i="21"/>
  <c r="R716" i="21"/>
  <c r="R717" i="21"/>
  <c r="R718" i="21"/>
  <c r="R719" i="21"/>
  <c r="R720" i="21"/>
  <c r="R721" i="21"/>
  <c r="R722" i="21"/>
  <c r="R723" i="21"/>
  <c r="R724" i="21"/>
  <c r="R725" i="21"/>
  <c r="R726" i="21"/>
  <c r="R727" i="21"/>
  <c r="R728" i="21"/>
  <c r="R729" i="21"/>
  <c r="R730" i="21"/>
  <c r="R731" i="21"/>
  <c r="R732" i="21"/>
  <c r="R733" i="21"/>
  <c r="R734" i="21"/>
  <c r="R735" i="21"/>
  <c r="R736" i="21"/>
  <c r="R737" i="21"/>
  <c r="R738" i="21"/>
  <c r="R739" i="21"/>
  <c r="R740" i="21"/>
  <c r="R741" i="21"/>
  <c r="R742" i="21"/>
  <c r="R743" i="21"/>
  <c r="R744" i="21"/>
  <c r="R745" i="21"/>
  <c r="R746" i="21"/>
  <c r="R747" i="21"/>
  <c r="R748" i="21"/>
  <c r="R749" i="21"/>
  <c r="R750" i="21"/>
  <c r="R751" i="21"/>
  <c r="R752" i="21"/>
  <c r="R753" i="21"/>
  <c r="R754" i="21"/>
  <c r="R755" i="21"/>
  <c r="R756" i="21"/>
  <c r="R757" i="21"/>
  <c r="R758" i="21"/>
  <c r="R759" i="21"/>
  <c r="R760" i="21"/>
  <c r="R761" i="21"/>
  <c r="R762" i="21"/>
  <c r="R763" i="21"/>
  <c r="R764" i="21"/>
  <c r="R765" i="21"/>
  <c r="R766" i="21"/>
  <c r="R767" i="21"/>
  <c r="R768" i="21"/>
  <c r="R769" i="21"/>
  <c r="R770" i="21"/>
  <c r="R771" i="21"/>
  <c r="R772" i="21"/>
  <c r="R773" i="21"/>
  <c r="R774" i="21"/>
  <c r="R775" i="21"/>
  <c r="R776" i="21"/>
  <c r="R777" i="21"/>
  <c r="R778" i="21"/>
  <c r="R779" i="21"/>
  <c r="R780" i="21"/>
  <c r="R781" i="21"/>
  <c r="R782" i="21"/>
  <c r="R783" i="21"/>
  <c r="R784" i="21"/>
  <c r="R785" i="21"/>
  <c r="R786" i="21"/>
  <c r="R787" i="21"/>
  <c r="R788" i="21"/>
  <c r="R789" i="21"/>
  <c r="R790" i="21"/>
  <c r="R791" i="21"/>
  <c r="R792" i="21"/>
  <c r="R793" i="21"/>
  <c r="R794" i="21"/>
  <c r="R795" i="21"/>
  <c r="R796" i="21"/>
  <c r="R797" i="21"/>
  <c r="R798" i="21"/>
  <c r="R799" i="21"/>
  <c r="R800" i="21"/>
  <c r="R801" i="21"/>
  <c r="R802" i="21"/>
  <c r="R803" i="21"/>
  <c r="R804" i="21"/>
  <c r="R805" i="21"/>
  <c r="R806" i="21"/>
  <c r="R807" i="21"/>
  <c r="R808" i="21"/>
  <c r="R809" i="21"/>
  <c r="R810" i="21"/>
  <c r="R811" i="21"/>
  <c r="R812" i="21"/>
  <c r="R813" i="21"/>
  <c r="R814" i="21"/>
  <c r="R815" i="21"/>
  <c r="R816" i="21"/>
  <c r="R817" i="21"/>
  <c r="R818" i="21"/>
  <c r="R819" i="21"/>
  <c r="R820" i="21"/>
  <c r="R821" i="21"/>
  <c r="R822" i="21"/>
  <c r="R823" i="21"/>
  <c r="R824" i="21"/>
  <c r="R825" i="21"/>
  <c r="R826" i="21"/>
  <c r="R827" i="21"/>
  <c r="R828" i="21"/>
  <c r="R829" i="21"/>
  <c r="R830" i="21"/>
  <c r="R831" i="21"/>
  <c r="R832" i="21"/>
  <c r="R833" i="21"/>
  <c r="R834" i="21"/>
  <c r="R835" i="21"/>
  <c r="R836" i="21"/>
  <c r="R837" i="21"/>
  <c r="R838" i="21"/>
  <c r="R839" i="21"/>
  <c r="R840" i="21"/>
  <c r="R841" i="21"/>
  <c r="R842" i="21"/>
  <c r="R843" i="21"/>
  <c r="R844" i="21"/>
  <c r="R845" i="21"/>
  <c r="R846" i="21"/>
  <c r="R847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80" i="21"/>
  <c r="Q81" i="21"/>
  <c r="Q82" i="21"/>
  <c r="Q83" i="21"/>
  <c r="Q84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7" i="21"/>
  <c r="Q98" i="21"/>
  <c r="Q99" i="21"/>
  <c r="Q100" i="21"/>
  <c r="Q101" i="21"/>
  <c r="Q102" i="21"/>
  <c r="Q103" i="21"/>
  <c r="Q104" i="21"/>
  <c r="Q105" i="21"/>
  <c r="Q106" i="21"/>
  <c r="Q107" i="21"/>
  <c r="Q108" i="21"/>
  <c r="Q109" i="21"/>
  <c r="Q110" i="21"/>
  <c r="Q111" i="21"/>
  <c r="Q112" i="21"/>
  <c r="Q113" i="21"/>
  <c r="Q114" i="21"/>
  <c r="Q115" i="21"/>
  <c r="Q116" i="21"/>
  <c r="Q117" i="21"/>
  <c r="Q118" i="21"/>
  <c r="Q119" i="21"/>
  <c r="Q120" i="21"/>
  <c r="Q121" i="21"/>
  <c r="Q122" i="21"/>
  <c r="Q123" i="21"/>
  <c r="Q124" i="21"/>
  <c r="Q125" i="21"/>
  <c r="Q126" i="21"/>
  <c r="Q127" i="21"/>
  <c r="Q128" i="21"/>
  <c r="Q129" i="21"/>
  <c r="Q130" i="21"/>
  <c r="Q131" i="21"/>
  <c r="Q132" i="21"/>
  <c r="Q133" i="21"/>
  <c r="Q134" i="21"/>
  <c r="Q135" i="21"/>
  <c r="Q136" i="21"/>
  <c r="Q137" i="21"/>
  <c r="Q138" i="21"/>
  <c r="Q139" i="21"/>
  <c r="Q140" i="21"/>
  <c r="Q141" i="21"/>
  <c r="Q142" i="21"/>
  <c r="Q143" i="21"/>
  <c r="Q144" i="21"/>
  <c r="Q145" i="21"/>
  <c r="Q146" i="21"/>
  <c r="Q147" i="21"/>
  <c r="Q148" i="21"/>
  <c r="Q149" i="21"/>
  <c r="Q150" i="21"/>
  <c r="Q151" i="21"/>
  <c r="Q152" i="21"/>
  <c r="Q153" i="21"/>
  <c r="Q154" i="21"/>
  <c r="Q155" i="21"/>
  <c r="Q156" i="21"/>
  <c r="Q157" i="21"/>
  <c r="Q158" i="21"/>
  <c r="Q159" i="21"/>
  <c r="Q160" i="21"/>
  <c r="Q161" i="21"/>
  <c r="Q162" i="21"/>
  <c r="Q163" i="21"/>
  <c r="Q164" i="21"/>
  <c r="Q165" i="21"/>
  <c r="Q166" i="21"/>
  <c r="Q167" i="21"/>
  <c r="Q168" i="21"/>
  <c r="Q169" i="21"/>
  <c r="Q170" i="21"/>
  <c r="Q171" i="21"/>
  <c r="Q172" i="21"/>
  <c r="Q173" i="21"/>
  <c r="Q174" i="21"/>
  <c r="Q175" i="21"/>
  <c r="Q176" i="21"/>
  <c r="Q177" i="21"/>
  <c r="Q178" i="21"/>
  <c r="Q179" i="21"/>
  <c r="Q180" i="21"/>
  <c r="Q181" i="21"/>
  <c r="Q182" i="21"/>
  <c r="Q183" i="21"/>
  <c r="Q184" i="21"/>
  <c r="Q185" i="21"/>
  <c r="Q186" i="21"/>
  <c r="Q187" i="21"/>
  <c r="Q188" i="21"/>
  <c r="Q189" i="21"/>
  <c r="Q190" i="21"/>
  <c r="Q191" i="21"/>
  <c r="Q192" i="21"/>
  <c r="Q193" i="21"/>
  <c r="Q194" i="21"/>
  <c r="Q195" i="21"/>
  <c r="Q196" i="21"/>
  <c r="Q197" i="21"/>
  <c r="Q198" i="21"/>
  <c r="Q199" i="21"/>
  <c r="Q200" i="21"/>
  <c r="Q201" i="21"/>
  <c r="Q202" i="21"/>
  <c r="Q203" i="21"/>
  <c r="Q204" i="21"/>
  <c r="Q205" i="21"/>
  <c r="Q206" i="21"/>
  <c r="Q207" i="21"/>
  <c r="Q208" i="21"/>
  <c r="Q209" i="21"/>
  <c r="Q210" i="21"/>
  <c r="Q211" i="21"/>
  <c r="Q212" i="21"/>
  <c r="Q213" i="21"/>
  <c r="Q214" i="21"/>
  <c r="Q215" i="21"/>
  <c r="Q216" i="21"/>
  <c r="Q217" i="21"/>
  <c r="Q218" i="21"/>
  <c r="Q219" i="21"/>
  <c r="Q220" i="21"/>
  <c r="Q221" i="21"/>
  <c r="Q222" i="21"/>
  <c r="Q223" i="21"/>
  <c r="Q224" i="21"/>
  <c r="Q225" i="21"/>
  <c r="Q226" i="21"/>
  <c r="Q227" i="21"/>
  <c r="Q228" i="21"/>
  <c r="Q229" i="21"/>
  <c r="Q230" i="21"/>
  <c r="Q231" i="21"/>
  <c r="Q232" i="21"/>
  <c r="Q233" i="21"/>
  <c r="Q234" i="21"/>
  <c r="Q235" i="21"/>
  <c r="Q236" i="21"/>
  <c r="Q237" i="21"/>
  <c r="Q238" i="21"/>
  <c r="Q239" i="21"/>
  <c r="Q240" i="21"/>
  <c r="Q241" i="21"/>
  <c r="Q242" i="21"/>
  <c r="Q243" i="21"/>
  <c r="Q244" i="21"/>
  <c r="Q245" i="21"/>
  <c r="Q246" i="21"/>
  <c r="Q247" i="21"/>
  <c r="Q248" i="21"/>
  <c r="Q249" i="21"/>
  <c r="Q250" i="21"/>
  <c r="Q251" i="21"/>
  <c r="Q252" i="21"/>
  <c r="Q253" i="21"/>
  <c r="Q254" i="21"/>
  <c r="Q255" i="21"/>
  <c r="Q256" i="21"/>
  <c r="Q257" i="21"/>
  <c r="Q258" i="21"/>
  <c r="Q259" i="21"/>
  <c r="Q260" i="21"/>
  <c r="Q261" i="21"/>
  <c r="Q262" i="21"/>
  <c r="Q263" i="21"/>
  <c r="Q264" i="21"/>
  <c r="Q265" i="21"/>
  <c r="Q266" i="21"/>
  <c r="Q267" i="21"/>
  <c r="Q268" i="21"/>
  <c r="Q269" i="21"/>
  <c r="Q270" i="21"/>
  <c r="Q271" i="21"/>
  <c r="Q272" i="21"/>
  <c r="Q273" i="21"/>
  <c r="Q274" i="21"/>
  <c r="Q275" i="21"/>
  <c r="Q276" i="21"/>
  <c r="Q277" i="21"/>
  <c r="Q278" i="21"/>
  <c r="Q279" i="21"/>
  <c r="Q280" i="21"/>
  <c r="Q281" i="21"/>
  <c r="Q282" i="21"/>
  <c r="Q283" i="21"/>
  <c r="Q284" i="21"/>
  <c r="Q285" i="21"/>
  <c r="Q286" i="21"/>
  <c r="Q287" i="21"/>
  <c r="Q288" i="21"/>
  <c r="Q289" i="21"/>
  <c r="Q290" i="21"/>
  <c r="Q291" i="21"/>
  <c r="Q292" i="21"/>
  <c r="Q293" i="21"/>
  <c r="Q294" i="21"/>
  <c r="Q295" i="21"/>
  <c r="Q296" i="21"/>
  <c r="Q297" i="21"/>
  <c r="Q298" i="21"/>
  <c r="Q299" i="21"/>
  <c r="Q300" i="21"/>
  <c r="Q301" i="21"/>
  <c r="Q302" i="21"/>
  <c r="Q303" i="21"/>
  <c r="Q304" i="21"/>
  <c r="Q305" i="21"/>
  <c r="Q306" i="21"/>
  <c r="Q307" i="21"/>
  <c r="Q308" i="21"/>
  <c r="Q309" i="21"/>
  <c r="Q310" i="21"/>
  <c r="Q311" i="21"/>
  <c r="Q312" i="21"/>
  <c r="Q313" i="21"/>
  <c r="Q314" i="21"/>
  <c r="Q315" i="21"/>
  <c r="Q316" i="21"/>
  <c r="Q317" i="21"/>
  <c r="Q318" i="21"/>
  <c r="Q319" i="21"/>
  <c r="Q320" i="21"/>
  <c r="Q321" i="21"/>
  <c r="Q322" i="21"/>
  <c r="Q323" i="21"/>
  <c r="Q324" i="21"/>
  <c r="Q325" i="21"/>
  <c r="Q326" i="21"/>
  <c r="Q327" i="21"/>
  <c r="Q328" i="21"/>
  <c r="Q329" i="21"/>
  <c r="Q330" i="21"/>
  <c r="Q331" i="21"/>
  <c r="Q332" i="21"/>
  <c r="Q333" i="21"/>
  <c r="Q334" i="21"/>
  <c r="Q335" i="21"/>
  <c r="Q336" i="21"/>
  <c r="Q337" i="21"/>
  <c r="Q338" i="21"/>
  <c r="Q339" i="21"/>
  <c r="Q340" i="21"/>
  <c r="Q341" i="21"/>
  <c r="Q342" i="21"/>
  <c r="Q343" i="21"/>
  <c r="Q344" i="21"/>
  <c r="Q345" i="21"/>
  <c r="Q346" i="21"/>
  <c r="Q347" i="21"/>
  <c r="Q348" i="21"/>
  <c r="Q349" i="21"/>
  <c r="Q350" i="21"/>
  <c r="Q351" i="21"/>
  <c r="Q352" i="21"/>
  <c r="Q353" i="21"/>
  <c r="Q354" i="21"/>
  <c r="Q355" i="21"/>
  <c r="Q356" i="21"/>
  <c r="Q357" i="21"/>
  <c r="Q358" i="21"/>
  <c r="Q359" i="21"/>
  <c r="Q360" i="21"/>
  <c r="Q361" i="21"/>
  <c r="Q362" i="21"/>
  <c r="Q363" i="21"/>
  <c r="Q364" i="21"/>
  <c r="Q365" i="21"/>
  <c r="Q366" i="21"/>
  <c r="Q367" i="21"/>
  <c r="Q368" i="21"/>
  <c r="Q369" i="21"/>
  <c r="Q370" i="21"/>
  <c r="Q371" i="21"/>
  <c r="Q372" i="21"/>
  <c r="Q373" i="21"/>
  <c r="Q374" i="21"/>
  <c r="Q375" i="21"/>
  <c r="Q376" i="21"/>
  <c r="Q377" i="21"/>
  <c r="Q378" i="21"/>
  <c r="Q379" i="21"/>
  <c r="Q380" i="21"/>
  <c r="Q381" i="21"/>
  <c r="Q382" i="21"/>
  <c r="Q383" i="21"/>
  <c r="Q384" i="21"/>
  <c r="Q385" i="21"/>
  <c r="Q386" i="21"/>
  <c r="Q387" i="21"/>
  <c r="Q388" i="21"/>
  <c r="Q389" i="21"/>
  <c r="Q390" i="21"/>
  <c r="Q391" i="21"/>
  <c r="Q392" i="21"/>
  <c r="Q393" i="21"/>
  <c r="Q394" i="21"/>
  <c r="Q395" i="21"/>
  <c r="Q396" i="21"/>
  <c r="Q397" i="21"/>
  <c r="Q398" i="21"/>
  <c r="Q399" i="21"/>
  <c r="Q400" i="21"/>
  <c r="Q401" i="21"/>
  <c r="Q402" i="21"/>
  <c r="Q403" i="21"/>
  <c r="Q404" i="21"/>
  <c r="Q405" i="21"/>
  <c r="Q406" i="21"/>
  <c r="Q407" i="21"/>
  <c r="Q408" i="21"/>
  <c r="Q409" i="21"/>
  <c r="Q410" i="21"/>
  <c r="Q411" i="21"/>
  <c r="Q412" i="21"/>
  <c r="Q413" i="21"/>
  <c r="Q414" i="21"/>
  <c r="Q415" i="21"/>
  <c r="Q416" i="21"/>
  <c r="Q417" i="21"/>
  <c r="Q418" i="21"/>
  <c r="Q419" i="21"/>
  <c r="Q420" i="21"/>
  <c r="Q421" i="21"/>
  <c r="Q422" i="21"/>
  <c r="Q423" i="21"/>
  <c r="Q424" i="21"/>
  <c r="Q425" i="21"/>
  <c r="Q426" i="21"/>
  <c r="Q427" i="21"/>
  <c r="Q428" i="21"/>
  <c r="Q429" i="21"/>
  <c r="Q430" i="21"/>
  <c r="Q431" i="21"/>
  <c r="Q432" i="21"/>
  <c r="Q433" i="21"/>
  <c r="Q434" i="21"/>
  <c r="Q435" i="21"/>
  <c r="Q436" i="21"/>
  <c r="Q437" i="21"/>
  <c r="Q438" i="21"/>
  <c r="Q439" i="21"/>
  <c r="Q440" i="21"/>
  <c r="Q441" i="21"/>
  <c r="Q442" i="21"/>
  <c r="Q443" i="21"/>
  <c r="Q444" i="21"/>
  <c r="Q445" i="21"/>
  <c r="Q446" i="21"/>
  <c r="Q447" i="21"/>
  <c r="Q448" i="21"/>
  <c r="Q449" i="21"/>
  <c r="Q450" i="21"/>
  <c r="Q451" i="21"/>
  <c r="Q452" i="21"/>
  <c r="Q453" i="21"/>
  <c r="Q454" i="21"/>
  <c r="Q455" i="21"/>
  <c r="Q456" i="21"/>
  <c r="Q457" i="21"/>
  <c r="Q458" i="21"/>
  <c r="Q459" i="21"/>
  <c r="Q460" i="21"/>
  <c r="Q461" i="21"/>
  <c r="Q462" i="21"/>
  <c r="Q463" i="21"/>
  <c r="Q464" i="21"/>
  <c r="Q465" i="21"/>
  <c r="Q466" i="21"/>
  <c r="Q467" i="21"/>
  <c r="Q468" i="21"/>
  <c r="Q469" i="21"/>
  <c r="Q470" i="21"/>
  <c r="Q471" i="21"/>
  <c r="Q472" i="21"/>
  <c r="Q473" i="21"/>
  <c r="Q474" i="21"/>
  <c r="Q475" i="21"/>
  <c r="Q476" i="21"/>
  <c r="Q477" i="21"/>
  <c r="Q478" i="21"/>
  <c r="Q479" i="21"/>
  <c r="Q480" i="21"/>
  <c r="Q481" i="21"/>
  <c r="Q482" i="21"/>
  <c r="Q483" i="21"/>
  <c r="Q484" i="21"/>
  <c r="Q485" i="21"/>
  <c r="Q486" i="21"/>
  <c r="Q487" i="21"/>
  <c r="Q488" i="21"/>
  <c r="Q489" i="21"/>
  <c r="Q490" i="21"/>
  <c r="Q491" i="21"/>
  <c r="Q492" i="21"/>
  <c r="Q493" i="21"/>
  <c r="Q494" i="21"/>
  <c r="Q495" i="21"/>
  <c r="Q496" i="21"/>
  <c r="Q497" i="21"/>
  <c r="Q498" i="21"/>
  <c r="Q499" i="21"/>
  <c r="Q500" i="21"/>
  <c r="Q501" i="21"/>
  <c r="Q502" i="21"/>
  <c r="Q503" i="21"/>
  <c r="Q504" i="21"/>
  <c r="Q505" i="21"/>
  <c r="Q506" i="21"/>
  <c r="Q507" i="21"/>
  <c r="Q508" i="21"/>
  <c r="Q509" i="21"/>
  <c r="Q510" i="21"/>
  <c r="Q511" i="21"/>
  <c r="Q512" i="21"/>
  <c r="Q513" i="21"/>
  <c r="Q514" i="21"/>
  <c r="Q515" i="21"/>
  <c r="Q516" i="21"/>
  <c r="Q517" i="21"/>
  <c r="Q518" i="21"/>
  <c r="Q519" i="21"/>
  <c r="Q520" i="21"/>
  <c r="Q521" i="21"/>
  <c r="Q522" i="21"/>
  <c r="Q523" i="21"/>
  <c r="Q524" i="21"/>
  <c r="Q525" i="21"/>
  <c r="Q526" i="21"/>
  <c r="Q527" i="21"/>
  <c r="Q528" i="21"/>
  <c r="Q529" i="21"/>
  <c r="Q530" i="21"/>
  <c r="Q531" i="21"/>
  <c r="Q532" i="21"/>
  <c r="Q533" i="21"/>
  <c r="Q534" i="21"/>
  <c r="Q535" i="21"/>
  <c r="Q536" i="21"/>
  <c r="Q537" i="21"/>
  <c r="Q538" i="21"/>
  <c r="Q539" i="21"/>
  <c r="Q540" i="21"/>
  <c r="Q541" i="21"/>
  <c r="Q542" i="21"/>
  <c r="Q543" i="21"/>
  <c r="Q544" i="21"/>
  <c r="Q545" i="21"/>
  <c r="Q546" i="21"/>
  <c r="Q547" i="21"/>
  <c r="Q548" i="21"/>
  <c r="Q549" i="21"/>
  <c r="Q550" i="21"/>
  <c r="Q551" i="21"/>
  <c r="Q552" i="21"/>
  <c r="Q553" i="21"/>
  <c r="Q554" i="21"/>
  <c r="Q555" i="21"/>
  <c r="Q556" i="21"/>
  <c r="Q557" i="21"/>
  <c r="Q558" i="21"/>
  <c r="Q559" i="21"/>
  <c r="Q560" i="21"/>
  <c r="Q561" i="21"/>
  <c r="Q562" i="21"/>
  <c r="Q563" i="21"/>
  <c r="Q564" i="21"/>
  <c r="Q565" i="21"/>
  <c r="Q566" i="21"/>
  <c r="Q567" i="21"/>
  <c r="Q568" i="21"/>
  <c r="Q569" i="21"/>
  <c r="Q570" i="21"/>
  <c r="Q571" i="21"/>
  <c r="Q572" i="21"/>
  <c r="Q573" i="21"/>
  <c r="Q574" i="21"/>
  <c r="Q575" i="21"/>
  <c r="Q576" i="21"/>
  <c r="Q577" i="21"/>
  <c r="Q578" i="21"/>
  <c r="Q579" i="21"/>
  <c r="Q580" i="21"/>
  <c r="Q581" i="21"/>
  <c r="Q582" i="21"/>
  <c r="Q583" i="21"/>
  <c r="Q584" i="21"/>
  <c r="Q585" i="21"/>
  <c r="Q586" i="21"/>
  <c r="Q587" i="21"/>
  <c r="Q588" i="21"/>
  <c r="Q589" i="21"/>
  <c r="Q590" i="21"/>
  <c r="Q591" i="21"/>
  <c r="Q592" i="21"/>
  <c r="Q593" i="21"/>
  <c r="Q594" i="21"/>
  <c r="Q595" i="21"/>
  <c r="Q596" i="21"/>
  <c r="Q597" i="21"/>
  <c r="Q598" i="21"/>
  <c r="Q599" i="21"/>
  <c r="Q600" i="21"/>
  <c r="Q601" i="21"/>
  <c r="Q602" i="21"/>
  <c r="Q603" i="21"/>
  <c r="Q604" i="21"/>
  <c r="Q605" i="21"/>
  <c r="Q606" i="21"/>
  <c r="Q607" i="21"/>
  <c r="Q608" i="21"/>
  <c r="Q609" i="21"/>
  <c r="Q610" i="21"/>
  <c r="Q611" i="21"/>
  <c r="Q612" i="21"/>
  <c r="Q613" i="21"/>
  <c r="Q614" i="21"/>
  <c r="Q615" i="21"/>
  <c r="Q616" i="21"/>
  <c r="Q617" i="21"/>
  <c r="Q618" i="21"/>
  <c r="Q619" i="21"/>
  <c r="Q620" i="21"/>
  <c r="Q621" i="21"/>
  <c r="Q622" i="21"/>
  <c r="Q623" i="21"/>
  <c r="Q624" i="21"/>
  <c r="Q625" i="21"/>
  <c r="Q626" i="21"/>
  <c r="Q627" i="21"/>
  <c r="Q628" i="21"/>
  <c r="Q629" i="21"/>
  <c r="Q630" i="21"/>
  <c r="Q631" i="21"/>
  <c r="Q632" i="21"/>
  <c r="Q633" i="21"/>
  <c r="Q634" i="21"/>
  <c r="Q635" i="21"/>
  <c r="Q636" i="21"/>
  <c r="Q637" i="21"/>
  <c r="Q638" i="21"/>
  <c r="Q639" i="21"/>
  <c r="Q640" i="21"/>
  <c r="Q641" i="21"/>
  <c r="Q642" i="21"/>
  <c r="Q643" i="21"/>
  <c r="Q644" i="21"/>
  <c r="Q645" i="21"/>
  <c r="Q646" i="21"/>
  <c r="Q647" i="21"/>
  <c r="Q648" i="21"/>
  <c r="Q649" i="21"/>
  <c r="Q650" i="21"/>
  <c r="Q651" i="21"/>
  <c r="Q652" i="21"/>
  <c r="Q653" i="21"/>
  <c r="Q654" i="21"/>
  <c r="Q655" i="21"/>
  <c r="Q656" i="21"/>
  <c r="Q657" i="21"/>
  <c r="Q658" i="21"/>
  <c r="Q659" i="21"/>
  <c r="Q660" i="21"/>
  <c r="Q661" i="21"/>
  <c r="Q662" i="21"/>
  <c r="Q663" i="21"/>
  <c r="Q664" i="21"/>
  <c r="Q665" i="21"/>
  <c r="Q666" i="21"/>
  <c r="Q667" i="21"/>
  <c r="Q668" i="21"/>
  <c r="Q669" i="21"/>
  <c r="Q670" i="21"/>
  <c r="Q671" i="21"/>
  <c r="Q672" i="21"/>
  <c r="Q673" i="21"/>
  <c r="Q674" i="21"/>
  <c r="Q675" i="21"/>
  <c r="Q676" i="21"/>
  <c r="Q677" i="21"/>
  <c r="Q678" i="21"/>
  <c r="Q679" i="21"/>
  <c r="Q680" i="21"/>
  <c r="Q681" i="21"/>
  <c r="Q682" i="21"/>
  <c r="Q683" i="21"/>
  <c r="Q684" i="21"/>
  <c r="Q685" i="21"/>
  <c r="Q686" i="21"/>
  <c r="Q687" i="21"/>
  <c r="Q688" i="21"/>
  <c r="Q689" i="21"/>
  <c r="Q690" i="21"/>
  <c r="Q691" i="21"/>
  <c r="Q692" i="21"/>
  <c r="Q693" i="21"/>
  <c r="Q694" i="21"/>
  <c r="Q695" i="21"/>
  <c r="Q696" i="21"/>
  <c r="Q697" i="21"/>
  <c r="Q698" i="21"/>
  <c r="Q699" i="21"/>
  <c r="Q700" i="21"/>
  <c r="Q701" i="21"/>
  <c r="Q702" i="21"/>
  <c r="Q703" i="21"/>
  <c r="Q704" i="21"/>
  <c r="Q705" i="21"/>
  <c r="Q706" i="21"/>
  <c r="Q707" i="21"/>
  <c r="Q708" i="21"/>
  <c r="Q709" i="21"/>
  <c r="Q710" i="21"/>
  <c r="Q711" i="21"/>
  <c r="Q712" i="21"/>
  <c r="Q713" i="21"/>
  <c r="Q714" i="21"/>
  <c r="Q715" i="21"/>
  <c r="Q716" i="21"/>
  <c r="Q717" i="21"/>
  <c r="Q718" i="21"/>
  <c r="Q719" i="21"/>
  <c r="Q720" i="21"/>
  <c r="Q721" i="21"/>
  <c r="Q722" i="21"/>
  <c r="Q723" i="21"/>
  <c r="Q724" i="21"/>
  <c r="Q725" i="21"/>
  <c r="Q726" i="21"/>
  <c r="Q727" i="21"/>
  <c r="Q728" i="21"/>
  <c r="Q729" i="21"/>
  <c r="Q730" i="21"/>
  <c r="Q731" i="21"/>
  <c r="Q732" i="21"/>
  <c r="Q733" i="21"/>
  <c r="Q734" i="21"/>
  <c r="Q735" i="21"/>
  <c r="Q736" i="21"/>
  <c r="Q737" i="21"/>
  <c r="Q738" i="21"/>
  <c r="Q739" i="21"/>
  <c r="Q740" i="21"/>
  <c r="Q741" i="21"/>
  <c r="Q742" i="21"/>
  <c r="Q743" i="21"/>
  <c r="Q744" i="21"/>
  <c r="Q745" i="21"/>
  <c r="Q746" i="21"/>
  <c r="Q747" i="21"/>
  <c r="Q748" i="21"/>
  <c r="Q749" i="21"/>
  <c r="Q750" i="21"/>
  <c r="Q751" i="21"/>
  <c r="Q752" i="21"/>
  <c r="Q753" i="21"/>
  <c r="Q754" i="21"/>
  <c r="Q755" i="21"/>
  <c r="Q756" i="21"/>
  <c r="Q757" i="21"/>
  <c r="Q758" i="21"/>
  <c r="Q759" i="21"/>
  <c r="Q760" i="21"/>
  <c r="Q761" i="21"/>
  <c r="Q762" i="21"/>
  <c r="Q763" i="21"/>
  <c r="Q764" i="21"/>
  <c r="Q765" i="21"/>
  <c r="Q766" i="21"/>
  <c r="Q767" i="21"/>
  <c r="Q768" i="21"/>
  <c r="Q769" i="21"/>
  <c r="Q770" i="21"/>
  <c r="Q771" i="21"/>
  <c r="Q772" i="21"/>
  <c r="Q773" i="21"/>
  <c r="Q774" i="21"/>
  <c r="Q775" i="21"/>
  <c r="Q776" i="21"/>
  <c r="Q777" i="21"/>
  <c r="Q778" i="21"/>
  <c r="Q779" i="21"/>
  <c r="Q780" i="21"/>
  <c r="Q781" i="21"/>
  <c r="Q782" i="21"/>
  <c r="Q783" i="21"/>
  <c r="Q784" i="21"/>
  <c r="Q785" i="21"/>
  <c r="Q786" i="21"/>
  <c r="Q787" i="21"/>
  <c r="Q788" i="21"/>
  <c r="Q789" i="21"/>
  <c r="Q790" i="21"/>
  <c r="Q791" i="21"/>
  <c r="Q792" i="21"/>
  <c r="Q793" i="21"/>
  <c r="Q794" i="21"/>
  <c r="Q795" i="21"/>
  <c r="Q796" i="21"/>
  <c r="Q797" i="21"/>
  <c r="Q798" i="21"/>
  <c r="Q799" i="21"/>
  <c r="Q800" i="21"/>
  <c r="Q801" i="21"/>
  <c r="Q802" i="21"/>
  <c r="Q803" i="21"/>
  <c r="Q804" i="21"/>
  <c r="Q805" i="21"/>
  <c r="Q806" i="21"/>
  <c r="Q807" i="21"/>
  <c r="Q808" i="21"/>
  <c r="Q809" i="21"/>
  <c r="Q810" i="21"/>
  <c r="Q811" i="21"/>
  <c r="Q812" i="21"/>
  <c r="Q813" i="21"/>
  <c r="Q814" i="21"/>
  <c r="Q815" i="21"/>
  <c r="Q816" i="21"/>
  <c r="Q817" i="21"/>
  <c r="Q818" i="21"/>
  <c r="Q819" i="21"/>
  <c r="Q820" i="21"/>
  <c r="Q821" i="21"/>
  <c r="Q822" i="21"/>
  <c r="Q823" i="21"/>
  <c r="Q824" i="21"/>
  <c r="Q825" i="21"/>
  <c r="Q826" i="21"/>
  <c r="Q827" i="21"/>
  <c r="Q828" i="21"/>
  <c r="Q829" i="21"/>
  <c r="Q830" i="21"/>
  <c r="Q831" i="21"/>
  <c r="Q832" i="21"/>
  <c r="Q833" i="21"/>
  <c r="Q834" i="21"/>
  <c r="Q835" i="21"/>
  <c r="Q836" i="21"/>
  <c r="Q837" i="21"/>
  <c r="Q838" i="21"/>
  <c r="Q839" i="21"/>
  <c r="Q840" i="21"/>
  <c r="Q841" i="21"/>
  <c r="Q842" i="21"/>
  <c r="Q843" i="21"/>
  <c r="Q844" i="21"/>
  <c r="Q845" i="21"/>
  <c r="Q846" i="21"/>
  <c r="Q847" i="21"/>
  <c r="Q19" i="21"/>
  <c r="R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P73" i="21"/>
  <c r="P74" i="21"/>
  <c r="P75" i="21"/>
  <c r="P76" i="21"/>
  <c r="P77" i="21"/>
  <c r="P78" i="21"/>
  <c r="P79" i="21"/>
  <c r="P80" i="21"/>
  <c r="P81" i="21"/>
  <c r="P82" i="21"/>
  <c r="P83" i="21"/>
  <c r="P84" i="21"/>
  <c r="P85" i="21"/>
  <c r="P86" i="21"/>
  <c r="P87" i="21"/>
  <c r="P88" i="21"/>
  <c r="P89" i="21"/>
  <c r="P90" i="21"/>
  <c r="P91" i="21"/>
  <c r="P92" i="21"/>
  <c r="P93" i="21"/>
  <c r="P94" i="21"/>
  <c r="P95" i="21"/>
  <c r="P96" i="21"/>
  <c r="P97" i="21"/>
  <c r="P98" i="21"/>
  <c r="P99" i="21"/>
  <c r="P100" i="21"/>
  <c r="P101" i="21"/>
  <c r="P102" i="21"/>
  <c r="P103" i="21"/>
  <c r="P104" i="21"/>
  <c r="P105" i="21"/>
  <c r="P106" i="21"/>
  <c r="P107" i="21"/>
  <c r="P108" i="21"/>
  <c r="P109" i="21"/>
  <c r="P110" i="21"/>
  <c r="P111" i="21"/>
  <c r="P112" i="21"/>
  <c r="P113" i="21"/>
  <c r="P114" i="21"/>
  <c r="P115" i="21"/>
  <c r="P116" i="21"/>
  <c r="P117" i="21"/>
  <c r="P118" i="21"/>
  <c r="P119" i="21"/>
  <c r="P120" i="21"/>
  <c r="P121" i="21"/>
  <c r="P122" i="21"/>
  <c r="P123" i="21"/>
  <c r="P124" i="21"/>
  <c r="P125" i="21"/>
  <c r="P126" i="21"/>
  <c r="P127" i="21"/>
  <c r="P128" i="21"/>
  <c r="P129" i="21"/>
  <c r="P130" i="21"/>
  <c r="P131" i="21"/>
  <c r="P132" i="21"/>
  <c r="P133" i="21"/>
  <c r="P134" i="21"/>
  <c r="P135" i="21"/>
  <c r="P136" i="21"/>
  <c r="P137" i="21"/>
  <c r="P138" i="21"/>
  <c r="P139" i="21"/>
  <c r="P140" i="21"/>
  <c r="P141" i="21"/>
  <c r="P142" i="21"/>
  <c r="P143" i="21"/>
  <c r="P144" i="21"/>
  <c r="P145" i="21"/>
  <c r="P146" i="21"/>
  <c r="P147" i="21"/>
  <c r="P148" i="21"/>
  <c r="P149" i="21"/>
  <c r="P150" i="21"/>
  <c r="P151" i="21"/>
  <c r="P152" i="21"/>
  <c r="P153" i="21"/>
  <c r="P154" i="21"/>
  <c r="P155" i="21"/>
  <c r="P156" i="21"/>
  <c r="P157" i="21"/>
  <c r="P158" i="21"/>
  <c r="P159" i="21"/>
  <c r="P160" i="21"/>
  <c r="P161" i="21"/>
  <c r="P162" i="21"/>
  <c r="P163" i="21"/>
  <c r="P164" i="21"/>
  <c r="P165" i="21"/>
  <c r="P166" i="21"/>
  <c r="P167" i="21"/>
  <c r="P168" i="21"/>
  <c r="P169" i="21"/>
  <c r="P170" i="21"/>
  <c r="P171" i="21"/>
  <c r="P172" i="21"/>
  <c r="P173" i="21"/>
  <c r="P174" i="21"/>
  <c r="P175" i="21"/>
  <c r="P176" i="21"/>
  <c r="P177" i="21"/>
  <c r="P178" i="21"/>
  <c r="P179" i="21"/>
  <c r="P180" i="21"/>
  <c r="P181" i="21"/>
  <c r="P182" i="21"/>
  <c r="P183" i="21"/>
  <c r="P184" i="21"/>
  <c r="P185" i="21"/>
  <c r="P186" i="21"/>
  <c r="P187" i="21"/>
  <c r="P188" i="21"/>
  <c r="P189" i="21"/>
  <c r="P190" i="21"/>
  <c r="P191" i="21"/>
  <c r="P192" i="21"/>
  <c r="P193" i="21"/>
  <c r="P194" i="21"/>
  <c r="P195" i="21"/>
  <c r="P196" i="21"/>
  <c r="P197" i="21"/>
  <c r="P198" i="21"/>
  <c r="P199" i="21"/>
  <c r="P200" i="21"/>
  <c r="P201" i="21"/>
  <c r="P202" i="21"/>
  <c r="P203" i="21"/>
  <c r="P204" i="21"/>
  <c r="P205" i="21"/>
  <c r="P206" i="21"/>
  <c r="P207" i="21"/>
  <c r="P208" i="21"/>
  <c r="P209" i="21"/>
  <c r="P210" i="21"/>
  <c r="P211" i="21"/>
  <c r="P212" i="21"/>
  <c r="P213" i="21"/>
  <c r="P214" i="21"/>
  <c r="P215" i="21"/>
  <c r="P216" i="21"/>
  <c r="P217" i="21"/>
  <c r="P218" i="21"/>
  <c r="P219" i="21"/>
  <c r="P220" i="21"/>
  <c r="P221" i="21"/>
  <c r="P222" i="21"/>
  <c r="P223" i="21"/>
  <c r="P224" i="21"/>
  <c r="P225" i="21"/>
  <c r="P226" i="21"/>
  <c r="P227" i="21"/>
  <c r="P228" i="21"/>
  <c r="P229" i="21"/>
  <c r="P230" i="21"/>
  <c r="P231" i="21"/>
  <c r="P232" i="21"/>
  <c r="P233" i="21"/>
  <c r="P234" i="21"/>
  <c r="P235" i="21"/>
  <c r="P236" i="21"/>
  <c r="P237" i="21"/>
  <c r="P238" i="21"/>
  <c r="P239" i="21"/>
  <c r="P240" i="21"/>
  <c r="P241" i="21"/>
  <c r="P242" i="21"/>
  <c r="P243" i="21"/>
  <c r="P244" i="21"/>
  <c r="P245" i="21"/>
  <c r="P246" i="21"/>
  <c r="P247" i="21"/>
  <c r="P248" i="21"/>
  <c r="P249" i="21"/>
  <c r="P250" i="21"/>
  <c r="P251" i="21"/>
  <c r="P252" i="21"/>
  <c r="P253" i="21"/>
  <c r="P254" i="21"/>
  <c r="P255" i="21"/>
  <c r="P256" i="21"/>
  <c r="P257" i="21"/>
  <c r="P258" i="21"/>
  <c r="P259" i="21"/>
  <c r="P260" i="21"/>
  <c r="P261" i="21"/>
  <c r="P262" i="21"/>
  <c r="P263" i="21"/>
  <c r="P264" i="21"/>
  <c r="P265" i="21"/>
  <c r="P266" i="21"/>
  <c r="P267" i="21"/>
  <c r="P268" i="21"/>
  <c r="P269" i="21"/>
  <c r="P270" i="21"/>
  <c r="P271" i="21"/>
  <c r="P272" i="21"/>
  <c r="P273" i="21"/>
  <c r="P274" i="21"/>
  <c r="P275" i="21"/>
  <c r="P276" i="21"/>
  <c r="P277" i="21"/>
  <c r="P278" i="21"/>
  <c r="P279" i="21"/>
  <c r="P280" i="21"/>
  <c r="P281" i="21"/>
  <c r="P282" i="21"/>
  <c r="P283" i="21"/>
  <c r="P284" i="21"/>
  <c r="P285" i="21"/>
  <c r="P286" i="21"/>
  <c r="P287" i="21"/>
  <c r="P288" i="21"/>
  <c r="P289" i="21"/>
  <c r="P290" i="21"/>
  <c r="P291" i="21"/>
  <c r="P292" i="21"/>
  <c r="P293" i="21"/>
  <c r="P294" i="21"/>
  <c r="P295" i="21"/>
  <c r="P296" i="21"/>
  <c r="P297" i="21"/>
  <c r="P298" i="21"/>
  <c r="P299" i="21"/>
  <c r="P300" i="21"/>
  <c r="P301" i="21"/>
  <c r="P302" i="21"/>
  <c r="P303" i="21"/>
  <c r="P304" i="21"/>
  <c r="P305" i="21"/>
  <c r="P306" i="21"/>
  <c r="P307" i="21"/>
  <c r="P308" i="21"/>
  <c r="P309" i="21"/>
  <c r="P310" i="21"/>
  <c r="P311" i="21"/>
  <c r="P312" i="21"/>
  <c r="P313" i="21"/>
  <c r="P314" i="21"/>
  <c r="P315" i="21"/>
  <c r="P316" i="21"/>
  <c r="P317" i="21"/>
  <c r="P318" i="21"/>
  <c r="P319" i="21"/>
  <c r="P320" i="21"/>
  <c r="P321" i="21"/>
  <c r="P322" i="21"/>
  <c r="P323" i="21"/>
  <c r="P324" i="21"/>
  <c r="P325" i="21"/>
  <c r="P326" i="21"/>
  <c r="P327" i="21"/>
  <c r="P328" i="21"/>
  <c r="P329" i="21"/>
  <c r="P330" i="21"/>
  <c r="P331" i="21"/>
  <c r="P332" i="21"/>
  <c r="P333" i="21"/>
  <c r="P334" i="21"/>
  <c r="P335" i="21"/>
  <c r="P336" i="21"/>
  <c r="P337" i="21"/>
  <c r="P338" i="21"/>
  <c r="P339" i="21"/>
  <c r="P340" i="21"/>
  <c r="P341" i="21"/>
  <c r="P342" i="21"/>
  <c r="P343" i="21"/>
  <c r="P344" i="21"/>
  <c r="P345" i="21"/>
  <c r="P346" i="21"/>
  <c r="P347" i="21"/>
  <c r="P348" i="21"/>
  <c r="P349" i="21"/>
  <c r="P350" i="21"/>
  <c r="P351" i="21"/>
  <c r="P352" i="21"/>
  <c r="P353" i="21"/>
  <c r="P354" i="21"/>
  <c r="P355" i="21"/>
  <c r="P356" i="21"/>
  <c r="P357" i="21"/>
  <c r="P358" i="21"/>
  <c r="P359" i="21"/>
  <c r="P360" i="21"/>
  <c r="P361" i="21"/>
  <c r="P362" i="21"/>
  <c r="P363" i="21"/>
  <c r="P364" i="21"/>
  <c r="P365" i="21"/>
  <c r="P366" i="21"/>
  <c r="P367" i="21"/>
  <c r="P368" i="21"/>
  <c r="P369" i="21"/>
  <c r="P370" i="21"/>
  <c r="P371" i="21"/>
  <c r="P372" i="21"/>
  <c r="P373" i="21"/>
  <c r="P374" i="21"/>
  <c r="P375" i="21"/>
  <c r="P376" i="21"/>
  <c r="P377" i="21"/>
  <c r="P378" i="21"/>
  <c r="P379" i="21"/>
  <c r="P380" i="21"/>
  <c r="P381" i="21"/>
  <c r="P382" i="21"/>
  <c r="P383" i="21"/>
  <c r="P384" i="21"/>
  <c r="P385" i="21"/>
  <c r="P386" i="21"/>
  <c r="P387" i="21"/>
  <c r="P388" i="21"/>
  <c r="P389" i="21"/>
  <c r="P390" i="21"/>
  <c r="P391" i="21"/>
  <c r="P392" i="21"/>
  <c r="P393" i="21"/>
  <c r="P394" i="21"/>
  <c r="P395" i="21"/>
  <c r="P396" i="21"/>
  <c r="P397" i="21"/>
  <c r="P398" i="21"/>
  <c r="P399" i="21"/>
  <c r="P400" i="21"/>
  <c r="P401" i="21"/>
  <c r="P402" i="21"/>
  <c r="P403" i="21"/>
  <c r="P404" i="21"/>
  <c r="P405" i="21"/>
  <c r="P406" i="21"/>
  <c r="P407" i="21"/>
  <c r="P408" i="21"/>
  <c r="P409" i="21"/>
  <c r="P410" i="21"/>
  <c r="P411" i="21"/>
  <c r="P412" i="21"/>
  <c r="P413" i="21"/>
  <c r="P414" i="21"/>
  <c r="P415" i="21"/>
  <c r="P416" i="21"/>
  <c r="P417" i="21"/>
  <c r="P418" i="21"/>
  <c r="P419" i="21"/>
  <c r="P420" i="21"/>
  <c r="P421" i="21"/>
  <c r="P422" i="21"/>
  <c r="P423" i="21"/>
  <c r="P424" i="21"/>
  <c r="P425" i="21"/>
  <c r="P426" i="21"/>
  <c r="P427" i="21"/>
  <c r="P428" i="21"/>
  <c r="P429" i="21"/>
  <c r="P430" i="21"/>
  <c r="P431" i="21"/>
  <c r="P432" i="21"/>
  <c r="P433" i="21"/>
  <c r="P434" i="21"/>
  <c r="P435" i="21"/>
  <c r="P436" i="21"/>
  <c r="P437" i="21"/>
  <c r="P438" i="21"/>
  <c r="P439" i="21"/>
  <c r="P440" i="21"/>
  <c r="P441" i="21"/>
  <c r="P442" i="21"/>
  <c r="P443" i="21"/>
  <c r="P444" i="21"/>
  <c r="P445" i="21"/>
  <c r="P446" i="21"/>
  <c r="P447" i="21"/>
  <c r="P448" i="21"/>
  <c r="P449" i="21"/>
  <c r="P450" i="21"/>
  <c r="P451" i="21"/>
  <c r="P452" i="21"/>
  <c r="P453" i="21"/>
  <c r="P454" i="21"/>
  <c r="P455" i="21"/>
  <c r="P456" i="21"/>
  <c r="P457" i="21"/>
  <c r="P458" i="21"/>
  <c r="P459" i="21"/>
  <c r="P460" i="21"/>
  <c r="P461" i="21"/>
  <c r="P462" i="21"/>
  <c r="P463" i="21"/>
  <c r="P464" i="21"/>
  <c r="P465" i="21"/>
  <c r="P466" i="21"/>
  <c r="P467" i="21"/>
  <c r="P468" i="21"/>
  <c r="P469" i="21"/>
  <c r="P470" i="21"/>
  <c r="P471" i="21"/>
  <c r="P472" i="21"/>
  <c r="P473" i="21"/>
  <c r="P474" i="21"/>
  <c r="P475" i="21"/>
  <c r="P476" i="21"/>
  <c r="P477" i="21"/>
  <c r="P478" i="21"/>
  <c r="P479" i="21"/>
  <c r="P480" i="21"/>
  <c r="P481" i="21"/>
  <c r="P482" i="21"/>
  <c r="P483" i="21"/>
  <c r="P484" i="21"/>
  <c r="P485" i="21"/>
  <c r="P486" i="21"/>
  <c r="P487" i="21"/>
  <c r="P488" i="21"/>
  <c r="P489" i="21"/>
  <c r="P490" i="21"/>
  <c r="P491" i="21"/>
  <c r="P492" i="21"/>
  <c r="P493" i="21"/>
  <c r="P494" i="21"/>
  <c r="P495" i="21"/>
  <c r="P496" i="21"/>
  <c r="P497" i="21"/>
  <c r="P498" i="21"/>
  <c r="P499" i="21"/>
  <c r="P500" i="21"/>
  <c r="P501" i="21"/>
  <c r="P502" i="21"/>
  <c r="P503" i="21"/>
  <c r="P504" i="21"/>
  <c r="P505" i="21"/>
  <c r="P506" i="21"/>
  <c r="P507" i="21"/>
  <c r="P508" i="21"/>
  <c r="P509" i="21"/>
  <c r="P510" i="21"/>
  <c r="P511" i="21"/>
  <c r="P512" i="21"/>
  <c r="P513" i="21"/>
  <c r="P514" i="21"/>
  <c r="P515" i="21"/>
  <c r="P516" i="21"/>
  <c r="P517" i="21"/>
  <c r="P518" i="21"/>
  <c r="P519" i="21"/>
  <c r="P520" i="21"/>
  <c r="P521" i="21"/>
  <c r="P522" i="21"/>
  <c r="P523" i="21"/>
  <c r="P524" i="21"/>
  <c r="P525" i="21"/>
  <c r="P526" i="21"/>
  <c r="P527" i="21"/>
  <c r="P528" i="21"/>
  <c r="P529" i="21"/>
  <c r="P530" i="21"/>
  <c r="P531" i="21"/>
  <c r="P532" i="21"/>
  <c r="P533" i="21"/>
  <c r="P534" i="21"/>
  <c r="P535" i="21"/>
  <c r="P536" i="21"/>
  <c r="P537" i="21"/>
  <c r="P538" i="21"/>
  <c r="P539" i="21"/>
  <c r="P540" i="21"/>
  <c r="P541" i="21"/>
  <c r="P542" i="21"/>
  <c r="P543" i="21"/>
  <c r="P544" i="21"/>
  <c r="P545" i="21"/>
  <c r="P546" i="21"/>
  <c r="P547" i="21"/>
  <c r="P548" i="21"/>
  <c r="P549" i="21"/>
  <c r="P550" i="21"/>
  <c r="P551" i="21"/>
  <c r="P552" i="21"/>
  <c r="P553" i="21"/>
  <c r="P554" i="21"/>
  <c r="P555" i="21"/>
  <c r="P556" i="21"/>
  <c r="P557" i="21"/>
  <c r="P558" i="21"/>
  <c r="P559" i="21"/>
  <c r="P560" i="21"/>
  <c r="P561" i="21"/>
  <c r="P562" i="21"/>
  <c r="P563" i="21"/>
  <c r="P564" i="21"/>
  <c r="P565" i="21"/>
  <c r="P566" i="21"/>
  <c r="P567" i="21"/>
  <c r="P568" i="21"/>
  <c r="P569" i="21"/>
  <c r="P570" i="21"/>
  <c r="P571" i="21"/>
  <c r="P572" i="21"/>
  <c r="P573" i="21"/>
  <c r="P574" i="21"/>
  <c r="P575" i="21"/>
  <c r="P576" i="21"/>
  <c r="P577" i="21"/>
  <c r="P578" i="21"/>
  <c r="P579" i="21"/>
  <c r="P580" i="21"/>
  <c r="P581" i="21"/>
  <c r="P582" i="21"/>
  <c r="P583" i="21"/>
  <c r="P584" i="21"/>
  <c r="P585" i="21"/>
  <c r="P586" i="21"/>
  <c r="P587" i="21"/>
  <c r="P588" i="21"/>
  <c r="P589" i="21"/>
  <c r="P590" i="21"/>
  <c r="P591" i="21"/>
  <c r="P592" i="21"/>
  <c r="P593" i="21"/>
  <c r="P594" i="21"/>
  <c r="P595" i="21"/>
  <c r="P596" i="21"/>
  <c r="P597" i="21"/>
  <c r="P598" i="21"/>
  <c r="P599" i="21"/>
  <c r="P600" i="21"/>
  <c r="P601" i="21"/>
  <c r="P602" i="21"/>
  <c r="P603" i="21"/>
  <c r="P604" i="21"/>
  <c r="P605" i="21"/>
  <c r="P606" i="21"/>
  <c r="P607" i="21"/>
  <c r="P608" i="21"/>
  <c r="P609" i="21"/>
  <c r="P610" i="21"/>
  <c r="P611" i="21"/>
  <c r="P612" i="21"/>
  <c r="P613" i="21"/>
  <c r="P614" i="21"/>
  <c r="P615" i="21"/>
  <c r="P616" i="21"/>
  <c r="P617" i="21"/>
  <c r="P618" i="21"/>
  <c r="P619" i="21"/>
  <c r="P620" i="21"/>
  <c r="P621" i="21"/>
  <c r="P622" i="21"/>
  <c r="P623" i="21"/>
  <c r="P624" i="21"/>
  <c r="P625" i="21"/>
  <c r="P626" i="21"/>
  <c r="P627" i="21"/>
  <c r="P628" i="21"/>
  <c r="P629" i="21"/>
  <c r="P630" i="21"/>
  <c r="P631" i="21"/>
  <c r="P632" i="21"/>
  <c r="P633" i="21"/>
  <c r="P634" i="21"/>
  <c r="P635" i="21"/>
  <c r="P636" i="21"/>
  <c r="P637" i="21"/>
  <c r="P638" i="21"/>
  <c r="P639" i="21"/>
  <c r="P640" i="21"/>
  <c r="P641" i="21"/>
  <c r="P642" i="21"/>
  <c r="P643" i="21"/>
  <c r="P644" i="21"/>
  <c r="P645" i="21"/>
  <c r="P646" i="21"/>
  <c r="P647" i="21"/>
  <c r="P648" i="21"/>
  <c r="P649" i="21"/>
  <c r="P650" i="21"/>
  <c r="P651" i="21"/>
  <c r="P652" i="21"/>
  <c r="P653" i="21"/>
  <c r="P654" i="21"/>
  <c r="P655" i="21"/>
  <c r="P656" i="21"/>
  <c r="P657" i="21"/>
  <c r="P658" i="21"/>
  <c r="P659" i="21"/>
  <c r="P660" i="21"/>
  <c r="P661" i="21"/>
  <c r="P662" i="21"/>
  <c r="P663" i="21"/>
  <c r="P664" i="21"/>
  <c r="P665" i="21"/>
  <c r="P666" i="21"/>
  <c r="P667" i="21"/>
  <c r="P668" i="21"/>
  <c r="P669" i="21"/>
  <c r="P670" i="21"/>
  <c r="P671" i="21"/>
  <c r="P672" i="21"/>
  <c r="P673" i="21"/>
  <c r="P674" i="21"/>
  <c r="P675" i="21"/>
  <c r="P676" i="21"/>
  <c r="P677" i="21"/>
  <c r="P678" i="21"/>
  <c r="P679" i="21"/>
  <c r="P680" i="21"/>
  <c r="P681" i="21"/>
  <c r="P682" i="21"/>
  <c r="P683" i="21"/>
  <c r="P684" i="21"/>
  <c r="P685" i="21"/>
  <c r="P686" i="21"/>
  <c r="P687" i="21"/>
  <c r="P688" i="21"/>
  <c r="P689" i="21"/>
  <c r="P690" i="21"/>
  <c r="P691" i="21"/>
  <c r="P692" i="21"/>
  <c r="P693" i="21"/>
  <c r="P694" i="21"/>
  <c r="P695" i="21"/>
  <c r="P696" i="21"/>
  <c r="P697" i="21"/>
  <c r="P698" i="21"/>
  <c r="P699" i="21"/>
  <c r="P700" i="21"/>
  <c r="P701" i="21"/>
  <c r="P702" i="21"/>
  <c r="P703" i="21"/>
  <c r="P704" i="21"/>
  <c r="P705" i="21"/>
  <c r="P706" i="21"/>
  <c r="P707" i="21"/>
  <c r="P708" i="21"/>
  <c r="P709" i="21"/>
  <c r="P710" i="21"/>
  <c r="P711" i="21"/>
  <c r="P712" i="21"/>
  <c r="P713" i="21"/>
  <c r="P714" i="21"/>
  <c r="P715" i="21"/>
  <c r="P716" i="21"/>
  <c r="P717" i="21"/>
  <c r="P718" i="21"/>
  <c r="P719" i="21"/>
  <c r="P720" i="21"/>
  <c r="P721" i="21"/>
  <c r="P722" i="21"/>
  <c r="P723" i="21"/>
  <c r="P724" i="21"/>
  <c r="P725" i="21"/>
  <c r="P726" i="21"/>
  <c r="P727" i="21"/>
  <c r="P728" i="21"/>
  <c r="P729" i="21"/>
  <c r="P730" i="21"/>
  <c r="P731" i="21"/>
  <c r="P732" i="21"/>
  <c r="P733" i="21"/>
  <c r="P734" i="21"/>
  <c r="P735" i="21"/>
  <c r="P736" i="21"/>
  <c r="P737" i="21"/>
  <c r="P738" i="21"/>
  <c r="P739" i="21"/>
  <c r="P740" i="21"/>
  <c r="P741" i="21"/>
  <c r="P742" i="21"/>
  <c r="P743" i="21"/>
  <c r="P744" i="21"/>
  <c r="P745" i="21"/>
  <c r="P746" i="21"/>
  <c r="P747" i="21"/>
  <c r="P748" i="21"/>
  <c r="P749" i="21"/>
  <c r="P750" i="21"/>
  <c r="P751" i="21"/>
  <c r="P752" i="21"/>
  <c r="P753" i="21"/>
  <c r="P754" i="21"/>
  <c r="P755" i="21"/>
  <c r="P756" i="21"/>
  <c r="P757" i="21"/>
  <c r="P758" i="21"/>
  <c r="P759" i="21"/>
  <c r="P760" i="21"/>
  <c r="P761" i="21"/>
  <c r="P762" i="21"/>
  <c r="P763" i="21"/>
  <c r="P764" i="21"/>
  <c r="P765" i="21"/>
  <c r="P766" i="21"/>
  <c r="P767" i="21"/>
  <c r="P768" i="21"/>
  <c r="P769" i="21"/>
  <c r="P770" i="21"/>
  <c r="P771" i="21"/>
  <c r="P772" i="21"/>
  <c r="P773" i="21"/>
  <c r="P774" i="21"/>
  <c r="P775" i="21"/>
  <c r="P776" i="21"/>
  <c r="P777" i="21"/>
  <c r="P778" i="21"/>
  <c r="P779" i="21"/>
  <c r="P780" i="21"/>
  <c r="P781" i="21"/>
  <c r="P782" i="21"/>
  <c r="P783" i="21"/>
  <c r="P784" i="21"/>
  <c r="P785" i="21"/>
  <c r="P786" i="21"/>
  <c r="P787" i="21"/>
  <c r="P788" i="21"/>
  <c r="P789" i="21"/>
  <c r="P790" i="21"/>
  <c r="P791" i="21"/>
  <c r="P792" i="21"/>
  <c r="P793" i="21"/>
  <c r="P794" i="21"/>
  <c r="P795" i="21"/>
  <c r="P796" i="21"/>
  <c r="P797" i="21"/>
  <c r="P798" i="21"/>
  <c r="P799" i="21"/>
  <c r="P800" i="21"/>
  <c r="P801" i="21"/>
  <c r="P802" i="21"/>
  <c r="P803" i="21"/>
  <c r="P804" i="21"/>
  <c r="P805" i="21"/>
  <c r="P806" i="21"/>
  <c r="P807" i="21"/>
  <c r="P808" i="21"/>
  <c r="P809" i="21"/>
  <c r="P810" i="21"/>
  <c r="P811" i="21"/>
  <c r="P812" i="21"/>
  <c r="P813" i="21"/>
  <c r="P814" i="21"/>
  <c r="P815" i="21"/>
  <c r="P816" i="21"/>
  <c r="P817" i="21"/>
  <c r="P818" i="21"/>
  <c r="P819" i="21"/>
  <c r="P820" i="21"/>
  <c r="P821" i="21"/>
  <c r="P822" i="21"/>
  <c r="P823" i="21"/>
  <c r="P824" i="21"/>
  <c r="P825" i="21"/>
  <c r="P826" i="21"/>
  <c r="P827" i="21"/>
  <c r="P828" i="21"/>
  <c r="P829" i="21"/>
  <c r="P830" i="21"/>
  <c r="P831" i="21"/>
  <c r="P832" i="21"/>
  <c r="P833" i="21"/>
  <c r="P834" i="21"/>
  <c r="P835" i="21"/>
  <c r="P836" i="21"/>
  <c r="P837" i="21"/>
  <c r="P838" i="21"/>
  <c r="P839" i="21"/>
  <c r="P840" i="21"/>
  <c r="P841" i="21"/>
  <c r="P842" i="21"/>
  <c r="P843" i="21"/>
  <c r="P844" i="21"/>
  <c r="P845" i="21"/>
  <c r="P846" i="21"/>
  <c r="P847" i="21"/>
  <c r="P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73" i="21"/>
  <c r="O74" i="21"/>
  <c r="O75" i="21"/>
  <c r="O76" i="21"/>
  <c r="O77" i="21"/>
  <c r="O78" i="21"/>
  <c r="O79" i="21"/>
  <c r="O80" i="21"/>
  <c r="O81" i="21"/>
  <c r="O82" i="21"/>
  <c r="O83" i="21"/>
  <c r="O84" i="21"/>
  <c r="O85" i="21"/>
  <c r="O86" i="21"/>
  <c r="O87" i="21"/>
  <c r="O88" i="21"/>
  <c r="O89" i="21"/>
  <c r="O90" i="21"/>
  <c r="O91" i="21"/>
  <c r="O92" i="21"/>
  <c r="O93" i="21"/>
  <c r="O94" i="21"/>
  <c r="O95" i="21"/>
  <c r="O96" i="21"/>
  <c r="O97" i="21"/>
  <c r="O98" i="21"/>
  <c r="O99" i="21"/>
  <c r="O100" i="21"/>
  <c r="O101" i="21"/>
  <c r="O102" i="21"/>
  <c r="O103" i="21"/>
  <c r="O104" i="21"/>
  <c r="O105" i="21"/>
  <c r="O106" i="21"/>
  <c r="O107" i="21"/>
  <c r="O108" i="21"/>
  <c r="O109" i="21"/>
  <c r="O110" i="21"/>
  <c r="O111" i="21"/>
  <c r="O112" i="21"/>
  <c r="O113" i="21"/>
  <c r="O114" i="21"/>
  <c r="O115" i="21"/>
  <c r="O116" i="21"/>
  <c r="O117" i="21"/>
  <c r="O118" i="21"/>
  <c r="O119" i="21"/>
  <c r="O120" i="21"/>
  <c r="O121" i="21"/>
  <c r="O122" i="21"/>
  <c r="O123" i="21"/>
  <c r="O124" i="21"/>
  <c r="O125" i="21"/>
  <c r="O126" i="21"/>
  <c r="O127" i="21"/>
  <c r="O128" i="21"/>
  <c r="O129" i="21"/>
  <c r="O130" i="21"/>
  <c r="O131" i="21"/>
  <c r="O132" i="21"/>
  <c r="O133" i="21"/>
  <c r="O134" i="21"/>
  <c r="O135" i="21"/>
  <c r="O136" i="21"/>
  <c r="O137" i="21"/>
  <c r="O138" i="21"/>
  <c r="O139" i="21"/>
  <c r="O140" i="21"/>
  <c r="O141" i="21"/>
  <c r="O142" i="21"/>
  <c r="O143" i="21"/>
  <c r="O144" i="21"/>
  <c r="O145" i="21"/>
  <c r="O146" i="21"/>
  <c r="O147" i="21"/>
  <c r="O148" i="21"/>
  <c r="O149" i="21"/>
  <c r="O150" i="21"/>
  <c r="O151" i="21"/>
  <c r="O152" i="21"/>
  <c r="O153" i="21"/>
  <c r="O154" i="21"/>
  <c r="O155" i="21"/>
  <c r="O156" i="21"/>
  <c r="O157" i="21"/>
  <c r="O158" i="21"/>
  <c r="O159" i="21"/>
  <c r="O160" i="21"/>
  <c r="O161" i="21"/>
  <c r="O162" i="21"/>
  <c r="O163" i="21"/>
  <c r="O164" i="21"/>
  <c r="O165" i="21"/>
  <c r="O166" i="21"/>
  <c r="O167" i="21"/>
  <c r="O168" i="21"/>
  <c r="O169" i="21"/>
  <c r="O170" i="21"/>
  <c r="O171" i="21"/>
  <c r="O172" i="21"/>
  <c r="O173" i="21"/>
  <c r="O174" i="21"/>
  <c r="O175" i="21"/>
  <c r="O176" i="21"/>
  <c r="O177" i="21"/>
  <c r="O178" i="21"/>
  <c r="O179" i="21"/>
  <c r="O180" i="21"/>
  <c r="O181" i="21"/>
  <c r="O182" i="21"/>
  <c r="O183" i="21"/>
  <c r="O184" i="21"/>
  <c r="O185" i="21"/>
  <c r="O186" i="21"/>
  <c r="O187" i="21"/>
  <c r="O188" i="21"/>
  <c r="O189" i="21"/>
  <c r="O190" i="21"/>
  <c r="O191" i="21"/>
  <c r="O192" i="21"/>
  <c r="O193" i="21"/>
  <c r="O194" i="21"/>
  <c r="O195" i="21"/>
  <c r="O196" i="21"/>
  <c r="O197" i="21"/>
  <c r="O198" i="21"/>
  <c r="O199" i="21"/>
  <c r="O200" i="21"/>
  <c r="O201" i="21"/>
  <c r="O202" i="21"/>
  <c r="O203" i="21"/>
  <c r="O204" i="21"/>
  <c r="O205" i="21"/>
  <c r="O206" i="21"/>
  <c r="O207" i="21"/>
  <c r="O208" i="21"/>
  <c r="O209" i="21"/>
  <c r="O210" i="21"/>
  <c r="O211" i="21"/>
  <c r="O212" i="21"/>
  <c r="O213" i="21"/>
  <c r="O214" i="21"/>
  <c r="O215" i="21"/>
  <c r="O216" i="21"/>
  <c r="O217" i="21"/>
  <c r="O218" i="21"/>
  <c r="O219" i="21"/>
  <c r="O220" i="21"/>
  <c r="O221" i="21"/>
  <c r="O222" i="21"/>
  <c r="O223" i="21"/>
  <c r="O224" i="21"/>
  <c r="O225" i="21"/>
  <c r="O226" i="21"/>
  <c r="O227" i="21"/>
  <c r="O228" i="21"/>
  <c r="O229" i="21"/>
  <c r="O230" i="21"/>
  <c r="O231" i="21"/>
  <c r="O232" i="21"/>
  <c r="O233" i="21"/>
  <c r="O234" i="21"/>
  <c r="O235" i="21"/>
  <c r="O236" i="21"/>
  <c r="O237" i="21"/>
  <c r="O238" i="21"/>
  <c r="O239" i="21"/>
  <c r="O240" i="21"/>
  <c r="O241" i="21"/>
  <c r="O242" i="21"/>
  <c r="O243" i="21"/>
  <c r="O244" i="21"/>
  <c r="O245" i="21"/>
  <c r="O246" i="21"/>
  <c r="O247" i="21"/>
  <c r="O248" i="21"/>
  <c r="O249" i="21"/>
  <c r="O250" i="21"/>
  <c r="O251" i="21"/>
  <c r="O252" i="21"/>
  <c r="O253" i="21"/>
  <c r="O254" i="21"/>
  <c r="O255" i="21"/>
  <c r="O256" i="21"/>
  <c r="O257" i="21"/>
  <c r="O258" i="21"/>
  <c r="O259" i="21"/>
  <c r="O260" i="21"/>
  <c r="O261" i="21"/>
  <c r="O262" i="21"/>
  <c r="O263" i="21"/>
  <c r="O264" i="21"/>
  <c r="O265" i="21"/>
  <c r="O266" i="21"/>
  <c r="O267" i="21"/>
  <c r="O268" i="21"/>
  <c r="O269" i="21"/>
  <c r="O270" i="21"/>
  <c r="O271" i="21"/>
  <c r="O272" i="21"/>
  <c r="O273" i="21"/>
  <c r="O274" i="21"/>
  <c r="O275" i="21"/>
  <c r="O276" i="21"/>
  <c r="O277" i="21"/>
  <c r="O278" i="21"/>
  <c r="O279" i="21"/>
  <c r="O280" i="21"/>
  <c r="O281" i="21"/>
  <c r="O282" i="21"/>
  <c r="O283" i="21"/>
  <c r="O284" i="21"/>
  <c r="O285" i="21"/>
  <c r="O286" i="21"/>
  <c r="O287" i="21"/>
  <c r="O288" i="21"/>
  <c r="O289" i="21"/>
  <c r="O290" i="21"/>
  <c r="O291" i="21"/>
  <c r="O292" i="21"/>
  <c r="O293" i="21"/>
  <c r="O294" i="21"/>
  <c r="O295" i="21"/>
  <c r="O296" i="21"/>
  <c r="O297" i="21"/>
  <c r="O298" i="21"/>
  <c r="O299" i="21"/>
  <c r="O300" i="21"/>
  <c r="O301" i="21"/>
  <c r="O302" i="21"/>
  <c r="O303" i="21"/>
  <c r="O304" i="21"/>
  <c r="O305" i="21"/>
  <c r="O306" i="21"/>
  <c r="O307" i="21"/>
  <c r="O308" i="21"/>
  <c r="O309" i="21"/>
  <c r="O310" i="21"/>
  <c r="O311" i="21"/>
  <c r="O312" i="21"/>
  <c r="O313" i="21"/>
  <c r="O314" i="21"/>
  <c r="O315" i="21"/>
  <c r="O316" i="21"/>
  <c r="O317" i="21"/>
  <c r="O318" i="21"/>
  <c r="O319" i="21"/>
  <c r="O320" i="21"/>
  <c r="O321" i="21"/>
  <c r="O322" i="21"/>
  <c r="O323" i="21"/>
  <c r="O324" i="21"/>
  <c r="O325" i="21"/>
  <c r="O326" i="21"/>
  <c r="O327" i="21"/>
  <c r="O328" i="21"/>
  <c r="O329" i="21"/>
  <c r="O330" i="21"/>
  <c r="O331" i="21"/>
  <c r="O332" i="21"/>
  <c r="O333" i="21"/>
  <c r="O334" i="21"/>
  <c r="O335" i="21"/>
  <c r="O336" i="21"/>
  <c r="O337" i="21"/>
  <c r="O338" i="21"/>
  <c r="O339" i="21"/>
  <c r="O340" i="21"/>
  <c r="O341" i="21"/>
  <c r="O342" i="21"/>
  <c r="O343" i="21"/>
  <c r="O344" i="21"/>
  <c r="O345" i="21"/>
  <c r="O346" i="21"/>
  <c r="O347" i="21"/>
  <c r="O348" i="21"/>
  <c r="O349" i="21"/>
  <c r="O350" i="21"/>
  <c r="O351" i="21"/>
  <c r="O352" i="21"/>
  <c r="O353" i="21"/>
  <c r="O354" i="21"/>
  <c r="O355" i="21"/>
  <c r="O356" i="21"/>
  <c r="O357" i="21"/>
  <c r="O358" i="21"/>
  <c r="O359" i="21"/>
  <c r="O360" i="21"/>
  <c r="O361" i="21"/>
  <c r="O362" i="21"/>
  <c r="O363" i="21"/>
  <c r="O364" i="21"/>
  <c r="O365" i="21"/>
  <c r="O366" i="21"/>
  <c r="O367" i="21"/>
  <c r="O368" i="21"/>
  <c r="O369" i="21"/>
  <c r="O370" i="21"/>
  <c r="O371" i="21"/>
  <c r="O372" i="21"/>
  <c r="O373" i="21"/>
  <c r="O374" i="21"/>
  <c r="O375" i="21"/>
  <c r="O376" i="21"/>
  <c r="O377" i="21"/>
  <c r="O378" i="21"/>
  <c r="O379" i="21"/>
  <c r="O380" i="21"/>
  <c r="O381" i="21"/>
  <c r="O382" i="21"/>
  <c r="O383" i="21"/>
  <c r="O384" i="21"/>
  <c r="O385" i="21"/>
  <c r="O386" i="21"/>
  <c r="O387" i="21"/>
  <c r="O388" i="21"/>
  <c r="O389" i="21"/>
  <c r="O390" i="21"/>
  <c r="O391" i="21"/>
  <c r="O392" i="21"/>
  <c r="O393" i="21"/>
  <c r="O394" i="21"/>
  <c r="O395" i="21"/>
  <c r="O396" i="21"/>
  <c r="O397" i="21"/>
  <c r="O398" i="21"/>
  <c r="O399" i="21"/>
  <c r="O400" i="21"/>
  <c r="O401" i="21"/>
  <c r="O402" i="21"/>
  <c r="O403" i="21"/>
  <c r="O404" i="21"/>
  <c r="O405" i="21"/>
  <c r="O406" i="21"/>
  <c r="O407" i="21"/>
  <c r="O408" i="21"/>
  <c r="O409" i="21"/>
  <c r="O410" i="21"/>
  <c r="O411" i="21"/>
  <c r="O412" i="21"/>
  <c r="O413" i="21"/>
  <c r="O414" i="21"/>
  <c r="O415" i="21"/>
  <c r="O416" i="21"/>
  <c r="O417" i="21"/>
  <c r="O418" i="21"/>
  <c r="O419" i="21"/>
  <c r="O420" i="21"/>
  <c r="O421" i="21"/>
  <c r="O422" i="21"/>
  <c r="O423" i="21"/>
  <c r="O424" i="21"/>
  <c r="O425" i="21"/>
  <c r="O426" i="21"/>
  <c r="O427" i="21"/>
  <c r="O428" i="21"/>
  <c r="O429" i="21"/>
  <c r="O430" i="21"/>
  <c r="O431" i="21"/>
  <c r="O432" i="21"/>
  <c r="O433" i="21"/>
  <c r="O434" i="21"/>
  <c r="O435" i="21"/>
  <c r="O436" i="21"/>
  <c r="O437" i="21"/>
  <c r="O438" i="21"/>
  <c r="O439" i="21"/>
  <c r="O440" i="21"/>
  <c r="O441" i="21"/>
  <c r="O442" i="21"/>
  <c r="O443" i="21"/>
  <c r="O444" i="21"/>
  <c r="O445" i="21"/>
  <c r="O446" i="21"/>
  <c r="O447" i="21"/>
  <c r="O448" i="21"/>
  <c r="O449" i="21"/>
  <c r="O450" i="21"/>
  <c r="O451" i="21"/>
  <c r="O452" i="21"/>
  <c r="O453" i="21"/>
  <c r="O454" i="21"/>
  <c r="O455" i="21"/>
  <c r="O456" i="21"/>
  <c r="O457" i="21"/>
  <c r="O458" i="21"/>
  <c r="O459" i="21"/>
  <c r="O460" i="21"/>
  <c r="O461" i="21"/>
  <c r="O462" i="21"/>
  <c r="O463" i="21"/>
  <c r="O464" i="21"/>
  <c r="O465" i="21"/>
  <c r="O466" i="21"/>
  <c r="O467" i="21"/>
  <c r="O468" i="21"/>
  <c r="O469" i="21"/>
  <c r="O470" i="21"/>
  <c r="O471" i="21"/>
  <c r="O472" i="21"/>
  <c r="O473" i="21"/>
  <c r="O474" i="21"/>
  <c r="O475" i="21"/>
  <c r="O476" i="21"/>
  <c r="O477" i="21"/>
  <c r="O478" i="21"/>
  <c r="O479" i="21"/>
  <c r="O480" i="21"/>
  <c r="O481" i="21"/>
  <c r="O482" i="21"/>
  <c r="O483" i="21"/>
  <c r="O484" i="21"/>
  <c r="O485" i="21"/>
  <c r="O486" i="21"/>
  <c r="O487" i="21"/>
  <c r="O488" i="21"/>
  <c r="O489" i="21"/>
  <c r="O490" i="21"/>
  <c r="O491" i="21"/>
  <c r="O492" i="21"/>
  <c r="O493" i="21"/>
  <c r="O494" i="21"/>
  <c r="O495" i="21"/>
  <c r="O496" i="21"/>
  <c r="O497" i="21"/>
  <c r="O498" i="21"/>
  <c r="O499" i="21"/>
  <c r="O500" i="21"/>
  <c r="O501" i="21"/>
  <c r="O502" i="21"/>
  <c r="O503" i="21"/>
  <c r="O504" i="21"/>
  <c r="O505" i="21"/>
  <c r="O506" i="21"/>
  <c r="O507" i="21"/>
  <c r="O508" i="21"/>
  <c r="O509" i="21"/>
  <c r="O510" i="21"/>
  <c r="O511" i="21"/>
  <c r="O512" i="21"/>
  <c r="O513" i="21"/>
  <c r="O514" i="21"/>
  <c r="O515" i="21"/>
  <c r="O516" i="21"/>
  <c r="O517" i="21"/>
  <c r="O518" i="21"/>
  <c r="O519" i="21"/>
  <c r="O520" i="21"/>
  <c r="O521" i="21"/>
  <c r="O522" i="21"/>
  <c r="O523" i="21"/>
  <c r="O524" i="21"/>
  <c r="O525" i="21"/>
  <c r="O526" i="21"/>
  <c r="O527" i="21"/>
  <c r="O528" i="21"/>
  <c r="O529" i="21"/>
  <c r="O530" i="21"/>
  <c r="O531" i="21"/>
  <c r="O532" i="21"/>
  <c r="O533" i="21"/>
  <c r="O534" i="21"/>
  <c r="O535" i="21"/>
  <c r="O536" i="21"/>
  <c r="O537" i="21"/>
  <c r="O538" i="21"/>
  <c r="O539" i="21"/>
  <c r="O540" i="21"/>
  <c r="O541" i="21"/>
  <c r="O542" i="21"/>
  <c r="O543" i="21"/>
  <c r="O544" i="21"/>
  <c r="O545" i="21"/>
  <c r="O546" i="21"/>
  <c r="O547" i="21"/>
  <c r="O548" i="21"/>
  <c r="O549" i="21"/>
  <c r="O550" i="21"/>
  <c r="O551" i="21"/>
  <c r="O552" i="21"/>
  <c r="O553" i="21"/>
  <c r="O554" i="21"/>
  <c r="O555" i="21"/>
  <c r="O556" i="21"/>
  <c r="O557" i="21"/>
  <c r="O558" i="21"/>
  <c r="O559" i="21"/>
  <c r="O560" i="21"/>
  <c r="O561" i="21"/>
  <c r="O562" i="21"/>
  <c r="O563" i="21"/>
  <c r="O564" i="21"/>
  <c r="O565" i="21"/>
  <c r="O566" i="21"/>
  <c r="O567" i="21"/>
  <c r="O568" i="21"/>
  <c r="O569" i="21"/>
  <c r="O570" i="21"/>
  <c r="O571" i="21"/>
  <c r="O572" i="21"/>
  <c r="O573" i="21"/>
  <c r="O574" i="21"/>
  <c r="O575" i="21"/>
  <c r="O576" i="21"/>
  <c r="O577" i="21"/>
  <c r="O578" i="21"/>
  <c r="O579" i="21"/>
  <c r="O580" i="21"/>
  <c r="O581" i="21"/>
  <c r="O582" i="21"/>
  <c r="O583" i="21"/>
  <c r="O584" i="21"/>
  <c r="O585" i="21"/>
  <c r="O586" i="21"/>
  <c r="O587" i="21"/>
  <c r="O588" i="21"/>
  <c r="O589" i="21"/>
  <c r="O590" i="21"/>
  <c r="O591" i="21"/>
  <c r="O592" i="21"/>
  <c r="O593" i="21"/>
  <c r="O594" i="21"/>
  <c r="O595" i="21"/>
  <c r="O596" i="21"/>
  <c r="O597" i="21"/>
  <c r="O598" i="21"/>
  <c r="O599" i="21"/>
  <c r="O600" i="21"/>
  <c r="O601" i="21"/>
  <c r="O602" i="21"/>
  <c r="O603" i="21"/>
  <c r="O604" i="21"/>
  <c r="O605" i="21"/>
  <c r="O606" i="21"/>
  <c r="O607" i="21"/>
  <c r="O608" i="21"/>
  <c r="O609" i="21"/>
  <c r="O610" i="21"/>
  <c r="O611" i="21"/>
  <c r="O612" i="21"/>
  <c r="O613" i="21"/>
  <c r="O614" i="21"/>
  <c r="O615" i="21"/>
  <c r="O616" i="21"/>
  <c r="O617" i="21"/>
  <c r="O618" i="21"/>
  <c r="O619" i="21"/>
  <c r="O620" i="21"/>
  <c r="O621" i="21"/>
  <c r="O622" i="21"/>
  <c r="O623" i="21"/>
  <c r="O624" i="21"/>
  <c r="O625" i="21"/>
  <c r="O626" i="21"/>
  <c r="O627" i="21"/>
  <c r="O628" i="21"/>
  <c r="O629" i="21"/>
  <c r="O630" i="21"/>
  <c r="O631" i="21"/>
  <c r="O632" i="21"/>
  <c r="O633" i="21"/>
  <c r="O634" i="21"/>
  <c r="O635" i="21"/>
  <c r="O636" i="21"/>
  <c r="O637" i="21"/>
  <c r="O638" i="21"/>
  <c r="O639" i="21"/>
  <c r="O640" i="21"/>
  <c r="O641" i="21"/>
  <c r="O642" i="21"/>
  <c r="O643" i="21"/>
  <c r="O644" i="21"/>
  <c r="O645" i="21"/>
  <c r="O646" i="21"/>
  <c r="O647" i="21"/>
  <c r="O648" i="21"/>
  <c r="O649" i="21"/>
  <c r="O650" i="21"/>
  <c r="O651" i="21"/>
  <c r="O652" i="21"/>
  <c r="O653" i="21"/>
  <c r="O654" i="21"/>
  <c r="O655" i="21"/>
  <c r="O656" i="21"/>
  <c r="O657" i="21"/>
  <c r="O658" i="21"/>
  <c r="O659" i="21"/>
  <c r="O660" i="21"/>
  <c r="O661" i="21"/>
  <c r="O662" i="21"/>
  <c r="O663" i="21"/>
  <c r="O664" i="21"/>
  <c r="O665" i="21"/>
  <c r="O666" i="21"/>
  <c r="O667" i="21"/>
  <c r="O668" i="21"/>
  <c r="O669" i="21"/>
  <c r="O670" i="21"/>
  <c r="O671" i="21"/>
  <c r="O672" i="21"/>
  <c r="O673" i="21"/>
  <c r="O674" i="21"/>
  <c r="O675" i="21"/>
  <c r="O676" i="21"/>
  <c r="O677" i="21"/>
  <c r="O678" i="21"/>
  <c r="O679" i="21"/>
  <c r="O680" i="21"/>
  <c r="O681" i="21"/>
  <c r="O682" i="21"/>
  <c r="O683" i="21"/>
  <c r="O684" i="21"/>
  <c r="O685" i="21"/>
  <c r="O686" i="21"/>
  <c r="O687" i="21"/>
  <c r="O688" i="21"/>
  <c r="O689" i="21"/>
  <c r="O690" i="21"/>
  <c r="O691" i="21"/>
  <c r="O692" i="21"/>
  <c r="O693" i="21"/>
  <c r="O694" i="21"/>
  <c r="O695" i="21"/>
  <c r="O696" i="21"/>
  <c r="O697" i="21"/>
  <c r="O698" i="21"/>
  <c r="O699" i="21"/>
  <c r="O700" i="21"/>
  <c r="O701" i="21"/>
  <c r="O702" i="21"/>
  <c r="O703" i="21"/>
  <c r="O704" i="21"/>
  <c r="O705" i="21"/>
  <c r="O706" i="21"/>
  <c r="O707" i="21"/>
  <c r="O708" i="21"/>
  <c r="O709" i="21"/>
  <c r="O710" i="21"/>
  <c r="O711" i="21"/>
  <c r="O712" i="21"/>
  <c r="O713" i="21"/>
  <c r="O714" i="21"/>
  <c r="O715" i="21"/>
  <c r="O716" i="21"/>
  <c r="O717" i="21"/>
  <c r="O718" i="21"/>
  <c r="O719" i="21"/>
  <c r="O720" i="21"/>
  <c r="O721" i="21"/>
  <c r="O722" i="21"/>
  <c r="O723" i="21"/>
  <c r="O724" i="21"/>
  <c r="O725" i="21"/>
  <c r="O726" i="21"/>
  <c r="O727" i="21"/>
  <c r="O728" i="21"/>
  <c r="O729" i="21"/>
  <c r="O730" i="21"/>
  <c r="O731" i="21"/>
  <c r="O732" i="21"/>
  <c r="O733" i="21"/>
  <c r="O734" i="21"/>
  <c r="O735" i="21"/>
  <c r="O736" i="21"/>
  <c r="O737" i="21"/>
  <c r="O738" i="21"/>
  <c r="O739" i="21"/>
  <c r="O740" i="21"/>
  <c r="O741" i="21"/>
  <c r="O742" i="21"/>
  <c r="O743" i="21"/>
  <c r="O744" i="21"/>
  <c r="O745" i="21"/>
  <c r="O746" i="21"/>
  <c r="O747" i="21"/>
  <c r="O748" i="21"/>
  <c r="O749" i="21"/>
  <c r="O750" i="21"/>
  <c r="O751" i="21"/>
  <c r="O752" i="21"/>
  <c r="O753" i="21"/>
  <c r="O754" i="21"/>
  <c r="O755" i="21"/>
  <c r="O756" i="21"/>
  <c r="O757" i="21"/>
  <c r="O758" i="21"/>
  <c r="O759" i="21"/>
  <c r="O760" i="21"/>
  <c r="O761" i="21"/>
  <c r="O762" i="21"/>
  <c r="O763" i="21"/>
  <c r="O764" i="21"/>
  <c r="O765" i="21"/>
  <c r="O766" i="21"/>
  <c r="O767" i="21"/>
  <c r="O768" i="21"/>
  <c r="O769" i="21"/>
  <c r="O770" i="21"/>
  <c r="O771" i="21"/>
  <c r="O772" i="21"/>
  <c r="O773" i="21"/>
  <c r="O774" i="21"/>
  <c r="O775" i="21"/>
  <c r="O776" i="21"/>
  <c r="O777" i="21"/>
  <c r="O778" i="21"/>
  <c r="O779" i="21"/>
  <c r="O780" i="21"/>
  <c r="O781" i="21"/>
  <c r="O782" i="21"/>
  <c r="O783" i="21"/>
  <c r="O784" i="21"/>
  <c r="O785" i="21"/>
  <c r="O786" i="21"/>
  <c r="O787" i="21"/>
  <c r="O788" i="21"/>
  <c r="O789" i="21"/>
  <c r="O790" i="21"/>
  <c r="O791" i="21"/>
  <c r="O792" i="21"/>
  <c r="O793" i="21"/>
  <c r="O794" i="21"/>
  <c r="O795" i="21"/>
  <c r="O796" i="21"/>
  <c r="O797" i="21"/>
  <c r="O798" i="21"/>
  <c r="O799" i="21"/>
  <c r="O800" i="21"/>
  <c r="O801" i="21"/>
  <c r="O802" i="21"/>
  <c r="O803" i="21"/>
  <c r="O804" i="21"/>
  <c r="O805" i="21"/>
  <c r="O806" i="21"/>
  <c r="O807" i="21"/>
  <c r="O808" i="21"/>
  <c r="O809" i="21"/>
  <c r="O810" i="21"/>
  <c r="O811" i="21"/>
  <c r="O812" i="21"/>
  <c r="O813" i="21"/>
  <c r="O814" i="21"/>
  <c r="O815" i="21"/>
  <c r="O816" i="21"/>
  <c r="O817" i="21"/>
  <c r="O818" i="21"/>
  <c r="O819" i="21"/>
  <c r="O820" i="21"/>
  <c r="O821" i="21"/>
  <c r="O822" i="21"/>
  <c r="O823" i="21"/>
  <c r="O824" i="21"/>
  <c r="O825" i="21"/>
  <c r="O826" i="21"/>
  <c r="O827" i="21"/>
  <c r="O828" i="21"/>
  <c r="O829" i="21"/>
  <c r="O830" i="21"/>
  <c r="O831" i="21"/>
  <c r="O832" i="21"/>
  <c r="O833" i="21"/>
  <c r="O834" i="21"/>
  <c r="O835" i="21"/>
  <c r="O836" i="21"/>
  <c r="O837" i="21"/>
  <c r="O838" i="21"/>
  <c r="O839" i="21"/>
  <c r="O840" i="21"/>
  <c r="O841" i="21"/>
  <c r="O842" i="21"/>
  <c r="O843" i="21"/>
  <c r="O844" i="21"/>
  <c r="O845" i="21"/>
  <c r="O846" i="21"/>
  <c r="O847" i="21"/>
  <c r="O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56" i="21"/>
  <c r="N57" i="21"/>
  <c r="N58" i="21"/>
  <c r="N59" i="21"/>
  <c r="N60" i="21"/>
  <c r="N61" i="21"/>
  <c r="N62" i="21"/>
  <c r="N63" i="21"/>
  <c r="N64" i="21"/>
  <c r="N65" i="21"/>
  <c r="N66" i="21"/>
  <c r="N67" i="21"/>
  <c r="N68" i="21"/>
  <c r="N69" i="21"/>
  <c r="N70" i="21"/>
  <c r="N71" i="21"/>
  <c r="N72" i="21"/>
  <c r="N73" i="21"/>
  <c r="N74" i="21"/>
  <c r="N75" i="21"/>
  <c r="N76" i="21"/>
  <c r="N77" i="21"/>
  <c r="N78" i="21"/>
  <c r="N79" i="21"/>
  <c r="N80" i="21"/>
  <c r="N81" i="21"/>
  <c r="N82" i="21"/>
  <c r="N83" i="21"/>
  <c r="N84" i="21"/>
  <c r="N85" i="21"/>
  <c r="N86" i="21"/>
  <c r="N87" i="21"/>
  <c r="N88" i="21"/>
  <c r="N89" i="21"/>
  <c r="N90" i="21"/>
  <c r="N91" i="21"/>
  <c r="N92" i="21"/>
  <c r="N93" i="21"/>
  <c r="N94" i="21"/>
  <c r="N95" i="21"/>
  <c r="N96" i="21"/>
  <c r="N97" i="21"/>
  <c r="N98" i="21"/>
  <c r="N99" i="21"/>
  <c r="N100" i="21"/>
  <c r="N101" i="21"/>
  <c r="N102" i="21"/>
  <c r="N103" i="21"/>
  <c r="N104" i="21"/>
  <c r="N105" i="21"/>
  <c r="N106" i="21"/>
  <c r="N107" i="21"/>
  <c r="N108" i="21"/>
  <c r="N109" i="21"/>
  <c r="N110" i="21"/>
  <c r="N111" i="21"/>
  <c r="N112" i="21"/>
  <c r="N113" i="21"/>
  <c r="N114" i="21"/>
  <c r="N115" i="21"/>
  <c r="N116" i="21"/>
  <c r="N117" i="21"/>
  <c r="N118" i="21"/>
  <c r="N119" i="21"/>
  <c r="N120" i="21"/>
  <c r="N121" i="21"/>
  <c r="N122" i="21"/>
  <c r="N123" i="21"/>
  <c r="N124" i="21"/>
  <c r="N125" i="21"/>
  <c r="N126" i="21"/>
  <c r="N127" i="21"/>
  <c r="N128" i="21"/>
  <c r="N129" i="21"/>
  <c r="N130" i="21"/>
  <c r="N131" i="21"/>
  <c r="N132" i="21"/>
  <c r="N133" i="21"/>
  <c r="N134" i="21"/>
  <c r="N135" i="21"/>
  <c r="N136" i="21"/>
  <c r="N137" i="21"/>
  <c r="N138" i="21"/>
  <c r="N139" i="21"/>
  <c r="N140" i="21"/>
  <c r="N141" i="21"/>
  <c r="N142" i="21"/>
  <c r="N143" i="21"/>
  <c r="N144" i="21"/>
  <c r="N145" i="21"/>
  <c r="N146" i="21"/>
  <c r="N147" i="21"/>
  <c r="N148" i="21"/>
  <c r="N149" i="21"/>
  <c r="N150" i="21"/>
  <c r="N151" i="21"/>
  <c r="N152" i="21"/>
  <c r="N153" i="21"/>
  <c r="N154" i="21"/>
  <c r="N155" i="21"/>
  <c r="N156" i="21"/>
  <c r="N157" i="21"/>
  <c r="N158" i="21"/>
  <c r="N159" i="21"/>
  <c r="N160" i="21"/>
  <c r="N161" i="21"/>
  <c r="N162" i="21"/>
  <c r="N163" i="21"/>
  <c r="N164" i="21"/>
  <c r="N165" i="21"/>
  <c r="N166" i="21"/>
  <c r="N167" i="21"/>
  <c r="N168" i="21"/>
  <c r="N169" i="21"/>
  <c r="N170" i="21"/>
  <c r="N171" i="21"/>
  <c r="N172" i="21"/>
  <c r="N173" i="21"/>
  <c r="N174" i="21"/>
  <c r="N175" i="21"/>
  <c r="N176" i="21"/>
  <c r="N177" i="21"/>
  <c r="N178" i="21"/>
  <c r="N179" i="21"/>
  <c r="N180" i="21"/>
  <c r="N181" i="21"/>
  <c r="N182" i="21"/>
  <c r="N183" i="21"/>
  <c r="N184" i="21"/>
  <c r="N185" i="21"/>
  <c r="N186" i="21"/>
  <c r="N187" i="21"/>
  <c r="N188" i="21"/>
  <c r="N189" i="21"/>
  <c r="N190" i="21"/>
  <c r="N191" i="21"/>
  <c r="N192" i="21"/>
  <c r="N193" i="21"/>
  <c r="N194" i="21"/>
  <c r="N195" i="21"/>
  <c r="N196" i="21"/>
  <c r="N197" i="21"/>
  <c r="N198" i="21"/>
  <c r="N199" i="21"/>
  <c r="N200" i="21"/>
  <c r="N201" i="21"/>
  <c r="N202" i="21"/>
  <c r="N203" i="21"/>
  <c r="N204" i="21"/>
  <c r="N205" i="21"/>
  <c r="N206" i="21"/>
  <c r="N207" i="21"/>
  <c r="N208" i="21"/>
  <c r="N209" i="21"/>
  <c r="N210" i="21"/>
  <c r="N211" i="21"/>
  <c r="N212" i="21"/>
  <c r="N213" i="21"/>
  <c r="N214" i="21"/>
  <c r="N215" i="21"/>
  <c r="N216" i="21"/>
  <c r="N217" i="21"/>
  <c r="N218" i="21"/>
  <c r="N219" i="21"/>
  <c r="N220" i="21"/>
  <c r="N221" i="21"/>
  <c r="N222" i="21"/>
  <c r="N223" i="21"/>
  <c r="N224" i="21"/>
  <c r="N225" i="21"/>
  <c r="N226" i="21"/>
  <c r="N227" i="21"/>
  <c r="N228" i="21"/>
  <c r="N229" i="21"/>
  <c r="N230" i="21"/>
  <c r="N231" i="21"/>
  <c r="N232" i="21"/>
  <c r="N233" i="21"/>
  <c r="N234" i="21"/>
  <c r="N235" i="21"/>
  <c r="N236" i="21"/>
  <c r="N237" i="21"/>
  <c r="N238" i="21"/>
  <c r="N239" i="21"/>
  <c r="N240" i="21"/>
  <c r="N241" i="21"/>
  <c r="N242" i="21"/>
  <c r="N243" i="21"/>
  <c r="N244" i="21"/>
  <c r="N245" i="21"/>
  <c r="N246" i="21"/>
  <c r="N247" i="21"/>
  <c r="N248" i="21"/>
  <c r="N249" i="21"/>
  <c r="N250" i="21"/>
  <c r="N251" i="21"/>
  <c r="N252" i="21"/>
  <c r="N253" i="21"/>
  <c r="N254" i="21"/>
  <c r="N255" i="21"/>
  <c r="N256" i="21"/>
  <c r="N257" i="21"/>
  <c r="N258" i="21"/>
  <c r="N259" i="21"/>
  <c r="N260" i="21"/>
  <c r="N261" i="21"/>
  <c r="N262" i="21"/>
  <c r="N263" i="21"/>
  <c r="N264" i="21"/>
  <c r="N265" i="21"/>
  <c r="N266" i="21"/>
  <c r="N267" i="21"/>
  <c r="N268" i="21"/>
  <c r="N269" i="21"/>
  <c r="N270" i="21"/>
  <c r="N271" i="21"/>
  <c r="N272" i="21"/>
  <c r="N273" i="21"/>
  <c r="N274" i="21"/>
  <c r="N275" i="21"/>
  <c r="N276" i="21"/>
  <c r="N277" i="21"/>
  <c r="N278" i="21"/>
  <c r="N279" i="21"/>
  <c r="N280" i="21"/>
  <c r="N281" i="21"/>
  <c r="N282" i="21"/>
  <c r="N283" i="21"/>
  <c r="N284" i="21"/>
  <c r="N285" i="21"/>
  <c r="N286" i="21"/>
  <c r="N287" i="21"/>
  <c r="N288" i="21"/>
  <c r="N289" i="21"/>
  <c r="N290" i="21"/>
  <c r="N291" i="21"/>
  <c r="N292" i="21"/>
  <c r="N293" i="21"/>
  <c r="N294" i="21"/>
  <c r="N295" i="21"/>
  <c r="N296" i="21"/>
  <c r="N297" i="21"/>
  <c r="N298" i="21"/>
  <c r="N299" i="21"/>
  <c r="N300" i="21"/>
  <c r="N301" i="21"/>
  <c r="N302" i="21"/>
  <c r="N303" i="21"/>
  <c r="N304" i="21"/>
  <c r="N305" i="21"/>
  <c r="N306" i="21"/>
  <c r="N307" i="21"/>
  <c r="N308" i="21"/>
  <c r="N309" i="21"/>
  <c r="N310" i="21"/>
  <c r="N311" i="21"/>
  <c r="N312" i="21"/>
  <c r="N313" i="21"/>
  <c r="N314" i="21"/>
  <c r="N315" i="21"/>
  <c r="N316" i="21"/>
  <c r="N317" i="21"/>
  <c r="N318" i="21"/>
  <c r="N319" i="21"/>
  <c r="N320" i="21"/>
  <c r="N321" i="21"/>
  <c r="N322" i="21"/>
  <c r="N323" i="21"/>
  <c r="N324" i="21"/>
  <c r="N325" i="21"/>
  <c r="N326" i="21"/>
  <c r="N327" i="21"/>
  <c r="N328" i="21"/>
  <c r="N329" i="21"/>
  <c r="N330" i="21"/>
  <c r="N331" i="21"/>
  <c r="N332" i="21"/>
  <c r="N333" i="21"/>
  <c r="N334" i="21"/>
  <c r="N335" i="21"/>
  <c r="N336" i="21"/>
  <c r="N337" i="21"/>
  <c r="N338" i="21"/>
  <c r="N339" i="21"/>
  <c r="N340" i="21"/>
  <c r="N341" i="21"/>
  <c r="N342" i="21"/>
  <c r="N343" i="21"/>
  <c r="N344" i="21"/>
  <c r="N345" i="21"/>
  <c r="N346" i="21"/>
  <c r="N347" i="21"/>
  <c r="N348" i="21"/>
  <c r="N349" i="21"/>
  <c r="N350" i="21"/>
  <c r="N351" i="21"/>
  <c r="N352" i="21"/>
  <c r="N353" i="21"/>
  <c r="N354" i="21"/>
  <c r="N355" i="21"/>
  <c r="N356" i="21"/>
  <c r="N357" i="21"/>
  <c r="N358" i="21"/>
  <c r="N359" i="21"/>
  <c r="N360" i="21"/>
  <c r="N361" i="21"/>
  <c r="N362" i="21"/>
  <c r="N363" i="21"/>
  <c r="N364" i="21"/>
  <c r="N365" i="21"/>
  <c r="N366" i="21"/>
  <c r="N367" i="21"/>
  <c r="N368" i="21"/>
  <c r="N369" i="21"/>
  <c r="N370" i="21"/>
  <c r="N371" i="21"/>
  <c r="N372" i="21"/>
  <c r="N373" i="21"/>
  <c r="N374" i="21"/>
  <c r="N375" i="21"/>
  <c r="N376" i="21"/>
  <c r="N377" i="21"/>
  <c r="N378" i="21"/>
  <c r="N379" i="21"/>
  <c r="N380" i="21"/>
  <c r="N381" i="21"/>
  <c r="N382" i="21"/>
  <c r="N383" i="21"/>
  <c r="N384" i="21"/>
  <c r="N385" i="21"/>
  <c r="N386" i="21"/>
  <c r="N387" i="21"/>
  <c r="N388" i="21"/>
  <c r="N389" i="21"/>
  <c r="N390" i="21"/>
  <c r="N391" i="21"/>
  <c r="N392" i="21"/>
  <c r="N393" i="21"/>
  <c r="N394" i="21"/>
  <c r="N395" i="21"/>
  <c r="N396" i="21"/>
  <c r="N397" i="21"/>
  <c r="N398" i="21"/>
  <c r="N399" i="21"/>
  <c r="N400" i="21"/>
  <c r="N401" i="21"/>
  <c r="N402" i="21"/>
  <c r="N403" i="21"/>
  <c r="N404" i="21"/>
  <c r="N405" i="21"/>
  <c r="N406" i="21"/>
  <c r="N407" i="21"/>
  <c r="N408" i="21"/>
  <c r="N409" i="21"/>
  <c r="N410" i="21"/>
  <c r="N411" i="21"/>
  <c r="N412" i="21"/>
  <c r="N413" i="21"/>
  <c r="N414" i="21"/>
  <c r="N415" i="21"/>
  <c r="N416" i="21"/>
  <c r="N417" i="21"/>
  <c r="N418" i="21"/>
  <c r="N419" i="21"/>
  <c r="N420" i="21"/>
  <c r="N421" i="21"/>
  <c r="N422" i="21"/>
  <c r="N423" i="21"/>
  <c r="N424" i="21"/>
  <c r="N425" i="21"/>
  <c r="N426" i="21"/>
  <c r="N427" i="21"/>
  <c r="N428" i="21"/>
  <c r="N429" i="21"/>
  <c r="N430" i="21"/>
  <c r="N431" i="21"/>
  <c r="N432" i="21"/>
  <c r="N433" i="21"/>
  <c r="N434" i="21"/>
  <c r="N435" i="21"/>
  <c r="N436" i="21"/>
  <c r="N437" i="21"/>
  <c r="N438" i="21"/>
  <c r="N439" i="21"/>
  <c r="N440" i="21"/>
  <c r="N441" i="21"/>
  <c r="N442" i="21"/>
  <c r="N443" i="21"/>
  <c r="N444" i="21"/>
  <c r="N445" i="21"/>
  <c r="N446" i="21"/>
  <c r="N447" i="21"/>
  <c r="N448" i="21"/>
  <c r="N449" i="21"/>
  <c r="N450" i="21"/>
  <c r="N451" i="21"/>
  <c r="N452" i="21"/>
  <c r="N453" i="21"/>
  <c r="N454" i="21"/>
  <c r="N455" i="21"/>
  <c r="N456" i="21"/>
  <c r="N457" i="21"/>
  <c r="N458" i="21"/>
  <c r="N459" i="21"/>
  <c r="N460" i="21"/>
  <c r="N461" i="21"/>
  <c r="N462" i="21"/>
  <c r="N463" i="21"/>
  <c r="N464" i="21"/>
  <c r="N465" i="21"/>
  <c r="N466" i="21"/>
  <c r="N467" i="21"/>
  <c r="N468" i="21"/>
  <c r="N469" i="21"/>
  <c r="N470" i="21"/>
  <c r="N471" i="21"/>
  <c r="N472" i="21"/>
  <c r="N473" i="21"/>
  <c r="N474" i="21"/>
  <c r="N475" i="21"/>
  <c r="N476" i="21"/>
  <c r="N477" i="21"/>
  <c r="N478" i="21"/>
  <c r="N479" i="21"/>
  <c r="N480" i="21"/>
  <c r="N481" i="21"/>
  <c r="N482" i="21"/>
  <c r="N483" i="21"/>
  <c r="N484" i="21"/>
  <c r="N485" i="21"/>
  <c r="N486" i="21"/>
  <c r="N487" i="21"/>
  <c r="N488" i="21"/>
  <c r="N489" i="21"/>
  <c r="N490" i="21"/>
  <c r="N491" i="21"/>
  <c r="N492" i="21"/>
  <c r="N493" i="21"/>
  <c r="N494" i="21"/>
  <c r="N495" i="21"/>
  <c r="N496" i="21"/>
  <c r="N497" i="21"/>
  <c r="N498" i="21"/>
  <c r="N499" i="21"/>
  <c r="N500" i="21"/>
  <c r="N501" i="21"/>
  <c r="N502" i="21"/>
  <c r="N503" i="21"/>
  <c r="N504" i="21"/>
  <c r="N505" i="21"/>
  <c r="N506" i="21"/>
  <c r="N507" i="21"/>
  <c r="N508" i="21"/>
  <c r="N509" i="21"/>
  <c r="N510" i="21"/>
  <c r="N511" i="21"/>
  <c r="N512" i="21"/>
  <c r="N513" i="21"/>
  <c r="N514" i="21"/>
  <c r="N515" i="21"/>
  <c r="N516" i="21"/>
  <c r="N517" i="21"/>
  <c r="N518" i="21"/>
  <c r="N519" i="21"/>
  <c r="N520" i="21"/>
  <c r="N521" i="21"/>
  <c r="N522" i="21"/>
  <c r="N523" i="21"/>
  <c r="N524" i="21"/>
  <c r="N525" i="21"/>
  <c r="N526" i="21"/>
  <c r="N527" i="21"/>
  <c r="N528" i="21"/>
  <c r="N529" i="21"/>
  <c r="N530" i="21"/>
  <c r="N531" i="21"/>
  <c r="N532" i="21"/>
  <c r="N533" i="21"/>
  <c r="N534" i="21"/>
  <c r="N535" i="21"/>
  <c r="N536" i="21"/>
  <c r="N537" i="21"/>
  <c r="N538" i="21"/>
  <c r="N539" i="21"/>
  <c r="N540" i="21"/>
  <c r="N541" i="21"/>
  <c r="N542" i="21"/>
  <c r="N543" i="21"/>
  <c r="N544" i="21"/>
  <c r="N545" i="21"/>
  <c r="N546" i="21"/>
  <c r="N547" i="21"/>
  <c r="N548" i="21"/>
  <c r="N549" i="21"/>
  <c r="N550" i="21"/>
  <c r="N551" i="21"/>
  <c r="N552" i="21"/>
  <c r="N553" i="21"/>
  <c r="N554" i="21"/>
  <c r="N555" i="21"/>
  <c r="N556" i="21"/>
  <c r="N557" i="21"/>
  <c r="N558" i="21"/>
  <c r="N559" i="21"/>
  <c r="N560" i="21"/>
  <c r="N561" i="21"/>
  <c r="N562" i="21"/>
  <c r="N563" i="21"/>
  <c r="N564" i="21"/>
  <c r="N565" i="21"/>
  <c r="N566" i="21"/>
  <c r="N567" i="21"/>
  <c r="N568" i="21"/>
  <c r="N569" i="21"/>
  <c r="N570" i="21"/>
  <c r="N571" i="21"/>
  <c r="N572" i="21"/>
  <c r="N573" i="21"/>
  <c r="N574" i="21"/>
  <c r="N575" i="21"/>
  <c r="N576" i="21"/>
  <c r="N577" i="21"/>
  <c r="N578" i="21"/>
  <c r="N579" i="21"/>
  <c r="N580" i="21"/>
  <c r="N581" i="21"/>
  <c r="N582" i="21"/>
  <c r="N583" i="21"/>
  <c r="N584" i="21"/>
  <c r="N585" i="21"/>
  <c r="N586" i="21"/>
  <c r="N587" i="21"/>
  <c r="N588" i="21"/>
  <c r="N589" i="21"/>
  <c r="N590" i="21"/>
  <c r="N591" i="21"/>
  <c r="N592" i="21"/>
  <c r="N593" i="21"/>
  <c r="N594" i="21"/>
  <c r="N595" i="21"/>
  <c r="N596" i="21"/>
  <c r="N597" i="21"/>
  <c r="N598" i="21"/>
  <c r="N599" i="21"/>
  <c r="N600" i="21"/>
  <c r="N601" i="21"/>
  <c r="N602" i="21"/>
  <c r="N603" i="21"/>
  <c r="N604" i="21"/>
  <c r="N605" i="21"/>
  <c r="N606" i="21"/>
  <c r="N607" i="21"/>
  <c r="N608" i="21"/>
  <c r="N609" i="21"/>
  <c r="N610" i="21"/>
  <c r="N611" i="21"/>
  <c r="N612" i="21"/>
  <c r="N613" i="21"/>
  <c r="N614" i="21"/>
  <c r="N615" i="21"/>
  <c r="N616" i="21"/>
  <c r="N617" i="21"/>
  <c r="N618" i="21"/>
  <c r="N619" i="21"/>
  <c r="N620" i="21"/>
  <c r="N621" i="21"/>
  <c r="N622" i="21"/>
  <c r="N623" i="21"/>
  <c r="N624" i="21"/>
  <c r="N625" i="21"/>
  <c r="N626" i="21"/>
  <c r="N627" i="21"/>
  <c r="N628" i="21"/>
  <c r="N629" i="21"/>
  <c r="N630" i="21"/>
  <c r="N631" i="21"/>
  <c r="N632" i="21"/>
  <c r="N633" i="21"/>
  <c r="N634" i="21"/>
  <c r="N635" i="21"/>
  <c r="N636" i="21"/>
  <c r="N637" i="21"/>
  <c r="N638" i="21"/>
  <c r="N639" i="21"/>
  <c r="N640" i="21"/>
  <c r="N641" i="21"/>
  <c r="N642" i="21"/>
  <c r="N643" i="21"/>
  <c r="N644" i="21"/>
  <c r="N645" i="21"/>
  <c r="N646" i="21"/>
  <c r="N647" i="21"/>
  <c r="N648" i="21"/>
  <c r="N649" i="21"/>
  <c r="N650" i="21"/>
  <c r="N651" i="21"/>
  <c r="N652" i="21"/>
  <c r="N653" i="21"/>
  <c r="N654" i="21"/>
  <c r="N655" i="21"/>
  <c r="N656" i="21"/>
  <c r="N657" i="21"/>
  <c r="N658" i="21"/>
  <c r="N659" i="21"/>
  <c r="N660" i="21"/>
  <c r="N661" i="21"/>
  <c r="N662" i="21"/>
  <c r="N663" i="21"/>
  <c r="N664" i="21"/>
  <c r="N665" i="21"/>
  <c r="N666" i="21"/>
  <c r="N667" i="21"/>
  <c r="N668" i="21"/>
  <c r="N669" i="21"/>
  <c r="N670" i="21"/>
  <c r="N671" i="21"/>
  <c r="N672" i="21"/>
  <c r="N673" i="21"/>
  <c r="N674" i="21"/>
  <c r="N675" i="21"/>
  <c r="N676" i="21"/>
  <c r="N677" i="21"/>
  <c r="N678" i="21"/>
  <c r="N679" i="21"/>
  <c r="N680" i="21"/>
  <c r="N681" i="21"/>
  <c r="N682" i="21"/>
  <c r="N683" i="21"/>
  <c r="N684" i="21"/>
  <c r="N685" i="21"/>
  <c r="N686" i="21"/>
  <c r="N687" i="21"/>
  <c r="N688" i="21"/>
  <c r="N689" i="21"/>
  <c r="N690" i="21"/>
  <c r="N691" i="21"/>
  <c r="N692" i="21"/>
  <c r="N693" i="21"/>
  <c r="N694" i="21"/>
  <c r="N695" i="21"/>
  <c r="N696" i="21"/>
  <c r="N697" i="21"/>
  <c r="N698" i="21"/>
  <c r="N699" i="21"/>
  <c r="N700" i="21"/>
  <c r="N701" i="21"/>
  <c r="N702" i="21"/>
  <c r="N703" i="21"/>
  <c r="N704" i="21"/>
  <c r="N705" i="21"/>
  <c r="N706" i="21"/>
  <c r="N707" i="21"/>
  <c r="N708" i="21"/>
  <c r="N709" i="21"/>
  <c r="N710" i="21"/>
  <c r="N711" i="21"/>
  <c r="N712" i="21"/>
  <c r="N713" i="21"/>
  <c r="N714" i="21"/>
  <c r="N715" i="21"/>
  <c r="N716" i="21"/>
  <c r="N717" i="21"/>
  <c r="N718" i="21"/>
  <c r="N719" i="21"/>
  <c r="N720" i="21"/>
  <c r="N721" i="21"/>
  <c r="N722" i="21"/>
  <c r="N723" i="21"/>
  <c r="N724" i="21"/>
  <c r="N725" i="21"/>
  <c r="N726" i="21"/>
  <c r="N727" i="21"/>
  <c r="N728" i="21"/>
  <c r="N729" i="21"/>
  <c r="N730" i="21"/>
  <c r="N731" i="21"/>
  <c r="N732" i="21"/>
  <c r="N733" i="21"/>
  <c r="N734" i="21"/>
  <c r="N735" i="21"/>
  <c r="N736" i="21"/>
  <c r="N737" i="21"/>
  <c r="N738" i="21"/>
  <c r="N739" i="21"/>
  <c r="N740" i="21"/>
  <c r="N741" i="21"/>
  <c r="N742" i="21"/>
  <c r="N743" i="21"/>
  <c r="N744" i="21"/>
  <c r="N745" i="21"/>
  <c r="N746" i="21"/>
  <c r="N747" i="21"/>
  <c r="N748" i="21"/>
  <c r="N749" i="21"/>
  <c r="N750" i="21"/>
  <c r="N751" i="21"/>
  <c r="N752" i="21"/>
  <c r="N753" i="21"/>
  <c r="N754" i="21"/>
  <c r="N755" i="21"/>
  <c r="N756" i="21"/>
  <c r="N757" i="21"/>
  <c r="N758" i="21"/>
  <c r="N759" i="21"/>
  <c r="N760" i="21"/>
  <c r="N761" i="21"/>
  <c r="N762" i="21"/>
  <c r="N763" i="21"/>
  <c r="N764" i="21"/>
  <c r="N765" i="21"/>
  <c r="N766" i="21"/>
  <c r="N767" i="21"/>
  <c r="N768" i="21"/>
  <c r="N769" i="21"/>
  <c r="N770" i="21"/>
  <c r="N771" i="21"/>
  <c r="N772" i="21"/>
  <c r="N773" i="21"/>
  <c r="N774" i="21"/>
  <c r="N775" i="21"/>
  <c r="N776" i="21"/>
  <c r="N777" i="21"/>
  <c r="N778" i="21"/>
  <c r="N779" i="21"/>
  <c r="N780" i="21"/>
  <c r="N781" i="21"/>
  <c r="N782" i="21"/>
  <c r="N783" i="21"/>
  <c r="N784" i="21"/>
  <c r="N785" i="21"/>
  <c r="N786" i="21"/>
  <c r="N787" i="21"/>
  <c r="N788" i="21"/>
  <c r="N789" i="21"/>
  <c r="N790" i="21"/>
  <c r="N791" i="21"/>
  <c r="N792" i="21"/>
  <c r="N793" i="21"/>
  <c r="N794" i="21"/>
  <c r="N795" i="21"/>
  <c r="N796" i="21"/>
  <c r="N797" i="21"/>
  <c r="N798" i="21"/>
  <c r="N799" i="21"/>
  <c r="N800" i="21"/>
  <c r="N801" i="21"/>
  <c r="N802" i="21"/>
  <c r="N803" i="21"/>
  <c r="N804" i="21"/>
  <c r="N805" i="21"/>
  <c r="N806" i="21"/>
  <c r="N807" i="21"/>
  <c r="N808" i="21"/>
  <c r="N809" i="21"/>
  <c r="N810" i="21"/>
  <c r="N811" i="21"/>
  <c r="N812" i="21"/>
  <c r="N813" i="21"/>
  <c r="N814" i="21"/>
  <c r="N815" i="21"/>
  <c r="N816" i="21"/>
  <c r="N817" i="21"/>
  <c r="N818" i="21"/>
  <c r="N819" i="21"/>
  <c r="N820" i="21"/>
  <c r="N821" i="21"/>
  <c r="N822" i="21"/>
  <c r="N823" i="21"/>
  <c r="N824" i="21"/>
  <c r="N825" i="21"/>
  <c r="N826" i="21"/>
  <c r="N827" i="21"/>
  <c r="N828" i="21"/>
  <c r="N829" i="21"/>
  <c r="N830" i="21"/>
  <c r="N831" i="21"/>
  <c r="N832" i="21"/>
  <c r="N833" i="21"/>
  <c r="N834" i="21"/>
  <c r="N835" i="21"/>
  <c r="N836" i="21"/>
  <c r="N837" i="21"/>
  <c r="N838" i="21"/>
  <c r="N839" i="21"/>
  <c r="N840" i="21"/>
  <c r="N841" i="21"/>
  <c r="N842" i="21"/>
  <c r="N843" i="21"/>
  <c r="N844" i="21"/>
  <c r="N845" i="21"/>
  <c r="N846" i="21"/>
  <c r="N847" i="21"/>
  <c r="N19" i="21"/>
  <c r="K20" i="21"/>
  <c r="M20" i="21"/>
  <c r="K21" i="21"/>
  <c r="M21" i="21"/>
  <c r="K22" i="21"/>
  <c r="M22" i="21"/>
  <c r="K23" i="21"/>
  <c r="M23" i="21"/>
  <c r="K24" i="21"/>
  <c r="M24" i="21"/>
  <c r="K25" i="21"/>
  <c r="M25" i="21"/>
  <c r="K26" i="21"/>
  <c r="M26" i="21"/>
  <c r="K27" i="21"/>
  <c r="M27" i="21"/>
  <c r="K28" i="21"/>
  <c r="M28" i="21"/>
  <c r="K29" i="21"/>
  <c r="M29" i="21"/>
  <c r="K30" i="21"/>
  <c r="M30" i="21"/>
  <c r="K31" i="21"/>
  <c r="M31" i="21"/>
  <c r="K32" i="21"/>
  <c r="M32" i="21"/>
  <c r="K33" i="21"/>
  <c r="M33" i="21"/>
  <c r="K34" i="21"/>
  <c r="M34" i="21"/>
  <c r="K35" i="21"/>
  <c r="M35" i="21"/>
  <c r="K36" i="21"/>
  <c r="M36" i="21"/>
  <c r="K37" i="21"/>
  <c r="M37" i="21"/>
  <c r="K38" i="21"/>
  <c r="M38" i="21"/>
  <c r="K39" i="21"/>
  <c r="M39" i="21"/>
  <c r="K40" i="21"/>
  <c r="M40" i="21"/>
  <c r="K41" i="21"/>
  <c r="M41" i="21"/>
  <c r="K42" i="21"/>
  <c r="M42" i="21"/>
  <c r="K43" i="21"/>
  <c r="M43" i="21"/>
  <c r="K44" i="21"/>
  <c r="M44" i="21"/>
  <c r="K45" i="21"/>
  <c r="M45" i="21"/>
  <c r="K46" i="21"/>
  <c r="M46" i="21"/>
  <c r="K47" i="21"/>
  <c r="M47" i="21"/>
  <c r="K48" i="21"/>
  <c r="M48" i="21"/>
  <c r="K49" i="21"/>
  <c r="M49" i="21"/>
  <c r="K50" i="21"/>
  <c r="M50" i="21"/>
  <c r="K51" i="21"/>
  <c r="M51" i="21"/>
  <c r="K52" i="21"/>
  <c r="M52" i="21"/>
  <c r="K53" i="21"/>
  <c r="M53" i="21"/>
  <c r="K54" i="21"/>
  <c r="M54" i="21"/>
  <c r="K55" i="21"/>
  <c r="M55" i="21"/>
  <c r="K56" i="21"/>
  <c r="M56" i="21"/>
  <c r="K57" i="21"/>
  <c r="M57" i="21"/>
  <c r="K58" i="21"/>
  <c r="M58" i="21"/>
  <c r="K59" i="21"/>
  <c r="M59" i="21"/>
  <c r="K60" i="21"/>
  <c r="M60" i="21"/>
  <c r="K61" i="21"/>
  <c r="M61" i="21"/>
  <c r="K62" i="21"/>
  <c r="M62" i="21"/>
  <c r="K63" i="21"/>
  <c r="M63" i="21"/>
  <c r="K64" i="21"/>
  <c r="M64" i="21"/>
  <c r="K65" i="21"/>
  <c r="M65" i="21"/>
  <c r="K66" i="21"/>
  <c r="M66" i="21"/>
  <c r="K67" i="21"/>
  <c r="M67" i="21"/>
  <c r="K68" i="21"/>
  <c r="M68" i="21"/>
  <c r="K69" i="21"/>
  <c r="M69" i="21"/>
  <c r="K70" i="21"/>
  <c r="M70" i="21"/>
  <c r="K71" i="21"/>
  <c r="M71" i="21"/>
  <c r="K72" i="21"/>
  <c r="M72" i="21"/>
  <c r="K73" i="21"/>
  <c r="M73" i="21"/>
  <c r="K74" i="21"/>
  <c r="M74" i="21"/>
  <c r="K75" i="21"/>
  <c r="M75" i="21"/>
  <c r="K76" i="21"/>
  <c r="M76" i="21"/>
  <c r="K77" i="21"/>
  <c r="M77" i="21"/>
  <c r="K78" i="21"/>
  <c r="M78" i="21"/>
  <c r="K79" i="21"/>
  <c r="M79" i="21"/>
  <c r="K80" i="21"/>
  <c r="M80" i="21"/>
  <c r="K81" i="21"/>
  <c r="M81" i="21"/>
  <c r="K82" i="21"/>
  <c r="M82" i="21"/>
  <c r="K83" i="21"/>
  <c r="M83" i="21"/>
  <c r="K84" i="21"/>
  <c r="M84" i="21"/>
  <c r="K85" i="21"/>
  <c r="M85" i="21"/>
  <c r="K86" i="21"/>
  <c r="M86" i="21"/>
  <c r="K87" i="21"/>
  <c r="M87" i="21"/>
  <c r="K88" i="21"/>
  <c r="M88" i="21"/>
  <c r="K89" i="21"/>
  <c r="M89" i="21"/>
  <c r="K90" i="21"/>
  <c r="M90" i="21"/>
  <c r="K91" i="21"/>
  <c r="M91" i="21"/>
  <c r="K92" i="21"/>
  <c r="M92" i="21"/>
  <c r="K93" i="21"/>
  <c r="M93" i="21"/>
  <c r="K94" i="21"/>
  <c r="M94" i="21"/>
  <c r="K95" i="21"/>
  <c r="M95" i="21"/>
  <c r="K96" i="21"/>
  <c r="M96" i="21"/>
  <c r="K97" i="21"/>
  <c r="M97" i="21"/>
  <c r="K98" i="21"/>
  <c r="M98" i="21"/>
  <c r="K99" i="21"/>
  <c r="M99" i="21"/>
  <c r="K100" i="21"/>
  <c r="M100" i="21"/>
  <c r="K101" i="21"/>
  <c r="M101" i="21"/>
  <c r="K102" i="21"/>
  <c r="M102" i="21"/>
  <c r="K103" i="21"/>
  <c r="M103" i="21"/>
  <c r="K104" i="21"/>
  <c r="M104" i="21"/>
  <c r="K105" i="21"/>
  <c r="M105" i="21"/>
  <c r="K106" i="21"/>
  <c r="M106" i="21"/>
  <c r="K107" i="21"/>
  <c r="M107" i="21"/>
  <c r="K108" i="21"/>
  <c r="M108" i="21"/>
  <c r="K109" i="21"/>
  <c r="M109" i="21"/>
  <c r="K110" i="21"/>
  <c r="M110" i="21"/>
  <c r="K111" i="21"/>
  <c r="M111" i="21"/>
  <c r="K112" i="21"/>
  <c r="M112" i="21"/>
  <c r="K113" i="21"/>
  <c r="M113" i="21"/>
  <c r="K114" i="21"/>
  <c r="M114" i="21"/>
  <c r="K115" i="21"/>
  <c r="M115" i="21"/>
  <c r="K116" i="21"/>
  <c r="M116" i="21"/>
  <c r="K117" i="21"/>
  <c r="M117" i="21"/>
  <c r="K118" i="21"/>
  <c r="M118" i="21"/>
  <c r="K119" i="21"/>
  <c r="M119" i="21"/>
  <c r="K120" i="21"/>
  <c r="M120" i="21"/>
  <c r="K121" i="21"/>
  <c r="M121" i="21"/>
  <c r="K122" i="21"/>
  <c r="M122" i="21"/>
  <c r="K123" i="21"/>
  <c r="M123" i="21"/>
  <c r="K124" i="21"/>
  <c r="M124" i="21"/>
  <c r="K125" i="21"/>
  <c r="M125" i="21"/>
  <c r="K126" i="21"/>
  <c r="M126" i="21"/>
  <c r="K127" i="21"/>
  <c r="M127" i="21"/>
  <c r="K128" i="21"/>
  <c r="M128" i="21"/>
  <c r="K129" i="21"/>
  <c r="M129" i="21"/>
  <c r="K130" i="21"/>
  <c r="M130" i="21"/>
  <c r="K131" i="21"/>
  <c r="M131" i="21"/>
  <c r="K132" i="21"/>
  <c r="M132" i="21"/>
  <c r="K133" i="21"/>
  <c r="M133" i="21"/>
  <c r="K134" i="21"/>
  <c r="M134" i="21"/>
  <c r="K135" i="21"/>
  <c r="M135" i="21"/>
  <c r="K136" i="21"/>
  <c r="M136" i="21"/>
  <c r="K137" i="21"/>
  <c r="M137" i="21"/>
  <c r="K138" i="21"/>
  <c r="M138" i="21"/>
  <c r="K139" i="21"/>
  <c r="M139" i="21"/>
  <c r="K140" i="21"/>
  <c r="M140" i="21"/>
  <c r="K141" i="21"/>
  <c r="M141" i="21"/>
  <c r="K142" i="21"/>
  <c r="M142" i="21"/>
  <c r="K143" i="21"/>
  <c r="M143" i="21"/>
  <c r="K144" i="21"/>
  <c r="M144" i="21"/>
  <c r="K145" i="21"/>
  <c r="M145" i="21"/>
  <c r="K146" i="21"/>
  <c r="M146" i="21"/>
  <c r="K147" i="21"/>
  <c r="M147" i="21"/>
  <c r="K148" i="21"/>
  <c r="M148" i="21"/>
  <c r="K149" i="21"/>
  <c r="M149" i="21"/>
  <c r="K150" i="21"/>
  <c r="M150" i="21"/>
  <c r="K151" i="21"/>
  <c r="M151" i="21"/>
  <c r="K152" i="21"/>
  <c r="M152" i="21"/>
  <c r="K153" i="21"/>
  <c r="M153" i="21"/>
  <c r="K154" i="21"/>
  <c r="M154" i="21"/>
  <c r="K155" i="21"/>
  <c r="M155" i="21"/>
  <c r="K156" i="21"/>
  <c r="M156" i="21"/>
  <c r="K157" i="21"/>
  <c r="M157" i="21"/>
  <c r="K158" i="21"/>
  <c r="M158" i="21"/>
  <c r="K159" i="21"/>
  <c r="M159" i="21"/>
  <c r="K160" i="21"/>
  <c r="M160" i="21"/>
  <c r="K161" i="21"/>
  <c r="M161" i="21"/>
  <c r="K162" i="21"/>
  <c r="M162" i="21"/>
  <c r="K163" i="21"/>
  <c r="M163" i="21"/>
  <c r="K164" i="21"/>
  <c r="M164" i="21"/>
  <c r="K165" i="21"/>
  <c r="M165" i="21"/>
  <c r="K166" i="21"/>
  <c r="M166" i="21"/>
  <c r="K167" i="21"/>
  <c r="M167" i="21"/>
  <c r="K168" i="21"/>
  <c r="M168" i="21"/>
  <c r="K169" i="21"/>
  <c r="M169" i="21"/>
  <c r="K170" i="21"/>
  <c r="M170" i="21"/>
  <c r="K171" i="21"/>
  <c r="M171" i="21"/>
  <c r="K172" i="21"/>
  <c r="M172" i="21"/>
  <c r="K173" i="21"/>
  <c r="M173" i="21"/>
  <c r="K174" i="21"/>
  <c r="M174" i="21"/>
  <c r="K175" i="21"/>
  <c r="M175" i="21"/>
  <c r="K176" i="21"/>
  <c r="M176" i="21"/>
  <c r="K177" i="21"/>
  <c r="M177" i="21"/>
  <c r="K178" i="21"/>
  <c r="M178" i="21"/>
  <c r="K179" i="21"/>
  <c r="M179" i="21"/>
  <c r="K180" i="21"/>
  <c r="M180" i="21"/>
  <c r="K181" i="21"/>
  <c r="M181" i="21"/>
  <c r="K182" i="21"/>
  <c r="M182" i="21"/>
  <c r="K183" i="21"/>
  <c r="M183" i="21"/>
  <c r="K184" i="21"/>
  <c r="M184" i="21"/>
  <c r="K185" i="21"/>
  <c r="M185" i="21"/>
  <c r="K186" i="21"/>
  <c r="M186" i="21"/>
  <c r="K187" i="21"/>
  <c r="M187" i="21"/>
  <c r="K188" i="21"/>
  <c r="M188" i="21"/>
  <c r="K189" i="21"/>
  <c r="M189" i="21"/>
  <c r="K190" i="21"/>
  <c r="M190" i="21"/>
  <c r="K191" i="21"/>
  <c r="M191" i="21"/>
  <c r="K192" i="21"/>
  <c r="M192" i="21"/>
  <c r="K193" i="21"/>
  <c r="M193" i="21"/>
  <c r="K194" i="21"/>
  <c r="M194" i="21"/>
  <c r="K195" i="21"/>
  <c r="M195" i="21"/>
  <c r="K196" i="21"/>
  <c r="M196" i="21"/>
  <c r="K197" i="21"/>
  <c r="M197" i="21"/>
  <c r="K198" i="21"/>
  <c r="M198" i="21"/>
  <c r="K199" i="21"/>
  <c r="M199" i="21"/>
  <c r="K200" i="21"/>
  <c r="M200" i="21"/>
  <c r="K201" i="21"/>
  <c r="M201" i="21"/>
  <c r="K202" i="21"/>
  <c r="M202" i="21"/>
  <c r="K203" i="21"/>
  <c r="M203" i="21"/>
  <c r="K204" i="21"/>
  <c r="M204" i="21"/>
  <c r="K205" i="21"/>
  <c r="M205" i="21"/>
  <c r="K206" i="21"/>
  <c r="M206" i="21"/>
  <c r="K207" i="21"/>
  <c r="M207" i="21"/>
  <c r="K208" i="21"/>
  <c r="M208" i="21"/>
  <c r="K209" i="21"/>
  <c r="M209" i="21"/>
  <c r="K210" i="21"/>
  <c r="M210" i="21"/>
  <c r="K211" i="21"/>
  <c r="M211" i="21"/>
  <c r="K212" i="21"/>
  <c r="M212" i="21"/>
  <c r="K213" i="21"/>
  <c r="M213" i="21"/>
  <c r="K214" i="21"/>
  <c r="M214" i="21"/>
  <c r="K215" i="21"/>
  <c r="M215" i="21"/>
  <c r="K216" i="21"/>
  <c r="M216" i="21"/>
  <c r="K217" i="21"/>
  <c r="M217" i="21"/>
  <c r="K218" i="21"/>
  <c r="M218" i="21"/>
  <c r="K219" i="21"/>
  <c r="M219" i="21"/>
  <c r="K220" i="21"/>
  <c r="M220" i="21"/>
  <c r="K221" i="21"/>
  <c r="M221" i="21"/>
  <c r="K222" i="21"/>
  <c r="M222" i="21"/>
  <c r="K223" i="21"/>
  <c r="M223" i="21"/>
  <c r="K224" i="21"/>
  <c r="M224" i="21"/>
  <c r="K225" i="21"/>
  <c r="M225" i="21"/>
  <c r="K226" i="21"/>
  <c r="M226" i="21"/>
  <c r="K227" i="21"/>
  <c r="M227" i="21"/>
  <c r="K228" i="21"/>
  <c r="M228" i="21"/>
  <c r="K229" i="21"/>
  <c r="M229" i="21"/>
  <c r="K230" i="21"/>
  <c r="M230" i="21"/>
  <c r="K231" i="21"/>
  <c r="M231" i="21"/>
  <c r="K232" i="21"/>
  <c r="M232" i="21"/>
  <c r="K233" i="21"/>
  <c r="M233" i="21"/>
  <c r="K234" i="21"/>
  <c r="M234" i="21"/>
  <c r="K235" i="21"/>
  <c r="M235" i="21"/>
  <c r="K236" i="21"/>
  <c r="M236" i="21"/>
  <c r="K237" i="21"/>
  <c r="M237" i="21"/>
  <c r="K238" i="21"/>
  <c r="M238" i="21"/>
  <c r="K239" i="21"/>
  <c r="M239" i="21"/>
  <c r="K240" i="21"/>
  <c r="M240" i="21"/>
  <c r="K241" i="21"/>
  <c r="M241" i="21"/>
  <c r="K242" i="21"/>
  <c r="M242" i="21"/>
  <c r="K243" i="21"/>
  <c r="M243" i="21"/>
  <c r="K244" i="21"/>
  <c r="M244" i="21"/>
  <c r="K245" i="21"/>
  <c r="M245" i="21"/>
  <c r="K246" i="21"/>
  <c r="M246" i="21"/>
  <c r="K247" i="21"/>
  <c r="M247" i="21"/>
  <c r="K248" i="21"/>
  <c r="M248" i="21"/>
  <c r="K249" i="21"/>
  <c r="M249" i="21"/>
  <c r="K250" i="21"/>
  <c r="M250" i="21"/>
  <c r="K251" i="21"/>
  <c r="M251" i="21"/>
  <c r="K252" i="21"/>
  <c r="M252" i="21"/>
  <c r="K253" i="21"/>
  <c r="M253" i="21"/>
  <c r="K254" i="21"/>
  <c r="M254" i="21"/>
  <c r="K255" i="21"/>
  <c r="M255" i="21"/>
  <c r="K256" i="21"/>
  <c r="M256" i="21"/>
  <c r="K257" i="21"/>
  <c r="M257" i="21"/>
  <c r="K258" i="21"/>
  <c r="M258" i="21"/>
  <c r="K259" i="21"/>
  <c r="M259" i="21"/>
  <c r="K260" i="21"/>
  <c r="M260" i="21"/>
  <c r="K261" i="21"/>
  <c r="M261" i="21"/>
  <c r="K262" i="21"/>
  <c r="M262" i="21"/>
  <c r="K263" i="21"/>
  <c r="M263" i="21"/>
  <c r="K264" i="21"/>
  <c r="M264" i="21"/>
  <c r="K265" i="21"/>
  <c r="M265" i="21"/>
  <c r="K266" i="21"/>
  <c r="M266" i="21"/>
  <c r="K267" i="21"/>
  <c r="M267" i="21"/>
  <c r="K268" i="21"/>
  <c r="M268" i="21"/>
  <c r="K269" i="21"/>
  <c r="M269" i="21"/>
  <c r="K270" i="21"/>
  <c r="M270" i="21"/>
  <c r="K271" i="21"/>
  <c r="M271" i="21"/>
  <c r="K272" i="21"/>
  <c r="M272" i="21"/>
  <c r="K273" i="21"/>
  <c r="M273" i="21"/>
  <c r="K274" i="21"/>
  <c r="M274" i="21"/>
  <c r="K275" i="21"/>
  <c r="M275" i="21"/>
  <c r="K276" i="21"/>
  <c r="M276" i="21"/>
  <c r="K277" i="21"/>
  <c r="M277" i="21"/>
  <c r="K278" i="21"/>
  <c r="M278" i="21"/>
  <c r="K279" i="21"/>
  <c r="M279" i="21"/>
  <c r="K280" i="21"/>
  <c r="M280" i="21"/>
  <c r="K281" i="21"/>
  <c r="M281" i="21"/>
  <c r="K282" i="21"/>
  <c r="M282" i="21"/>
  <c r="K283" i="21"/>
  <c r="M283" i="21"/>
  <c r="K284" i="21"/>
  <c r="M284" i="21"/>
  <c r="K285" i="21"/>
  <c r="M285" i="21"/>
  <c r="K286" i="21"/>
  <c r="M286" i="21"/>
  <c r="K287" i="21"/>
  <c r="M287" i="21"/>
  <c r="K288" i="21"/>
  <c r="M288" i="21"/>
  <c r="K289" i="21"/>
  <c r="M289" i="21"/>
  <c r="K290" i="21"/>
  <c r="M290" i="21"/>
  <c r="K291" i="21"/>
  <c r="M291" i="21"/>
  <c r="K292" i="21"/>
  <c r="M292" i="21"/>
  <c r="K293" i="21"/>
  <c r="M293" i="21"/>
  <c r="K294" i="21"/>
  <c r="M294" i="21"/>
  <c r="K295" i="21"/>
  <c r="M295" i="21"/>
  <c r="K296" i="21"/>
  <c r="M296" i="21"/>
  <c r="K297" i="21"/>
  <c r="M297" i="21"/>
  <c r="K298" i="21"/>
  <c r="M298" i="21"/>
  <c r="K299" i="21"/>
  <c r="M299" i="21"/>
  <c r="K300" i="21"/>
  <c r="M300" i="21"/>
  <c r="K301" i="21"/>
  <c r="M301" i="21"/>
  <c r="K302" i="21"/>
  <c r="M302" i="21"/>
  <c r="K303" i="21"/>
  <c r="M303" i="21"/>
  <c r="K304" i="21"/>
  <c r="M304" i="21"/>
  <c r="K305" i="21"/>
  <c r="M305" i="21"/>
  <c r="K306" i="21"/>
  <c r="M306" i="21"/>
  <c r="K307" i="21"/>
  <c r="M307" i="21"/>
  <c r="K308" i="21"/>
  <c r="M308" i="21"/>
  <c r="K309" i="21"/>
  <c r="M309" i="21"/>
  <c r="K310" i="21"/>
  <c r="M310" i="21"/>
  <c r="K311" i="21"/>
  <c r="M311" i="21"/>
  <c r="K312" i="21"/>
  <c r="M312" i="21"/>
  <c r="K313" i="21"/>
  <c r="M313" i="21"/>
  <c r="K314" i="21"/>
  <c r="M314" i="21"/>
  <c r="K315" i="21"/>
  <c r="M315" i="21"/>
  <c r="K316" i="21"/>
  <c r="M316" i="21"/>
  <c r="K317" i="21"/>
  <c r="M317" i="21"/>
  <c r="K318" i="21"/>
  <c r="M318" i="21"/>
  <c r="K319" i="21"/>
  <c r="M319" i="21"/>
  <c r="K320" i="21"/>
  <c r="M320" i="21"/>
  <c r="K321" i="21"/>
  <c r="M321" i="21"/>
  <c r="K322" i="21"/>
  <c r="M322" i="21"/>
  <c r="K323" i="21"/>
  <c r="M323" i="21"/>
  <c r="K324" i="21"/>
  <c r="M324" i="21"/>
  <c r="K325" i="21"/>
  <c r="M325" i="21"/>
  <c r="K326" i="21"/>
  <c r="M326" i="21"/>
  <c r="K327" i="21"/>
  <c r="M327" i="21"/>
  <c r="K328" i="21"/>
  <c r="M328" i="21"/>
  <c r="K329" i="21"/>
  <c r="M329" i="21"/>
  <c r="K330" i="21"/>
  <c r="M330" i="21"/>
  <c r="K331" i="21"/>
  <c r="M331" i="21"/>
  <c r="K332" i="21"/>
  <c r="M332" i="21"/>
  <c r="K333" i="21"/>
  <c r="M333" i="21"/>
  <c r="K334" i="21"/>
  <c r="M334" i="21"/>
  <c r="K335" i="21"/>
  <c r="M335" i="21"/>
  <c r="K336" i="21"/>
  <c r="M336" i="21"/>
  <c r="K337" i="21"/>
  <c r="M337" i="21"/>
  <c r="K338" i="21"/>
  <c r="M338" i="21"/>
  <c r="K339" i="21"/>
  <c r="M339" i="21"/>
  <c r="K340" i="21"/>
  <c r="M340" i="21"/>
  <c r="K341" i="21"/>
  <c r="M341" i="21"/>
  <c r="K342" i="21"/>
  <c r="M342" i="21"/>
  <c r="K343" i="21"/>
  <c r="M343" i="21"/>
  <c r="K344" i="21"/>
  <c r="M344" i="21"/>
  <c r="K345" i="21"/>
  <c r="M345" i="21"/>
  <c r="K346" i="21"/>
  <c r="M346" i="21"/>
  <c r="K347" i="21"/>
  <c r="M347" i="21"/>
  <c r="K348" i="21"/>
  <c r="M348" i="21"/>
  <c r="K349" i="21"/>
  <c r="M349" i="21"/>
  <c r="K350" i="21"/>
  <c r="M350" i="21"/>
  <c r="K351" i="21"/>
  <c r="M351" i="21"/>
  <c r="K352" i="21"/>
  <c r="M352" i="21"/>
  <c r="K353" i="21"/>
  <c r="M353" i="21"/>
  <c r="K354" i="21"/>
  <c r="M354" i="21"/>
  <c r="K355" i="21"/>
  <c r="M355" i="21"/>
  <c r="K356" i="21"/>
  <c r="M356" i="21"/>
  <c r="K357" i="21"/>
  <c r="M357" i="21"/>
  <c r="K358" i="21"/>
  <c r="M358" i="21"/>
  <c r="K359" i="21"/>
  <c r="M359" i="21"/>
  <c r="K360" i="21"/>
  <c r="M360" i="21"/>
  <c r="K361" i="21"/>
  <c r="M361" i="21"/>
  <c r="K362" i="21"/>
  <c r="M362" i="21"/>
  <c r="K363" i="21"/>
  <c r="M363" i="21"/>
  <c r="K364" i="21"/>
  <c r="M364" i="21"/>
  <c r="K365" i="21"/>
  <c r="M365" i="21"/>
  <c r="K366" i="21"/>
  <c r="M366" i="21"/>
  <c r="K367" i="21"/>
  <c r="M367" i="21"/>
  <c r="K368" i="21"/>
  <c r="M368" i="21"/>
  <c r="K369" i="21"/>
  <c r="M369" i="21"/>
  <c r="K370" i="21"/>
  <c r="M370" i="21"/>
  <c r="K371" i="21"/>
  <c r="M371" i="21"/>
  <c r="K372" i="21"/>
  <c r="M372" i="21"/>
  <c r="K373" i="21"/>
  <c r="M373" i="21"/>
  <c r="K374" i="21"/>
  <c r="M374" i="21"/>
  <c r="K375" i="21"/>
  <c r="M375" i="21"/>
  <c r="K376" i="21"/>
  <c r="M376" i="21"/>
  <c r="K377" i="21"/>
  <c r="M377" i="21"/>
  <c r="K378" i="21"/>
  <c r="M378" i="21"/>
  <c r="K379" i="21"/>
  <c r="M379" i="21"/>
  <c r="K380" i="21"/>
  <c r="M380" i="21"/>
  <c r="K381" i="21"/>
  <c r="M381" i="21"/>
  <c r="K382" i="21"/>
  <c r="M382" i="21"/>
  <c r="K383" i="21"/>
  <c r="M383" i="21"/>
  <c r="K384" i="21"/>
  <c r="M384" i="21"/>
  <c r="K385" i="21"/>
  <c r="M385" i="21"/>
  <c r="K386" i="21"/>
  <c r="M386" i="21"/>
  <c r="K387" i="21"/>
  <c r="M387" i="21"/>
  <c r="K388" i="21"/>
  <c r="M388" i="21"/>
  <c r="K389" i="21"/>
  <c r="M389" i="21"/>
  <c r="K390" i="21"/>
  <c r="M390" i="21"/>
  <c r="K391" i="21"/>
  <c r="M391" i="21"/>
  <c r="K392" i="21"/>
  <c r="M392" i="21"/>
  <c r="K393" i="21"/>
  <c r="M393" i="21"/>
  <c r="K394" i="21"/>
  <c r="M394" i="21"/>
  <c r="K395" i="21"/>
  <c r="M395" i="21"/>
  <c r="K396" i="21"/>
  <c r="M396" i="21"/>
  <c r="K397" i="21"/>
  <c r="M397" i="21"/>
  <c r="K398" i="21"/>
  <c r="M398" i="21"/>
  <c r="K399" i="21"/>
  <c r="M399" i="21"/>
  <c r="K400" i="21"/>
  <c r="M400" i="21"/>
  <c r="K401" i="21"/>
  <c r="M401" i="21"/>
  <c r="K402" i="21"/>
  <c r="M402" i="21"/>
  <c r="K403" i="21"/>
  <c r="M403" i="21"/>
  <c r="K404" i="21"/>
  <c r="M404" i="21"/>
  <c r="K405" i="21"/>
  <c r="M405" i="21"/>
  <c r="K406" i="21"/>
  <c r="M406" i="21"/>
  <c r="K407" i="21"/>
  <c r="M407" i="21"/>
  <c r="K408" i="21"/>
  <c r="M408" i="21"/>
  <c r="K409" i="21"/>
  <c r="M409" i="21"/>
  <c r="K410" i="21"/>
  <c r="M410" i="21"/>
  <c r="K411" i="21"/>
  <c r="M411" i="21"/>
  <c r="K412" i="21"/>
  <c r="M412" i="21"/>
  <c r="K413" i="21"/>
  <c r="M413" i="21"/>
  <c r="K414" i="21"/>
  <c r="M414" i="21"/>
  <c r="K415" i="21"/>
  <c r="M415" i="21"/>
  <c r="K416" i="21"/>
  <c r="M416" i="21"/>
  <c r="K417" i="21"/>
  <c r="M417" i="21"/>
  <c r="K418" i="21"/>
  <c r="M418" i="21"/>
  <c r="K419" i="21"/>
  <c r="M419" i="21"/>
  <c r="K420" i="21"/>
  <c r="M420" i="21"/>
  <c r="K421" i="21"/>
  <c r="M421" i="21"/>
  <c r="K422" i="21"/>
  <c r="M422" i="21"/>
  <c r="K423" i="21"/>
  <c r="M423" i="21"/>
  <c r="K424" i="21"/>
  <c r="M424" i="21"/>
  <c r="K425" i="21"/>
  <c r="M425" i="21"/>
  <c r="K426" i="21"/>
  <c r="M426" i="21"/>
  <c r="K427" i="21"/>
  <c r="M427" i="21"/>
  <c r="K428" i="21"/>
  <c r="M428" i="21"/>
  <c r="K429" i="21"/>
  <c r="M429" i="21"/>
  <c r="K430" i="21"/>
  <c r="M430" i="21"/>
  <c r="K431" i="21"/>
  <c r="M431" i="21"/>
  <c r="K432" i="21"/>
  <c r="M432" i="21"/>
  <c r="K433" i="21"/>
  <c r="M433" i="21"/>
  <c r="K434" i="21"/>
  <c r="M434" i="21"/>
  <c r="K435" i="21"/>
  <c r="M435" i="21"/>
  <c r="K436" i="21"/>
  <c r="M436" i="21"/>
  <c r="K437" i="21"/>
  <c r="M437" i="21"/>
  <c r="K438" i="21"/>
  <c r="M438" i="21"/>
  <c r="K439" i="21"/>
  <c r="M439" i="21"/>
  <c r="K440" i="21"/>
  <c r="M440" i="21"/>
  <c r="K441" i="21"/>
  <c r="M441" i="21"/>
  <c r="K442" i="21"/>
  <c r="M442" i="21"/>
  <c r="K443" i="21"/>
  <c r="M443" i="21"/>
  <c r="K444" i="21"/>
  <c r="M444" i="21"/>
  <c r="K445" i="21"/>
  <c r="M445" i="21"/>
  <c r="K446" i="21"/>
  <c r="M446" i="21"/>
  <c r="K447" i="21"/>
  <c r="M447" i="21"/>
  <c r="K448" i="21"/>
  <c r="M448" i="21"/>
  <c r="K449" i="21"/>
  <c r="M449" i="21"/>
  <c r="K450" i="21"/>
  <c r="M450" i="21"/>
  <c r="K451" i="21"/>
  <c r="M451" i="21"/>
  <c r="K452" i="21"/>
  <c r="M452" i="21"/>
  <c r="K453" i="21"/>
  <c r="M453" i="21"/>
  <c r="K454" i="21"/>
  <c r="M454" i="21"/>
  <c r="K455" i="21"/>
  <c r="M455" i="21"/>
  <c r="K456" i="21"/>
  <c r="M456" i="21"/>
  <c r="K457" i="21"/>
  <c r="M457" i="21"/>
  <c r="K458" i="21"/>
  <c r="M458" i="21"/>
  <c r="K459" i="21"/>
  <c r="M459" i="21"/>
  <c r="K460" i="21"/>
  <c r="M460" i="21"/>
  <c r="K461" i="21"/>
  <c r="M461" i="21"/>
  <c r="K462" i="21"/>
  <c r="M462" i="21"/>
  <c r="K463" i="21"/>
  <c r="M463" i="21"/>
  <c r="K464" i="21"/>
  <c r="M464" i="21"/>
  <c r="K465" i="21"/>
  <c r="M465" i="21"/>
  <c r="K466" i="21"/>
  <c r="M466" i="21"/>
  <c r="K467" i="21"/>
  <c r="M467" i="21"/>
  <c r="K468" i="21"/>
  <c r="M468" i="21"/>
  <c r="K469" i="21"/>
  <c r="M469" i="21"/>
  <c r="K470" i="21"/>
  <c r="M470" i="21"/>
  <c r="K471" i="21"/>
  <c r="M471" i="21"/>
  <c r="K472" i="21"/>
  <c r="M472" i="21"/>
  <c r="K473" i="21"/>
  <c r="M473" i="21"/>
  <c r="K474" i="21"/>
  <c r="M474" i="21"/>
  <c r="K475" i="21"/>
  <c r="M475" i="21"/>
  <c r="K476" i="21"/>
  <c r="M476" i="21"/>
  <c r="K477" i="21"/>
  <c r="M477" i="21"/>
  <c r="K478" i="21"/>
  <c r="M478" i="21"/>
  <c r="K479" i="21"/>
  <c r="M479" i="21"/>
  <c r="K480" i="21"/>
  <c r="M480" i="21"/>
  <c r="K481" i="21"/>
  <c r="M481" i="21"/>
  <c r="K482" i="21"/>
  <c r="M482" i="21"/>
  <c r="K483" i="21"/>
  <c r="M483" i="21"/>
  <c r="K484" i="21"/>
  <c r="M484" i="21"/>
  <c r="K485" i="21"/>
  <c r="M485" i="21"/>
  <c r="K486" i="21"/>
  <c r="M486" i="21"/>
  <c r="K487" i="21"/>
  <c r="M487" i="21"/>
  <c r="K488" i="21"/>
  <c r="M488" i="21"/>
  <c r="K489" i="21"/>
  <c r="M489" i="21"/>
  <c r="K490" i="21"/>
  <c r="M490" i="21"/>
  <c r="K491" i="21"/>
  <c r="M491" i="21"/>
  <c r="K492" i="21"/>
  <c r="M492" i="21"/>
  <c r="K493" i="21"/>
  <c r="M493" i="21"/>
  <c r="K494" i="21"/>
  <c r="M494" i="21"/>
  <c r="K495" i="21"/>
  <c r="M495" i="21"/>
  <c r="K496" i="21"/>
  <c r="M496" i="21"/>
  <c r="K497" i="21"/>
  <c r="M497" i="21"/>
  <c r="K498" i="21"/>
  <c r="M498" i="21"/>
  <c r="K499" i="21"/>
  <c r="M499" i="21"/>
  <c r="K500" i="21"/>
  <c r="M500" i="21"/>
  <c r="K501" i="21"/>
  <c r="M501" i="21"/>
  <c r="K502" i="21"/>
  <c r="M502" i="21"/>
  <c r="K503" i="21"/>
  <c r="M503" i="21"/>
  <c r="K504" i="21"/>
  <c r="M504" i="21"/>
  <c r="K505" i="21"/>
  <c r="M505" i="21"/>
  <c r="K506" i="21"/>
  <c r="M506" i="21"/>
  <c r="K507" i="21"/>
  <c r="M507" i="21"/>
  <c r="K508" i="21"/>
  <c r="M508" i="21"/>
  <c r="K509" i="21"/>
  <c r="M509" i="21"/>
  <c r="K510" i="21"/>
  <c r="M510" i="21"/>
  <c r="K511" i="21"/>
  <c r="M511" i="21"/>
  <c r="K512" i="21"/>
  <c r="M512" i="21"/>
  <c r="K513" i="21"/>
  <c r="M513" i="21"/>
  <c r="K514" i="21"/>
  <c r="M514" i="21"/>
  <c r="K515" i="21"/>
  <c r="M515" i="21"/>
  <c r="K516" i="21"/>
  <c r="M516" i="21"/>
  <c r="K517" i="21"/>
  <c r="M517" i="21"/>
  <c r="K518" i="21"/>
  <c r="M518" i="21"/>
  <c r="K519" i="21"/>
  <c r="M519" i="21"/>
  <c r="K520" i="21"/>
  <c r="M520" i="21"/>
  <c r="K521" i="21"/>
  <c r="M521" i="21"/>
  <c r="K522" i="21"/>
  <c r="M522" i="21"/>
  <c r="K523" i="21"/>
  <c r="M523" i="21"/>
  <c r="K524" i="21"/>
  <c r="M524" i="21"/>
  <c r="K525" i="21"/>
  <c r="M525" i="21"/>
  <c r="K526" i="21"/>
  <c r="M526" i="21"/>
  <c r="K527" i="21"/>
  <c r="M527" i="21"/>
  <c r="K528" i="21"/>
  <c r="M528" i="21"/>
  <c r="K529" i="21"/>
  <c r="M529" i="21"/>
  <c r="K530" i="21"/>
  <c r="M530" i="21"/>
  <c r="K531" i="21"/>
  <c r="M531" i="21"/>
  <c r="K532" i="21"/>
  <c r="M532" i="21"/>
  <c r="K533" i="21"/>
  <c r="M533" i="21"/>
  <c r="K534" i="21"/>
  <c r="M534" i="21"/>
  <c r="K535" i="21"/>
  <c r="M535" i="21"/>
  <c r="K536" i="21"/>
  <c r="M536" i="21"/>
  <c r="K537" i="21"/>
  <c r="M537" i="21"/>
  <c r="K538" i="21"/>
  <c r="M538" i="21"/>
  <c r="K539" i="21"/>
  <c r="M539" i="21"/>
  <c r="K540" i="21"/>
  <c r="M540" i="21"/>
  <c r="K541" i="21"/>
  <c r="M541" i="21"/>
  <c r="K542" i="21"/>
  <c r="M542" i="21"/>
  <c r="K543" i="21"/>
  <c r="M543" i="21"/>
  <c r="K544" i="21"/>
  <c r="M544" i="21"/>
  <c r="K545" i="21"/>
  <c r="M545" i="21"/>
  <c r="K546" i="21"/>
  <c r="M546" i="21"/>
  <c r="K547" i="21"/>
  <c r="M547" i="21"/>
  <c r="K548" i="21"/>
  <c r="M548" i="21"/>
  <c r="K549" i="21"/>
  <c r="M549" i="21"/>
  <c r="K550" i="21"/>
  <c r="M550" i="21"/>
  <c r="K551" i="21"/>
  <c r="M551" i="21"/>
  <c r="K552" i="21"/>
  <c r="M552" i="21"/>
  <c r="K553" i="21"/>
  <c r="M553" i="21"/>
  <c r="K554" i="21"/>
  <c r="M554" i="21"/>
  <c r="K555" i="21"/>
  <c r="M555" i="21"/>
  <c r="K556" i="21"/>
  <c r="M556" i="21"/>
  <c r="K557" i="21"/>
  <c r="M557" i="21"/>
  <c r="K558" i="21"/>
  <c r="M558" i="21"/>
  <c r="K559" i="21"/>
  <c r="M559" i="21"/>
  <c r="K560" i="21"/>
  <c r="M560" i="21"/>
  <c r="K561" i="21"/>
  <c r="M561" i="21"/>
  <c r="K562" i="21"/>
  <c r="M562" i="21"/>
  <c r="K563" i="21"/>
  <c r="M563" i="21"/>
  <c r="K564" i="21"/>
  <c r="M564" i="21"/>
  <c r="K565" i="21"/>
  <c r="M565" i="21"/>
  <c r="K566" i="21"/>
  <c r="M566" i="21"/>
  <c r="K567" i="21"/>
  <c r="M567" i="21"/>
  <c r="K568" i="21"/>
  <c r="M568" i="21"/>
  <c r="K569" i="21"/>
  <c r="M569" i="21"/>
  <c r="K570" i="21"/>
  <c r="M570" i="21"/>
  <c r="K571" i="21"/>
  <c r="M571" i="21"/>
  <c r="K572" i="21"/>
  <c r="M572" i="21"/>
  <c r="K573" i="21"/>
  <c r="M573" i="21"/>
  <c r="K574" i="21"/>
  <c r="M574" i="21"/>
  <c r="K575" i="21"/>
  <c r="M575" i="21"/>
  <c r="K576" i="21"/>
  <c r="M576" i="21"/>
  <c r="K577" i="21"/>
  <c r="M577" i="21"/>
  <c r="K578" i="21"/>
  <c r="M578" i="21"/>
  <c r="K579" i="21"/>
  <c r="M579" i="21"/>
  <c r="K580" i="21"/>
  <c r="M580" i="21"/>
  <c r="K581" i="21"/>
  <c r="M581" i="21"/>
  <c r="K582" i="21"/>
  <c r="M582" i="21"/>
  <c r="K583" i="21"/>
  <c r="M583" i="21"/>
  <c r="K584" i="21"/>
  <c r="M584" i="21"/>
  <c r="K585" i="21"/>
  <c r="M585" i="21"/>
  <c r="K586" i="21"/>
  <c r="M586" i="21"/>
  <c r="K587" i="21"/>
  <c r="M587" i="21"/>
  <c r="K588" i="21"/>
  <c r="M588" i="21"/>
  <c r="K589" i="21"/>
  <c r="M589" i="21"/>
  <c r="K590" i="21"/>
  <c r="M590" i="21"/>
  <c r="K591" i="21"/>
  <c r="M591" i="21"/>
  <c r="K592" i="21"/>
  <c r="M592" i="21"/>
  <c r="K593" i="21"/>
  <c r="M593" i="21"/>
  <c r="K594" i="21"/>
  <c r="M594" i="21"/>
  <c r="K595" i="21"/>
  <c r="M595" i="21"/>
  <c r="K596" i="21"/>
  <c r="M596" i="21"/>
  <c r="K597" i="21"/>
  <c r="M597" i="21"/>
  <c r="K598" i="21"/>
  <c r="M598" i="21"/>
  <c r="K599" i="21"/>
  <c r="M599" i="21"/>
  <c r="K600" i="21"/>
  <c r="M600" i="21"/>
  <c r="K601" i="21"/>
  <c r="M601" i="21"/>
  <c r="K602" i="21"/>
  <c r="M602" i="21"/>
  <c r="K603" i="21"/>
  <c r="M603" i="21"/>
  <c r="K604" i="21"/>
  <c r="M604" i="21"/>
  <c r="K605" i="21"/>
  <c r="M605" i="21"/>
  <c r="K606" i="21"/>
  <c r="M606" i="21"/>
  <c r="K607" i="21"/>
  <c r="M607" i="21"/>
  <c r="K608" i="21"/>
  <c r="M608" i="21"/>
  <c r="K609" i="21"/>
  <c r="M609" i="21"/>
  <c r="K610" i="21"/>
  <c r="M610" i="21"/>
  <c r="K611" i="21"/>
  <c r="M611" i="21"/>
  <c r="K612" i="21"/>
  <c r="M612" i="21"/>
  <c r="K613" i="21"/>
  <c r="M613" i="21"/>
  <c r="K614" i="21"/>
  <c r="M614" i="21"/>
  <c r="K615" i="21"/>
  <c r="M615" i="21"/>
  <c r="K616" i="21"/>
  <c r="M616" i="21"/>
  <c r="K617" i="21"/>
  <c r="M617" i="21"/>
  <c r="K618" i="21"/>
  <c r="M618" i="21"/>
  <c r="K619" i="21"/>
  <c r="M619" i="21"/>
  <c r="K620" i="21"/>
  <c r="M620" i="21"/>
  <c r="K621" i="21"/>
  <c r="M621" i="21"/>
  <c r="K622" i="21"/>
  <c r="M622" i="21"/>
  <c r="K623" i="21"/>
  <c r="M623" i="21"/>
  <c r="K624" i="21"/>
  <c r="M624" i="21"/>
  <c r="K625" i="21"/>
  <c r="M625" i="21"/>
  <c r="K626" i="21"/>
  <c r="M626" i="21"/>
  <c r="K627" i="21"/>
  <c r="M627" i="21"/>
  <c r="K628" i="21"/>
  <c r="M628" i="21"/>
  <c r="K629" i="21"/>
  <c r="M629" i="21"/>
  <c r="K630" i="21"/>
  <c r="M630" i="21"/>
  <c r="K631" i="21"/>
  <c r="M631" i="21"/>
  <c r="K632" i="21"/>
  <c r="M632" i="21"/>
  <c r="K633" i="21"/>
  <c r="M633" i="21"/>
  <c r="K634" i="21"/>
  <c r="M634" i="21"/>
  <c r="K635" i="21"/>
  <c r="M635" i="21"/>
  <c r="K636" i="21"/>
  <c r="M636" i="21"/>
  <c r="K637" i="21"/>
  <c r="M637" i="21"/>
  <c r="K638" i="21"/>
  <c r="M638" i="21"/>
  <c r="K639" i="21"/>
  <c r="M639" i="21"/>
  <c r="K640" i="21"/>
  <c r="M640" i="21"/>
  <c r="K641" i="21"/>
  <c r="M641" i="21"/>
  <c r="K642" i="21"/>
  <c r="M642" i="21"/>
  <c r="K643" i="21"/>
  <c r="M643" i="21"/>
  <c r="K644" i="21"/>
  <c r="M644" i="21"/>
  <c r="K645" i="21"/>
  <c r="M645" i="21"/>
  <c r="K646" i="21"/>
  <c r="M646" i="21"/>
  <c r="K647" i="21"/>
  <c r="M647" i="21"/>
  <c r="K648" i="21"/>
  <c r="M648" i="21"/>
  <c r="K649" i="21"/>
  <c r="M649" i="21"/>
  <c r="K650" i="21"/>
  <c r="M650" i="21"/>
  <c r="K651" i="21"/>
  <c r="M651" i="21"/>
  <c r="K652" i="21"/>
  <c r="M652" i="21"/>
  <c r="K653" i="21"/>
  <c r="M653" i="21"/>
  <c r="K654" i="21"/>
  <c r="M654" i="21"/>
  <c r="K655" i="21"/>
  <c r="M655" i="21"/>
  <c r="K656" i="21"/>
  <c r="M656" i="21"/>
  <c r="K657" i="21"/>
  <c r="M657" i="21"/>
  <c r="K658" i="21"/>
  <c r="M658" i="21"/>
  <c r="K659" i="21"/>
  <c r="M659" i="21"/>
  <c r="K660" i="21"/>
  <c r="M660" i="21"/>
  <c r="K661" i="21"/>
  <c r="M661" i="21"/>
  <c r="K662" i="21"/>
  <c r="M662" i="21"/>
  <c r="K663" i="21"/>
  <c r="M663" i="21"/>
  <c r="K664" i="21"/>
  <c r="M664" i="21"/>
  <c r="K665" i="21"/>
  <c r="M665" i="21"/>
  <c r="K666" i="21"/>
  <c r="M666" i="21"/>
  <c r="K667" i="21"/>
  <c r="M667" i="21"/>
  <c r="K668" i="21"/>
  <c r="M668" i="21"/>
  <c r="K669" i="21"/>
  <c r="M669" i="21"/>
  <c r="K670" i="21"/>
  <c r="M670" i="21"/>
  <c r="K671" i="21"/>
  <c r="M671" i="21"/>
  <c r="K672" i="21"/>
  <c r="M672" i="21"/>
  <c r="K673" i="21"/>
  <c r="M673" i="21"/>
  <c r="K674" i="21"/>
  <c r="M674" i="21"/>
  <c r="K675" i="21"/>
  <c r="M675" i="21"/>
  <c r="K676" i="21"/>
  <c r="M676" i="21"/>
  <c r="K677" i="21"/>
  <c r="M677" i="21"/>
  <c r="K678" i="21"/>
  <c r="M678" i="21"/>
  <c r="K679" i="21"/>
  <c r="M679" i="21"/>
  <c r="K680" i="21"/>
  <c r="M680" i="21"/>
  <c r="K681" i="21"/>
  <c r="M681" i="21"/>
  <c r="K682" i="21"/>
  <c r="M682" i="21"/>
  <c r="K683" i="21"/>
  <c r="M683" i="21"/>
  <c r="K684" i="21"/>
  <c r="M684" i="21"/>
  <c r="K685" i="21"/>
  <c r="M685" i="21"/>
  <c r="K686" i="21"/>
  <c r="M686" i="21"/>
  <c r="K687" i="21"/>
  <c r="M687" i="21"/>
  <c r="K688" i="21"/>
  <c r="M688" i="21"/>
  <c r="K689" i="21"/>
  <c r="M689" i="21"/>
  <c r="K690" i="21"/>
  <c r="M690" i="21"/>
  <c r="K691" i="21"/>
  <c r="M691" i="21"/>
  <c r="K692" i="21"/>
  <c r="M692" i="21"/>
  <c r="K693" i="21"/>
  <c r="M693" i="21"/>
  <c r="K694" i="21"/>
  <c r="M694" i="21"/>
  <c r="K695" i="21"/>
  <c r="M695" i="21"/>
  <c r="K696" i="21"/>
  <c r="M696" i="21"/>
  <c r="K697" i="21"/>
  <c r="M697" i="21"/>
  <c r="K698" i="21"/>
  <c r="M698" i="21"/>
  <c r="K699" i="21"/>
  <c r="M699" i="21"/>
  <c r="K700" i="21"/>
  <c r="M700" i="21"/>
  <c r="K701" i="21"/>
  <c r="M701" i="21"/>
  <c r="K702" i="21"/>
  <c r="M702" i="21"/>
  <c r="K703" i="21"/>
  <c r="M703" i="21"/>
  <c r="K704" i="21"/>
  <c r="M704" i="21"/>
  <c r="K705" i="21"/>
  <c r="M705" i="21"/>
  <c r="K706" i="21"/>
  <c r="M706" i="21"/>
  <c r="K707" i="21"/>
  <c r="M707" i="21"/>
  <c r="K708" i="21"/>
  <c r="M708" i="21"/>
  <c r="K709" i="21"/>
  <c r="M709" i="21"/>
  <c r="K710" i="21"/>
  <c r="M710" i="21"/>
  <c r="K711" i="21"/>
  <c r="M711" i="21"/>
  <c r="K712" i="21"/>
  <c r="M712" i="21"/>
  <c r="K713" i="21"/>
  <c r="M713" i="21"/>
  <c r="K714" i="21"/>
  <c r="M714" i="21"/>
  <c r="K715" i="21"/>
  <c r="M715" i="21"/>
  <c r="K716" i="21"/>
  <c r="M716" i="21"/>
  <c r="K717" i="21"/>
  <c r="M717" i="21"/>
  <c r="K718" i="21"/>
  <c r="M718" i="21"/>
  <c r="K719" i="21"/>
  <c r="M719" i="21"/>
  <c r="K720" i="21"/>
  <c r="M720" i="21"/>
  <c r="K721" i="21"/>
  <c r="M721" i="21"/>
  <c r="K722" i="21"/>
  <c r="M722" i="21"/>
  <c r="K723" i="21"/>
  <c r="M723" i="21"/>
  <c r="K724" i="21"/>
  <c r="M724" i="21"/>
  <c r="K725" i="21"/>
  <c r="M725" i="21"/>
  <c r="K726" i="21"/>
  <c r="M726" i="21"/>
  <c r="K727" i="21"/>
  <c r="M727" i="21"/>
  <c r="K728" i="21"/>
  <c r="M728" i="21"/>
  <c r="K729" i="21"/>
  <c r="M729" i="21"/>
  <c r="K730" i="21"/>
  <c r="M730" i="21"/>
  <c r="K731" i="21"/>
  <c r="M731" i="21"/>
  <c r="K732" i="21"/>
  <c r="M732" i="21"/>
  <c r="K733" i="21"/>
  <c r="M733" i="21"/>
  <c r="K734" i="21"/>
  <c r="M734" i="21"/>
  <c r="K735" i="21"/>
  <c r="M735" i="21"/>
  <c r="K736" i="21"/>
  <c r="M736" i="21"/>
  <c r="K737" i="21"/>
  <c r="M737" i="21"/>
  <c r="K738" i="21"/>
  <c r="M738" i="21"/>
  <c r="K739" i="21"/>
  <c r="M739" i="21"/>
  <c r="K740" i="21"/>
  <c r="M740" i="21"/>
  <c r="K741" i="21"/>
  <c r="M741" i="21"/>
  <c r="K742" i="21"/>
  <c r="M742" i="21"/>
  <c r="K743" i="21"/>
  <c r="M743" i="21"/>
  <c r="K744" i="21"/>
  <c r="M744" i="21"/>
  <c r="K745" i="21"/>
  <c r="M745" i="21"/>
  <c r="K746" i="21"/>
  <c r="M746" i="21"/>
  <c r="K747" i="21"/>
  <c r="M747" i="21"/>
  <c r="K748" i="21"/>
  <c r="M748" i="21"/>
  <c r="K749" i="21"/>
  <c r="M749" i="21"/>
  <c r="K750" i="21"/>
  <c r="M750" i="21"/>
  <c r="K751" i="21"/>
  <c r="M751" i="21"/>
  <c r="K752" i="21"/>
  <c r="M752" i="21"/>
  <c r="K753" i="21"/>
  <c r="M753" i="21"/>
  <c r="K754" i="21"/>
  <c r="M754" i="21"/>
  <c r="K755" i="21"/>
  <c r="M755" i="21"/>
  <c r="K756" i="21"/>
  <c r="M756" i="21"/>
  <c r="K757" i="21"/>
  <c r="M757" i="21"/>
  <c r="K758" i="21"/>
  <c r="M758" i="21"/>
  <c r="K759" i="21"/>
  <c r="M759" i="21"/>
  <c r="K760" i="21"/>
  <c r="M760" i="21"/>
  <c r="K761" i="21"/>
  <c r="M761" i="21"/>
  <c r="K762" i="21"/>
  <c r="M762" i="21"/>
  <c r="K763" i="21"/>
  <c r="M763" i="21"/>
  <c r="K764" i="21"/>
  <c r="M764" i="21"/>
  <c r="K765" i="21"/>
  <c r="M765" i="21"/>
  <c r="K766" i="21"/>
  <c r="M766" i="21"/>
  <c r="K767" i="21"/>
  <c r="M767" i="21"/>
  <c r="K768" i="21"/>
  <c r="M768" i="21"/>
  <c r="K769" i="21"/>
  <c r="M769" i="21"/>
  <c r="K770" i="21"/>
  <c r="M770" i="21"/>
  <c r="K771" i="21"/>
  <c r="M771" i="21"/>
  <c r="K772" i="21"/>
  <c r="M772" i="21"/>
  <c r="K773" i="21"/>
  <c r="M773" i="21"/>
  <c r="K774" i="21"/>
  <c r="M774" i="21"/>
  <c r="K775" i="21"/>
  <c r="M775" i="21"/>
  <c r="K776" i="21"/>
  <c r="M776" i="21"/>
  <c r="K777" i="21"/>
  <c r="M777" i="21"/>
  <c r="K778" i="21"/>
  <c r="M778" i="21"/>
  <c r="K779" i="21"/>
  <c r="M779" i="21"/>
  <c r="K780" i="21"/>
  <c r="M780" i="21"/>
  <c r="K781" i="21"/>
  <c r="M781" i="21"/>
  <c r="K782" i="21"/>
  <c r="M782" i="21"/>
  <c r="K783" i="21"/>
  <c r="M783" i="21"/>
  <c r="K784" i="21"/>
  <c r="M784" i="21"/>
  <c r="K785" i="21"/>
  <c r="M785" i="21"/>
  <c r="K786" i="21"/>
  <c r="M786" i="21"/>
  <c r="K787" i="21"/>
  <c r="M787" i="21"/>
  <c r="K788" i="21"/>
  <c r="M788" i="21"/>
  <c r="K789" i="21"/>
  <c r="M789" i="21"/>
  <c r="K790" i="21"/>
  <c r="M790" i="21"/>
  <c r="K791" i="21"/>
  <c r="M791" i="21"/>
  <c r="K792" i="21"/>
  <c r="M792" i="21"/>
  <c r="K793" i="21"/>
  <c r="M793" i="21"/>
  <c r="K794" i="21"/>
  <c r="M794" i="21"/>
  <c r="K795" i="21"/>
  <c r="M795" i="21"/>
  <c r="K796" i="21"/>
  <c r="M796" i="21"/>
  <c r="K797" i="21"/>
  <c r="M797" i="21"/>
  <c r="K798" i="21"/>
  <c r="M798" i="21"/>
  <c r="K799" i="21"/>
  <c r="M799" i="21"/>
  <c r="K800" i="21"/>
  <c r="M800" i="21"/>
  <c r="K801" i="21"/>
  <c r="M801" i="21"/>
  <c r="K802" i="21"/>
  <c r="M802" i="21"/>
  <c r="K803" i="21"/>
  <c r="M803" i="21"/>
  <c r="K804" i="21"/>
  <c r="M804" i="21"/>
  <c r="K805" i="21"/>
  <c r="M805" i="21"/>
  <c r="K806" i="21"/>
  <c r="M806" i="21"/>
  <c r="K807" i="21"/>
  <c r="M807" i="21"/>
  <c r="K808" i="21"/>
  <c r="M808" i="21"/>
  <c r="K809" i="21"/>
  <c r="M809" i="21"/>
  <c r="K810" i="21"/>
  <c r="M810" i="21"/>
  <c r="K811" i="21"/>
  <c r="M811" i="21"/>
  <c r="K812" i="21"/>
  <c r="M812" i="21"/>
  <c r="K813" i="21"/>
  <c r="M813" i="21"/>
  <c r="K814" i="21"/>
  <c r="M814" i="21"/>
  <c r="K815" i="21"/>
  <c r="M815" i="21"/>
  <c r="K816" i="21"/>
  <c r="M816" i="21"/>
  <c r="K817" i="21"/>
  <c r="M817" i="21"/>
  <c r="K818" i="21"/>
  <c r="M818" i="21"/>
  <c r="K819" i="21"/>
  <c r="M819" i="21"/>
  <c r="K820" i="21"/>
  <c r="M820" i="21"/>
  <c r="K821" i="21"/>
  <c r="M821" i="21"/>
  <c r="K822" i="21"/>
  <c r="M822" i="21"/>
  <c r="K823" i="21"/>
  <c r="M823" i="21"/>
  <c r="K824" i="21"/>
  <c r="M824" i="21"/>
  <c r="K825" i="21"/>
  <c r="M825" i="21"/>
  <c r="K826" i="21"/>
  <c r="M826" i="21"/>
  <c r="K827" i="21"/>
  <c r="M827" i="21"/>
  <c r="K828" i="21"/>
  <c r="M828" i="21"/>
  <c r="K829" i="21"/>
  <c r="M829" i="21"/>
  <c r="K830" i="21"/>
  <c r="M830" i="21"/>
  <c r="K831" i="21"/>
  <c r="M831" i="21"/>
  <c r="K832" i="21"/>
  <c r="M832" i="21"/>
  <c r="K833" i="21"/>
  <c r="M833" i="21"/>
  <c r="K834" i="21"/>
  <c r="M834" i="21"/>
  <c r="K835" i="21"/>
  <c r="M835" i="21"/>
  <c r="K836" i="21"/>
  <c r="M836" i="21"/>
  <c r="K837" i="21"/>
  <c r="M837" i="21"/>
  <c r="K838" i="21"/>
  <c r="M838" i="21"/>
  <c r="K839" i="21"/>
  <c r="M839" i="21"/>
  <c r="K840" i="21"/>
  <c r="M840" i="21"/>
  <c r="K841" i="21"/>
  <c r="M841" i="21"/>
  <c r="K842" i="21"/>
  <c r="M842" i="21"/>
  <c r="K843" i="21"/>
  <c r="M843" i="21"/>
  <c r="K844" i="21"/>
  <c r="M844" i="21"/>
  <c r="K845" i="21"/>
  <c r="M845" i="21"/>
  <c r="K846" i="21"/>
  <c r="M846" i="21"/>
  <c r="K847" i="21"/>
  <c r="M847" i="21"/>
  <c r="K19" i="21"/>
  <c r="M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L211" i="21"/>
  <c r="L212" i="21"/>
  <c r="L213" i="21"/>
  <c r="L214" i="21"/>
  <c r="L215" i="21"/>
  <c r="L216" i="21"/>
  <c r="L217" i="21"/>
  <c r="L218" i="21"/>
  <c r="L219" i="21"/>
  <c r="L220" i="21"/>
  <c r="L221" i="21"/>
  <c r="L222" i="21"/>
  <c r="L223" i="21"/>
  <c r="L224" i="21"/>
  <c r="L225" i="21"/>
  <c r="L226" i="21"/>
  <c r="L227" i="21"/>
  <c r="L228" i="21"/>
  <c r="L229" i="21"/>
  <c r="L230" i="21"/>
  <c r="L231" i="21"/>
  <c r="L232" i="21"/>
  <c r="L233" i="21"/>
  <c r="L234" i="21"/>
  <c r="L235" i="21"/>
  <c r="L236" i="21"/>
  <c r="L237" i="21"/>
  <c r="L238" i="21"/>
  <c r="L239" i="21"/>
  <c r="L240" i="21"/>
  <c r="L241" i="21"/>
  <c r="L242" i="21"/>
  <c r="L243" i="21"/>
  <c r="L244" i="21"/>
  <c r="L245" i="21"/>
  <c r="L246" i="21"/>
  <c r="L247" i="21"/>
  <c r="L248" i="21"/>
  <c r="L249" i="21"/>
  <c r="L250" i="21"/>
  <c r="L251" i="21"/>
  <c r="L252" i="21"/>
  <c r="L253" i="21"/>
  <c r="L254" i="21"/>
  <c r="L255" i="21"/>
  <c r="L256" i="21"/>
  <c r="L257" i="21"/>
  <c r="L258" i="21"/>
  <c r="L259" i="21"/>
  <c r="L260" i="21"/>
  <c r="L261" i="21"/>
  <c r="L262" i="21"/>
  <c r="L263" i="21"/>
  <c r="L264" i="21"/>
  <c r="L265" i="21"/>
  <c r="L266" i="21"/>
  <c r="L267" i="21"/>
  <c r="L268" i="21"/>
  <c r="L269" i="21"/>
  <c r="L270" i="21"/>
  <c r="L271" i="21"/>
  <c r="L272" i="21"/>
  <c r="L273" i="21"/>
  <c r="L274" i="21"/>
  <c r="L275" i="21"/>
  <c r="L276" i="21"/>
  <c r="L277" i="21"/>
  <c r="L278" i="21"/>
  <c r="L279" i="21"/>
  <c r="L280" i="21"/>
  <c r="L281" i="21"/>
  <c r="L282" i="21"/>
  <c r="L283" i="21"/>
  <c r="L284" i="21"/>
  <c r="L285" i="21"/>
  <c r="L286" i="21"/>
  <c r="L287" i="21"/>
  <c r="L288" i="21"/>
  <c r="L289" i="21"/>
  <c r="L290" i="21"/>
  <c r="L291" i="21"/>
  <c r="L292" i="21"/>
  <c r="L293" i="21"/>
  <c r="L294" i="21"/>
  <c r="L295" i="21"/>
  <c r="L296" i="21"/>
  <c r="L297" i="21"/>
  <c r="L298" i="21"/>
  <c r="L299" i="21"/>
  <c r="L300" i="21"/>
  <c r="L301" i="21"/>
  <c r="L302" i="21"/>
  <c r="L303" i="21"/>
  <c r="L304" i="21"/>
  <c r="L305" i="21"/>
  <c r="L306" i="21"/>
  <c r="L307" i="21"/>
  <c r="L308" i="21"/>
  <c r="L309" i="21"/>
  <c r="L310" i="21"/>
  <c r="L311" i="21"/>
  <c r="L312" i="21"/>
  <c r="L313" i="21"/>
  <c r="L314" i="21"/>
  <c r="L315" i="21"/>
  <c r="L316" i="21"/>
  <c r="L317" i="21"/>
  <c r="L318" i="21"/>
  <c r="L319" i="21"/>
  <c r="L320" i="21"/>
  <c r="L321" i="21"/>
  <c r="L322" i="21"/>
  <c r="L323" i="21"/>
  <c r="L324" i="21"/>
  <c r="L325" i="21"/>
  <c r="L326" i="21"/>
  <c r="L327" i="21"/>
  <c r="L328" i="21"/>
  <c r="L329" i="21"/>
  <c r="L330" i="21"/>
  <c r="L331" i="21"/>
  <c r="L332" i="21"/>
  <c r="L333" i="21"/>
  <c r="L334" i="21"/>
  <c r="L335" i="21"/>
  <c r="L336" i="21"/>
  <c r="L337" i="21"/>
  <c r="L338" i="21"/>
  <c r="L339" i="21"/>
  <c r="L340" i="21"/>
  <c r="L341" i="21"/>
  <c r="L342" i="21"/>
  <c r="L343" i="21"/>
  <c r="L344" i="21"/>
  <c r="L345" i="21"/>
  <c r="L346" i="21"/>
  <c r="L347" i="21"/>
  <c r="L348" i="21"/>
  <c r="L349" i="21"/>
  <c r="L350" i="21"/>
  <c r="L351" i="21"/>
  <c r="L352" i="21"/>
  <c r="L353" i="21"/>
  <c r="L354" i="21"/>
  <c r="L355" i="21"/>
  <c r="L356" i="21"/>
  <c r="L357" i="21"/>
  <c r="L358" i="21"/>
  <c r="L359" i="21"/>
  <c r="L360" i="21"/>
  <c r="L361" i="21"/>
  <c r="L362" i="21"/>
  <c r="L363" i="21"/>
  <c r="L364" i="21"/>
  <c r="L365" i="21"/>
  <c r="L366" i="21"/>
  <c r="L367" i="21"/>
  <c r="L368" i="21"/>
  <c r="L369" i="21"/>
  <c r="L370" i="21"/>
  <c r="L371" i="21"/>
  <c r="L372" i="21"/>
  <c r="L373" i="21"/>
  <c r="L374" i="21"/>
  <c r="L375" i="21"/>
  <c r="L376" i="21"/>
  <c r="L377" i="21"/>
  <c r="L378" i="21"/>
  <c r="L379" i="21"/>
  <c r="L380" i="21"/>
  <c r="L381" i="21"/>
  <c r="L382" i="21"/>
  <c r="L383" i="21"/>
  <c r="L384" i="21"/>
  <c r="L385" i="21"/>
  <c r="L386" i="21"/>
  <c r="L387" i="21"/>
  <c r="L388" i="21"/>
  <c r="L389" i="21"/>
  <c r="L390" i="21"/>
  <c r="L391" i="21"/>
  <c r="L392" i="21"/>
  <c r="L393" i="21"/>
  <c r="L394" i="21"/>
  <c r="L395" i="21"/>
  <c r="L396" i="21"/>
  <c r="L397" i="21"/>
  <c r="L398" i="21"/>
  <c r="L399" i="21"/>
  <c r="L400" i="21"/>
  <c r="L401" i="21"/>
  <c r="L402" i="21"/>
  <c r="L403" i="21"/>
  <c r="L404" i="21"/>
  <c r="L405" i="21"/>
  <c r="L406" i="21"/>
  <c r="L407" i="21"/>
  <c r="L408" i="21"/>
  <c r="L409" i="21"/>
  <c r="L410" i="21"/>
  <c r="L411" i="21"/>
  <c r="L412" i="21"/>
  <c r="L413" i="21"/>
  <c r="L414" i="21"/>
  <c r="L415" i="21"/>
  <c r="L416" i="21"/>
  <c r="L417" i="21"/>
  <c r="L418" i="21"/>
  <c r="L419" i="21"/>
  <c r="L420" i="21"/>
  <c r="L421" i="21"/>
  <c r="L422" i="21"/>
  <c r="L423" i="21"/>
  <c r="L424" i="21"/>
  <c r="L425" i="21"/>
  <c r="L426" i="21"/>
  <c r="L427" i="21"/>
  <c r="L428" i="21"/>
  <c r="L429" i="21"/>
  <c r="L430" i="21"/>
  <c r="L431" i="21"/>
  <c r="L432" i="21"/>
  <c r="L433" i="21"/>
  <c r="L434" i="21"/>
  <c r="L435" i="21"/>
  <c r="L436" i="21"/>
  <c r="L437" i="21"/>
  <c r="L438" i="21"/>
  <c r="L439" i="21"/>
  <c r="L440" i="21"/>
  <c r="L441" i="21"/>
  <c r="L442" i="21"/>
  <c r="L443" i="21"/>
  <c r="L444" i="21"/>
  <c r="L445" i="21"/>
  <c r="L446" i="21"/>
  <c r="L447" i="21"/>
  <c r="L448" i="21"/>
  <c r="L449" i="21"/>
  <c r="L450" i="21"/>
  <c r="L451" i="21"/>
  <c r="L452" i="21"/>
  <c r="L453" i="21"/>
  <c r="L454" i="21"/>
  <c r="L455" i="21"/>
  <c r="L456" i="21"/>
  <c r="L457" i="21"/>
  <c r="L458" i="21"/>
  <c r="L459" i="21"/>
  <c r="L460" i="21"/>
  <c r="L461" i="21"/>
  <c r="L462" i="21"/>
  <c r="L463" i="21"/>
  <c r="L464" i="21"/>
  <c r="L465" i="21"/>
  <c r="L466" i="21"/>
  <c r="L467" i="21"/>
  <c r="L468" i="21"/>
  <c r="L469" i="21"/>
  <c r="L470" i="21"/>
  <c r="L471" i="21"/>
  <c r="L472" i="21"/>
  <c r="L473" i="21"/>
  <c r="L474" i="21"/>
  <c r="L475" i="21"/>
  <c r="L476" i="21"/>
  <c r="L477" i="21"/>
  <c r="L478" i="21"/>
  <c r="L479" i="21"/>
  <c r="L480" i="21"/>
  <c r="L481" i="21"/>
  <c r="L482" i="21"/>
  <c r="L483" i="21"/>
  <c r="L484" i="21"/>
  <c r="L485" i="21"/>
  <c r="L486" i="21"/>
  <c r="L487" i="21"/>
  <c r="L488" i="21"/>
  <c r="L489" i="21"/>
  <c r="L490" i="21"/>
  <c r="L491" i="21"/>
  <c r="L492" i="21"/>
  <c r="L493" i="21"/>
  <c r="L494" i="21"/>
  <c r="L495" i="21"/>
  <c r="L496" i="21"/>
  <c r="L497" i="21"/>
  <c r="L498" i="21"/>
  <c r="L499" i="21"/>
  <c r="L500" i="21"/>
  <c r="L501" i="21"/>
  <c r="L502" i="21"/>
  <c r="L503" i="21"/>
  <c r="L504" i="21"/>
  <c r="L505" i="21"/>
  <c r="L506" i="21"/>
  <c r="L507" i="21"/>
  <c r="L508" i="21"/>
  <c r="L509" i="21"/>
  <c r="L510" i="21"/>
  <c r="L511" i="21"/>
  <c r="L512" i="21"/>
  <c r="L513" i="21"/>
  <c r="L514" i="21"/>
  <c r="L515" i="21"/>
  <c r="L516" i="21"/>
  <c r="L517" i="21"/>
  <c r="L518" i="21"/>
  <c r="L519" i="21"/>
  <c r="L520" i="21"/>
  <c r="L521" i="21"/>
  <c r="L522" i="21"/>
  <c r="L523" i="21"/>
  <c r="L524" i="21"/>
  <c r="L525" i="21"/>
  <c r="L526" i="21"/>
  <c r="L527" i="21"/>
  <c r="L528" i="21"/>
  <c r="L529" i="21"/>
  <c r="L530" i="21"/>
  <c r="L531" i="21"/>
  <c r="L532" i="21"/>
  <c r="L533" i="21"/>
  <c r="L534" i="21"/>
  <c r="L535" i="21"/>
  <c r="L536" i="21"/>
  <c r="L537" i="21"/>
  <c r="L538" i="21"/>
  <c r="L539" i="21"/>
  <c r="L540" i="21"/>
  <c r="L541" i="21"/>
  <c r="L542" i="21"/>
  <c r="L543" i="21"/>
  <c r="L544" i="21"/>
  <c r="L545" i="21"/>
  <c r="L546" i="21"/>
  <c r="L547" i="21"/>
  <c r="L548" i="21"/>
  <c r="L549" i="21"/>
  <c r="L550" i="21"/>
  <c r="L551" i="21"/>
  <c r="L552" i="21"/>
  <c r="L553" i="21"/>
  <c r="L554" i="21"/>
  <c r="L555" i="21"/>
  <c r="L556" i="21"/>
  <c r="L557" i="21"/>
  <c r="L558" i="21"/>
  <c r="L559" i="21"/>
  <c r="L560" i="21"/>
  <c r="L561" i="21"/>
  <c r="L562" i="21"/>
  <c r="L563" i="21"/>
  <c r="L564" i="21"/>
  <c r="L565" i="21"/>
  <c r="L566" i="21"/>
  <c r="L567" i="21"/>
  <c r="L568" i="21"/>
  <c r="L569" i="21"/>
  <c r="L570" i="21"/>
  <c r="L571" i="21"/>
  <c r="L572" i="21"/>
  <c r="L573" i="21"/>
  <c r="L574" i="21"/>
  <c r="L575" i="21"/>
  <c r="L576" i="21"/>
  <c r="L577" i="21"/>
  <c r="L578" i="21"/>
  <c r="L579" i="21"/>
  <c r="L580" i="21"/>
  <c r="L581" i="21"/>
  <c r="L582" i="21"/>
  <c r="L583" i="21"/>
  <c r="L584" i="21"/>
  <c r="L585" i="21"/>
  <c r="L586" i="21"/>
  <c r="L587" i="21"/>
  <c r="L588" i="21"/>
  <c r="L589" i="21"/>
  <c r="L590" i="21"/>
  <c r="L591" i="21"/>
  <c r="L592" i="21"/>
  <c r="L593" i="21"/>
  <c r="L594" i="21"/>
  <c r="L595" i="21"/>
  <c r="L596" i="21"/>
  <c r="L597" i="21"/>
  <c r="L598" i="21"/>
  <c r="L599" i="21"/>
  <c r="L600" i="21"/>
  <c r="L601" i="21"/>
  <c r="L602" i="21"/>
  <c r="L603" i="21"/>
  <c r="L604" i="21"/>
  <c r="L605" i="21"/>
  <c r="L606" i="21"/>
  <c r="L607" i="21"/>
  <c r="L608" i="21"/>
  <c r="L609" i="21"/>
  <c r="L610" i="21"/>
  <c r="L611" i="21"/>
  <c r="L612" i="21"/>
  <c r="L613" i="21"/>
  <c r="L614" i="21"/>
  <c r="L615" i="21"/>
  <c r="L616" i="21"/>
  <c r="L617" i="21"/>
  <c r="L618" i="21"/>
  <c r="L619" i="21"/>
  <c r="L620" i="21"/>
  <c r="L621" i="21"/>
  <c r="L622" i="21"/>
  <c r="L623" i="21"/>
  <c r="L624" i="21"/>
  <c r="L625" i="21"/>
  <c r="L626" i="21"/>
  <c r="L627" i="21"/>
  <c r="L628" i="21"/>
  <c r="L629" i="21"/>
  <c r="L630" i="21"/>
  <c r="L631" i="21"/>
  <c r="L632" i="21"/>
  <c r="L633" i="21"/>
  <c r="L634" i="21"/>
  <c r="L635" i="21"/>
  <c r="L636" i="21"/>
  <c r="L637" i="21"/>
  <c r="L638" i="21"/>
  <c r="L639" i="21"/>
  <c r="L640" i="21"/>
  <c r="L641" i="21"/>
  <c r="L642" i="21"/>
  <c r="L643" i="21"/>
  <c r="L644" i="21"/>
  <c r="L645" i="21"/>
  <c r="L646" i="21"/>
  <c r="L647" i="21"/>
  <c r="L648" i="21"/>
  <c r="L649" i="21"/>
  <c r="L650" i="21"/>
  <c r="L651" i="21"/>
  <c r="L652" i="21"/>
  <c r="L653" i="21"/>
  <c r="L654" i="21"/>
  <c r="L655" i="21"/>
  <c r="L656" i="21"/>
  <c r="L657" i="21"/>
  <c r="L658" i="21"/>
  <c r="L659" i="21"/>
  <c r="L660" i="21"/>
  <c r="L661" i="21"/>
  <c r="L662" i="21"/>
  <c r="L663" i="21"/>
  <c r="L664" i="21"/>
  <c r="L665" i="21"/>
  <c r="L666" i="21"/>
  <c r="L667" i="21"/>
  <c r="L668" i="21"/>
  <c r="L669" i="21"/>
  <c r="L670" i="21"/>
  <c r="L671" i="21"/>
  <c r="L672" i="21"/>
  <c r="L673" i="21"/>
  <c r="L674" i="21"/>
  <c r="L675" i="21"/>
  <c r="L676" i="21"/>
  <c r="L677" i="21"/>
  <c r="L678" i="21"/>
  <c r="L679" i="21"/>
  <c r="L680" i="21"/>
  <c r="L681" i="21"/>
  <c r="L682" i="21"/>
  <c r="L683" i="21"/>
  <c r="L684" i="21"/>
  <c r="L685" i="21"/>
  <c r="L686" i="21"/>
  <c r="L687" i="21"/>
  <c r="L688" i="21"/>
  <c r="L689" i="21"/>
  <c r="L690" i="21"/>
  <c r="L691" i="21"/>
  <c r="L692" i="21"/>
  <c r="L693" i="21"/>
  <c r="L694" i="21"/>
  <c r="L695" i="21"/>
  <c r="L696" i="21"/>
  <c r="L697" i="21"/>
  <c r="L698" i="21"/>
  <c r="L699" i="21"/>
  <c r="L700" i="21"/>
  <c r="L701" i="21"/>
  <c r="L702" i="21"/>
  <c r="L703" i="21"/>
  <c r="L704" i="21"/>
  <c r="L705" i="21"/>
  <c r="L706" i="21"/>
  <c r="L707" i="21"/>
  <c r="L708" i="21"/>
  <c r="L709" i="21"/>
  <c r="L710" i="21"/>
  <c r="L711" i="21"/>
  <c r="L712" i="21"/>
  <c r="L713" i="21"/>
  <c r="L714" i="21"/>
  <c r="L715" i="21"/>
  <c r="L716" i="21"/>
  <c r="L717" i="21"/>
  <c r="L718" i="21"/>
  <c r="L719" i="21"/>
  <c r="L720" i="21"/>
  <c r="L721" i="21"/>
  <c r="L722" i="21"/>
  <c r="L723" i="21"/>
  <c r="L724" i="21"/>
  <c r="L725" i="21"/>
  <c r="L726" i="21"/>
  <c r="L727" i="21"/>
  <c r="L728" i="21"/>
  <c r="L729" i="21"/>
  <c r="L730" i="21"/>
  <c r="L731" i="21"/>
  <c r="L732" i="21"/>
  <c r="L733" i="21"/>
  <c r="L734" i="21"/>
  <c r="L735" i="21"/>
  <c r="L736" i="21"/>
  <c r="L737" i="21"/>
  <c r="L738" i="21"/>
  <c r="L739" i="21"/>
  <c r="L740" i="21"/>
  <c r="L741" i="21"/>
  <c r="L742" i="21"/>
  <c r="L743" i="21"/>
  <c r="L744" i="21"/>
  <c r="L745" i="21"/>
  <c r="L746" i="21"/>
  <c r="L747" i="21"/>
  <c r="L748" i="21"/>
  <c r="L749" i="21"/>
  <c r="L750" i="21"/>
  <c r="L751" i="21"/>
  <c r="L752" i="21"/>
  <c r="L753" i="21"/>
  <c r="L754" i="21"/>
  <c r="L755" i="21"/>
  <c r="L756" i="21"/>
  <c r="L757" i="21"/>
  <c r="L758" i="21"/>
  <c r="L759" i="21"/>
  <c r="L760" i="21"/>
  <c r="L761" i="21"/>
  <c r="L762" i="21"/>
  <c r="L763" i="21"/>
  <c r="L764" i="21"/>
  <c r="L765" i="21"/>
  <c r="L766" i="21"/>
  <c r="L767" i="21"/>
  <c r="L768" i="21"/>
  <c r="L769" i="21"/>
  <c r="L770" i="21"/>
  <c r="L771" i="21"/>
  <c r="L772" i="21"/>
  <c r="L773" i="21"/>
  <c r="L774" i="21"/>
  <c r="L775" i="21"/>
  <c r="L776" i="21"/>
  <c r="L777" i="21"/>
  <c r="L778" i="21"/>
  <c r="L779" i="21"/>
  <c r="L780" i="21"/>
  <c r="L781" i="21"/>
  <c r="L782" i="21"/>
  <c r="L783" i="21"/>
  <c r="L784" i="21"/>
  <c r="L785" i="21"/>
  <c r="L786" i="21"/>
  <c r="L787" i="21"/>
  <c r="L788" i="21"/>
  <c r="L789" i="21"/>
  <c r="L790" i="21"/>
  <c r="L791" i="21"/>
  <c r="L792" i="21"/>
  <c r="L793" i="21"/>
  <c r="L794" i="21"/>
  <c r="L795" i="21"/>
  <c r="L796" i="21"/>
  <c r="L797" i="21"/>
  <c r="L798" i="21"/>
  <c r="L799" i="21"/>
  <c r="L800" i="21"/>
  <c r="L801" i="21"/>
  <c r="L802" i="21"/>
  <c r="L803" i="21"/>
  <c r="L804" i="21"/>
  <c r="L805" i="21"/>
  <c r="L806" i="21"/>
  <c r="L807" i="21"/>
  <c r="L808" i="21"/>
  <c r="L809" i="21"/>
  <c r="L810" i="21"/>
  <c r="L811" i="21"/>
  <c r="L812" i="21"/>
  <c r="L813" i="21"/>
  <c r="L814" i="21"/>
  <c r="L815" i="21"/>
  <c r="L816" i="21"/>
  <c r="L817" i="21"/>
  <c r="L818" i="21"/>
  <c r="L819" i="21"/>
  <c r="L820" i="21"/>
  <c r="L821" i="21"/>
  <c r="L822" i="21"/>
  <c r="L823" i="21"/>
  <c r="L824" i="21"/>
  <c r="L825" i="21"/>
  <c r="L826" i="21"/>
  <c r="L827" i="21"/>
  <c r="L828" i="21"/>
  <c r="L829" i="21"/>
  <c r="L830" i="21"/>
  <c r="L831" i="21"/>
  <c r="L832" i="21"/>
  <c r="L833" i="21"/>
  <c r="L834" i="21"/>
  <c r="L835" i="21"/>
  <c r="L836" i="21"/>
  <c r="L837" i="21"/>
  <c r="L838" i="21"/>
  <c r="L839" i="21"/>
  <c r="L840" i="21"/>
  <c r="L841" i="21"/>
  <c r="L842" i="21"/>
  <c r="L843" i="21"/>
  <c r="L844" i="21"/>
  <c r="L845" i="21"/>
  <c r="L846" i="21"/>
  <c r="L847" i="21"/>
  <c r="L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00" i="21"/>
  <c r="J201" i="21"/>
  <c r="J202" i="21"/>
  <c r="J203" i="21"/>
  <c r="J204" i="21"/>
  <c r="J205" i="21"/>
  <c r="J206" i="21"/>
  <c r="J207" i="21"/>
  <c r="J208" i="21"/>
  <c r="J209" i="21"/>
  <c r="J210" i="21"/>
  <c r="J211" i="21"/>
  <c r="J212" i="21"/>
  <c r="J213" i="21"/>
  <c r="J214" i="21"/>
  <c r="J215" i="21"/>
  <c r="J216" i="21"/>
  <c r="J217" i="21"/>
  <c r="J218" i="21"/>
  <c r="J219" i="21"/>
  <c r="J220" i="21"/>
  <c r="J221" i="21"/>
  <c r="J222" i="21"/>
  <c r="J223" i="21"/>
  <c r="J224" i="21"/>
  <c r="J225" i="21"/>
  <c r="J226" i="21"/>
  <c r="J227" i="21"/>
  <c r="J228" i="21"/>
  <c r="J229" i="21"/>
  <c r="J230" i="21"/>
  <c r="J231" i="21"/>
  <c r="J232" i="21"/>
  <c r="J233" i="21"/>
  <c r="J234" i="21"/>
  <c r="J235" i="21"/>
  <c r="J236" i="21"/>
  <c r="J237" i="21"/>
  <c r="J238" i="21"/>
  <c r="J239" i="21"/>
  <c r="J240" i="21"/>
  <c r="J241" i="21"/>
  <c r="J242" i="21"/>
  <c r="J243" i="21"/>
  <c r="J244" i="21"/>
  <c r="J245" i="21"/>
  <c r="J246" i="21"/>
  <c r="J247" i="21"/>
  <c r="J248" i="21"/>
  <c r="J249" i="21"/>
  <c r="J250" i="21"/>
  <c r="J251" i="21"/>
  <c r="J252" i="21"/>
  <c r="J253" i="21"/>
  <c r="J254" i="21"/>
  <c r="J255" i="21"/>
  <c r="J256" i="21"/>
  <c r="J257" i="21"/>
  <c r="J258" i="21"/>
  <c r="J259" i="21"/>
  <c r="J260" i="21"/>
  <c r="J261" i="21"/>
  <c r="J262" i="21"/>
  <c r="J263" i="21"/>
  <c r="J264" i="21"/>
  <c r="J265" i="21"/>
  <c r="J266" i="21"/>
  <c r="J267" i="21"/>
  <c r="J268" i="21"/>
  <c r="J269" i="21"/>
  <c r="J270" i="21"/>
  <c r="J271" i="21"/>
  <c r="J272" i="21"/>
  <c r="J273" i="21"/>
  <c r="J274" i="21"/>
  <c r="J275" i="21"/>
  <c r="J276" i="21"/>
  <c r="J277" i="21"/>
  <c r="J278" i="21"/>
  <c r="J279" i="21"/>
  <c r="J280" i="21"/>
  <c r="J281" i="21"/>
  <c r="J282" i="21"/>
  <c r="J283" i="21"/>
  <c r="J284" i="21"/>
  <c r="J285" i="21"/>
  <c r="J286" i="21"/>
  <c r="J287" i="21"/>
  <c r="J288" i="21"/>
  <c r="J289" i="21"/>
  <c r="J290" i="21"/>
  <c r="J291" i="21"/>
  <c r="J292" i="21"/>
  <c r="J293" i="21"/>
  <c r="J294" i="21"/>
  <c r="J295" i="21"/>
  <c r="J296" i="21"/>
  <c r="J297" i="21"/>
  <c r="J298" i="21"/>
  <c r="J299" i="21"/>
  <c r="J300" i="21"/>
  <c r="J301" i="21"/>
  <c r="J302" i="21"/>
  <c r="J303" i="21"/>
  <c r="J304" i="21"/>
  <c r="J305" i="21"/>
  <c r="J306" i="21"/>
  <c r="J307" i="21"/>
  <c r="J308" i="21"/>
  <c r="J309" i="21"/>
  <c r="J310" i="21"/>
  <c r="J311" i="21"/>
  <c r="J312" i="21"/>
  <c r="J313" i="21"/>
  <c r="J314" i="21"/>
  <c r="J315" i="21"/>
  <c r="J316" i="21"/>
  <c r="J317" i="21"/>
  <c r="J318" i="21"/>
  <c r="J319" i="21"/>
  <c r="J320" i="21"/>
  <c r="J321" i="21"/>
  <c r="J322" i="21"/>
  <c r="J323" i="21"/>
  <c r="J324" i="21"/>
  <c r="J325" i="21"/>
  <c r="J326" i="21"/>
  <c r="J327" i="21"/>
  <c r="J328" i="21"/>
  <c r="J329" i="21"/>
  <c r="J330" i="21"/>
  <c r="J331" i="21"/>
  <c r="J332" i="21"/>
  <c r="J333" i="21"/>
  <c r="J334" i="21"/>
  <c r="J335" i="21"/>
  <c r="J336" i="21"/>
  <c r="J337" i="21"/>
  <c r="J338" i="21"/>
  <c r="J339" i="21"/>
  <c r="J340" i="21"/>
  <c r="J341" i="21"/>
  <c r="J342" i="21"/>
  <c r="J343" i="21"/>
  <c r="J344" i="21"/>
  <c r="J345" i="21"/>
  <c r="J346" i="21"/>
  <c r="J347" i="21"/>
  <c r="J348" i="21"/>
  <c r="J349" i="21"/>
  <c r="J350" i="21"/>
  <c r="J351" i="21"/>
  <c r="J352" i="21"/>
  <c r="J353" i="21"/>
  <c r="J354" i="21"/>
  <c r="J355" i="21"/>
  <c r="J356" i="21"/>
  <c r="J357" i="21"/>
  <c r="J358" i="21"/>
  <c r="J359" i="21"/>
  <c r="J360" i="21"/>
  <c r="J361" i="21"/>
  <c r="J362" i="21"/>
  <c r="J363" i="21"/>
  <c r="J364" i="21"/>
  <c r="J365" i="21"/>
  <c r="J366" i="21"/>
  <c r="J367" i="21"/>
  <c r="J368" i="21"/>
  <c r="J369" i="21"/>
  <c r="J370" i="21"/>
  <c r="J371" i="21"/>
  <c r="J372" i="21"/>
  <c r="J373" i="21"/>
  <c r="J374" i="21"/>
  <c r="J375" i="21"/>
  <c r="J376" i="21"/>
  <c r="J377" i="21"/>
  <c r="J378" i="21"/>
  <c r="J379" i="21"/>
  <c r="J380" i="21"/>
  <c r="J381" i="21"/>
  <c r="J382" i="21"/>
  <c r="J383" i="21"/>
  <c r="J384" i="21"/>
  <c r="J385" i="21"/>
  <c r="J386" i="21"/>
  <c r="J387" i="21"/>
  <c r="J388" i="21"/>
  <c r="J389" i="21"/>
  <c r="J390" i="21"/>
  <c r="J391" i="21"/>
  <c r="J392" i="21"/>
  <c r="J393" i="21"/>
  <c r="J394" i="21"/>
  <c r="J395" i="21"/>
  <c r="J396" i="21"/>
  <c r="J397" i="21"/>
  <c r="J398" i="21"/>
  <c r="J399" i="21"/>
  <c r="J400" i="21"/>
  <c r="J401" i="21"/>
  <c r="J402" i="21"/>
  <c r="J403" i="21"/>
  <c r="J404" i="21"/>
  <c r="J405" i="21"/>
  <c r="J406" i="21"/>
  <c r="J407" i="21"/>
  <c r="J408" i="21"/>
  <c r="J409" i="21"/>
  <c r="J410" i="21"/>
  <c r="J411" i="21"/>
  <c r="J412" i="21"/>
  <c r="J413" i="21"/>
  <c r="J414" i="21"/>
  <c r="J415" i="21"/>
  <c r="J416" i="21"/>
  <c r="J417" i="21"/>
  <c r="J418" i="21"/>
  <c r="J419" i="21"/>
  <c r="J420" i="21"/>
  <c r="J421" i="21"/>
  <c r="J422" i="21"/>
  <c r="J423" i="21"/>
  <c r="J424" i="21"/>
  <c r="J425" i="21"/>
  <c r="J426" i="21"/>
  <c r="J427" i="21"/>
  <c r="J428" i="21"/>
  <c r="J429" i="21"/>
  <c r="J430" i="21"/>
  <c r="J431" i="21"/>
  <c r="J432" i="21"/>
  <c r="J433" i="21"/>
  <c r="J434" i="21"/>
  <c r="J435" i="21"/>
  <c r="J436" i="21"/>
  <c r="J437" i="21"/>
  <c r="J438" i="21"/>
  <c r="J439" i="21"/>
  <c r="J440" i="21"/>
  <c r="J441" i="21"/>
  <c r="J442" i="21"/>
  <c r="J443" i="21"/>
  <c r="J444" i="21"/>
  <c r="J445" i="21"/>
  <c r="J446" i="21"/>
  <c r="J447" i="21"/>
  <c r="J448" i="21"/>
  <c r="J449" i="21"/>
  <c r="J450" i="21"/>
  <c r="J451" i="21"/>
  <c r="J452" i="21"/>
  <c r="J453" i="21"/>
  <c r="J454" i="21"/>
  <c r="J455" i="21"/>
  <c r="J456" i="21"/>
  <c r="J457" i="21"/>
  <c r="J458" i="21"/>
  <c r="J459" i="21"/>
  <c r="J460" i="21"/>
  <c r="J461" i="21"/>
  <c r="J462" i="21"/>
  <c r="J463" i="21"/>
  <c r="J464" i="21"/>
  <c r="J465" i="21"/>
  <c r="J466" i="21"/>
  <c r="J467" i="21"/>
  <c r="J468" i="21"/>
  <c r="J469" i="21"/>
  <c r="J470" i="21"/>
  <c r="J471" i="21"/>
  <c r="J472" i="21"/>
  <c r="J473" i="21"/>
  <c r="J474" i="21"/>
  <c r="J475" i="21"/>
  <c r="J476" i="21"/>
  <c r="J477" i="21"/>
  <c r="J478" i="21"/>
  <c r="J479" i="21"/>
  <c r="J480" i="21"/>
  <c r="J481" i="21"/>
  <c r="J482" i="21"/>
  <c r="J483" i="21"/>
  <c r="J484" i="21"/>
  <c r="J485" i="21"/>
  <c r="J486" i="21"/>
  <c r="J487" i="21"/>
  <c r="J488" i="21"/>
  <c r="J489" i="21"/>
  <c r="J490" i="21"/>
  <c r="J491" i="21"/>
  <c r="J492" i="21"/>
  <c r="J493" i="21"/>
  <c r="J494" i="21"/>
  <c r="J495" i="21"/>
  <c r="J496" i="21"/>
  <c r="J497" i="21"/>
  <c r="J498" i="21"/>
  <c r="J499" i="21"/>
  <c r="J500" i="21"/>
  <c r="J501" i="21"/>
  <c r="J502" i="21"/>
  <c r="J503" i="21"/>
  <c r="J504" i="21"/>
  <c r="J505" i="21"/>
  <c r="J506" i="21"/>
  <c r="J507" i="21"/>
  <c r="J508" i="21"/>
  <c r="J509" i="21"/>
  <c r="J510" i="21"/>
  <c r="J511" i="21"/>
  <c r="J512" i="21"/>
  <c r="J513" i="21"/>
  <c r="J514" i="21"/>
  <c r="J515" i="21"/>
  <c r="J516" i="21"/>
  <c r="J517" i="21"/>
  <c r="J518" i="21"/>
  <c r="J519" i="21"/>
  <c r="J520" i="21"/>
  <c r="J521" i="21"/>
  <c r="J522" i="21"/>
  <c r="J523" i="21"/>
  <c r="J524" i="21"/>
  <c r="J525" i="21"/>
  <c r="J526" i="21"/>
  <c r="J527" i="21"/>
  <c r="J528" i="21"/>
  <c r="J529" i="21"/>
  <c r="J530" i="21"/>
  <c r="J531" i="21"/>
  <c r="J532" i="21"/>
  <c r="J533" i="21"/>
  <c r="J534" i="21"/>
  <c r="J535" i="21"/>
  <c r="J536" i="21"/>
  <c r="J537" i="21"/>
  <c r="J538" i="21"/>
  <c r="J539" i="21"/>
  <c r="J540" i="21"/>
  <c r="J541" i="21"/>
  <c r="J542" i="21"/>
  <c r="J543" i="21"/>
  <c r="J544" i="21"/>
  <c r="J545" i="21"/>
  <c r="J546" i="21"/>
  <c r="J547" i="21"/>
  <c r="J548" i="21"/>
  <c r="J549" i="21"/>
  <c r="J550" i="21"/>
  <c r="J551" i="21"/>
  <c r="J552" i="21"/>
  <c r="J553" i="21"/>
  <c r="J554" i="21"/>
  <c r="J555" i="21"/>
  <c r="J556" i="21"/>
  <c r="J557" i="21"/>
  <c r="J558" i="21"/>
  <c r="J559" i="21"/>
  <c r="J560" i="21"/>
  <c r="J561" i="21"/>
  <c r="J562" i="21"/>
  <c r="J563" i="21"/>
  <c r="J564" i="21"/>
  <c r="J565" i="21"/>
  <c r="J566" i="21"/>
  <c r="J567" i="21"/>
  <c r="J568" i="21"/>
  <c r="J569" i="21"/>
  <c r="J570" i="21"/>
  <c r="J571" i="21"/>
  <c r="J572" i="21"/>
  <c r="J573" i="21"/>
  <c r="J574" i="21"/>
  <c r="J575" i="21"/>
  <c r="J576" i="21"/>
  <c r="J577" i="21"/>
  <c r="J578" i="21"/>
  <c r="J579" i="21"/>
  <c r="J580" i="21"/>
  <c r="J581" i="21"/>
  <c r="J582" i="21"/>
  <c r="J583" i="21"/>
  <c r="J584" i="21"/>
  <c r="J585" i="21"/>
  <c r="J586" i="21"/>
  <c r="J587" i="21"/>
  <c r="J588" i="21"/>
  <c r="J589" i="21"/>
  <c r="J590" i="21"/>
  <c r="J591" i="21"/>
  <c r="J592" i="21"/>
  <c r="J593" i="21"/>
  <c r="J594" i="21"/>
  <c r="J595" i="21"/>
  <c r="J596" i="21"/>
  <c r="J597" i="21"/>
  <c r="J598" i="21"/>
  <c r="J599" i="21"/>
  <c r="J600" i="21"/>
  <c r="J601" i="21"/>
  <c r="J602" i="21"/>
  <c r="J603" i="21"/>
  <c r="J604" i="21"/>
  <c r="J605" i="21"/>
  <c r="J606" i="21"/>
  <c r="J607" i="21"/>
  <c r="J608" i="21"/>
  <c r="J609" i="21"/>
  <c r="J610" i="21"/>
  <c r="J611" i="21"/>
  <c r="J612" i="21"/>
  <c r="J613" i="21"/>
  <c r="J614" i="21"/>
  <c r="J615" i="21"/>
  <c r="J616" i="21"/>
  <c r="J617" i="21"/>
  <c r="J618" i="21"/>
  <c r="J619" i="21"/>
  <c r="J620" i="21"/>
  <c r="J621" i="21"/>
  <c r="J622" i="21"/>
  <c r="J623" i="21"/>
  <c r="J624" i="21"/>
  <c r="J625" i="21"/>
  <c r="J626" i="21"/>
  <c r="J627" i="21"/>
  <c r="J628" i="21"/>
  <c r="J629" i="21"/>
  <c r="J630" i="21"/>
  <c r="J631" i="21"/>
  <c r="J632" i="21"/>
  <c r="J633" i="21"/>
  <c r="J634" i="21"/>
  <c r="J635" i="21"/>
  <c r="J636" i="21"/>
  <c r="J637" i="21"/>
  <c r="J638" i="21"/>
  <c r="J639" i="21"/>
  <c r="J640" i="21"/>
  <c r="J641" i="21"/>
  <c r="J642" i="21"/>
  <c r="J643" i="21"/>
  <c r="J644" i="21"/>
  <c r="J645" i="21"/>
  <c r="J646" i="21"/>
  <c r="J647" i="21"/>
  <c r="J648" i="21"/>
  <c r="J649" i="21"/>
  <c r="J650" i="21"/>
  <c r="J651" i="21"/>
  <c r="J652" i="21"/>
  <c r="J653" i="21"/>
  <c r="J654" i="21"/>
  <c r="J655" i="21"/>
  <c r="J656" i="21"/>
  <c r="J657" i="21"/>
  <c r="J658" i="21"/>
  <c r="J659" i="21"/>
  <c r="J660" i="21"/>
  <c r="J661" i="21"/>
  <c r="J662" i="21"/>
  <c r="J663" i="21"/>
  <c r="J664" i="21"/>
  <c r="J665" i="21"/>
  <c r="J666" i="21"/>
  <c r="J667" i="21"/>
  <c r="J668" i="21"/>
  <c r="J669" i="21"/>
  <c r="J670" i="21"/>
  <c r="J671" i="21"/>
  <c r="J672" i="21"/>
  <c r="J673" i="21"/>
  <c r="J674" i="21"/>
  <c r="J675" i="21"/>
  <c r="J676" i="21"/>
  <c r="J677" i="21"/>
  <c r="J678" i="21"/>
  <c r="J679" i="21"/>
  <c r="J680" i="21"/>
  <c r="J681" i="21"/>
  <c r="J682" i="21"/>
  <c r="J683" i="21"/>
  <c r="J684" i="21"/>
  <c r="J685" i="21"/>
  <c r="J686" i="21"/>
  <c r="J687" i="21"/>
  <c r="J688" i="21"/>
  <c r="J689" i="21"/>
  <c r="J690" i="21"/>
  <c r="J691" i="21"/>
  <c r="J692" i="21"/>
  <c r="J693" i="21"/>
  <c r="J694" i="21"/>
  <c r="J695" i="21"/>
  <c r="J696" i="21"/>
  <c r="J697" i="21"/>
  <c r="J698" i="21"/>
  <c r="J699" i="21"/>
  <c r="J700" i="21"/>
  <c r="J701" i="21"/>
  <c r="J702" i="21"/>
  <c r="J703" i="21"/>
  <c r="J704" i="21"/>
  <c r="J705" i="21"/>
  <c r="J706" i="21"/>
  <c r="J707" i="21"/>
  <c r="J708" i="21"/>
  <c r="J709" i="21"/>
  <c r="J710" i="21"/>
  <c r="J711" i="21"/>
  <c r="J712" i="21"/>
  <c r="J713" i="21"/>
  <c r="J714" i="21"/>
  <c r="J715" i="21"/>
  <c r="J716" i="21"/>
  <c r="J717" i="21"/>
  <c r="J718" i="21"/>
  <c r="J719" i="21"/>
  <c r="J720" i="21"/>
  <c r="J721" i="21"/>
  <c r="J722" i="21"/>
  <c r="J723" i="21"/>
  <c r="J724" i="21"/>
  <c r="J725" i="21"/>
  <c r="J726" i="21"/>
  <c r="J727" i="21"/>
  <c r="J728" i="21"/>
  <c r="J729" i="21"/>
  <c r="J730" i="21"/>
  <c r="J731" i="21"/>
  <c r="J732" i="21"/>
  <c r="J733" i="21"/>
  <c r="J734" i="21"/>
  <c r="J735" i="21"/>
  <c r="J736" i="21"/>
  <c r="J737" i="21"/>
  <c r="J738" i="21"/>
  <c r="J739" i="21"/>
  <c r="J740" i="21"/>
  <c r="J741" i="21"/>
  <c r="J742" i="21"/>
  <c r="J743" i="21"/>
  <c r="J744" i="21"/>
  <c r="J745" i="21"/>
  <c r="J746" i="21"/>
  <c r="J747" i="21"/>
  <c r="J748" i="21"/>
  <c r="J749" i="21"/>
  <c r="J750" i="21"/>
  <c r="J751" i="21"/>
  <c r="J752" i="21"/>
  <c r="J753" i="21"/>
  <c r="J754" i="21"/>
  <c r="J755" i="21"/>
  <c r="J756" i="21"/>
  <c r="J757" i="21"/>
  <c r="J758" i="21"/>
  <c r="J759" i="21"/>
  <c r="J760" i="21"/>
  <c r="J761" i="21"/>
  <c r="J762" i="21"/>
  <c r="J763" i="21"/>
  <c r="J764" i="21"/>
  <c r="J765" i="21"/>
  <c r="J766" i="21"/>
  <c r="J767" i="21"/>
  <c r="J768" i="21"/>
  <c r="J769" i="21"/>
  <c r="J770" i="21"/>
  <c r="J771" i="21"/>
  <c r="J772" i="21"/>
  <c r="J773" i="21"/>
  <c r="J774" i="21"/>
  <c r="J775" i="21"/>
  <c r="J776" i="21"/>
  <c r="J777" i="21"/>
  <c r="J778" i="21"/>
  <c r="J779" i="21"/>
  <c r="J780" i="21"/>
  <c r="J781" i="21"/>
  <c r="J782" i="21"/>
  <c r="J783" i="21"/>
  <c r="J784" i="21"/>
  <c r="J785" i="21"/>
  <c r="J786" i="21"/>
  <c r="J787" i="21"/>
  <c r="J788" i="21"/>
  <c r="J789" i="21"/>
  <c r="J790" i="21"/>
  <c r="J791" i="21"/>
  <c r="J792" i="21"/>
  <c r="J793" i="21"/>
  <c r="J794" i="21"/>
  <c r="J795" i="21"/>
  <c r="J796" i="21"/>
  <c r="J797" i="21"/>
  <c r="J798" i="21"/>
  <c r="J799" i="21"/>
  <c r="J800" i="21"/>
  <c r="J801" i="21"/>
  <c r="J802" i="21"/>
  <c r="J803" i="21"/>
  <c r="J804" i="21"/>
  <c r="J805" i="21"/>
  <c r="J806" i="21"/>
  <c r="J807" i="21"/>
  <c r="J808" i="21"/>
  <c r="J809" i="21"/>
  <c r="J810" i="21"/>
  <c r="J811" i="21"/>
  <c r="J812" i="21"/>
  <c r="J813" i="21"/>
  <c r="J814" i="21"/>
  <c r="J815" i="21"/>
  <c r="J816" i="21"/>
  <c r="J817" i="21"/>
  <c r="J818" i="21"/>
  <c r="J819" i="21"/>
  <c r="J820" i="21"/>
  <c r="J821" i="21"/>
  <c r="J822" i="21"/>
  <c r="J823" i="21"/>
  <c r="J824" i="21"/>
  <c r="J825" i="21"/>
  <c r="J826" i="21"/>
  <c r="J827" i="21"/>
  <c r="J828" i="21"/>
  <c r="J829" i="21"/>
  <c r="J830" i="21"/>
  <c r="J831" i="21"/>
  <c r="J832" i="21"/>
  <c r="J833" i="21"/>
  <c r="J834" i="21"/>
  <c r="J835" i="21"/>
  <c r="J836" i="21"/>
  <c r="J837" i="21"/>
  <c r="J838" i="21"/>
  <c r="J839" i="21"/>
  <c r="J840" i="21"/>
  <c r="J841" i="21"/>
  <c r="J842" i="21"/>
  <c r="J843" i="21"/>
  <c r="J844" i="21"/>
  <c r="J845" i="21"/>
  <c r="J846" i="21"/>
  <c r="J847" i="21"/>
  <c r="J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I182" i="21"/>
  <c r="I183" i="21"/>
  <c r="I184" i="21"/>
  <c r="I185" i="21"/>
  <c r="I186" i="21"/>
  <c r="I187" i="21"/>
  <c r="I188" i="21"/>
  <c r="I189" i="21"/>
  <c r="I190" i="21"/>
  <c r="I191" i="21"/>
  <c r="I192" i="21"/>
  <c r="I193" i="21"/>
  <c r="I194" i="21"/>
  <c r="I195" i="21"/>
  <c r="I196" i="21"/>
  <c r="I197" i="21"/>
  <c r="I198" i="21"/>
  <c r="I199" i="21"/>
  <c r="I200" i="21"/>
  <c r="I201" i="21"/>
  <c r="I202" i="21"/>
  <c r="I203" i="21"/>
  <c r="I204" i="21"/>
  <c r="I205" i="21"/>
  <c r="I206" i="21"/>
  <c r="I207" i="21"/>
  <c r="I208" i="21"/>
  <c r="I209" i="21"/>
  <c r="I210" i="21"/>
  <c r="I211" i="21"/>
  <c r="I212" i="21"/>
  <c r="I213" i="21"/>
  <c r="I214" i="21"/>
  <c r="I215" i="21"/>
  <c r="I216" i="21"/>
  <c r="I217" i="21"/>
  <c r="I218" i="21"/>
  <c r="I219" i="21"/>
  <c r="I220" i="21"/>
  <c r="I221" i="21"/>
  <c r="I222" i="21"/>
  <c r="I223" i="21"/>
  <c r="I224" i="21"/>
  <c r="I225" i="21"/>
  <c r="I226" i="21"/>
  <c r="I227" i="21"/>
  <c r="I228" i="21"/>
  <c r="I229" i="21"/>
  <c r="I230" i="21"/>
  <c r="I231" i="21"/>
  <c r="I232" i="21"/>
  <c r="I233" i="21"/>
  <c r="I234" i="21"/>
  <c r="I235" i="21"/>
  <c r="I236" i="21"/>
  <c r="I237" i="21"/>
  <c r="I238" i="21"/>
  <c r="I239" i="21"/>
  <c r="I240" i="21"/>
  <c r="I241" i="21"/>
  <c r="I242" i="21"/>
  <c r="I243" i="21"/>
  <c r="I244" i="21"/>
  <c r="I245" i="21"/>
  <c r="I246" i="21"/>
  <c r="I247" i="21"/>
  <c r="I248" i="21"/>
  <c r="I249" i="21"/>
  <c r="I250" i="21"/>
  <c r="I251" i="21"/>
  <c r="I252" i="21"/>
  <c r="I253" i="21"/>
  <c r="I254" i="21"/>
  <c r="I255" i="21"/>
  <c r="I256" i="21"/>
  <c r="I257" i="21"/>
  <c r="I258" i="21"/>
  <c r="I259" i="21"/>
  <c r="I260" i="21"/>
  <c r="I261" i="21"/>
  <c r="I262" i="21"/>
  <c r="I263" i="21"/>
  <c r="I264" i="21"/>
  <c r="I265" i="21"/>
  <c r="I266" i="21"/>
  <c r="I267" i="21"/>
  <c r="I268" i="21"/>
  <c r="I269" i="21"/>
  <c r="I270" i="21"/>
  <c r="I271" i="21"/>
  <c r="I272" i="21"/>
  <c r="I273" i="21"/>
  <c r="I274" i="21"/>
  <c r="I275" i="21"/>
  <c r="I276" i="21"/>
  <c r="I277" i="21"/>
  <c r="I278" i="21"/>
  <c r="I279" i="21"/>
  <c r="I280" i="21"/>
  <c r="I281" i="21"/>
  <c r="I282" i="21"/>
  <c r="I283" i="21"/>
  <c r="I284" i="21"/>
  <c r="I285" i="21"/>
  <c r="I286" i="21"/>
  <c r="I287" i="21"/>
  <c r="I288" i="21"/>
  <c r="I289" i="21"/>
  <c r="I290" i="21"/>
  <c r="I291" i="21"/>
  <c r="I292" i="21"/>
  <c r="I293" i="21"/>
  <c r="I294" i="21"/>
  <c r="I295" i="21"/>
  <c r="I296" i="21"/>
  <c r="I297" i="21"/>
  <c r="I298" i="21"/>
  <c r="I299" i="21"/>
  <c r="I300" i="21"/>
  <c r="I301" i="21"/>
  <c r="I302" i="21"/>
  <c r="I303" i="21"/>
  <c r="I304" i="21"/>
  <c r="I305" i="21"/>
  <c r="I306" i="21"/>
  <c r="I307" i="21"/>
  <c r="I308" i="21"/>
  <c r="I309" i="21"/>
  <c r="I310" i="21"/>
  <c r="I311" i="21"/>
  <c r="I312" i="21"/>
  <c r="I313" i="21"/>
  <c r="I314" i="21"/>
  <c r="I315" i="21"/>
  <c r="I316" i="21"/>
  <c r="I317" i="21"/>
  <c r="I318" i="21"/>
  <c r="I319" i="21"/>
  <c r="I320" i="21"/>
  <c r="I321" i="21"/>
  <c r="I322" i="21"/>
  <c r="I323" i="21"/>
  <c r="I324" i="21"/>
  <c r="I325" i="21"/>
  <c r="I326" i="21"/>
  <c r="I327" i="21"/>
  <c r="I328" i="21"/>
  <c r="I329" i="21"/>
  <c r="I330" i="21"/>
  <c r="I331" i="21"/>
  <c r="I332" i="21"/>
  <c r="I333" i="21"/>
  <c r="I334" i="21"/>
  <c r="I335" i="21"/>
  <c r="I336" i="21"/>
  <c r="I337" i="21"/>
  <c r="I338" i="21"/>
  <c r="I339" i="21"/>
  <c r="I340" i="21"/>
  <c r="I341" i="21"/>
  <c r="I342" i="21"/>
  <c r="I343" i="21"/>
  <c r="I344" i="21"/>
  <c r="I345" i="21"/>
  <c r="I346" i="21"/>
  <c r="I347" i="21"/>
  <c r="I348" i="21"/>
  <c r="I349" i="21"/>
  <c r="I350" i="21"/>
  <c r="I351" i="21"/>
  <c r="I352" i="21"/>
  <c r="I353" i="21"/>
  <c r="I354" i="21"/>
  <c r="I355" i="21"/>
  <c r="I356" i="21"/>
  <c r="I357" i="21"/>
  <c r="I358" i="21"/>
  <c r="I359" i="21"/>
  <c r="I360" i="21"/>
  <c r="I361" i="21"/>
  <c r="I362" i="21"/>
  <c r="I363" i="21"/>
  <c r="I364" i="21"/>
  <c r="I365" i="21"/>
  <c r="I366" i="21"/>
  <c r="I367" i="21"/>
  <c r="I368" i="21"/>
  <c r="I369" i="21"/>
  <c r="I370" i="21"/>
  <c r="I371" i="21"/>
  <c r="I372" i="21"/>
  <c r="I373" i="21"/>
  <c r="I374" i="21"/>
  <c r="I375" i="21"/>
  <c r="I376" i="21"/>
  <c r="I377" i="21"/>
  <c r="I378" i="21"/>
  <c r="I379" i="21"/>
  <c r="I380" i="21"/>
  <c r="I381" i="21"/>
  <c r="I382" i="21"/>
  <c r="I383" i="21"/>
  <c r="I384" i="21"/>
  <c r="I385" i="21"/>
  <c r="I386" i="21"/>
  <c r="I387" i="21"/>
  <c r="I388" i="21"/>
  <c r="I389" i="21"/>
  <c r="I390" i="21"/>
  <c r="I391" i="21"/>
  <c r="I392" i="21"/>
  <c r="I393" i="21"/>
  <c r="I394" i="21"/>
  <c r="I395" i="21"/>
  <c r="I396" i="21"/>
  <c r="I397" i="21"/>
  <c r="I398" i="21"/>
  <c r="I399" i="21"/>
  <c r="I400" i="21"/>
  <c r="I401" i="21"/>
  <c r="I402" i="21"/>
  <c r="I403" i="21"/>
  <c r="I404" i="21"/>
  <c r="I405" i="21"/>
  <c r="I406" i="21"/>
  <c r="I407" i="21"/>
  <c r="I408" i="21"/>
  <c r="I409" i="21"/>
  <c r="I410" i="21"/>
  <c r="I411" i="21"/>
  <c r="I412" i="21"/>
  <c r="I413" i="21"/>
  <c r="I414" i="21"/>
  <c r="I415" i="21"/>
  <c r="I416" i="21"/>
  <c r="I417" i="21"/>
  <c r="I418" i="21"/>
  <c r="I419" i="21"/>
  <c r="I420" i="21"/>
  <c r="I421" i="21"/>
  <c r="I422" i="21"/>
  <c r="I423" i="21"/>
  <c r="I424" i="21"/>
  <c r="I425" i="21"/>
  <c r="I426" i="21"/>
  <c r="I427" i="21"/>
  <c r="I428" i="21"/>
  <c r="I429" i="21"/>
  <c r="I430" i="21"/>
  <c r="I431" i="21"/>
  <c r="I432" i="21"/>
  <c r="I433" i="21"/>
  <c r="I434" i="21"/>
  <c r="I435" i="21"/>
  <c r="I436" i="21"/>
  <c r="I437" i="21"/>
  <c r="I438" i="21"/>
  <c r="I439" i="21"/>
  <c r="I440" i="21"/>
  <c r="I441" i="21"/>
  <c r="I442" i="21"/>
  <c r="I443" i="21"/>
  <c r="I444" i="21"/>
  <c r="I445" i="21"/>
  <c r="I446" i="21"/>
  <c r="I447" i="21"/>
  <c r="I448" i="21"/>
  <c r="I449" i="21"/>
  <c r="I450" i="21"/>
  <c r="I451" i="21"/>
  <c r="I452" i="21"/>
  <c r="I453" i="21"/>
  <c r="I454" i="21"/>
  <c r="I455" i="21"/>
  <c r="I456" i="21"/>
  <c r="I457" i="21"/>
  <c r="I458" i="21"/>
  <c r="I459" i="21"/>
  <c r="I460" i="21"/>
  <c r="I461" i="21"/>
  <c r="I462" i="21"/>
  <c r="I463" i="21"/>
  <c r="I464" i="21"/>
  <c r="I465" i="21"/>
  <c r="I466" i="21"/>
  <c r="I467" i="21"/>
  <c r="I468" i="21"/>
  <c r="I469" i="21"/>
  <c r="I470" i="21"/>
  <c r="I471" i="21"/>
  <c r="I472" i="21"/>
  <c r="I473" i="21"/>
  <c r="I474" i="21"/>
  <c r="I475" i="21"/>
  <c r="I476" i="21"/>
  <c r="I477" i="21"/>
  <c r="I478" i="21"/>
  <c r="I479" i="21"/>
  <c r="I480" i="21"/>
  <c r="I481" i="21"/>
  <c r="I482" i="21"/>
  <c r="I483" i="21"/>
  <c r="I484" i="21"/>
  <c r="I485" i="21"/>
  <c r="I486" i="21"/>
  <c r="I487" i="21"/>
  <c r="I488" i="21"/>
  <c r="I489" i="21"/>
  <c r="I490" i="21"/>
  <c r="I491" i="21"/>
  <c r="I492" i="21"/>
  <c r="I493" i="21"/>
  <c r="I494" i="21"/>
  <c r="I495" i="21"/>
  <c r="I496" i="21"/>
  <c r="I497" i="21"/>
  <c r="I498" i="21"/>
  <c r="I499" i="21"/>
  <c r="I500" i="21"/>
  <c r="I501" i="21"/>
  <c r="I502" i="21"/>
  <c r="I503" i="21"/>
  <c r="I504" i="21"/>
  <c r="I505" i="21"/>
  <c r="I506" i="21"/>
  <c r="I507" i="21"/>
  <c r="I508" i="21"/>
  <c r="I509" i="21"/>
  <c r="I510" i="21"/>
  <c r="I511" i="21"/>
  <c r="I512" i="21"/>
  <c r="I513" i="21"/>
  <c r="I514" i="21"/>
  <c r="I515" i="21"/>
  <c r="I516" i="21"/>
  <c r="I517" i="21"/>
  <c r="I518" i="21"/>
  <c r="I519" i="21"/>
  <c r="I520" i="21"/>
  <c r="I521" i="21"/>
  <c r="I522" i="21"/>
  <c r="I523" i="21"/>
  <c r="I524" i="21"/>
  <c r="I525" i="21"/>
  <c r="I526" i="21"/>
  <c r="I527" i="21"/>
  <c r="I528" i="21"/>
  <c r="I529" i="21"/>
  <c r="I530" i="21"/>
  <c r="I531" i="21"/>
  <c r="I532" i="21"/>
  <c r="I533" i="21"/>
  <c r="I534" i="21"/>
  <c r="I535" i="21"/>
  <c r="I536" i="21"/>
  <c r="I537" i="21"/>
  <c r="I538" i="21"/>
  <c r="I539" i="21"/>
  <c r="I540" i="21"/>
  <c r="I541" i="21"/>
  <c r="I542" i="21"/>
  <c r="I543" i="21"/>
  <c r="I544" i="21"/>
  <c r="I545" i="21"/>
  <c r="I546" i="21"/>
  <c r="I547" i="21"/>
  <c r="I548" i="21"/>
  <c r="I549" i="21"/>
  <c r="I550" i="21"/>
  <c r="I551" i="21"/>
  <c r="I552" i="21"/>
  <c r="I553" i="21"/>
  <c r="I554" i="21"/>
  <c r="I555" i="21"/>
  <c r="I556" i="21"/>
  <c r="I557" i="21"/>
  <c r="I558" i="21"/>
  <c r="I559" i="21"/>
  <c r="I560" i="21"/>
  <c r="I561" i="21"/>
  <c r="I562" i="21"/>
  <c r="I563" i="21"/>
  <c r="I564" i="21"/>
  <c r="I565" i="21"/>
  <c r="I566" i="21"/>
  <c r="I567" i="21"/>
  <c r="I568" i="21"/>
  <c r="I569" i="21"/>
  <c r="I570" i="21"/>
  <c r="I571" i="21"/>
  <c r="I572" i="21"/>
  <c r="I573" i="21"/>
  <c r="I574" i="21"/>
  <c r="I575" i="21"/>
  <c r="I576" i="21"/>
  <c r="I577" i="21"/>
  <c r="I578" i="21"/>
  <c r="I579" i="21"/>
  <c r="I580" i="21"/>
  <c r="I581" i="21"/>
  <c r="I582" i="21"/>
  <c r="I583" i="21"/>
  <c r="I584" i="21"/>
  <c r="I585" i="21"/>
  <c r="I586" i="21"/>
  <c r="I587" i="21"/>
  <c r="I588" i="21"/>
  <c r="I589" i="21"/>
  <c r="I590" i="21"/>
  <c r="I591" i="21"/>
  <c r="I592" i="21"/>
  <c r="I593" i="21"/>
  <c r="I594" i="21"/>
  <c r="I595" i="21"/>
  <c r="I596" i="21"/>
  <c r="I597" i="21"/>
  <c r="I598" i="21"/>
  <c r="I599" i="21"/>
  <c r="I600" i="21"/>
  <c r="I601" i="21"/>
  <c r="I602" i="21"/>
  <c r="I603" i="21"/>
  <c r="I604" i="21"/>
  <c r="I605" i="21"/>
  <c r="I606" i="21"/>
  <c r="I607" i="21"/>
  <c r="I608" i="21"/>
  <c r="I609" i="21"/>
  <c r="I610" i="21"/>
  <c r="I611" i="21"/>
  <c r="I612" i="21"/>
  <c r="I613" i="21"/>
  <c r="I614" i="21"/>
  <c r="I615" i="21"/>
  <c r="I616" i="21"/>
  <c r="I617" i="21"/>
  <c r="I618" i="21"/>
  <c r="I619" i="21"/>
  <c r="I620" i="21"/>
  <c r="I621" i="21"/>
  <c r="I622" i="21"/>
  <c r="I623" i="21"/>
  <c r="I624" i="21"/>
  <c r="I625" i="21"/>
  <c r="I626" i="21"/>
  <c r="I627" i="21"/>
  <c r="I628" i="21"/>
  <c r="I629" i="21"/>
  <c r="I630" i="21"/>
  <c r="I631" i="21"/>
  <c r="I632" i="21"/>
  <c r="I633" i="21"/>
  <c r="I634" i="21"/>
  <c r="I635" i="21"/>
  <c r="I636" i="21"/>
  <c r="I637" i="21"/>
  <c r="I638" i="21"/>
  <c r="I639" i="21"/>
  <c r="I640" i="21"/>
  <c r="I641" i="21"/>
  <c r="I642" i="21"/>
  <c r="I643" i="21"/>
  <c r="I644" i="21"/>
  <c r="I645" i="21"/>
  <c r="I646" i="21"/>
  <c r="I647" i="21"/>
  <c r="I648" i="21"/>
  <c r="I649" i="21"/>
  <c r="I650" i="21"/>
  <c r="I651" i="21"/>
  <c r="I652" i="21"/>
  <c r="I653" i="21"/>
  <c r="I654" i="21"/>
  <c r="I655" i="21"/>
  <c r="I656" i="21"/>
  <c r="I657" i="21"/>
  <c r="I658" i="21"/>
  <c r="I659" i="21"/>
  <c r="I660" i="21"/>
  <c r="I661" i="21"/>
  <c r="I662" i="21"/>
  <c r="I663" i="21"/>
  <c r="I664" i="21"/>
  <c r="I665" i="21"/>
  <c r="I666" i="21"/>
  <c r="I667" i="21"/>
  <c r="I668" i="21"/>
  <c r="I669" i="21"/>
  <c r="I670" i="21"/>
  <c r="I671" i="21"/>
  <c r="I672" i="21"/>
  <c r="I673" i="21"/>
  <c r="I674" i="21"/>
  <c r="I675" i="21"/>
  <c r="I676" i="21"/>
  <c r="I677" i="21"/>
  <c r="I678" i="21"/>
  <c r="I679" i="21"/>
  <c r="I680" i="21"/>
  <c r="I681" i="21"/>
  <c r="I682" i="21"/>
  <c r="I683" i="21"/>
  <c r="I684" i="21"/>
  <c r="I685" i="21"/>
  <c r="I686" i="21"/>
  <c r="I687" i="21"/>
  <c r="I688" i="21"/>
  <c r="I689" i="21"/>
  <c r="I690" i="21"/>
  <c r="I691" i="21"/>
  <c r="I692" i="21"/>
  <c r="I693" i="21"/>
  <c r="I694" i="21"/>
  <c r="I695" i="21"/>
  <c r="I696" i="21"/>
  <c r="I697" i="21"/>
  <c r="I698" i="21"/>
  <c r="I699" i="21"/>
  <c r="I700" i="21"/>
  <c r="I701" i="21"/>
  <c r="I702" i="21"/>
  <c r="I703" i="21"/>
  <c r="I704" i="21"/>
  <c r="I705" i="21"/>
  <c r="I706" i="21"/>
  <c r="I707" i="21"/>
  <c r="I708" i="21"/>
  <c r="I709" i="21"/>
  <c r="I710" i="21"/>
  <c r="I711" i="21"/>
  <c r="I712" i="21"/>
  <c r="I713" i="21"/>
  <c r="I714" i="21"/>
  <c r="I715" i="21"/>
  <c r="I716" i="21"/>
  <c r="I717" i="21"/>
  <c r="I718" i="21"/>
  <c r="I719" i="21"/>
  <c r="I720" i="21"/>
  <c r="I721" i="21"/>
  <c r="I722" i="21"/>
  <c r="I723" i="21"/>
  <c r="I724" i="21"/>
  <c r="I725" i="21"/>
  <c r="I726" i="21"/>
  <c r="I727" i="21"/>
  <c r="I728" i="21"/>
  <c r="I729" i="21"/>
  <c r="I730" i="21"/>
  <c r="I731" i="21"/>
  <c r="I732" i="21"/>
  <c r="I733" i="21"/>
  <c r="I734" i="21"/>
  <c r="I735" i="21"/>
  <c r="I736" i="21"/>
  <c r="I737" i="21"/>
  <c r="I738" i="21"/>
  <c r="I739" i="21"/>
  <c r="I740" i="21"/>
  <c r="I741" i="21"/>
  <c r="I742" i="21"/>
  <c r="I743" i="21"/>
  <c r="I744" i="21"/>
  <c r="I745" i="21"/>
  <c r="I746" i="21"/>
  <c r="I747" i="21"/>
  <c r="I748" i="21"/>
  <c r="I749" i="21"/>
  <c r="I750" i="21"/>
  <c r="I751" i="21"/>
  <c r="I752" i="21"/>
  <c r="I753" i="21"/>
  <c r="I754" i="21"/>
  <c r="I755" i="21"/>
  <c r="I756" i="21"/>
  <c r="I757" i="21"/>
  <c r="I758" i="21"/>
  <c r="I759" i="21"/>
  <c r="I760" i="21"/>
  <c r="I761" i="21"/>
  <c r="I762" i="21"/>
  <c r="I763" i="21"/>
  <c r="I764" i="21"/>
  <c r="I765" i="21"/>
  <c r="I766" i="21"/>
  <c r="I767" i="21"/>
  <c r="I768" i="21"/>
  <c r="I769" i="21"/>
  <c r="I770" i="21"/>
  <c r="I771" i="21"/>
  <c r="I772" i="21"/>
  <c r="I773" i="21"/>
  <c r="I774" i="21"/>
  <c r="I775" i="21"/>
  <c r="I776" i="21"/>
  <c r="I777" i="21"/>
  <c r="I778" i="21"/>
  <c r="I779" i="21"/>
  <c r="I780" i="21"/>
  <c r="I781" i="21"/>
  <c r="I782" i="21"/>
  <c r="I783" i="21"/>
  <c r="I784" i="21"/>
  <c r="I785" i="21"/>
  <c r="I786" i="21"/>
  <c r="I787" i="21"/>
  <c r="I788" i="21"/>
  <c r="I789" i="21"/>
  <c r="I790" i="21"/>
  <c r="I791" i="21"/>
  <c r="I792" i="21"/>
  <c r="I793" i="21"/>
  <c r="I794" i="21"/>
  <c r="I795" i="21"/>
  <c r="I796" i="21"/>
  <c r="I797" i="21"/>
  <c r="I798" i="21"/>
  <c r="I799" i="21"/>
  <c r="I800" i="21"/>
  <c r="I801" i="21"/>
  <c r="I802" i="21"/>
  <c r="I803" i="21"/>
  <c r="I804" i="21"/>
  <c r="I805" i="21"/>
  <c r="I806" i="21"/>
  <c r="I807" i="21"/>
  <c r="I808" i="21"/>
  <c r="I809" i="21"/>
  <c r="I810" i="21"/>
  <c r="I811" i="21"/>
  <c r="I812" i="21"/>
  <c r="I813" i="21"/>
  <c r="I814" i="21"/>
  <c r="I815" i="21"/>
  <c r="I816" i="21"/>
  <c r="I817" i="21"/>
  <c r="I818" i="21"/>
  <c r="I819" i="21"/>
  <c r="I820" i="21"/>
  <c r="I821" i="21"/>
  <c r="I822" i="21"/>
  <c r="I823" i="21"/>
  <c r="I824" i="21"/>
  <c r="I825" i="21"/>
  <c r="I826" i="21"/>
  <c r="I827" i="21"/>
  <c r="I828" i="21"/>
  <c r="I829" i="21"/>
  <c r="I830" i="21"/>
  <c r="I831" i="21"/>
  <c r="I832" i="21"/>
  <c r="I833" i="21"/>
  <c r="I834" i="21"/>
  <c r="I835" i="21"/>
  <c r="I836" i="21"/>
  <c r="I837" i="21"/>
  <c r="I838" i="21"/>
  <c r="I839" i="21"/>
  <c r="I840" i="21"/>
  <c r="I841" i="21"/>
  <c r="I842" i="21"/>
  <c r="I843" i="21"/>
  <c r="I844" i="21"/>
  <c r="I845" i="21"/>
  <c r="I846" i="21"/>
  <c r="I847" i="21"/>
  <c r="I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201" i="21"/>
  <c r="H202" i="21"/>
  <c r="H203" i="21"/>
  <c r="H204" i="21"/>
  <c r="H205" i="21"/>
  <c r="H206" i="21"/>
  <c r="H207" i="21"/>
  <c r="H208" i="21"/>
  <c r="H209" i="21"/>
  <c r="H210" i="21"/>
  <c r="H211" i="21"/>
  <c r="H212" i="21"/>
  <c r="H213" i="21"/>
  <c r="H214" i="21"/>
  <c r="H215" i="21"/>
  <c r="H216" i="21"/>
  <c r="H217" i="21"/>
  <c r="H218" i="21"/>
  <c r="H219" i="21"/>
  <c r="H220" i="21"/>
  <c r="H221" i="21"/>
  <c r="H222" i="21"/>
  <c r="H223" i="21"/>
  <c r="H224" i="21"/>
  <c r="H225" i="21"/>
  <c r="H226" i="21"/>
  <c r="H227" i="21"/>
  <c r="H228" i="21"/>
  <c r="H229" i="21"/>
  <c r="H230" i="21"/>
  <c r="H231" i="21"/>
  <c r="H232" i="21"/>
  <c r="H233" i="21"/>
  <c r="H234" i="21"/>
  <c r="H235" i="21"/>
  <c r="H236" i="21"/>
  <c r="H237" i="21"/>
  <c r="H238" i="21"/>
  <c r="H239" i="21"/>
  <c r="H240" i="21"/>
  <c r="H241" i="21"/>
  <c r="H242" i="21"/>
  <c r="H243" i="21"/>
  <c r="H244" i="21"/>
  <c r="H245" i="21"/>
  <c r="H246" i="21"/>
  <c r="H247" i="21"/>
  <c r="H248" i="21"/>
  <c r="H249" i="21"/>
  <c r="H250" i="21"/>
  <c r="H251" i="21"/>
  <c r="H252" i="21"/>
  <c r="H253" i="21"/>
  <c r="H254" i="21"/>
  <c r="H255" i="21"/>
  <c r="H256" i="21"/>
  <c r="H257" i="21"/>
  <c r="H258" i="21"/>
  <c r="H259" i="21"/>
  <c r="H260" i="21"/>
  <c r="H261" i="21"/>
  <c r="H262" i="21"/>
  <c r="H263" i="21"/>
  <c r="H264" i="21"/>
  <c r="H265" i="21"/>
  <c r="H266" i="21"/>
  <c r="H267" i="21"/>
  <c r="H268" i="21"/>
  <c r="H269" i="21"/>
  <c r="H270" i="21"/>
  <c r="H271" i="21"/>
  <c r="H272" i="21"/>
  <c r="H273" i="21"/>
  <c r="H274" i="21"/>
  <c r="H275" i="21"/>
  <c r="H276" i="21"/>
  <c r="H277" i="21"/>
  <c r="H278" i="21"/>
  <c r="H279" i="21"/>
  <c r="H280" i="21"/>
  <c r="H281" i="21"/>
  <c r="H282" i="21"/>
  <c r="H283" i="21"/>
  <c r="H284" i="21"/>
  <c r="H285" i="21"/>
  <c r="H286" i="21"/>
  <c r="H287" i="21"/>
  <c r="H288" i="21"/>
  <c r="H289" i="21"/>
  <c r="H290" i="21"/>
  <c r="H291" i="21"/>
  <c r="H292" i="21"/>
  <c r="H293" i="21"/>
  <c r="H294" i="21"/>
  <c r="H295" i="21"/>
  <c r="H296" i="21"/>
  <c r="H297" i="21"/>
  <c r="H298" i="21"/>
  <c r="H299" i="21"/>
  <c r="H300" i="21"/>
  <c r="H301" i="21"/>
  <c r="H302" i="21"/>
  <c r="H303" i="21"/>
  <c r="H304" i="21"/>
  <c r="H305" i="21"/>
  <c r="H306" i="21"/>
  <c r="H307" i="21"/>
  <c r="H308" i="21"/>
  <c r="H309" i="21"/>
  <c r="H310" i="21"/>
  <c r="H311" i="21"/>
  <c r="H312" i="21"/>
  <c r="H313" i="21"/>
  <c r="H314" i="21"/>
  <c r="H315" i="21"/>
  <c r="H316" i="21"/>
  <c r="H317" i="21"/>
  <c r="H318" i="21"/>
  <c r="H319" i="21"/>
  <c r="H320" i="21"/>
  <c r="H321" i="21"/>
  <c r="H322" i="21"/>
  <c r="H323" i="21"/>
  <c r="H324" i="21"/>
  <c r="H325" i="21"/>
  <c r="H326" i="21"/>
  <c r="H327" i="21"/>
  <c r="H328" i="21"/>
  <c r="H329" i="21"/>
  <c r="H330" i="21"/>
  <c r="H331" i="21"/>
  <c r="H332" i="21"/>
  <c r="H333" i="21"/>
  <c r="H334" i="21"/>
  <c r="H335" i="21"/>
  <c r="H336" i="21"/>
  <c r="H337" i="21"/>
  <c r="H338" i="21"/>
  <c r="H339" i="21"/>
  <c r="H340" i="21"/>
  <c r="H341" i="21"/>
  <c r="H342" i="21"/>
  <c r="H343" i="21"/>
  <c r="H344" i="21"/>
  <c r="H345" i="21"/>
  <c r="H346" i="21"/>
  <c r="H347" i="21"/>
  <c r="H348" i="21"/>
  <c r="H349" i="21"/>
  <c r="H350" i="21"/>
  <c r="H351" i="21"/>
  <c r="H352" i="21"/>
  <c r="H353" i="21"/>
  <c r="H354" i="21"/>
  <c r="H355" i="21"/>
  <c r="H356" i="21"/>
  <c r="H357" i="21"/>
  <c r="H358" i="21"/>
  <c r="H359" i="21"/>
  <c r="H360" i="21"/>
  <c r="H361" i="21"/>
  <c r="H362" i="21"/>
  <c r="H363" i="21"/>
  <c r="H364" i="21"/>
  <c r="H365" i="21"/>
  <c r="H366" i="21"/>
  <c r="H367" i="21"/>
  <c r="H368" i="21"/>
  <c r="H369" i="21"/>
  <c r="H370" i="21"/>
  <c r="H371" i="21"/>
  <c r="H372" i="21"/>
  <c r="H373" i="21"/>
  <c r="H374" i="21"/>
  <c r="H375" i="21"/>
  <c r="H376" i="21"/>
  <c r="H377" i="21"/>
  <c r="H378" i="21"/>
  <c r="H379" i="21"/>
  <c r="H380" i="21"/>
  <c r="H381" i="21"/>
  <c r="H382" i="21"/>
  <c r="H383" i="21"/>
  <c r="H384" i="21"/>
  <c r="H385" i="21"/>
  <c r="H386" i="21"/>
  <c r="H387" i="21"/>
  <c r="H388" i="21"/>
  <c r="H389" i="21"/>
  <c r="H390" i="21"/>
  <c r="H391" i="21"/>
  <c r="H392" i="21"/>
  <c r="H393" i="21"/>
  <c r="H394" i="21"/>
  <c r="H395" i="21"/>
  <c r="H396" i="21"/>
  <c r="H397" i="21"/>
  <c r="H398" i="21"/>
  <c r="H399" i="21"/>
  <c r="H400" i="21"/>
  <c r="H401" i="21"/>
  <c r="H402" i="21"/>
  <c r="H403" i="21"/>
  <c r="H404" i="21"/>
  <c r="H405" i="21"/>
  <c r="H406" i="21"/>
  <c r="H407" i="21"/>
  <c r="H408" i="21"/>
  <c r="H409" i="21"/>
  <c r="H410" i="21"/>
  <c r="H411" i="21"/>
  <c r="H412" i="21"/>
  <c r="H413" i="21"/>
  <c r="H414" i="21"/>
  <c r="H415" i="21"/>
  <c r="H416" i="21"/>
  <c r="H417" i="21"/>
  <c r="H418" i="21"/>
  <c r="H419" i="21"/>
  <c r="H420" i="21"/>
  <c r="H421" i="21"/>
  <c r="H422" i="21"/>
  <c r="H423" i="21"/>
  <c r="H424" i="21"/>
  <c r="H425" i="21"/>
  <c r="H426" i="21"/>
  <c r="H427" i="21"/>
  <c r="H428" i="21"/>
  <c r="H429" i="21"/>
  <c r="H430" i="21"/>
  <c r="H431" i="21"/>
  <c r="H432" i="21"/>
  <c r="H433" i="21"/>
  <c r="H434" i="21"/>
  <c r="H435" i="21"/>
  <c r="H436" i="21"/>
  <c r="H437" i="21"/>
  <c r="H438" i="21"/>
  <c r="H439" i="21"/>
  <c r="H440" i="21"/>
  <c r="H441" i="21"/>
  <c r="H442" i="21"/>
  <c r="H443" i="21"/>
  <c r="H444" i="21"/>
  <c r="H445" i="21"/>
  <c r="H446" i="21"/>
  <c r="H447" i="21"/>
  <c r="H448" i="21"/>
  <c r="H449" i="21"/>
  <c r="H450" i="21"/>
  <c r="H451" i="21"/>
  <c r="H452" i="21"/>
  <c r="H453" i="21"/>
  <c r="H454" i="21"/>
  <c r="H455" i="21"/>
  <c r="H456" i="21"/>
  <c r="H457" i="21"/>
  <c r="H458" i="21"/>
  <c r="H459" i="21"/>
  <c r="H460" i="21"/>
  <c r="H461" i="21"/>
  <c r="H462" i="21"/>
  <c r="H463" i="21"/>
  <c r="H464" i="21"/>
  <c r="H465" i="21"/>
  <c r="H466" i="21"/>
  <c r="H467" i="21"/>
  <c r="H468" i="21"/>
  <c r="H469" i="21"/>
  <c r="H470" i="21"/>
  <c r="H471" i="21"/>
  <c r="H472" i="21"/>
  <c r="H473" i="21"/>
  <c r="H474" i="21"/>
  <c r="H475" i="21"/>
  <c r="H476" i="21"/>
  <c r="H477" i="21"/>
  <c r="H478" i="21"/>
  <c r="H479" i="21"/>
  <c r="H480" i="21"/>
  <c r="H481" i="21"/>
  <c r="H482" i="21"/>
  <c r="H483" i="21"/>
  <c r="H484" i="21"/>
  <c r="H485" i="21"/>
  <c r="H486" i="21"/>
  <c r="H487" i="21"/>
  <c r="H488" i="21"/>
  <c r="H489" i="21"/>
  <c r="H490" i="21"/>
  <c r="H491" i="21"/>
  <c r="H492" i="21"/>
  <c r="H493" i="21"/>
  <c r="H494" i="21"/>
  <c r="H495" i="21"/>
  <c r="H496" i="21"/>
  <c r="H497" i="21"/>
  <c r="H498" i="21"/>
  <c r="H499" i="21"/>
  <c r="H500" i="21"/>
  <c r="H501" i="21"/>
  <c r="H502" i="21"/>
  <c r="H503" i="21"/>
  <c r="H504" i="21"/>
  <c r="H505" i="21"/>
  <c r="H506" i="21"/>
  <c r="H507" i="21"/>
  <c r="H508" i="21"/>
  <c r="H509" i="21"/>
  <c r="H510" i="21"/>
  <c r="H511" i="21"/>
  <c r="H512" i="21"/>
  <c r="H513" i="21"/>
  <c r="H514" i="21"/>
  <c r="H515" i="21"/>
  <c r="H516" i="21"/>
  <c r="H517" i="21"/>
  <c r="H518" i="21"/>
  <c r="H519" i="21"/>
  <c r="H520" i="21"/>
  <c r="H521" i="21"/>
  <c r="H522" i="21"/>
  <c r="H523" i="21"/>
  <c r="H524" i="21"/>
  <c r="H525" i="21"/>
  <c r="H526" i="21"/>
  <c r="H527" i="21"/>
  <c r="H528" i="21"/>
  <c r="H529" i="21"/>
  <c r="H530" i="21"/>
  <c r="H531" i="21"/>
  <c r="H532" i="21"/>
  <c r="H533" i="21"/>
  <c r="H534" i="21"/>
  <c r="H535" i="21"/>
  <c r="H536" i="21"/>
  <c r="H537" i="21"/>
  <c r="H538" i="21"/>
  <c r="H539" i="21"/>
  <c r="H540" i="21"/>
  <c r="H541" i="21"/>
  <c r="H542" i="21"/>
  <c r="H543" i="21"/>
  <c r="H544" i="21"/>
  <c r="H545" i="21"/>
  <c r="H546" i="21"/>
  <c r="H547" i="21"/>
  <c r="H548" i="21"/>
  <c r="H549" i="21"/>
  <c r="H550" i="21"/>
  <c r="H551" i="21"/>
  <c r="H552" i="21"/>
  <c r="H553" i="21"/>
  <c r="H554" i="21"/>
  <c r="H555" i="21"/>
  <c r="H556" i="21"/>
  <c r="H557" i="21"/>
  <c r="H558" i="21"/>
  <c r="H559" i="21"/>
  <c r="H560" i="21"/>
  <c r="H561" i="21"/>
  <c r="H562" i="21"/>
  <c r="H563" i="21"/>
  <c r="H564" i="21"/>
  <c r="H565" i="21"/>
  <c r="H566" i="21"/>
  <c r="H567" i="21"/>
  <c r="H568" i="21"/>
  <c r="H569" i="21"/>
  <c r="H570" i="21"/>
  <c r="H571" i="21"/>
  <c r="H572" i="21"/>
  <c r="H573" i="21"/>
  <c r="H574" i="21"/>
  <c r="H575" i="21"/>
  <c r="H576" i="21"/>
  <c r="H577" i="21"/>
  <c r="H578" i="21"/>
  <c r="H579" i="21"/>
  <c r="H580" i="21"/>
  <c r="H581" i="21"/>
  <c r="H582" i="21"/>
  <c r="H583" i="21"/>
  <c r="H584" i="21"/>
  <c r="H585" i="21"/>
  <c r="H586" i="21"/>
  <c r="H587" i="21"/>
  <c r="H588" i="21"/>
  <c r="H589" i="21"/>
  <c r="H590" i="21"/>
  <c r="H591" i="21"/>
  <c r="H592" i="21"/>
  <c r="H593" i="21"/>
  <c r="H594" i="21"/>
  <c r="H595" i="21"/>
  <c r="H596" i="21"/>
  <c r="H597" i="21"/>
  <c r="H598" i="21"/>
  <c r="H599" i="21"/>
  <c r="H600" i="21"/>
  <c r="H601" i="21"/>
  <c r="H602" i="21"/>
  <c r="H603" i="21"/>
  <c r="H604" i="21"/>
  <c r="H605" i="21"/>
  <c r="H606" i="21"/>
  <c r="H607" i="21"/>
  <c r="H608" i="21"/>
  <c r="H609" i="21"/>
  <c r="H610" i="21"/>
  <c r="H611" i="21"/>
  <c r="H612" i="21"/>
  <c r="H613" i="21"/>
  <c r="H614" i="21"/>
  <c r="H615" i="21"/>
  <c r="H616" i="21"/>
  <c r="H617" i="21"/>
  <c r="H618" i="21"/>
  <c r="H619" i="21"/>
  <c r="H620" i="21"/>
  <c r="H621" i="21"/>
  <c r="H622" i="21"/>
  <c r="H623" i="21"/>
  <c r="H624" i="21"/>
  <c r="H625" i="21"/>
  <c r="H626" i="21"/>
  <c r="H627" i="21"/>
  <c r="H628" i="21"/>
  <c r="H629" i="21"/>
  <c r="H630" i="21"/>
  <c r="H631" i="21"/>
  <c r="H632" i="21"/>
  <c r="H633" i="21"/>
  <c r="H634" i="21"/>
  <c r="H635" i="21"/>
  <c r="H636" i="21"/>
  <c r="H637" i="21"/>
  <c r="H638" i="21"/>
  <c r="H639" i="21"/>
  <c r="H640" i="21"/>
  <c r="H641" i="21"/>
  <c r="H642" i="21"/>
  <c r="H643" i="21"/>
  <c r="H644" i="21"/>
  <c r="H645" i="21"/>
  <c r="H646" i="21"/>
  <c r="H647" i="21"/>
  <c r="H648" i="21"/>
  <c r="H649" i="21"/>
  <c r="H650" i="21"/>
  <c r="H651" i="21"/>
  <c r="H652" i="21"/>
  <c r="H653" i="21"/>
  <c r="H654" i="21"/>
  <c r="H655" i="21"/>
  <c r="H656" i="21"/>
  <c r="H657" i="21"/>
  <c r="H658" i="21"/>
  <c r="H659" i="21"/>
  <c r="H660" i="21"/>
  <c r="H661" i="21"/>
  <c r="H662" i="21"/>
  <c r="H663" i="21"/>
  <c r="H664" i="21"/>
  <c r="H665" i="21"/>
  <c r="H666" i="21"/>
  <c r="H667" i="21"/>
  <c r="H668" i="21"/>
  <c r="H669" i="21"/>
  <c r="H670" i="21"/>
  <c r="H671" i="21"/>
  <c r="H672" i="21"/>
  <c r="H673" i="21"/>
  <c r="H674" i="21"/>
  <c r="H675" i="21"/>
  <c r="H676" i="21"/>
  <c r="H677" i="21"/>
  <c r="H678" i="21"/>
  <c r="H679" i="21"/>
  <c r="H680" i="21"/>
  <c r="H681" i="21"/>
  <c r="H682" i="21"/>
  <c r="H683" i="21"/>
  <c r="H684" i="21"/>
  <c r="H685" i="21"/>
  <c r="H686" i="21"/>
  <c r="H687" i="21"/>
  <c r="H688" i="21"/>
  <c r="H689" i="21"/>
  <c r="H690" i="21"/>
  <c r="H691" i="21"/>
  <c r="H692" i="21"/>
  <c r="H693" i="21"/>
  <c r="H694" i="21"/>
  <c r="H695" i="21"/>
  <c r="H696" i="21"/>
  <c r="H697" i="21"/>
  <c r="H698" i="21"/>
  <c r="H699" i="21"/>
  <c r="H700" i="21"/>
  <c r="H701" i="21"/>
  <c r="H702" i="21"/>
  <c r="H703" i="21"/>
  <c r="H704" i="21"/>
  <c r="H705" i="21"/>
  <c r="H706" i="21"/>
  <c r="H707" i="21"/>
  <c r="H708" i="21"/>
  <c r="H709" i="21"/>
  <c r="H710" i="21"/>
  <c r="H711" i="21"/>
  <c r="H712" i="21"/>
  <c r="H713" i="21"/>
  <c r="H714" i="21"/>
  <c r="H715" i="21"/>
  <c r="H716" i="21"/>
  <c r="H717" i="21"/>
  <c r="H718" i="21"/>
  <c r="H719" i="21"/>
  <c r="H720" i="21"/>
  <c r="H721" i="21"/>
  <c r="H722" i="21"/>
  <c r="H723" i="21"/>
  <c r="H724" i="21"/>
  <c r="H725" i="21"/>
  <c r="H726" i="21"/>
  <c r="H727" i="21"/>
  <c r="H728" i="21"/>
  <c r="H729" i="21"/>
  <c r="H730" i="21"/>
  <c r="H731" i="21"/>
  <c r="H732" i="21"/>
  <c r="H733" i="21"/>
  <c r="H734" i="21"/>
  <c r="H735" i="21"/>
  <c r="H736" i="21"/>
  <c r="H737" i="21"/>
  <c r="H738" i="21"/>
  <c r="H739" i="21"/>
  <c r="H740" i="21"/>
  <c r="H741" i="21"/>
  <c r="H742" i="21"/>
  <c r="H743" i="21"/>
  <c r="H744" i="21"/>
  <c r="H745" i="21"/>
  <c r="H746" i="21"/>
  <c r="H747" i="21"/>
  <c r="H748" i="21"/>
  <c r="H749" i="21"/>
  <c r="H750" i="21"/>
  <c r="H751" i="21"/>
  <c r="H752" i="21"/>
  <c r="H753" i="21"/>
  <c r="H754" i="21"/>
  <c r="H755" i="21"/>
  <c r="H756" i="21"/>
  <c r="H757" i="21"/>
  <c r="H758" i="21"/>
  <c r="H759" i="21"/>
  <c r="H760" i="21"/>
  <c r="H761" i="21"/>
  <c r="H762" i="21"/>
  <c r="H763" i="21"/>
  <c r="H764" i="21"/>
  <c r="H765" i="21"/>
  <c r="H766" i="21"/>
  <c r="H767" i="21"/>
  <c r="H768" i="21"/>
  <c r="H769" i="21"/>
  <c r="H770" i="21"/>
  <c r="H771" i="21"/>
  <c r="H772" i="21"/>
  <c r="H773" i="21"/>
  <c r="H774" i="21"/>
  <c r="H775" i="21"/>
  <c r="H776" i="21"/>
  <c r="H777" i="21"/>
  <c r="H778" i="21"/>
  <c r="H779" i="21"/>
  <c r="H780" i="21"/>
  <c r="H781" i="21"/>
  <c r="H782" i="21"/>
  <c r="H783" i="21"/>
  <c r="H784" i="21"/>
  <c r="H785" i="21"/>
  <c r="H786" i="21"/>
  <c r="H787" i="21"/>
  <c r="H788" i="21"/>
  <c r="H789" i="21"/>
  <c r="H790" i="21"/>
  <c r="H791" i="21"/>
  <c r="H792" i="21"/>
  <c r="H793" i="21"/>
  <c r="H794" i="21"/>
  <c r="H795" i="21"/>
  <c r="H796" i="21"/>
  <c r="H797" i="21"/>
  <c r="H798" i="21"/>
  <c r="H799" i="21"/>
  <c r="H800" i="21"/>
  <c r="H801" i="21"/>
  <c r="H802" i="21"/>
  <c r="H803" i="21"/>
  <c r="H804" i="21"/>
  <c r="H805" i="21"/>
  <c r="H806" i="21"/>
  <c r="H807" i="21"/>
  <c r="H808" i="21"/>
  <c r="H809" i="21"/>
  <c r="H810" i="21"/>
  <c r="H811" i="21"/>
  <c r="H812" i="21"/>
  <c r="H813" i="21"/>
  <c r="H814" i="21"/>
  <c r="H815" i="21"/>
  <c r="H816" i="21"/>
  <c r="H817" i="21"/>
  <c r="H818" i="21"/>
  <c r="H819" i="21"/>
  <c r="H820" i="21"/>
  <c r="H821" i="21"/>
  <c r="H822" i="21"/>
  <c r="H823" i="21"/>
  <c r="H824" i="21"/>
  <c r="H825" i="21"/>
  <c r="H826" i="21"/>
  <c r="H827" i="21"/>
  <c r="H828" i="21"/>
  <c r="H829" i="21"/>
  <c r="H830" i="21"/>
  <c r="H831" i="21"/>
  <c r="H832" i="21"/>
  <c r="H833" i="21"/>
  <c r="H834" i="21"/>
  <c r="H835" i="21"/>
  <c r="H836" i="21"/>
  <c r="H837" i="21"/>
  <c r="H838" i="21"/>
  <c r="H839" i="21"/>
  <c r="H840" i="21"/>
  <c r="H841" i="21"/>
  <c r="H842" i="21"/>
  <c r="H843" i="21"/>
  <c r="H844" i="21"/>
  <c r="H845" i="21"/>
  <c r="H846" i="21"/>
  <c r="H847" i="21"/>
  <c r="H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255" i="21"/>
  <c r="G256" i="21"/>
  <c r="G257" i="21"/>
  <c r="G258" i="21"/>
  <c r="G259" i="21"/>
  <c r="G260" i="21"/>
  <c r="G261" i="21"/>
  <c r="G262" i="21"/>
  <c r="G263" i="21"/>
  <c r="G264" i="21"/>
  <c r="G265" i="21"/>
  <c r="G266" i="21"/>
  <c r="G267" i="21"/>
  <c r="G268" i="21"/>
  <c r="G269" i="21"/>
  <c r="G270" i="21"/>
  <c r="G271" i="21"/>
  <c r="G272" i="21"/>
  <c r="G273" i="21"/>
  <c r="G274" i="21"/>
  <c r="G275" i="21"/>
  <c r="G276" i="21"/>
  <c r="G277" i="21"/>
  <c r="G278" i="21"/>
  <c r="G279" i="21"/>
  <c r="G280" i="21"/>
  <c r="G281" i="21"/>
  <c r="G282" i="21"/>
  <c r="G283" i="21"/>
  <c r="G284" i="21"/>
  <c r="G285" i="21"/>
  <c r="G286" i="21"/>
  <c r="G287" i="21"/>
  <c r="G288" i="21"/>
  <c r="G289" i="21"/>
  <c r="G290" i="21"/>
  <c r="G291" i="21"/>
  <c r="G292" i="21"/>
  <c r="G293" i="21"/>
  <c r="G294" i="21"/>
  <c r="G295" i="21"/>
  <c r="G296" i="21"/>
  <c r="G297" i="21"/>
  <c r="G298" i="21"/>
  <c r="G299" i="21"/>
  <c r="G300" i="21"/>
  <c r="G301" i="21"/>
  <c r="G302" i="21"/>
  <c r="G303" i="21"/>
  <c r="G304" i="21"/>
  <c r="G305" i="21"/>
  <c r="G306" i="21"/>
  <c r="G307" i="21"/>
  <c r="G308" i="21"/>
  <c r="G309" i="21"/>
  <c r="G310" i="21"/>
  <c r="G311" i="21"/>
  <c r="G312" i="21"/>
  <c r="G313" i="21"/>
  <c r="G314" i="21"/>
  <c r="G315" i="21"/>
  <c r="G316" i="21"/>
  <c r="G317" i="21"/>
  <c r="G318" i="21"/>
  <c r="G319" i="21"/>
  <c r="G320" i="21"/>
  <c r="G321" i="21"/>
  <c r="G322" i="21"/>
  <c r="G323" i="21"/>
  <c r="G324" i="21"/>
  <c r="G325" i="21"/>
  <c r="G326" i="21"/>
  <c r="G327" i="21"/>
  <c r="G328" i="21"/>
  <c r="G329" i="21"/>
  <c r="G330" i="21"/>
  <c r="G331" i="21"/>
  <c r="G332" i="21"/>
  <c r="G333" i="21"/>
  <c r="G334" i="21"/>
  <c r="G335" i="21"/>
  <c r="G336" i="21"/>
  <c r="G337" i="21"/>
  <c r="G338" i="21"/>
  <c r="G339" i="21"/>
  <c r="G340" i="21"/>
  <c r="G341" i="21"/>
  <c r="G342" i="21"/>
  <c r="G343" i="21"/>
  <c r="G344" i="21"/>
  <c r="G345" i="21"/>
  <c r="G346" i="21"/>
  <c r="G347" i="21"/>
  <c r="G348" i="21"/>
  <c r="G349" i="21"/>
  <c r="G350" i="21"/>
  <c r="G351" i="21"/>
  <c r="G352" i="21"/>
  <c r="G353" i="21"/>
  <c r="G354" i="21"/>
  <c r="G355" i="21"/>
  <c r="G356" i="21"/>
  <c r="G357" i="21"/>
  <c r="G358" i="21"/>
  <c r="G359" i="21"/>
  <c r="G360" i="21"/>
  <c r="G361" i="21"/>
  <c r="G362" i="21"/>
  <c r="G363" i="21"/>
  <c r="G364" i="21"/>
  <c r="G365" i="21"/>
  <c r="G366" i="21"/>
  <c r="G367" i="21"/>
  <c r="G368" i="21"/>
  <c r="G369" i="21"/>
  <c r="G370" i="21"/>
  <c r="G371" i="21"/>
  <c r="G372" i="21"/>
  <c r="G373" i="21"/>
  <c r="G374" i="21"/>
  <c r="G375" i="21"/>
  <c r="G376" i="21"/>
  <c r="G377" i="21"/>
  <c r="G378" i="21"/>
  <c r="G379" i="21"/>
  <c r="G380" i="21"/>
  <c r="G381" i="21"/>
  <c r="G382" i="21"/>
  <c r="G383" i="21"/>
  <c r="G384" i="21"/>
  <c r="G385" i="21"/>
  <c r="G386" i="21"/>
  <c r="G387" i="21"/>
  <c r="G388" i="21"/>
  <c r="G389" i="21"/>
  <c r="G390" i="21"/>
  <c r="G391" i="21"/>
  <c r="G392" i="21"/>
  <c r="G393" i="21"/>
  <c r="G394" i="21"/>
  <c r="G395" i="21"/>
  <c r="G396" i="21"/>
  <c r="G397" i="21"/>
  <c r="G398" i="21"/>
  <c r="G399" i="21"/>
  <c r="G400" i="21"/>
  <c r="G401" i="21"/>
  <c r="G402" i="21"/>
  <c r="G403" i="21"/>
  <c r="G404" i="21"/>
  <c r="G405" i="21"/>
  <c r="G406" i="21"/>
  <c r="G407" i="21"/>
  <c r="G408" i="21"/>
  <c r="G409" i="21"/>
  <c r="G410" i="21"/>
  <c r="G411" i="21"/>
  <c r="G412" i="21"/>
  <c r="G413" i="21"/>
  <c r="G414" i="21"/>
  <c r="G415" i="21"/>
  <c r="G416" i="21"/>
  <c r="G417" i="21"/>
  <c r="G418" i="21"/>
  <c r="G419" i="21"/>
  <c r="G420" i="21"/>
  <c r="G421" i="21"/>
  <c r="G422" i="21"/>
  <c r="G423" i="21"/>
  <c r="G424" i="21"/>
  <c r="G425" i="21"/>
  <c r="G426" i="21"/>
  <c r="G427" i="21"/>
  <c r="G428" i="21"/>
  <c r="G429" i="21"/>
  <c r="G430" i="21"/>
  <c r="G431" i="21"/>
  <c r="G432" i="21"/>
  <c r="G433" i="21"/>
  <c r="G434" i="21"/>
  <c r="G435" i="21"/>
  <c r="G436" i="21"/>
  <c r="G437" i="21"/>
  <c r="G438" i="21"/>
  <c r="G439" i="21"/>
  <c r="G440" i="21"/>
  <c r="G441" i="21"/>
  <c r="G442" i="21"/>
  <c r="G443" i="21"/>
  <c r="G444" i="21"/>
  <c r="G445" i="21"/>
  <c r="G446" i="21"/>
  <c r="G447" i="21"/>
  <c r="G448" i="21"/>
  <c r="G449" i="21"/>
  <c r="G450" i="21"/>
  <c r="G451" i="21"/>
  <c r="G452" i="21"/>
  <c r="G453" i="21"/>
  <c r="G454" i="21"/>
  <c r="G455" i="21"/>
  <c r="G456" i="21"/>
  <c r="G457" i="21"/>
  <c r="G458" i="21"/>
  <c r="G459" i="21"/>
  <c r="G460" i="21"/>
  <c r="G461" i="21"/>
  <c r="G462" i="21"/>
  <c r="G463" i="21"/>
  <c r="G464" i="21"/>
  <c r="G465" i="21"/>
  <c r="G466" i="21"/>
  <c r="G467" i="21"/>
  <c r="G468" i="21"/>
  <c r="G469" i="21"/>
  <c r="G470" i="21"/>
  <c r="G471" i="21"/>
  <c r="G472" i="21"/>
  <c r="G473" i="21"/>
  <c r="G474" i="21"/>
  <c r="G475" i="21"/>
  <c r="G476" i="21"/>
  <c r="G477" i="21"/>
  <c r="G478" i="21"/>
  <c r="G479" i="21"/>
  <c r="G480" i="21"/>
  <c r="G481" i="21"/>
  <c r="G482" i="21"/>
  <c r="G483" i="21"/>
  <c r="G484" i="21"/>
  <c r="G485" i="21"/>
  <c r="G486" i="21"/>
  <c r="G487" i="21"/>
  <c r="G488" i="21"/>
  <c r="G489" i="21"/>
  <c r="G490" i="21"/>
  <c r="G491" i="21"/>
  <c r="G492" i="21"/>
  <c r="G493" i="21"/>
  <c r="G494" i="21"/>
  <c r="G495" i="21"/>
  <c r="G496" i="21"/>
  <c r="G497" i="21"/>
  <c r="G498" i="21"/>
  <c r="G499" i="21"/>
  <c r="G500" i="21"/>
  <c r="G501" i="21"/>
  <c r="G502" i="21"/>
  <c r="G503" i="21"/>
  <c r="G504" i="21"/>
  <c r="G505" i="21"/>
  <c r="G506" i="21"/>
  <c r="G507" i="21"/>
  <c r="G508" i="21"/>
  <c r="G509" i="21"/>
  <c r="G510" i="21"/>
  <c r="G511" i="21"/>
  <c r="G512" i="21"/>
  <c r="G513" i="21"/>
  <c r="G514" i="21"/>
  <c r="G515" i="21"/>
  <c r="G516" i="21"/>
  <c r="G517" i="21"/>
  <c r="G518" i="21"/>
  <c r="G519" i="21"/>
  <c r="G520" i="21"/>
  <c r="G521" i="21"/>
  <c r="G522" i="21"/>
  <c r="G523" i="21"/>
  <c r="G524" i="21"/>
  <c r="G525" i="21"/>
  <c r="G526" i="21"/>
  <c r="G527" i="21"/>
  <c r="G528" i="21"/>
  <c r="G529" i="21"/>
  <c r="G530" i="21"/>
  <c r="G531" i="21"/>
  <c r="G532" i="21"/>
  <c r="G533" i="21"/>
  <c r="G534" i="21"/>
  <c r="G535" i="21"/>
  <c r="G536" i="21"/>
  <c r="G537" i="21"/>
  <c r="G538" i="21"/>
  <c r="G539" i="21"/>
  <c r="G540" i="21"/>
  <c r="G541" i="21"/>
  <c r="G542" i="21"/>
  <c r="G543" i="21"/>
  <c r="G544" i="21"/>
  <c r="G545" i="21"/>
  <c r="G546" i="21"/>
  <c r="G547" i="21"/>
  <c r="G548" i="21"/>
  <c r="G549" i="21"/>
  <c r="G550" i="21"/>
  <c r="G551" i="21"/>
  <c r="G552" i="21"/>
  <c r="G553" i="21"/>
  <c r="G554" i="21"/>
  <c r="G555" i="21"/>
  <c r="G556" i="21"/>
  <c r="G557" i="21"/>
  <c r="G558" i="21"/>
  <c r="G559" i="21"/>
  <c r="G560" i="21"/>
  <c r="G561" i="21"/>
  <c r="G562" i="21"/>
  <c r="G563" i="21"/>
  <c r="G564" i="21"/>
  <c r="G565" i="21"/>
  <c r="G566" i="21"/>
  <c r="G567" i="21"/>
  <c r="G568" i="21"/>
  <c r="G569" i="21"/>
  <c r="G570" i="21"/>
  <c r="G571" i="21"/>
  <c r="G572" i="21"/>
  <c r="G573" i="21"/>
  <c r="G574" i="21"/>
  <c r="G575" i="21"/>
  <c r="G576" i="21"/>
  <c r="G577" i="21"/>
  <c r="G578" i="21"/>
  <c r="G579" i="21"/>
  <c r="G580" i="21"/>
  <c r="G581" i="21"/>
  <c r="G582" i="21"/>
  <c r="G583" i="21"/>
  <c r="G584" i="21"/>
  <c r="G585" i="21"/>
  <c r="G586" i="21"/>
  <c r="G587" i="21"/>
  <c r="G588" i="21"/>
  <c r="G589" i="21"/>
  <c r="G590" i="21"/>
  <c r="G591" i="21"/>
  <c r="G592" i="21"/>
  <c r="G593" i="21"/>
  <c r="G594" i="21"/>
  <c r="G595" i="21"/>
  <c r="G596" i="21"/>
  <c r="G597" i="21"/>
  <c r="G598" i="21"/>
  <c r="G599" i="21"/>
  <c r="G600" i="21"/>
  <c r="G601" i="21"/>
  <c r="G602" i="21"/>
  <c r="G603" i="21"/>
  <c r="G604" i="21"/>
  <c r="G605" i="21"/>
  <c r="G606" i="21"/>
  <c r="G607" i="21"/>
  <c r="G608" i="21"/>
  <c r="G609" i="21"/>
  <c r="G610" i="21"/>
  <c r="G611" i="21"/>
  <c r="G612" i="21"/>
  <c r="G613" i="21"/>
  <c r="G614" i="21"/>
  <c r="G615" i="21"/>
  <c r="G616" i="21"/>
  <c r="G617" i="21"/>
  <c r="G618" i="21"/>
  <c r="G619" i="21"/>
  <c r="G620" i="21"/>
  <c r="G621" i="21"/>
  <c r="G622" i="21"/>
  <c r="G623" i="21"/>
  <c r="G624" i="21"/>
  <c r="G625" i="21"/>
  <c r="G626" i="21"/>
  <c r="G627" i="21"/>
  <c r="G628" i="21"/>
  <c r="G629" i="21"/>
  <c r="G630" i="21"/>
  <c r="G631" i="21"/>
  <c r="G632" i="21"/>
  <c r="G633" i="21"/>
  <c r="G634" i="21"/>
  <c r="G635" i="21"/>
  <c r="G636" i="21"/>
  <c r="G637" i="21"/>
  <c r="G638" i="21"/>
  <c r="G639" i="21"/>
  <c r="G640" i="21"/>
  <c r="G641" i="21"/>
  <c r="G642" i="21"/>
  <c r="G643" i="21"/>
  <c r="G644" i="21"/>
  <c r="G645" i="21"/>
  <c r="G646" i="21"/>
  <c r="G647" i="21"/>
  <c r="G648" i="21"/>
  <c r="G649" i="21"/>
  <c r="G650" i="21"/>
  <c r="G651" i="21"/>
  <c r="G652" i="21"/>
  <c r="G653" i="21"/>
  <c r="G654" i="21"/>
  <c r="G655" i="21"/>
  <c r="G656" i="21"/>
  <c r="G657" i="21"/>
  <c r="G658" i="21"/>
  <c r="G659" i="21"/>
  <c r="G660" i="21"/>
  <c r="G661" i="21"/>
  <c r="G662" i="21"/>
  <c r="G663" i="21"/>
  <c r="G664" i="21"/>
  <c r="G665" i="21"/>
  <c r="G666" i="21"/>
  <c r="G667" i="21"/>
  <c r="G668" i="21"/>
  <c r="G669" i="21"/>
  <c r="G670" i="21"/>
  <c r="G671" i="21"/>
  <c r="G672" i="21"/>
  <c r="G673" i="21"/>
  <c r="G674" i="21"/>
  <c r="G675" i="21"/>
  <c r="G676" i="21"/>
  <c r="G677" i="21"/>
  <c r="G678" i="21"/>
  <c r="G679" i="21"/>
  <c r="G680" i="21"/>
  <c r="G681" i="21"/>
  <c r="G682" i="21"/>
  <c r="G683" i="21"/>
  <c r="G684" i="21"/>
  <c r="G685" i="21"/>
  <c r="G686" i="21"/>
  <c r="G687" i="21"/>
  <c r="G688" i="21"/>
  <c r="G689" i="21"/>
  <c r="G690" i="21"/>
  <c r="G691" i="21"/>
  <c r="G692" i="21"/>
  <c r="G693" i="21"/>
  <c r="G694" i="21"/>
  <c r="G695" i="21"/>
  <c r="G696" i="21"/>
  <c r="G697" i="21"/>
  <c r="G698" i="21"/>
  <c r="G699" i="21"/>
  <c r="G700" i="21"/>
  <c r="G701" i="21"/>
  <c r="G702" i="21"/>
  <c r="G703" i="21"/>
  <c r="G704" i="21"/>
  <c r="G705" i="21"/>
  <c r="G706" i="21"/>
  <c r="G707" i="21"/>
  <c r="G708" i="21"/>
  <c r="G709" i="21"/>
  <c r="G710" i="21"/>
  <c r="G711" i="21"/>
  <c r="G712" i="21"/>
  <c r="G713" i="21"/>
  <c r="G714" i="21"/>
  <c r="G715" i="21"/>
  <c r="G716" i="21"/>
  <c r="G717" i="21"/>
  <c r="G718" i="21"/>
  <c r="G719" i="21"/>
  <c r="G720" i="21"/>
  <c r="G721" i="21"/>
  <c r="G722" i="21"/>
  <c r="G723" i="21"/>
  <c r="G724" i="21"/>
  <c r="G725" i="21"/>
  <c r="G726" i="21"/>
  <c r="G727" i="21"/>
  <c r="G728" i="21"/>
  <c r="G729" i="21"/>
  <c r="G730" i="21"/>
  <c r="G731" i="21"/>
  <c r="G732" i="21"/>
  <c r="G733" i="21"/>
  <c r="G734" i="21"/>
  <c r="G735" i="21"/>
  <c r="G736" i="21"/>
  <c r="G737" i="21"/>
  <c r="G738" i="21"/>
  <c r="G739" i="21"/>
  <c r="G740" i="21"/>
  <c r="G741" i="21"/>
  <c r="G742" i="21"/>
  <c r="G743" i="21"/>
  <c r="G744" i="21"/>
  <c r="G745" i="21"/>
  <c r="G746" i="21"/>
  <c r="G747" i="21"/>
  <c r="G748" i="21"/>
  <c r="G749" i="21"/>
  <c r="G750" i="21"/>
  <c r="G751" i="21"/>
  <c r="G752" i="21"/>
  <c r="G753" i="21"/>
  <c r="G754" i="21"/>
  <c r="G755" i="21"/>
  <c r="G756" i="21"/>
  <c r="G757" i="21"/>
  <c r="G758" i="21"/>
  <c r="G759" i="21"/>
  <c r="G760" i="21"/>
  <c r="G761" i="21"/>
  <c r="G762" i="21"/>
  <c r="G763" i="21"/>
  <c r="G764" i="21"/>
  <c r="G765" i="21"/>
  <c r="G766" i="21"/>
  <c r="G767" i="21"/>
  <c r="G768" i="21"/>
  <c r="G769" i="21"/>
  <c r="G770" i="21"/>
  <c r="G771" i="21"/>
  <c r="G772" i="21"/>
  <c r="G773" i="21"/>
  <c r="G774" i="21"/>
  <c r="G775" i="21"/>
  <c r="G776" i="21"/>
  <c r="G777" i="21"/>
  <c r="G778" i="21"/>
  <c r="G779" i="21"/>
  <c r="G780" i="21"/>
  <c r="G781" i="21"/>
  <c r="G782" i="21"/>
  <c r="G783" i="21"/>
  <c r="G784" i="21"/>
  <c r="G785" i="21"/>
  <c r="G786" i="21"/>
  <c r="G787" i="21"/>
  <c r="G788" i="21"/>
  <c r="G789" i="21"/>
  <c r="G790" i="21"/>
  <c r="G791" i="21"/>
  <c r="G792" i="21"/>
  <c r="G793" i="21"/>
  <c r="G794" i="21"/>
  <c r="G795" i="21"/>
  <c r="G796" i="21"/>
  <c r="G797" i="21"/>
  <c r="G798" i="21"/>
  <c r="G799" i="21"/>
  <c r="G800" i="21"/>
  <c r="G801" i="21"/>
  <c r="G802" i="21"/>
  <c r="G803" i="21"/>
  <c r="G804" i="21"/>
  <c r="G805" i="21"/>
  <c r="G806" i="21"/>
  <c r="G807" i="21"/>
  <c r="G808" i="21"/>
  <c r="G809" i="21"/>
  <c r="G810" i="21"/>
  <c r="G811" i="21"/>
  <c r="G812" i="21"/>
  <c r="G813" i="21"/>
  <c r="G814" i="21"/>
  <c r="G815" i="21"/>
  <c r="G816" i="21"/>
  <c r="G817" i="21"/>
  <c r="G818" i="21"/>
  <c r="G819" i="21"/>
  <c r="G820" i="21"/>
  <c r="G821" i="21"/>
  <c r="G822" i="21"/>
  <c r="G823" i="21"/>
  <c r="G824" i="21"/>
  <c r="G825" i="21"/>
  <c r="G826" i="21"/>
  <c r="G827" i="21"/>
  <c r="G828" i="21"/>
  <c r="G829" i="21"/>
  <c r="G830" i="21"/>
  <c r="G831" i="21"/>
  <c r="G832" i="21"/>
  <c r="G833" i="21"/>
  <c r="G834" i="21"/>
  <c r="G835" i="21"/>
  <c r="G836" i="21"/>
  <c r="G837" i="21"/>
  <c r="G838" i="21"/>
  <c r="G839" i="21"/>
  <c r="G840" i="21"/>
  <c r="G841" i="21"/>
  <c r="G842" i="21"/>
  <c r="G843" i="21"/>
  <c r="G844" i="21"/>
  <c r="G845" i="21"/>
  <c r="G846" i="21"/>
  <c r="G847" i="21"/>
  <c r="G19" i="21"/>
  <c r="V835" i="22"/>
  <c r="W835" i="22"/>
  <c r="S835" i="22"/>
  <c r="R835" i="22"/>
  <c r="V834" i="22"/>
  <c r="W834" i="22"/>
  <c r="S834" i="22"/>
  <c r="R834" i="22"/>
  <c r="V833" i="22"/>
  <c r="W833" i="22"/>
  <c r="S833" i="22"/>
  <c r="R833" i="22"/>
  <c r="V832" i="22"/>
  <c r="W832" i="22"/>
  <c r="S832" i="22"/>
  <c r="R832" i="22"/>
  <c r="V831" i="22"/>
  <c r="W831" i="22"/>
  <c r="S831" i="22"/>
  <c r="R831" i="22"/>
  <c r="V830" i="22"/>
  <c r="W830" i="22"/>
  <c r="S830" i="22"/>
  <c r="R830" i="22"/>
  <c r="V829" i="22"/>
  <c r="W829" i="22"/>
  <c r="S829" i="22"/>
  <c r="R829" i="22"/>
  <c r="V828" i="22"/>
  <c r="W828" i="22"/>
  <c r="S828" i="22"/>
  <c r="R828" i="22"/>
  <c r="V827" i="22"/>
  <c r="W827" i="22"/>
  <c r="S827" i="22"/>
  <c r="R827" i="22"/>
  <c r="V826" i="22"/>
  <c r="W826" i="22"/>
  <c r="S826" i="22"/>
  <c r="R826" i="22"/>
  <c r="V825" i="22"/>
  <c r="W825" i="22"/>
  <c r="S825" i="22"/>
  <c r="R825" i="22"/>
  <c r="V824" i="22"/>
  <c r="W824" i="22"/>
  <c r="S824" i="22"/>
  <c r="R824" i="22"/>
  <c r="V823" i="22"/>
  <c r="W823" i="22"/>
  <c r="S823" i="22"/>
  <c r="R823" i="22"/>
  <c r="V822" i="22"/>
  <c r="W822" i="22"/>
  <c r="S822" i="22"/>
  <c r="R822" i="22"/>
  <c r="V821" i="22"/>
  <c r="W821" i="22"/>
  <c r="S821" i="22"/>
  <c r="R821" i="22"/>
  <c r="V820" i="22"/>
  <c r="W820" i="22"/>
  <c r="S820" i="22"/>
  <c r="R820" i="22"/>
  <c r="V819" i="22"/>
  <c r="W819" i="22"/>
  <c r="S819" i="22"/>
  <c r="R819" i="22"/>
  <c r="V818" i="22"/>
  <c r="W818" i="22"/>
  <c r="S818" i="22"/>
  <c r="R818" i="22"/>
  <c r="V817" i="22"/>
  <c r="W817" i="22"/>
  <c r="S817" i="22"/>
  <c r="R817" i="22"/>
  <c r="V816" i="22"/>
  <c r="W816" i="22"/>
  <c r="S816" i="22"/>
  <c r="R816" i="22"/>
  <c r="V815" i="22"/>
  <c r="W815" i="22"/>
  <c r="S815" i="22"/>
  <c r="R815" i="22"/>
  <c r="V814" i="22"/>
  <c r="W814" i="22"/>
  <c r="S814" i="22"/>
  <c r="R814" i="22"/>
  <c r="V813" i="22"/>
  <c r="W813" i="22"/>
  <c r="S813" i="22"/>
  <c r="R813" i="22"/>
  <c r="V812" i="22"/>
  <c r="W812" i="22"/>
  <c r="S812" i="22"/>
  <c r="R812" i="22"/>
  <c r="V811" i="22"/>
  <c r="W811" i="22"/>
  <c r="S811" i="22"/>
  <c r="R811" i="22"/>
  <c r="V810" i="22"/>
  <c r="W810" i="22"/>
  <c r="S810" i="22"/>
  <c r="R810" i="22"/>
  <c r="V809" i="22"/>
  <c r="W809" i="22"/>
  <c r="S809" i="22"/>
  <c r="R809" i="22"/>
  <c r="V808" i="22"/>
  <c r="W808" i="22"/>
  <c r="S808" i="22"/>
  <c r="R808" i="22"/>
  <c r="V807" i="22"/>
  <c r="W807" i="22"/>
  <c r="S807" i="22"/>
  <c r="R807" i="22"/>
  <c r="V806" i="22"/>
  <c r="W806" i="22"/>
  <c r="S806" i="22"/>
  <c r="R806" i="22"/>
  <c r="V805" i="22"/>
  <c r="W805" i="22"/>
  <c r="S805" i="22"/>
  <c r="R805" i="22"/>
  <c r="V804" i="22"/>
  <c r="W804" i="22"/>
  <c r="S804" i="22"/>
  <c r="R804" i="22"/>
  <c r="V803" i="22"/>
  <c r="W803" i="22"/>
  <c r="S803" i="22"/>
  <c r="R803" i="22"/>
  <c r="V802" i="22"/>
  <c r="W802" i="22"/>
  <c r="S802" i="22"/>
  <c r="R802" i="22"/>
  <c r="V801" i="22"/>
  <c r="W801" i="22"/>
  <c r="S801" i="22"/>
  <c r="R801" i="22"/>
  <c r="V800" i="22"/>
  <c r="W800" i="22"/>
  <c r="S800" i="22"/>
  <c r="R800" i="22"/>
  <c r="V799" i="22"/>
  <c r="W799" i="22"/>
  <c r="S799" i="22"/>
  <c r="R799" i="22"/>
  <c r="V798" i="22"/>
  <c r="W798" i="22"/>
  <c r="S798" i="22"/>
  <c r="R798" i="22"/>
  <c r="V797" i="22"/>
  <c r="W797" i="22"/>
  <c r="S797" i="22"/>
  <c r="R797" i="22"/>
  <c r="V796" i="22"/>
  <c r="W796" i="22"/>
  <c r="S796" i="22"/>
  <c r="R796" i="22"/>
  <c r="V795" i="22"/>
  <c r="W795" i="22"/>
  <c r="S795" i="22"/>
  <c r="R795" i="22"/>
  <c r="V794" i="22"/>
  <c r="W794" i="22"/>
  <c r="S794" i="22"/>
  <c r="R794" i="22"/>
  <c r="V793" i="22"/>
  <c r="W793" i="22"/>
  <c r="S793" i="22"/>
  <c r="R793" i="22"/>
  <c r="V792" i="22"/>
  <c r="W792" i="22"/>
  <c r="S792" i="22"/>
  <c r="R792" i="22"/>
  <c r="V791" i="22"/>
  <c r="W791" i="22"/>
  <c r="S791" i="22"/>
  <c r="R791" i="22"/>
  <c r="V790" i="22"/>
  <c r="W790" i="22"/>
  <c r="S790" i="22"/>
  <c r="R790" i="22"/>
  <c r="V789" i="22"/>
  <c r="W789" i="22"/>
  <c r="S789" i="22"/>
  <c r="R789" i="22"/>
  <c r="V788" i="22"/>
  <c r="W788" i="22"/>
  <c r="S788" i="22"/>
  <c r="R788" i="22"/>
  <c r="V787" i="22"/>
  <c r="W787" i="22"/>
  <c r="S787" i="22"/>
  <c r="R787" i="22"/>
  <c r="V786" i="22"/>
  <c r="W786" i="22"/>
  <c r="S786" i="22"/>
  <c r="R786" i="22"/>
  <c r="V785" i="22"/>
  <c r="W785" i="22"/>
  <c r="S785" i="22"/>
  <c r="R785" i="22"/>
  <c r="V784" i="22"/>
  <c r="W784" i="22"/>
  <c r="S784" i="22"/>
  <c r="R784" i="22"/>
  <c r="V783" i="22"/>
  <c r="W783" i="22"/>
  <c r="S783" i="22"/>
  <c r="R783" i="22"/>
  <c r="V782" i="22"/>
  <c r="W782" i="22"/>
  <c r="S782" i="22"/>
  <c r="R782" i="22"/>
  <c r="V781" i="22"/>
  <c r="W781" i="22"/>
  <c r="S781" i="22"/>
  <c r="R781" i="22"/>
  <c r="V780" i="22"/>
  <c r="W780" i="22"/>
  <c r="S780" i="22"/>
  <c r="R780" i="22"/>
  <c r="V779" i="22"/>
  <c r="W779" i="22"/>
  <c r="S779" i="22"/>
  <c r="R779" i="22"/>
  <c r="V778" i="22"/>
  <c r="W778" i="22"/>
  <c r="S778" i="22"/>
  <c r="R778" i="22"/>
  <c r="V777" i="22"/>
  <c r="W777" i="22"/>
  <c r="S777" i="22"/>
  <c r="R777" i="22"/>
  <c r="V776" i="22"/>
  <c r="W776" i="22"/>
  <c r="S776" i="22"/>
  <c r="R776" i="22"/>
  <c r="V775" i="22"/>
  <c r="W775" i="22"/>
  <c r="S775" i="22"/>
  <c r="R775" i="22"/>
  <c r="V774" i="22"/>
  <c r="W774" i="22"/>
  <c r="S774" i="22"/>
  <c r="R774" i="22"/>
  <c r="V773" i="22"/>
  <c r="W773" i="22"/>
  <c r="S773" i="22"/>
  <c r="R773" i="22"/>
  <c r="V772" i="22"/>
  <c r="W772" i="22"/>
  <c r="S772" i="22"/>
  <c r="R772" i="22"/>
  <c r="V771" i="22"/>
  <c r="W771" i="22"/>
  <c r="S771" i="22"/>
  <c r="R771" i="22"/>
  <c r="V770" i="22"/>
  <c r="W770" i="22"/>
  <c r="S770" i="22"/>
  <c r="R770" i="22"/>
  <c r="V769" i="22"/>
  <c r="W769" i="22"/>
  <c r="S769" i="22"/>
  <c r="R769" i="22"/>
  <c r="V768" i="22"/>
  <c r="W768" i="22"/>
  <c r="S768" i="22"/>
  <c r="R768" i="22"/>
  <c r="V767" i="22"/>
  <c r="W767" i="22"/>
  <c r="S767" i="22"/>
  <c r="R767" i="22"/>
  <c r="V766" i="22"/>
  <c r="W766" i="22"/>
  <c r="S766" i="22"/>
  <c r="R766" i="22"/>
  <c r="V765" i="22"/>
  <c r="W765" i="22"/>
  <c r="S765" i="22"/>
  <c r="R765" i="22"/>
  <c r="V764" i="22"/>
  <c r="W764" i="22"/>
  <c r="S764" i="22"/>
  <c r="R764" i="22"/>
  <c r="V763" i="22"/>
  <c r="W763" i="22"/>
  <c r="S763" i="22"/>
  <c r="R763" i="22"/>
  <c r="V762" i="22"/>
  <c r="W762" i="22"/>
  <c r="S762" i="22"/>
  <c r="R762" i="22"/>
  <c r="V761" i="22"/>
  <c r="W761" i="22"/>
  <c r="S761" i="22"/>
  <c r="R761" i="22"/>
  <c r="V760" i="22"/>
  <c r="W760" i="22"/>
  <c r="S760" i="22"/>
  <c r="R760" i="22"/>
  <c r="V759" i="22"/>
  <c r="W759" i="22"/>
  <c r="S759" i="22"/>
  <c r="R759" i="22"/>
  <c r="V758" i="22"/>
  <c r="W758" i="22"/>
  <c r="S758" i="22"/>
  <c r="R758" i="22"/>
  <c r="V757" i="22"/>
  <c r="W757" i="22"/>
  <c r="S757" i="22"/>
  <c r="R757" i="22"/>
  <c r="V756" i="22"/>
  <c r="W756" i="22"/>
  <c r="S756" i="22"/>
  <c r="R756" i="22"/>
  <c r="V755" i="22"/>
  <c r="W755" i="22"/>
  <c r="S755" i="22"/>
  <c r="R755" i="22"/>
  <c r="V754" i="22"/>
  <c r="W754" i="22"/>
  <c r="S754" i="22"/>
  <c r="R754" i="22"/>
  <c r="V753" i="22"/>
  <c r="W753" i="22"/>
  <c r="S753" i="22"/>
  <c r="R753" i="22"/>
  <c r="V752" i="22"/>
  <c r="W752" i="22"/>
  <c r="S752" i="22"/>
  <c r="R752" i="22"/>
  <c r="V751" i="22"/>
  <c r="W751" i="22"/>
  <c r="S751" i="22"/>
  <c r="R751" i="22"/>
  <c r="V750" i="22"/>
  <c r="W750" i="22"/>
  <c r="S750" i="22"/>
  <c r="R750" i="22"/>
  <c r="V749" i="22"/>
  <c r="W749" i="22"/>
  <c r="S749" i="22"/>
  <c r="R749" i="22"/>
  <c r="V748" i="22"/>
  <c r="W748" i="22"/>
  <c r="S748" i="22"/>
  <c r="R748" i="22"/>
  <c r="V747" i="22"/>
  <c r="W747" i="22"/>
  <c r="S747" i="22"/>
  <c r="R747" i="22"/>
  <c r="V746" i="22"/>
  <c r="W746" i="22"/>
  <c r="S746" i="22"/>
  <c r="R746" i="22"/>
  <c r="V745" i="22"/>
  <c r="W745" i="22"/>
  <c r="S745" i="22"/>
  <c r="R745" i="22"/>
  <c r="V744" i="22"/>
  <c r="W744" i="22"/>
  <c r="S744" i="22"/>
  <c r="R744" i="22"/>
  <c r="V743" i="22"/>
  <c r="W743" i="22"/>
  <c r="S743" i="22"/>
  <c r="R743" i="22"/>
  <c r="V742" i="22"/>
  <c r="W742" i="22"/>
  <c r="S742" i="22"/>
  <c r="R742" i="22"/>
  <c r="V741" i="22"/>
  <c r="W741" i="22"/>
  <c r="S741" i="22"/>
  <c r="R741" i="22"/>
  <c r="V740" i="22"/>
  <c r="W740" i="22"/>
  <c r="S740" i="22"/>
  <c r="R740" i="22"/>
  <c r="V739" i="22"/>
  <c r="W739" i="22"/>
  <c r="S739" i="22"/>
  <c r="R739" i="22"/>
  <c r="V738" i="22"/>
  <c r="W738" i="22"/>
  <c r="S738" i="22"/>
  <c r="R738" i="22"/>
  <c r="V737" i="22"/>
  <c r="W737" i="22"/>
  <c r="S737" i="22"/>
  <c r="R737" i="22"/>
  <c r="V736" i="22"/>
  <c r="W736" i="22"/>
  <c r="S736" i="22"/>
  <c r="R736" i="22"/>
  <c r="V735" i="22"/>
  <c r="W735" i="22"/>
  <c r="S735" i="22"/>
  <c r="R735" i="22"/>
  <c r="V734" i="22"/>
  <c r="W734" i="22"/>
  <c r="S734" i="22"/>
  <c r="R734" i="22"/>
  <c r="V733" i="22"/>
  <c r="W733" i="22"/>
  <c r="S733" i="22"/>
  <c r="R733" i="22"/>
  <c r="V732" i="22"/>
  <c r="W732" i="22"/>
  <c r="S732" i="22"/>
  <c r="R732" i="22"/>
  <c r="V731" i="22"/>
  <c r="W731" i="22"/>
  <c r="S731" i="22"/>
  <c r="R731" i="22"/>
  <c r="V730" i="22"/>
  <c r="W730" i="22"/>
  <c r="S730" i="22"/>
  <c r="R730" i="22"/>
  <c r="V729" i="22"/>
  <c r="W729" i="22"/>
  <c r="S729" i="22"/>
  <c r="R729" i="22"/>
  <c r="V728" i="22"/>
  <c r="W728" i="22"/>
  <c r="S728" i="22"/>
  <c r="R728" i="22"/>
  <c r="V727" i="22"/>
  <c r="W727" i="22"/>
  <c r="S727" i="22"/>
  <c r="R727" i="22"/>
  <c r="V726" i="22"/>
  <c r="W726" i="22"/>
  <c r="S726" i="22"/>
  <c r="R726" i="22"/>
  <c r="V725" i="22"/>
  <c r="W725" i="22"/>
  <c r="S725" i="22"/>
  <c r="R725" i="22"/>
  <c r="V724" i="22"/>
  <c r="W724" i="22"/>
  <c r="S724" i="22"/>
  <c r="R724" i="22"/>
  <c r="V723" i="22"/>
  <c r="W723" i="22"/>
  <c r="S723" i="22"/>
  <c r="R723" i="22"/>
  <c r="V722" i="22"/>
  <c r="W722" i="22"/>
  <c r="S722" i="22"/>
  <c r="R722" i="22"/>
  <c r="V721" i="22"/>
  <c r="W721" i="22"/>
  <c r="S721" i="22"/>
  <c r="R721" i="22"/>
  <c r="V720" i="22"/>
  <c r="W720" i="22"/>
  <c r="S720" i="22"/>
  <c r="R720" i="22"/>
  <c r="V719" i="22"/>
  <c r="W719" i="22"/>
  <c r="S719" i="22"/>
  <c r="R719" i="22"/>
  <c r="V718" i="22"/>
  <c r="W718" i="22"/>
  <c r="S718" i="22"/>
  <c r="R718" i="22"/>
  <c r="V717" i="22"/>
  <c r="W717" i="22"/>
  <c r="S717" i="22"/>
  <c r="R717" i="22"/>
  <c r="V716" i="22"/>
  <c r="W716" i="22"/>
  <c r="S716" i="22"/>
  <c r="R716" i="22"/>
  <c r="V715" i="22"/>
  <c r="W715" i="22"/>
  <c r="S715" i="22"/>
  <c r="R715" i="22"/>
  <c r="V714" i="22"/>
  <c r="W714" i="22"/>
  <c r="S714" i="22"/>
  <c r="R714" i="22"/>
  <c r="V713" i="22"/>
  <c r="W713" i="22"/>
  <c r="S713" i="22"/>
  <c r="R713" i="22"/>
  <c r="V712" i="22"/>
  <c r="W712" i="22"/>
  <c r="S712" i="22"/>
  <c r="R712" i="22"/>
  <c r="V711" i="22"/>
  <c r="W711" i="22"/>
  <c r="S711" i="22"/>
  <c r="R711" i="22"/>
  <c r="V710" i="22"/>
  <c r="W710" i="22"/>
  <c r="S710" i="22"/>
  <c r="R710" i="22"/>
  <c r="V709" i="22"/>
  <c r="W709" i="22"/>
  <c r="S709" i="22"/>
  <c r="R709" i="22"/>
  <c r="V708" i="22"/>
  <c r="W708" i="22"/>
  <c r="S708" i="22"/>
  <c r="R708" i="22"/>
  <c r="V707" i="22"/>
  <c r="W707" i="22"/>
  <c r="S707" i="22"/>
  <c r="R707" i="22"/>
  <c r="V706" i="22"/>
  <c r="W706" i="22"/>
  <c r="S706" i="22"/>
  <c r="R706" i="22"/>
  <c r="V705" i="22"/>
  <c r="W705" i="22"/>
  <c r="S705" i="22"/>
  <c r="R705" i="22"/>
  <c r="V704" i="22"/>
  <c r="W704" i="22"/>
  <c r="S704" i="22"/>
  <c r="R704" i="22"/>
  <c r="V703" i="22"/>
  <c r="W703" i="22"/>
  <c r="S703" i="22"/>
  <c r="R703" i="22"/>
  <c r="V702" i="22"/>
  <c r="W702" i="22"/>
  <c r="S702" i="22"/>
  <c r="R702" i="22"/>
  <c r="V701" i="22"/>
  <c r="W701" i="22"/>
  <c r="S701" i="22"/>
  <c r="R701" i="22"/>
  <c r="V700" i="22"/>
  <c r="W700" i="22"/>
  <c r="S700" i="22"/>
  <c r="R700" i="22"/>
  <c r="V699" i="22"/>
  <c r="W699" i="22"/>
  <c r="S699" i="22"/>
  <c r="R699" i="22"/>
  <c r="V698" i="22"/>
  <c r="W698" i="22"/>
  <c r="S698" i="22"/>
  <c r="R698" i="22"/>
  <c r="V697" i="22"/>
  <c r="W697" i="22"/>
  <c r="S697" i="22"/>
  <c r="R697" i="22"/>
  <c r="V696" i="22"/>
  <c r="W696" i="22"/>
  <c r="S696" i="22"/>
  <c r="R696" i="22"/>
  <c r="V695" i="22"/>
  <c r="W695" i="22"/>
  <c r="S695" i="22"/>
  <c r="R695" i="22"/>
  <c r="V694" i="22"/>
  <c r="W694" i="22"/>
  <c r="S694" i="22"/>
  <c r="R694" i="22"/>
  <c r="V693" i="22"/>
  <c r="W693" i="22"/>
  <c r="S693" i="22"/>
  <c r="R693" i="22"/>
  <c r="V692" i="22"/>
  <c r="W692" i="22"/>
  <c r="S692" i="22"/>
  <c r="R692" i="22"/>
  <c r="V691" i="22"/>
  <c r="W691" i="22"/>
  <c r="S691" i="22"/>
  <c r="R691" i="22"/>
  <c r="V690" i="22"/>
  <c r="W690" i="22"/>
  <c r="S690" i="22"/>
  <c r="R690" i="22"/>
  <c r="V689" i="22"/>
  <c r="W689" i="22"/>
  <c r="S689" i="22"/>
  <c r="R689" i="22"/>
  <c r="V688" i="22"/>
  <c r="W688" i="22"/>
  <c r="S688" i="22"/>
  <c r="R688" i="22"/>
  <c r="V687" i="22"/>
  <c r="W687" i="22"/>
  <c r="S687" i="22"/>
  <c r="R687" i="22"/>
  <c r="V686" i="22"/>
  <c r="W686" i="22"/>
  <c r="S686" i="22"/>
  <c r="R686" i="22"/>
  <c r="V685" i="22"/>
  <c r="W685" i="22"/>
  <c r="S685" i="22"/>
  <c r="R685" i="22"/>
  <c r="V684" i="22"/>
  <c r="W684" i="22"/>
  <c r="S684" i="22"/>
  <c r="R684" i="22"/>
  <c r="V683" i="22"/>
  <c r="W683" i="22"/>
  <c r="S683" i="22"/>
  <c r="R683" i="22"/>
  <c r="V682" i="22"/>
  <c r="W682" i="22"/>
  <c r="S682" i="22"/>
  <c r="R682" i="22"/>
  <c r="V681" i="22"/>
  <c r="W681" i="22"/>
  <c r="S681" i="22"/>
  <c r="R681" i="22"/>
  <c r="V680" i="22"/>
  <c r="W680" i="22"/>
  <c r="S680" i="22"/>
  <c r="R680" i="22"/>
  <c r="V679" i="22"/>
  <c r="W679" i="22"/>
  <c r="S679" i="22"/>
  <c r="R679" i="22"/>
  <c r="V678" i="22"/>
  <c r="W678" i="22"/>
  <c r="S678" i="22"/>
  <c r="R678" i="22"/>
  <c r="V677" i="22"/>
  <c r="W677" i="22"/>
  <c r="S677" i="22"/>
  <c r="R677" i="22"/>
  <c r="V676" i="22"/>
  <c r="W676" i="22"/>
  <c r="S676" i="22"/>
  <c r="R676" i="22"/>
  <c r="V675" i="22"/>
  <c r="W675" i="22"/>
  <c r="S675" i="22"/>
  <c r="R675" i="22"/>
  <c r="V674" i="22"/>
  <c r="W674" i="22"/>
  <c r="S674" i="22"/>
  <c r="R674" i="22"/>
  <c r="V673" i="22"/>
  <c r="W673" i="22"/>
  <c r="S673" i="22"/>
  <c r="R673" i="22"/>
  <c r="V672" i="22"/>
  <c r="W672" i="22"/>
  <c r="S672" i="22"/>
  <c r="R672" i="22"/>
  <c r="V671" i="22"/>
  <c r="W671" i="22"/>
  <c r="S671" i="22"/>
  <c r="R671" i="22"/>
  <c r="V670" i="22"/>
  <c r="W670" i="22"/>
  <c r="S670" i="22"/>
  <c r="R670" i="22"/>
  <c r="V669" i="22"/>
  <c r="W669" i="22"/>
  <c r="S669" i="22"/>
  <c r="R669" i="22"/>
  <c r="V668" i="22"/>
  <c r="W668" i="22"/>
  <c r="S668" i="22"/>
  <c r="R668" i="22"/>
  <c r="V667" i="22"/>
  <c r="W667" i="22"/>
  <c r="S667" i="22"/>
  <c r="R667" i="22"/>
  <c r="V666" i="22"/>
  <c r="W666" i="22"/>
  <c r="S666" i="22"/>
  <c r="R666" i="22"/>
  <c r="V665" i="22"/>
  <c r="W665" i="22"/>
  <c r="S665" i="22"/>
  <c r="R665" i="22"/>
  <c r="V664" i="22"/>
  <c r="W664" i="22"/>
  <c r="S664" i="22"/>
  <c r="R664" i="22"/>
  <c r="V663" i="22"/>
  <c r="W663" i="22"/>
  <c r="S663" i="22"/>
  <c r="R663" i="22"/>
  <c r="V662" i="22"/>
  <c r="W662" i="22"/>
  <c r="S662" i="22"/>
  <c r="R662" i="22"/>
  <c r="V661" i="22"/>
  <c r="W661" i="22"/>
  <c r="S661" i="22"/>
  <c r="R661" i="22"/>
  <c r="V660" i="22"/>
  <c r="W660" i="22"/>
  <c r="S660" i="22"/>
  <c r="R660" i="22"/>
  <c r="V659" i="22"/>
  <c r="W659" i="22"/>
  <c r="S659" i="22"/>
  <c r="R659" i="22"/>
  <c r="V658" i="22"/>
  <c r="W658" i="22"/>
  <c r="S658" i="22"/>
  <c r="R658" i="22"/>
  <c r="V657" i="22"/>
  <c r="W657" i="22"/>
  <c r="S657" i="22"/>
  <c r="R657" i="22"/>
  <c r="V656" i="22"/>
  <c r="W656" i="22"/>
  <c r="S656" i="22"/>
  <c r="R656" i="22"/>
  <c r="V655" i="22"/>
  <c r="W655" i="22"/>
  <c r="S655" i="22"/>
  <c r="R655" i="22"/>
  <c r="V654" i="22"/>
  <c r="W654" i="22"/>
  <c r="S654" i="22"/>
  <c r="R654" i="22"/>
  <c r="V653" i="22"/>
  <c r="W653" i="22"/>
  <c r="S653" i="22"/>
  <c r="R653" i="22"/>
  <c r="V652" i="22"/>
  <c r="W652" i="22"/>
  <c r="S652" i="22"/>
  <c r="R652" i="22"/>
  <c r="V651" i="22"/>
  <c r="W651" i="22"/>
  <c r="S651" i="22"/>
  <c r="R651" i="22"/>
  <c r="V650" i="22"/>
  <c r="W650" i="22"/>
  <c r="S650" i="22"/>
  <c r="R650" i="22"/>
  <c r="V649" i="22"/>
  <c r="W649" i="22"/>
  <c r="S649" i="22"/>
  <c r="R649" i="22"/>
  <c r="V648" i="22"/>
  <c r="W648" i="22"/>
  <c r="S648" i="22"/>
  <c r="R648" i="22"/>
  <c r="V647" i="22"/>
  <c r="W647" i="22"/>
  <c r="S647" i="22"/>
  <c r="R647" i="22"/>
  <c r="V646" i="22"/>
  <c r="W646" i="22"/>
  <c r="S646" i="22"/>
  <c r="R646" i="22"/>
  <c r="V645" i="22"/>
  <c r="W645" i="22"/>
  <c r="S645" i="22"/>
  <c r="R645" i="22"/>
  <c r="V644" i="22"/>
  <c r="W644" i="22"/>
  <c r="S644" i="22"/>
  <c r="R644" i="22"/>
  <c r="V643" i="22"/>
  <c r="W643" i="22"/>
  <c r="S643" i="22"/>
  <c r="R643" i="22"/>
  <c r="V642" i="22"/>
  <c r="W642" i="22"/>
  <c r="S642" i="22"/>
  <c r="R642" i="22"/>
  <c r="V641" i="22"/>
  <c r="W641" i="22"/>
  <c r="S641" i="22"/>
  <c r="R641" i="22"/>
  <c r="V640" i="22"/>
  <c r="W640" i="22"/>
  <c r="S640" i="22"/>
  <c r="R640" i="22"/>
  <c r="V639" i="22"/>
  <c r="W639" i="22"/>
  <c r="S639" i="22"/>
  <c r="R639" i="22"/>
  <c r="V638" i="22"/>
  <c r="W638" i="22"/>
  <c r="S638" i="22"/>
  <c r="R638" i="22"/>
  <c r="V637" i="22"/>
  <c r="W637" i="22"/>
  <c r="S637" i="22"/>
  <c r="R637" i="22"/>
  <c r="V636" i="22"/>
  <c r="W636" i="22"/>
  <c r="S636" i="22"/>
  <c r="R636" i="22"/>
  <c r="V635" i="22"/>
  <c r="W635" i="22"/>
  <c r="S635" i="22"/>
  <c r="R635" i="22"/>
  <c r="V634" i="22"/>
  <c r="W634" i="22"/>
  <c r="S634" i="22"/>
  <c r="R634" i="22"/>
  <c r="V633" i="22"/>
  <c r="W633" i="22"/>
  <c r="S633" i="22"/>
  <c r="R633" i="22"/>
  <c r="V632" i="22"/>
  <c r="W632" i="22"/>
  <c r="S632" i="22"/>
  <c r="R632" i="22"/>
  <c r="V631" i="22"/>
  <c r="W631" i="22"/>
  <c r="S631" i="22"/>
  <c r="R631" i="22"/>
  <c r="V630" i="22"/>
  <c r="W630" i="22"/>
  <c r="S630" i="22"/>
  <c r="R630" i="22"/>
  <c r="V629" i="22"/>
  <c r="W629" i="22"/>
  <c r="S629" i="22"/>
  <c r="R629" i="22"/>
  <c r="V628" i="22"/>
  <c r="W628" i="22"/>
  <c r="S628" i="22"/>
  <c r="R628" i="22"/>
  <c r="V627" i="22"/>
  <c r="W627" i="22"/>
  <c r="S627" i="22"/>
  <c r="R627" i="22"/>
  <c r="V626" i="22"/>
  <c r="W626" i="22"/>
  <c r="S626" i="22"/>
  <c r="R626" i="22"/>
  <c r="V625" i="22"/>
  <c r="W625" i="22"/>
  <c r="S625" i="22"/>
  <c r="R625" i="22"/>
  <c r="V624" i="22"/>
  <c r="W624" i="22"/>
  <c r="S624" i="22"/>
  <c r="R624" i="22"/>
  <c r="V623" i="22"/>
  <c r="W623" i="22"/>
  <c r="S623" i="22"/>
  <c r="R623" i="22"/>
  <c r="V622" i="22"/>
  <c r="W622" i="22"/>
  <c r="S622" i="22"/>
  <c r="R622" i="22"/>
  <c r="V621" i="22"/>
  <c r="W621" i="22"/>
  <c r="S621" i="22"/>
  <c r="R621" i="22"/>
  <c r="V620" i="22"/>
  <c r="W620" i="22"/>
  <c r="S620" i="22"/>
  <c r="R620" i="22"/>
  <c r="V619" i="22"/>
  <c r="W619" i="22"/>
  <c r="S619" i="22"/>
  <c r="R619" i="22"/>
  <c r="V618" i="22"/>
  <c r="W618" i="22"/>
  <c r="S618" i="22"/>
  <c r="R618" i="22"/>
  <c r="V617" i="22"/>
  <c r="W617" i="22"/>
  <c r="S617" i="22"/>
  <c r="R617" i="22"/>
  <c r="V616" i="22"/>
  <c r="W616" i="22"/>
  <c r="S616" i="22"/>
  <c r="R616" i="22"/>
  <c r="V615" i="22"/>
  <c r="W615" i="22"/>
  <c r="S615" i="22"/>
  <c r="R615" i="22"/>
  <c r="V614" i="22"/>
  <c r="W614" i="22"/>
  <c r="S614" i="22"/>
  <c r="R614" i="22"/>
  <c r="V613" i="22"/>
  <c r="W613" i="22"/>
  <c r="S613" i="22"/>
  <c r="R613" i="22"/>
  <c r="V612" i="22"/>
  <c r="W612" i="22"/>
  <c r="S612" i="22"/>
  <c r="R612" i="22"/>
  <c r="V611" i="22"/>
  <c r="W611" i="22"/>
  <c r="S611" i="22"/>
  <c r="R611" i="22"/>
  <c r="V610" i="22"/>
  <c r="W610" i="22"/>
  <c r="S610" i="22"/>
  <c r="R610" i="22"/>
  <c r="V609" i="22"/>
  <c r="W609" i="22"/>
  <c r="S609" i="22"/>
  <c r="R609" i="22"/>
  <c r="V608" i="22"/>
  <c r="W608" i="22"/>
  <c r="S608" i="22"/>
  <c r="R608" i="22"/>
  <c r="V607" i="22"/>
  <c r="W607" i="22"/>
  <c r="S607" i="22"/>
  <c r="R607" i="22"/>
  <c r="V606" i="22"/>
  <c r="W606" i="22"/>
  <c r="S606" i="22"/>
  <c r="R606" i="22"/>
  <c r="V605" i="22"/>
  <c r="W605" i="22"/>
  <c r="S605" i="22"/>
  <c r="R605" i="22"/>
  <c r="V604" i="22"/>
  <c r="W604" i="22"/>
  <c r="S604" i="22"/>
  <c r="R604" i="22"/>
  <c r="V603" i="22"/>
  <c r="W603" i="22"/>
  <c r="S603" i="22"/>
  <c r="R603" i="22"/>
  <c r="V602" i="22"/>
  <c r="W602" i="22"/>
  <c r="S602" i="22"/>
  <c r="R602" i="22"/>
  <c r="V601" i="22"/>
  <c r="W601" i="22"/>
  <c r="S601" i="22"/>
  <c r="R601" i="22"/>
  <c r="V600" i="22"/>
  <c r="W600" i="22"/>
  <c r="S600" i="22"/>
  <c r="R600" i="22"/>
  <c r="V599" i="22"/>
  <c r="W599" i="22"/>
  <c r="S599" i="22"/>
  <c r="R599" i="22"/>
  <c r="V598" i="22"/>
  <c r="W598" i="22"/>
  <c r="S598" i="22"/>
  <c r="R598" i="22"/>
  <c r="V597" i="22"/>
  <c r="W597" i="22"/>
  <c r="S597" i="22"/>
  <c r="R597" i="22"/>
  <c r="V596" i="22"/>
  <c r="W596" i="22"/>
  <c r="S596" i="22"/>
  <c r="R596" i="22"/>
  <c r="V595" i="22"/>
  <c r="W595" i="22"/>
  <c r="S595" i="22"/>
  <c r="R595" i="22"/>
  <c r="V594" i="22"/>
  <c r="W594" i="22"/>
  <c r="S594" i="22"/>
  <c r="R594" i="22"/>
  <c r="V593" i="22"/>
  <c r="W593" i="22"/>
  <c r="S593" i="22"/>
  <c r="R593" i="22"/>
  <c r="V592" i="22"/>
  <c r="W592" i="22"/>
  <c r="S592" i="22"/>
  <c r="R592" i="22"/>
  <c r="V591" i="22"/>
  <c r="W591" i="22"/>
  <c r="S591" i="22"/>
  <c r="R591" i="22"/>
  <c r="V590" i="22"/>
  <c r="W590" i="22"/>
  <c r="S590" i="22"/>
  <c r="R590" i="22"/>
  <c r="V589" i="22"/>
  <c r="W589" i="22"/>
  <c r="S589" i="22"/>
  <c r="R589" i="22"/>
  <c r="V588" i="22"/>
  <c r="W588" i="22"/>
  <c r="S588" i="22"/>
  <c r="R588" i="22"/>
  <c r="V587" i="22"/>
  <c r="W587" i="22"/>
  <c r="S587" i="22"/>
  <c r="R587" i="22"/>
  <c r="V586" i="22"/>
  <c r="W586" i="22"/>
  <c r="S586" i="22"/>
  <c r="R586" i="22"/>
  <c r="V585" i="22"/>
  <c r="W585" i="22"/>
  <c r="S585" i="22"/>
  <c r="R585" i="22"/>
  <c r="V584" i="22"/>
  <c r="W584" i="22"/>
  <c r="S584" i="22"/>
  <c r="R584" i="22"/>
  <c r="V583" i="22"/>
  <c r="W583" i="22"/>
  <c r="S583" i="22"/>
  <c r="R583" i="22"/>
  <c r="V582" i="22"/>
  <c r="W582" i="22"/>
  <c r="S582" i="22"/>
  <c r="R582" i="22"/>
  <c r="V581" i="22"/>
  <c r="W581" i="22"/>
  <c r="S581" i="22"/>
  <c r="R581" i="22"/>
  <c r="V580" i="22"/>
  <c r="W580" i="22"/>
  <c r="S580" i="22"/>
  <c r="R580" i="22"/>
  <c r="V579" i="22"/>
  <c r="W579" i="22"/>
  <c r="S579" i="22"/>
  <c r="R579" i="22"/>
  <c r="V578" i="22"/>
  <c r="W578" i="22"/>
  <c r="S578" i="22"/>
  <c r="R578" i="22"/>
  <c r="V577" i="22"/>
  <c r="W577" i="22"/>
  <c r="S577" i="22"/>
  <c r="R577" i="22"/>
  <c r="V576" i="22"/>
  <c r="W576" i="22"/>
  <c r="S576" i="22"/>
  <c r="R576" i="22"/>
  <c r="V575" i="22"/>
  <c r="W575" i="22"/>
  <c r="S575" i="22"/>
  <c r="R575" i="22"/>
  <c r="V574" i="22"/>
  <c r="W574" i="22"/>
  <c r="S574" i="22"/>
  <c r="R574" i="22"/>
  <c r="V573" i="22"/>
  <c r="W573" i="22"/>
  <c r="S573" i="22"/>
  <c r="R573" i="22"/>
  <c r="V572" i="22"/>
  <c r="W572" i="22"/>
  <c r="S572" i="22"/>
  <c r="R572" i="22"/>
  <c r="V571" i="22"/>
  <c r="W571" i="22"/>
  <c r="S571" i="22"/>
  <c r="R571" i="22"/>
  <c r="V570" i="22"/>
  <c r="W570" i="22"/>
  <c r="S570" i="22"/>
  <c r="R570" i="22"/>
  <c r="V569" i="22"/>
  <c r="W569" i="22"/>
  <c r="S569" i="22"/>
  <c r="R569" i="22"/>
  <c r="V568" i="22"/>
  <c r="W568" i="22"/>
  <c r="S568" i="22"/>
  <c r="R568" i="22"/>
  <c r="V567" i="22"/>
  <c r="W567" i="22"/>
  <c r="S567" i="22"/>
  <c r="R567" i="22"/>
  <c r="V566" i="22"/>
  <c r="W566" i="22"/>
  <c r="S566" i="22"/>
  <c r="R566" i="22"/>
  <c r="V565" i="22"/>
  <c r="W565" i="22"/>
  <c r="S565" i="22"/>
  <c r="R565" i="22"/>
  <c r="V564" i="22"/>
  <c r="W564" i="22"/>
  <c r="S564" i="22"/>
  <c r="R564" i="22"/>
  <c r="V563" i="22"/>
  <c r="W563" i="22"/>
  <c r="S563" i="22"/>
  <c r="R563" i="22"/>
  <c r="V562" i="22"/>
  <c r="W562" i="22"/>
  <c r="S562" i="22"/>
  <c r="R562" i="22"/>
  <c r="V561" i="22"/>
  <c r="W561" i="22"/>
  <c r="S561" i="22"/>
  <c r="R561" i="22"/>
  <c r="V560" i="22"/>
  <c r="W560" i="22"/>
  <c r="S560" i="22"/>
  <c r="R560" i="22"/>
  <c r="V559" i="22"/>
  <c r="W559" i="22"/>
  <c r="S559" i="22"/>
  <c r="R559" i="22"/>
  <c r="V558" i="22"/>
  <c r="W558" i="22"/>
  <c r="S558" i="22"/>
  <c r="R558" i="22"/>
  <c r="V557" i="22"/>
  <c r="W557" i="22"/>
  <c r="S557" i="22"/>
  <c r="R557" i="22"/>
  <c r="V556" i="22"/>
  <c r="W556" i="22"/>
  <c r="S556" i="22"/>
  <c r="R556" i="22"/>
  <c r="V555" i="22"/>
  <c r="W555" i="22"/>
  <c r="S555" i="22"/>
  <c r="R555" i="22"/>
  <c r="V554" i="22"/>
  <c r="W554" i="22"/>
  <c r="S554" i="22"/>
  <c r="R554" i="22"/>
  <c r="V553" i="22"/>
  <c r="W553" i="22"/>
  <c r="S553" i="22"/>
  <c r="R553" i="22"/>
  <c r="V552" i="22"/>
  <c r="W552" i="22"/>
  <c r="S552" i="22"/>
  <c r="R552" i="22"/>
  <c r="V551" i="22"/>
  <c r="W551" i="22"/>
  <c r="S551" i="22"/>
  <c r="R551" i="22"/>
  <c r="V550" i="22"/>
  <c r="W550" i="22"/>
  <c r="S550" i="22"/>
  <c r="R550" i="22"/>
  <c r="V549" i="22"/>
  <c r="W549" i="22"/>
  <c r="S549" i="22"/>
  <c r="R549" i="22"/>
  <c r="V548" i="22"/>
  <c r="W548" i="22"/>
  <c r="S548" i="22"/>
  <c r="R548" i="22"/>
  <c r="V547" i="22"/>
  <c r="W547" i="22"/>
  <c r="S547" i="22"/>
  <c r="R547" i="22"/>
  <c r="V546" i="22"/>
  <c r="W546" i="22"/>
  <c r="S546" i="22"/>
  <c r="R546" i="22"/>
  <c r="V545" i="22"/>
  <c r="W545" i="22"/>
  <c r="S545" i="22"/>
  <c r="R545" i="22"/>
  <c r="V544" i="22"/>
  <c r="W544" i="22"/>
  <c r="S544" i="22"/>
  <c r="R544" i="22"/>
  <c r="V543" i="22"/>
  <c r="W543" i="22"/>
  <c r="S543" i="22"/>
  <c r="R543" i="22"/>
  <c r="V542" i="22"/>
  <c r="W542" i="22"/>
  <c r="S542" i="22"/>
  <c r="R542" i="22"/>
  <c r="V541" i="22"/>
  <c r="W541" i="22"/>
  <c r="S541" i="22"/>
  <c r="R541" i="22"/>
  <c r="V540" i="22"/>
  <c r="W540" i="22"/>
  <c r="S540" i="22"/>
  <c r="R540" i="22"/>
  <c r="V539" i="22"/>
  <c r="W539" i="22"/>
  <c r="S539" i="22"/>
  <c r="R539" i="22"/>
  <c r="V538" i="22"/>
  <c r="W538" i="22"/>
  <c r="S538" i="22"/>
  <c r="R538" i="22"/>
  <c r="V537" i="22"/>
  <c r="W537" i="22"/>
  <c r="S537" i="22"/>
  <c r="R537" i="22"/>
  <c r="V536" i="22"/>
  <c r="W536" i="22"/>
  <c r="S536" i="22"/>
  <c r="R536" i="22"/>
  <c r="V535" i="22"/>
  <c r="W535" i="22"/>
  <c r="S535" i="22"/>
  <c r="R535" i="22"/>
  <c r="V534" i="22"/>
  <c r="W534" i="22"/>
  <c r="S534" i="22"/>
  <c r="R534" i="22"/>
  <c r="V533" i="22"/>
  <c r="W533" i="22"/>
  <c r="S533" i="22"/>
  <c r="R533" i="22"/>
  <c r="V532" i="22"/>
  <c r="W532" i="22"/>
  <c r="S532" i="22"/>
  <c r="R532" i="22"/>
  <c r="V531" i="22"/>
  <c r="W531" i="22"/>
  <c r="S531" i="22"/>
  <c r="R531" i="22"/>
  <c r="V530" i="22"/>
  <c r="W530" i="22"/>
  <c r="S530" i="22"/>
  <c r="R530" i="22"/>
  <c r="V529" i="22"/>
  <c r="W529" i="22"/>
  <c r="S529" i="22"/>
  <c r="R529" i="22"/>
  <c r="V528" i="22"/>
  <c r="W528" i="22"/>
  <c r="S528" i="22"/>
  <c r="R528" i="22"/>
  <c r="V527" i="22"/>
  <c r="W527" i="22"/>
  <c r="S527" i="22"/>
  <c r="R527" i="22"/>
  <c r="V526" i="22"/>
  <c r="W526" i="22"/>
  <c r="S526" i="22"/>
  <c r="R526" i="22"/>
  <c r="V525" i="22"/>
  <c r="W525" i="22"/>
  <c r="S525" i="22"/>
  <c r="R525" i="22"/>
  <c r="V524" i="22"/>
  <c r="W524" i="22"/>
  <c r="S524" i="22"/>
  <c r="R524" i="22"/>
  <c r="V523" i="22"/>
  <c r="W523" i="22"/>
  <c r="S523" i="22"/>
  <c r="R523" i="22"/>
  <c r="V522" i="22"/>
  <c r="W522" i="22"/>
  <c r="S522" i="22"/>
  <c r="R522" i="22"/>
  <c r="V521" i="22"/>
  <c r="W521" i="22"/>
  <c r="S521" i="22"/>
  <c r="R521" i="22"/>
  <c r="V520" i="22"/>
  <c r="W520" i="22"/>
  <c r="S520" i="22"/>
  <c r="R520" i="22"/>
  <c r="V519" i="22"/>
  <c r="W519" i="22"/>
  <c r="S519" i="22"/>
  <c r="R519" i="22"/>
  <c r="V518" i="22"/>
  <c r="W518" i="22"/>
  <c r="S518" i="22"/>
  <c r="R518" i="22"/>
  <c r="V517" i="22"/>
  <c r="W517" i="22"/>
  <c r="S517" i="22"/>
  <c r="R517" i="22"/>
  <c r="V516" i="22"/>
  <c r="W516" i="22"/>
  <c r="S516" i="22"/>
  <c r="R516" i="22"/>
  <c r="V515" i="22"/>
  <c r="W515" i="22"/>
  <c r="S515" i="22"/>
  <c r="R515" i="22"/>
  <c r="V514" i="22"/>
  <c r="W514" i="22"/>
  <c r="S514" i="22"/>
  <c r="R514" i="22"/>
  <c r="V513" i="22"/>
  <c r="W513" i="22"/>
  <c r="S513" i="22"/>
  <c r="R513" i="22"/>
  <c r="V512" i="22"/>
  <c r="W512" i="22"/>
  <c r="S512" i="22"/>
  <c r="R512" i="22"/>
  <c r="V511" i="22"/>
  <c r="W511" i="22"/>
  <c r="S511" i="22"/>
  <c r="R511" i="22"/>
  <c r="V510" i="22"/>
  <c r="W510" i="22"/>
  <c r="S510" i="22"/>
  <c r="R510" i="22"/>
  <c r="V509" i="22"/>
  <c r="W509" i="22"/>
  <c r="S509" i="22"/>
  <c r="R509" i="22"/>
  <c r="V508" i="22"/>
  <c r="W508" i="22"/>
  <c r="S508" i="22"/>
  <c r="R508" i="22"/>
  <c r="V507" i="22"/>
  <c r="W507" i="22"/>
  <c r="S507" i="22"/>
  <c r="R507" i="22"/>
  <c r="V506" i="22"/>
  <c r="W506" i="22"/>
  <c r="S506" i="22"/>
  <c r="R506" i="22"/>
  <c r="V505" i="22"/>
  <c r="W505" i="22"/>
  <c r="S505" i="22"/>
  <c r="R505" i="22"/>
  <c r="V504" i="22"/>
  <c r="W504" i="22"/>
  <c r="S504" i="22"/>
  <c r="R504" i="22"/>
  <c r="V503" i="22"/>
  <c r="W503" i="22"/>
  <c r="S503" i="22"/>
  <c r="R503" i="22"/>
  <c r="V502" i="22"/>
  <c r="W502" i="22"/>
  <c r="S502" i="22"/>
  <c r="R502" i="22"/>
  <c r="V501" i="22"/>
  <c r="W501" i="22"/>
  <c r="S501" i="22"/>
  <c r="R501" i="22"/>
  <c r="V500" i="22"/>
  <c r="W500" i="22"/>
  <c r="S500" i="22"/>
  <c r="R500" i="22"/>
  <c r="V499" i="22"/>
  <c r="W499" i="22"/>
  <c r="S499" i="22"/>
  <c r="R499" i="22"/>
  <c r="V498" i="22"/>
  <c r="W498" i="22"/>
  <c r="S498" i="22"/>
  <c r="R498" i="22"/>
  <c r="V497" i="22"/>
  <c r="W497" i="22"/>
  <c r="S497" i="22"/>
  <c r="R497" i="22"/>
  <c r="V496" i="22"/>
  <c r="W496" i="22"/>
  <c r="S496" i="22"/>
  <c r="R496" i="22"/>
  <c r="V495" i="22"/>
  <c r="W495" i="22"/>
  <c r="S495" i="22"/>
  <c r="R495" i="22"/>
  <c r="V494" i="22"/>
  <c r="W494" i="22"/>
  <c r="S494" i="22"/>
  <c r="R494" i="22"/>
  <c r="V493" i="22"/>
  <c r="W493" i="22"/>
  <c r="S493" i="22"/>
  <c r="R493" i="22"/>
  <c r="V492" i="22"/>
  <c r="W492" i="22"/>
  <c r="S492" i="22"/>
  <c r="R492" i="22"/>
  <c r="V491" i="22"/>
  <c r="W491" i="22"/>
  <c r="S491" i="22"/>
  <c r="R491" i="22"/>
  <c r="V490" i="22"/>
  <c r="W490" i="22"/>
  <c r="S490" i="22"/>
  <c r="R490" i="22"/>
  <c r="V489" i="22"/>
  <c r="W489" i="22"/>
  <c r="S489" i="22"/>
  <c r="R489" i="22"/>
  <c r="V488" i="22"/>
  <c r="W488" i="22"/>
  <c r="S488" i="22"/>
  <c r="R488" i="22"/>
  <c r="V487" i="22"/>
  <c r="W487" i="22"/>
  <c r="S487" i="22"/>
  <c r="R487" i="22"/>
  <c r="V486" i="22"/>
  <c r="W486" i="22"/>
  <c r="S486" i="22"/>
  <c r="R486" i="22"/>
  <c r="V485" i="22"/>
  <c r="W485" i="22"/>
  <c r="S485" i="22"/>
  <c r="R485" i="22"/>
  <c r="V484" i="22"/>
  <c r="W484" i="22"/>
  <c r="S484" i="22"/>
  <c r="R484" i="22"/>
  <c r="V483" i="22"/>
  <c r="W483" i="22"/>
  <c r="S483" i="22"/>
  <c r="R483" i="22"/>
  <c r="V482" i="22"/>
  <c r="W482" i="22"/>
  <c r="S482" i="22"/>
  <c r="R482" i="22"/>
  <c r="V481" i="22"/>
  <c r="W481" i="22"/>
  <c r="S481" i="22"/>
  <c r="R481" i="22"/>
  <c r="V480" i="22"/>
  <c r="W480" i="22"/>
  <c r="S480" i="22"/>
  <c r="R480" i="22"/>
  <c r="V479" i="22"/>
  <c r="W479" i="22"/>
  <c r="S479" i="22"/>
  <c r="R479" i="22"/>
  <c r="V478" i="22"/>
  <c r="W478" i="22"/>
  <c r="S478" i="22"/>
  <c r="R478" i="22"/>
  <c r="V477" i="22"/>
  <c r="W477" i="22"/>
  <c r="S477" i="22"/>
  <c r="R477" i="22"/>
  <c r="V476" i="22"/>
  <c r="W476" i="22"/>
  <c r="S476" i="22"/>
  <c r="R476" i="22"/>
  <c r="V475" i="22"/>
  <c r="W475" i="22"/>
  <c r="S475" i="22"/>
  <c r="R475" i="22"/>
  <c r="V474" i="22"/>
  <c r="W474" i="22"/>
  <c r="S474" i="22"/>
  <c r="R474" i="22"/>
  <c r="V473" i="22"/>
  <c r="W473" i="22"/>
  <c r="S473" i="22"/>
  <c r="R473" i="22"/>
  <c r="V472" i="22"/>
  <c r="W472" i="22"/>
  <c r="S472" i="22"/>
  <c r="R472" i="22"/>
  <c r="V471" i="22"/>
  <c r="W471" i="22"/>
  <c r="S471" i="22"/>
  <c r="R471" i="22"/>
  <c r="V470" i="22"/>
  <c r="W470" i="22"/>
  <c r="S470" i="22"/>
  <c r="R470" i="22"/>
  <c r="V469" i="22"/>
  <c r="W469" i="22"/>
  <c r="S469" i="22"/>
  <c r="R469" i="22"/>
  <c r="V468" i="22"/>
  <c r="W468" i="22"/>
  <c r="S468" i="22"/>
  <c r="R468" i="22"/>
  <c r="V467" i="22"/>
  <c r="W467" i="22"/>
  <c r="S467" i="22"/>
  <c r="R467" i="22"/>
  <c r="V466" i="22"/>
  <c r="W466" i="22"/>
  <c r="S466" i="22"/>
  <c r="R466" i="22"/>
  <c r="V465" i="22"/>
  <c r="W465" i="22"/>
  <c r="S465" i="22"/>
  <c r="R465" i="22"/>
  <c r="V464" i="22"/>
  <c r="W464" i="22"/>
  <c r="S464" i="22"/>
  <c r="R464" i="22"/>
  <c r="V463" i="22"/>
  <c r="W463" i="22"/>
  <c r="S463" i="22"/>
  <c r="R463" i="22"/>
  <c r="V462" i="22"/>
  <c r="W462" i="22"/>
  <c r="S462" i="22"/>
  <c r="R462" i="22"/>
  <c r="V461" i="22"/>
  <c r="W461" i="22"/>
  <c r="S461" i="22"/>
  <c r="R461" i="22"/>
  <c r="V460" i="22"/>
  <c r="W460" i="22"/>
  <c r="S460" i="22"/>
  <c r="R460" i="22"/>
  <c r="V459" i="22"/>
  <c r="W459" i="22"/>
  <c r="S459" i="22"/>
  <c r="R459" i="22"/>
  <c r="V458" i="22"/>
  <c r="W458" i="22"/>
  <c r="S458" i="22"/>
  <c r="R458" i="22"/>
  <c r="V457" i="22"/>
  <c r="W457" i="22"/>
  <c r="S457" i="22"/>
  <c r="R457" i="22"/>
  <c r="V456" i="22"/>
  <c r="W456" i="22"/>
  <c r="S456" i="22"/>
  <c r="R456" i="22"/>
  <c r="V455" i="22"/>
  <c r="W455" i="22"/>
  <c r="S455" i="22"/>
  <c r="R455" i="22"/>
  <c r="V454" i="22"/>
  <c r="W454" i="22"/>
  <c r="S454" i="22"/>
  <c r="R454" i="22"/>
  <c r="V453" i="22"/>
  <c r="W453" i="22"/>
  <c r="S453" i="22"/>
  <c r="R453" i="22"/>
  <c r="V452" i="22"/>
  <c r="W452" i="22"/>
  <c r="S452" i="22"/>
  <c r="R452" i="22"/>
  <c r="V451" i="22"/>
  <c r="W451" i="22"/>
  <c r="S451" i="22"/>
  <c r="R451" i="22"/>
  <c r="V450" i="22"/>
  <c r="W450" i="22"/>
  <c r="S450" i="22"/>
  <c r="R450" i="22"/>
  <c r="V449" i="22"/>
  <c r="W449" i="22"/>
  <c r="S449" i="22"/>
  <c r="R449" i="22"/>
  <c r="V448" i="22"/>
  <c r="W448" i="22"/>
  <c r="S448" i="22"/>
  <c r="R448" i="22"/>
  <c r="V447" i="22"/>
  <c r="W447" i="22"/>
  <c r="S447" i="22"/>
  <c r="R447" i="22"/>
  <c r="V446" i="22"/>
  <c r="W446" i="22"/>
  <c r="S446" i="22"/>
  <c r="R446" i="22"/>
  <c r="V445" i="22"/>
  <c r="W445" i="22"/>
  <c r="S445" i="22"/>
  <c r="R445" i="22"/>
  <c r="V444" i="22"/>
  <c r="W444" i="22"/>
  <c r="S444" i="22"/>
  <c r="R444" i="22"/>
  <c r="V443" i="22"/>
  <c r="W443" i="22"/>
  <c r="S443" i="22"/>
  <c r="R443" i="22"/>
  <c r="V442" i="22"/>
  <c r="W442" i="22"/>
  <c r="S442" i="22"/>
  <c r="R442" i="22"/>
  <c r="V441" i="22"/>
  <c r="W441" i="22"/>
  <c r="S441" i="22"/>
  <c r="R441" i="22"/>
  <c r="V440" i="22"/>
  <c r="W440" i="22"/>
  <c r="S440" i="22"/>
  <c r="R440" i="22"/>
  <c r="V439" i="22"/>
  <c r="W439" i="22"/>
  <c r="S439" i="22"/>
  <c r="R439" i="22"/>
  <c r="V438" i="22"/>
  <c r="W438" i="22"/>
  <c r="S438" i="22"/>
  <c r="R438" i="22"/>
  <c r="V437" i="22"/>
  <c r="W437" i="22"/>
  <c r="S437" i="22"/>
  <c r="R437" i="22"/>
  <c r="V436" i="22"/>
  <c r="W436" i="22"/>
  <c r="S436" i="22"/>
  <c r="R436" i="22"/>
  <c r="V435" i="22"/>
  <c r="W435" i="22"/>
  <c r="S435" i="22"/>
  <c r="R435" i="22"/>
  <c r="V434" i="22"/>
  <c r="W434" i="22"/>
  <c r="S434" i="22"/>
  <c r="R434" i="22"/>
  <c r="V433" i="22"/>
  <c r="W433" i="22"/>
  <c r="S433" i="22"/>
  <c r="R433" i="22"/>
  <c r="V432" i="22"/>
  <c r="W432" i="22"/>
  <c r="S432" i="22"/>
  <c r="R432" i="22"/>
  <c r="V431" i="22"/>
  <c r="W431" i="22"/>
  <c r="S431" i="22"/>
  <c r="R431" i="22"/>
  <c r="V430" i="22"/>
  <c r="W430" i="22"/>
  <c r="S430" i="22"/>
  <c r="R430" i="22"/>
  <c r="V429" i="22"/>
  <c r="W429" i="22"/>
  <c r="S429" i="22"/>
  <c r="R429" i="22"/>
  <c r="V428" i="22"/>
  <c r="W428" i="22"/>
  <c r="S428" i="22"/>
  <c r="R428" i="22"/>
  <c r="V427" i="22"/>
  <c r="W427" i="22"/>
  <c r="S427" i="22"/>
  <c r="R427" i="22"/>
  <c r="V426" i="22"/>
  <c r="W426" i="22"/>
  <c r="S426" i="22"/>
  <c r="R426" i="22"/>
  <c r="V425" i="22"/>
  <c r="W425" i="22"/>
  <c r="S425" i="22"/>
  <c r="R425" i="22"/>
  <c r="V424" i="22"/>
  <c r="W424" i="22"/>
  <c r="S424" i="22"/>
  <c r="R424" i="22"/>
  <c r="V423" i="22"/>
  <c r="W423" i="22"/>
  <c r="S423" i="22"/>
  <c r="R423" i="22"/>
  <c r="V422" i="22"/>
  <c r="W422" i="22"/>
  <c r="S422" i="22"/>
  <c r="R422" i="22"/>
  <c r="V421" i="22"/>
  <c r="W421" i="22"/>
  <c r="S421" i="22"/>
  <c r="R421" i="22"/>
  <c r="V420" i="22"/>
  <c r="W420" i="22"/>
  <c r="S420" i="22"/>
  <c r="R420" i="22"/>
  <c r="V419" i="22"/>
  <c r="W419" i="22"/>
  <c r="S419" i="22"/>
  <c r="R419" i="22"/>
  <c r="V418" i="22"/>
  <c r="W418" i="22"/>
  <c r="S418" i="22"/>
  <c r="R418" i="22"/>
  <c r="V417" i="22"/>
  <c r="W417" i="22"/>
  <c r="S417" i="22"/>
  <c r="R417" i="22"/>
  <c r="V416" i="22"/>
  <c r="W416" i="22"/>
  <c r="S416" i="22"/>
  <c r="R416" i="22"/>
  <c r="V415" i="22"/>
  <c r="W415" i="22"/>
  <c r="S415" i="22"/>
  <c r="R415" i="22"/>
  <c r="V414" i="22"/>
  <c r="W414" i="22"/>
  <c r="S414" i="22"/>
  <c r="R414" i="22"/>
  <c r="V413" i="22"/>
  <c r="W413" i="22"/>
  <c r="S413" i="22"/>
  <c r="R413" i="22"/>
  <c r="V412" i="22"/>
  <c r="W412" i="22"/>
  <c r="S412" i="22"/>
  <c r="R412" i="22"/>
  <c r="V411" i="22"/>
  <c r="W411" i="22"/>
  <c r="S411" i="22"/>
  <c r="R411" i="22"/>
  <c r="V410" i="22"/>
  <c r="W410" i="22"/>
  <c r="S410" i="22"/>
  <c r="R410" i="22"/>
  <c r="V409" i="22"/>
  <c r="W409" i="22"/>
  <c r="S409" i="22"/>
  <c r="R409" i="22"/>
  <c r="V408" i="22"/>
  <c r="W408" i="22"/>
  <c r="S408" i="22"/>
  <c r="R408" i="22"/>
  <c r="V407" i="22"/>
  <c r="W407" i="22"/>
  <c r="S407" i="22"/>
  <c r="R407" i="22"/>
  <c r="V406" i="22"/>
  <c r="W406" i="22"/>
  <c r="S406" i="22"/>
  <c r="R406" i="22"/>
  <c r="V405" i="22"/>
  <c r="W405" i="22"/>
  <c r="S405" i="22"/>
  <c r="R405" i="22"/>
  <c r="V404" i="22"/>
  <c r="W404" i="22"/>
  <c r="S404" i="22"/>
  <c r="R404" i="22"/>
  <c r="V403" i="22"/>
  <c r="W403" i="22"/>
  <c r="S403" i="22"/>
  <c r="R403" i="22"/>
  <c r="V402" i="22"/>
  <c r="W402" i="22"/>
  <c r="S402" i="22"/>
  <c r="R402" i="22"/>
  <c r="V401" i="22"/>
  <c r="W401" i="22"/>
  <c r="S401" i="22"/>
  <c r="R401" i="22"/>
  <c r="V400" i="22"/>
  <c r="W400" i="22"/>
  <c r="S400" i="22"/>
  <c r="R400" i="22"/>
  <c r="V399" i="22"/>
  <c r="W399" i="22"/>
  <c r="S399" i="22"/>
  <c r="R399" i="22"/>
  <c r="V398" i="22"/>
  <c r="W398" i="22"/>
  <c r="S398" i="22"/>
  <c r="R398" i="22"/>
  <c r="V397" i="22"/>
  <c r="W397" i="22"/>
  <c r="S397" i="22"/>
  <c r="R397" i="22"/>
  <c r="V396" i="22"/>
  <c r="W396" i="22"/>
  <c r="S396" i="22"/>
  <c r="R396" i="22"/>
  <c r="V395" i="22"/>
  <c r="W395" i="22"/>
  <c r="S395" i="22"/>
  <c r="R395" i="22"/>
  <c r="V394" i="22"/>
  <c r="W394" i="22"/>
  <c r="S394" i="22"/>
  <c r="R394" i="22"/>
  <c r="V393" i="22"/>
  <c r="W393" i="22"/>
  <c r="S393" i="22"/>
  <c r="R393" i="22"/>
  <c r="V392" i="22"/>
  <c r="W392" i="22"/>
  <c r="S392" i="22"/>
  <c r="R392" i="22"/>
  <c r="V391" i="22"/>
  <c r="W391" i="22"/>
  <c r="S391" i="22"/>
  <c r="R391" i="22"/>
  <c r="V390" i="22"/>
  <c r="W390" i="22"/>
  <c r="S390" i="22"/>
  <c r="R390" i="22"/>
  <c r="V389" i="22"/>
  <c r="W389" i="22"/>
  <c r="S389" i="22"/>
  <c r="R389" i="22"/>
  <c r="V388" i="22"/>
  <c r="W388" i="22"/>
  <c r="S388" i="22"/>
  <c r="R388" i="22"/>
  <c r="V387" i="22"/>
  <c r="W387" i="22"/>
  <c r="S387" i="22"/>
  <c r="R387" i="22"/>
  <c r="V386" i="22"/>
  <c r="W386" i="22"/>
  <c r="S386" i="22"/>
  <c r="R386" i="22"/>
  <c r="V385" i="22"/>
  <c r="W385" i="22"/>
  <c r="S385" i="22"/>
  <c r="R385" i="22"/>
  <c r="V384" i="22"/>
  <c r="W384" i="22"/>
  <c r="S384" i="22"/>
  <c r="R384" i="22"/>
  <c r="V383" i="22"/>
  <c r="W383" i="22"/>
  <c r="S383" i="22"/>
  <c r="R383" i="22"/>
  <c r="V382" i="22"/>
  <c r="W382" i="22"/>
  <c r="S382" i="22"/>
  <c r="R382" i="22"/>
  <c r="V381" i="22"/>
  <c r="W381" i="22"/>
  <c r="S381" i="22"/>
  <c r="R381" i="22"/>
  <c r="V380" i="22"/>
  <c r="W380" i="22"/>
  <c r="S380" i="22"/>
  <c r="R380" i="22"/>
  <c r="V379" i="22"/>
  <c r="W379" i="22"/>
  <c r="S379" i="22"/>
  <c r="R379" i="22"/>
  <c r="V378" i="22"/>
  <c r="W378" i="22"/>
  <c r="S378" i="22"/>
  <c r="R378" i="22"/>
  <c r="V377" i="22"/>
  <c r="W377" i="22"/>
  <c r="S377" i="22"/>
  <c r="R377" i="22"/>
  <c r="V376" i="22"/>
  <c r="W376" i="22"/>
  <c r="S376" i="22"/>
  <c r="R376" i="22"/>
  <c r="V375" i="22"/>
  <c r="W375" i="22"/>
  <c r="S375" i="22"/>
  <c r="R375" i="22"/>
  <c r="V374" i="22"/>
  <c r="W374" i="22"/>
  <c r="S374" i="22"/>
  <c r="R374" i="22"/>
  <c r="V373" i="22"/>
  <c r="W373" i="22"/>
  <c r="S373" i="22"/>
  <c r="R373" i="22"/>
  <c r="V372" i="22"/>
  <c r="W372" i="22"/>
  <c r="S372" i="22"/>
  <c r="R372" i="22"/>
  <c r="V371" i="22"/>
  <c r="W371" i="22"/>
  <c r="S371" i="22"/>
  <c r="R371" i="22"/>
  <c r="V370" i="22"/>
  <c r="W370" i="22"/>
  <c r="S370" i="22"/>
  <c r="R370" i="22"/>
  <c r="V369" i="22"/>
  <c r="W369" i="22"/>
  <c r="S369" i="22"/>
  <c r="R369" i="22"/>
  <c r="V368" i="22"/>
  <c r="W368" i="22"/>
  <c r="S368" i="22"/>
  <c r="R368" i="22"/>
  <c r="V367" i="22"/>
  <c r="W367" i="22"/>
  <c r="S367" i="22"/>
  <c r="R367" i="22"/>
  <c r="V366" i="22"/>
  <c r="W366" i="22"/>
  <c r="S366" i="22"/>
  <c r="R366" i="22"/>
  <c r="V365" i="22"/>
  <c r="W365" i="22"/>
  <c r="S365" i="22"/>
  <c r="R365" i="22"/>
  <c r="V364" i="22"/>
  <c r="W364" i="22"/>
  <c r="S364" i="22"/>
  <c r="R364" i="22"/>
  <c r="V363" i="22"/>
  <c r="W363" i="22"/>
  <c r="S363" i="22"/>
  <c r="R363" i="22"/>
  <c r="V362" i="22"/>
  <c r="W362" i="22"/>
  <c r="S362" i="22"/>
  <c r="R362" i="22"/>
  <c r="V361" i="22"/>
  <c r="W361" i="22"/>
  <c r="S361" i="22"/>
  <c r="R361" i="22"/>
  <c r="V360" i="22"/>
  <c r="W360" i="22"/>
  <c r="S360" i="22"/>
  <c r="R360" i="22"/>
  <c r="V359" i="22"/>
  <c r="W359" i="22"/>
  <c r="S359" i="22"/>
  <c r="R359" i="22"/>
  <c r="V358" i="22"/>
  <c r="W358" i="22"/>
  <c r="S358" i="22"/>
  <c r="R358" i="22"/>
  <c r="V357" i="22"/>
  <c r="W357" i="22"/>
  <c r="S357" i="22"/>
  <c r="R357" i="22"/>
  <c r="V356" i="22"/>
  <c r="W356" i="22"/>
  <c r="S356" i="22"/>
  <c r="R356" i="22"/>
  <c r="V355" i="22"/>
  <c r="W355" i="22"/>
  <c r="S355" i="22"/>
  <c r="R355" i="22"/>
  <c r="V354" i="22"/>
  <c r="W354" i="22"/>
  <c r="S354" i="22"/>
  <c r="R354" i="22"/>
  <c r="V353" i="22"/>
  <c r="W353" i="22"/>
  <c r="S353" i="22"/>
  <c r="R353" i="22"/>
  <c r="V352" i="22"/>
  <c r="W352" i="22"/>
  <c r="S352" i="22"/>
  <c r="R352" i="22"/>
  <c r="V351" i="22"/>
  <c r="W351" i="22"/>
  <c r="S351" i="22"/>
  <c r="R351" i="22"/>
  <c r="V350" i="22"/>
  <c r="W350" i="22"/>
  <c r="S350" i="22"/>
  <c r="R350" i="22"/>
  <c r="V349" i="22"/>
  <c r="W349" i="22"/>
  <c r="S349" i="22"/>
  <c r="R349" i="22"/>
  <c r="V348" i="22"/>
  <c r="W348" i="22"/>
  <c r="S348" i="22"/>
  <c r="R348" i="22"/>
  <c r="V347" i="22"/>
  <c r="W347" i="22"/>
  <c r="S347" i="22"/>
  <c r="R347" i="22"/>
  <c r="V346" i="22"/>
  <c r="W346" i="22"/>
  <c r="S346" i="22"/>
  <c r="R346" i="22"/>
  <c r="V345" i="22"/>
  <c r="W345" i="22"/>
  <c r="S345" i="22"/>
  <c r="R345" i="22"/>
  <c r="V344" i="22"/>
  <c r="W344" i="22"/>
  <c r="S344" i="22"/>
  <c r="R344" i="22"/>
  <c r="V343" i="22"/>
  <c r="W343" i="22"/>
  <c r="S343" i="22"/>
  <c r="R343" i="22"/>
  <c r="V342" i="22"/>
  <c r="W342" i="22"/>
  <c r="S342" i="22"/>
  <c r="R342" i="22"/>
  <c r="V341" i="22"/>
  <c r="W341" i="22"/>
  <c r="S341" i="22"/>
  <c r="R341" i="22"/>
  <c r="V340" i="22"/>
  <c r="W340" i="22"/>
  <c r="S340" i="22"/>
  <c r="R340" i="22"/>
  <c r="V339" i="22"/>
  <c r="W339" i="22"/>
  <c r="S339" i="22"/>
  <c r="R339" i="22"/>
  <c r="V338" i="22"/>
  <c r="W338" i="22"/>
  <c r="S338" i="22"/>
  <c r="R338" i="22"/>
  <c r="V337" i="22"/>
  <c r="W337" i="22"/>
  <c r="S337" i="22"/>
  <c r="R337" i="22"/>
  <c r="V336" i="22"/>
  <c r="W336" i="22"/>
  <c r="S336" i="22"/>
  <c r="R336" i="22"/>
  <c r="V335" i="22"/>
  <c r="W335" i="22"/>
  <c r="S335" i="22"/>
  <c r="R335" i="22"/>
  <c r="V334" i="22"/>
  <c r="W334" i="22"/>
  <c r="S334" i="22"/>
  <c r="R334" i="22"/>
  <c r="V333" i="22"/>
  <c r="W333" i="22"/>
  <c r="S333" i="22"/>
  <c r="R333" i="22"/>
  <c r="V332" i="22"/>
  <c r="W332" i="22"/>
  <c r="S332" i="22"/>
  <c r="R332" i="22"/>
  <c r="V331" i="22"/>
  <c r="W331" i="22"/>
  <c r="S331" i="22"/>
  <c r="R331" i="22"/>
  <c r="V330" i="22"/>
  <c r="W330" i="22"/>
  <c r="S330" i="22"/>
  <c r="R330" i="22"/>
  <c r="V329" i="22"/>
  <c r="W329" i="22"/>
  <c r="S329" i="22"/>
  <c r="R329" i="22"/>
  <c r="V328" i="22"/>
  <c r="W328" i="22"/>
  <c r="S328" i="22"/>
  <c r="R328" i="22"/>
  <c r="V327" i="22"/>
  <c r="W327" i="22"/>
  <c r="S327" i="22"/>
  <c r="R327" i="22"/>
  <c r="V326" i="22"/>
  <c r="W326" i="22"/>
  <c r="S326" i="22"/>
  <c r="R326" i="22"/>
  <c r="V325" i="22"/>
  <c r="W325" i="22"/>
  <c r="S325" i="22"/>
  <c r="R325" i="22"/>
  <c r="V324" i="22"/>
  <c r="W324" i="22"/>
  <c r="S324" i="22"/>
  <c r="R324" i="22"/>
  <c r="V323" i="22"/>
  <c r="W323" i="22"/>
  <c r="S323" i="22"/>
  <c r="R323" i="22"/>
  <c r="V322" i="22"/>
  <c r="W322" i="22"/>
  <c r="S322" i="22"/>
  <c r="R322" i="22"/>
  <c r="V321" i="22"/>
  <c r="W321" i="22"/>
  <c r="S321" i="22"/>
  <c r="R321" i="22"/>
  <c r="V320" i="22"/>
  <c r="W320" i="22"/>
  <c r="S320" i="22"/>
  <c r="R320" i="22"/>
  <c r="V319" i="22"/>
  <c r="W319" i="22"/>
  <c r="S319" i="22"/>
  <c r="R319" i="22"/>
  <c r="V318" i="22"/>
  <c r="W318" i="22"/>
  <c r="S318" i="22"/>
  <c r="R318" i="22"/>
  <c r="V317" i="22"/>
  <c r="W317" i="22"/>
  <c r="S317" i="22"/>
  <c r="R317" i="22"/>
  <c r="V316" i="22"/>
  <c r="W316" i="22"/>
  <c r="S316" i="22"/>
  <c r="R316" i="22"/>
  <c r="V315" i="22"/>
  <c r="W315" i="22"/>
  <c r="S315" i="22"/>
  <c r="R315" i="22"/>
  <c r="V314" i="22"/>
  <c r="W314" i="22"/>
  <c r="S314" i="22"/>
  <c r="R314" i="22"/>
  <c r="V313" i="22"/>
  <c r="W313" i="22"/>
  <c r="S313" i="22"/>
  <c r="R313" i="22"/>
  <c r="V312" i="22"/>
  <c r="W312" i="22"/>
  <c r="S312" i="22"/>
  <c r="R312" i="22"/>
  <c r="V311" i="22"/>
  <c r="W311" i="22"/>
  <c r="S311" i="22"/>
  <c r="R311" i="22"/>
  <c r="V310" i="22"/>
  <c r="W310" i="22"/>
  <c r="S310" i="22"/>
  <c r="R310" i="22"/>
  <c r="V309" i="22"/>
  <c r="W309" i="22"/>
  <c r="S309" i="22"/>
  <c r="R309" i="22"/>
  <c r="V308" i="22"/>
  <c r="W308" i="22"/>
  <c r="S308" i="22"/>
  <c r="R308" i="22"/>
  <c r="V307" i="22"/>
  <c r="W307" i="22"/>
  <c r="S307" i="22"/>
  <c r="R307" i="22"/>
  <c r="V306" i="22"/>
  <c r="W306" i="22"/>
  <c r="S306" i="22"/>
  <c r="R306" i="22"/>
  <c r="V305" i="22"/>
  <c r="W305" i="22"/>
  <c r="S305" i="22"/>
  <c r="R305" i="22"/>
  <c r="V304" i="22"/>
  <c r="W304" i="22"/>
  <c r="S304" i="22"/>
  <c r="R304" i="22"/>
  <c r="V303" i="22"/>
  <c r="W303" i="22"/>
  <c r="S303" i="22"/>
  <c r="R303" i="22"/>
  <c r="V302" i="22"/>
  <c r="W302" i="22"/>
  <c r="S302" i="22"/>
  <c r="R302" i="22"/>
  <c r="V301" i="22"/>
  <c r="W301" i="22"/>
  <c r="S301" i="22"/>
  <c r="R301" i="22"/>
  <c r="V300" i="22"/>
  <c r="W300" i="22"/>
  <c r="S300" i="22"/>
  <c r="R300" i="22"/>
  <c r="V299" i="22"/>
  <c r="W299" i="22"/>
  <c r="S299" i="22"/>
  <c r="R299" i="22"/>
  <c r="V298" i="22"/>
  <c r="W298" i="22"/>
  <c r="S298" i="22"/>
  <c r="R298" i="22"/>
  <c r="V297" i="22"/>
  <c r="W297" i="22"/>
  <c r="S297" i="22"/>
  <c r="R297" i="22"/>
  <c r="V296" i="22"/>
  <c r="W296" i="22"/>
  <c r="S296" i="22"/>
  <c r="R296" i="22"/>
  <c r="V295" i="22"/>
  <c r="W295" i="22"/>
  <c r="S295" i="22"/>
  <c r="R295" i="22"/>
  <c r="V294" i="22"/>
  <c r="W294" i="22"/>
  <c r="S294" i="22"/>
  <c r="R294" i="22"/>
  <c r="V293" i="22"/>
  <c r="W293" i="22"/>
  <c r="S293" i="22"/>
  <c r="R293" i="22"/>
  <c r="V292" i="22"/>
  <c r="W292" i="22"/>
  <c r="S292" i="22"/>
  <c r="R292" i="22"/>
  <c r="V291" i="22"/>
  <c r="W291" i="22"/>
  <c r="S291" i="22"/>
  <c r="R291" i="22"/>
  <c r="V290" i="22"/>
  <c r="W290" i="22"/>
  <c r="S290" i="22"/>
  <c r="R290" i="22"/>
  <c r="V289" i="22"/>
  <c r="W289" i="22"/>
  <c r="S289" i="22"/>
  <c r="R289" i="22"/>
  <c r="V288" i="22"/>
  <c r="W288" i="22"/>
  <c r="S288" i="22"/>
  <c r="R288" i="22"/>
  <c r="V287" i="22"/>
  <c r="W287" i="22"/>
  <c r="S287" i="22"/>
  <c r="R287" i="22"/>
  <c r="V286" i="22"/>
  <c r="W286" i="22"/>
  <c r="S286" i="22"/>
  <c r="R286" i="22"/>
  <c r="V285" i="22"/>
  <c r="W285" i="22"/>
  <c r="S285" i="22"/>
  <c r="R285" i="22"/>
  <c r="V284" i="22"/>
  <c r="W284" i="22"/>
  <c r="S284" i="22"/>
  <c r="R284" i="22"/>
  <c r="V283" i="22"/>
  <c r="W283" i="22"/>
  <c r="S283" i="22"/>
  <c r="R283" i="22"/>
  <c r="V282" i="22"/>
  <c r="W282" i="22"/>
  <c r="S282" i="22"/>
  <c r="R282" i="22"/>
  <c r="V281" i="22"/>
  <c r="W281" i="22"/>
  <c r="S281" i="22"/>
  <c r="R281" i="22"/>
  <c r="V280" i="22"/>
  <c r="W280" i="22"/>
  <c r="S280" i="22"/>
  <c r="R280" i="22"/>
  <c r="V279" i="22"/>
  <c r="W279" i="22"/>
  <c r="S279" i="22"/>
  <c r="R279" i="22"/>
  <c r="V278" i="22"/>
  <c r="W278" i="22"/>
  <c r="S278" i="22"/>
  <c r="R278" i="22"/>
  <c r="V277" i="22"/>
  <c r="W277" i="22"/>
  <c r="S277" i="22"/>
  <c r="R277" i="22"/>
  <c r="V276" i="22"/>
  <c r="W276" i="22"/>
  <c r="S276" i="22"/>
  <c r="R276" i="22"/>
  <c r="V275" i="22"/>
  <c r="W275" i="22"/>
  <c r="S275" i="22"/>
  <c r="R275" i="22"/>
  <c r="V274" i="22"/>
  <c r="W274" i="22"/>
  <c r="S274" i="22"/>
  <c r="R274" i="22"/>
  <c r="V273" i="22"/>
  <c r="W273" i="22"/>
  <c r="S273" i="22"/>
  <c r="R273" i="22"/>
  <c r="V272" i="22"/>
  <c r="W272" i="22"/>
  <c r="S272" i="22"/>
  <c r="R272" i="22"/>
  <c r="V271" i="22"/>
  <c r="W271" i="22"/>
  <c r="S271" i="22"/>
  <c r="R271" i="22"/>
  <c r="V270" i="22"/>
  <c r="W270" i="22"/>
  <c r="S270" i="22"/>
  <c r="R270" i="22"/>
  <c r="V269" i="22"/>
  <c r="W269" i="22"/>
  <c r="S269" i="22"/>
  <c r="R269" i="22"/>
  <c r="V268" i="22"/>
  <c r="W268" i="22"/>
  <c r="S268" i="22"/>
  <c r="R268" i="22"/>
  <c r="V267" i="22"/>
  <c r="W267" i="22"/>
  <c r="S267" i="22"/>
  <c r="R267" i="22"/>
  <c r="V266" i="22"/>
  <c r="W266" i="22"/>
  <c r="S266" i="22"/>
  <c r="R266" i="22"/>
  <c r="V265" i="22"/>
  <c r="W265" i="22"/>
  <c r="S265" i="22"/>
  <c r="R265" i="22"/>
  <c r="V264" i="22"/>
  <c r="W264" i="22"/>
  <c r="S264" i="22"/>
  <c r="R264" i="22"/>
  <c r="V263" i="22"/>
  <c r="W263" i="22"/>
  <c r="S263" i="22"/>
  <c r="R263" i="22"/>
  <c r="V262" i="22"/>
  <c r="W262" i="22"/>
  <c r="S262" i="22"/>
  <c r="R262" i="22"/>
  <c r="V261" i="22"/>
  <c r="W261" i="22"/>
  <c r="S261" i="22"/>
  <c r="R261" i="22"/>
  <c r="V260" i="22"/>
  <c r="W260" i="22"/>
  <c r="S260" i="22"/>
  <c r="R260" i="22"/>
  <c r="V259" i="22"/>
  <c r="W259" i="22"/>
  <c r="S259" i="22"/>
  <c r="R259" i="22"/>
  <c r="V258" i="22"/>
  <c r="W258" i="22"/>
  <c r="S258" i="22"/>
  <c r="R258" i="22"/>
  <c r="V257" i="22"/>
  <c r="W257" i="22"/>
  <c r="S257" i="22"/>
  <c r="R257" i="22"/>
  <c r="V256" i="22"/>
  <c r="W256" i="22"/>
  <c r="S256" i="22"/>
  <c r="R256" i="22"/>
  <c r="V255" i="22"/>
  <c r="W255" i="22"/>
  <c r="S255" i="22"/>
  <c r="R255" i="22"/>
  <c r="V254" i="22"/>
  <c r="W254" i="22"/>
  <c r="S254" i="22"/>
  <c r="R254" i="22"/>
  <c r="V253" i="22"/>
  <c r="W253" i="22"/>
  <c r="S253" i="22"/>
  <c r="R253" i="22"/>
  <c r="V252" i="22"/>
  <c r="W252" i="22"/>
  <c r="S252" i="22"/>
  <c r="R252" i="22"/>
  <c r="V251" i="22"/>
  <c r="W251" i="22"/>
  <c r="S251" i="22"/>
  <c r="R251" i="22"/>
  <c r="V250" i="22"/>
  <c r="W250" i="22"/>
  <c r="S250" i="22"/>
  <c r="R250" i="22"/>
  <c r="V249" i="22"/>
  <c r="W249" i="22"/>
  <c r="S249" i="22"/>
  <c r="R249" i="22"/>
  <c r="V248" i="22"/>
  <c r="W248" i="22"/>
  <c r="S248" i="22"/>
  <c r="R248" i="22"/>
  <c r="V247" i="22"/>
  <c r="W247" i="22"/>
  <c r="S247" i="22"/>
  <c r="R247" i="22"/>
  <c r="V246" i="22"/>
  <c r="W246" i="22"/>
  <c r="S246" i="22"/>
  <c r="R246" i="22"/>
  <c r="V245" i="22"/>
  <c r="W245" i="22"/>
  <c r="S245" i="22"/>
  <c r="R245" i="22"/>
  <c r="V244" i="22"/>
  <c r="W244" i="22"/>
  <c r="S244" i="22"/>
  <c r="R244" i="22"/>
  <c r="V243" i="22"/>
  <c r="W243" i="22"/>
  <c r="S243" i="22"/>
  <c r="R243" i="22"/>
  <c r="V242" i="22"/>
  <c r="W242" i="22"/>
  <c r="S242" i="22"/>
  <c r="R242" i="22"/>
  <c r="V241" i="22"/>
  <c r="W241" i="22"/>
  <c r="S241" i="22"/>
  <c r="R241" i="22"/>
  <c r="V240" i="22"/>
  <c r="W240" i="22"/>
  <c r="S240" i="22"/>
  <c r="R240" i="22"/>
  <c r="V239" i="22"/>
  <c r="W239" i="22"/>
  <c r="S239" i="22"/>
  <c r="R239" i="22"/>
  <c r="V238" i="22"/>
  <c r="W238" i="22"/>
  <c r="S238" i="22"/>
  <c r="R238" i="22"/>
  <c r="V237" i="22"/>
  <c r="W237" i="22"/>
  <c r="S237" i="22"/>
  <c r="R237" i="22"/>
  <c r="V236" i="22"/>
  <c r="W236" i="22"/>
  <c r="S236" i="22"/>
  <c r="R236" i="22"/>
  <c r="V235" i="22"/>
  <c r="W235" i="22"/>
  <c r="S235" i="22"/>
  <c r="R235" i="22"/>
  <c r="V234" i="22"/>
  <c r="W234" i="22"/>
  <c r="S234" i="22"/>
  <c r="R234" i="22"/>
  <c r="V233" i="22"/>
  <c r="W233" i="22"/>
  <c r="S233" i="22"/>
  <c r="R233" i="22"/>
  <c r="V232" i="22"/>
  <c r="W232" i="22"/>
  <c r="S232" i="22"/>
  <c r="R232" i="22"/>
  <c r="V231" i="22"/>
  <c r="W231" i="22"/>
  <c r="S231" i="22"/>
  <c r="R231" i="22"/>
  <c r="V230" i="22"/>
  <c r="W230" i="22"/>
  <c r="S230" i="22"/>
  <c r="R230" i="22"/>
  <c r="V229" i="22"/>
  <c r="W229" i="22"/>
  <c r="S229" i="22"/>
  <c r="R229" i="22"/>
  <c r="V228" i="22"/>
  <c r="W228" i="22"/>
  <c r="S228" i="22"/>
  <c r="R228" i="22"/>
  <c r="V227" i="22"/>
  <c r="W227" i="22"/>
  <c r="S227" i="22"/>
  <c r="R227" i="22"/>
  <c r="V226" i="22"/>
  <c r="W226" i="22"/>
  <c r="S226" i="22"/>
  <c r="R226" i="22"/>
  <c r="V225" i="22"/>
  <c r="W225" i="22"/>
  <c r="S225" i="22"/>
  <c r="R225" i="22"/>
  <c r="V224" i="22"/>
  <c r="W224" i="22"/>
  <c r="S224" i="22"/>
  <c r="R224" i="22"/>
  <c r="V223" i="22"/>
  <c r="W223" i="22"/>
  <c r="S223" i="22"/>
  <c r="R223" i="22"/>
  <c r="V222" i="22"/>
  <c r="W222" i="22"/>
  <c r="S222" i="22"/>
  <c r="R222" i="22"/>
  <c r="V221" i="22"/>
  <c r="W221" i="22"/>
  <c r="S221" i="22"/>
  <c r="R221" i="22"/>
  <c r="V220" i="22"/>
  <c r="W220" i="22"/>
  <c r="S220" i="22"/>
  <c r="R220" i="22"/>
  <c r="V219" i="22"/>
  <c r="W219" i="22"/>
  <c r="S219" i="22"/>
  <c r="R219" i="22"/>
  <c r="V218" i="22"/>
  <c r="W218" i="22"/>
  <c r="S218" i="22"/>
  <c r="R218" i="22"/>
  <c r="V217" i="22"/>
  <c r="W217" i="22"/>
  <c r="S217" i="22"/>
  <c r="R217" i="22"/>
  <c r="V216" i="22"/>
  <c r="W216" i="22"/>
  <c r="S216" i="22"/>
  <c r="R216" i="22"/>
  <c r="V215" i="22"/>
  <c r="W215" i="22"/>
  <c r="S215" i="22"/>
  <c r="R215" i="22"/>
  <c r="V214" i="22"/>
  <c r="W214" i="22"/>
  <c r="S214" i="22"/>
  <c r="R214" i="22"/>
  <c r="V213" i="22"/>
  <c r="W213" i="22"/>
  <c r="S213" i="22"/>
  <c r="R213" i="22"/>
  <c r="V212" i="22"/>
  <c r="W212" i="22"/>
  <c r="S212" i="22"/>
  <c r="R212" i="22"/>
  <c r="V211" i="22"/>
  <c r="W211" i="22"/>
  <c r="S211" i="22"/>
  <c r="R211" i="22"/>
  <c r="V210" i="22"/>
  <c r="W210" i="22"/>
  <c r="S210" i="22"/>
  <c r="R210" i="22"/>
  <c r="V209" i="22"/>
  <c r="W209" i="22"/>
  <c r="S209" i="22"/>
  <c r="R209" i="22"/>
  <c r="V208" i="22"/>
  <c r="W208" i="22"/>
  <c r="S208" i="22"/>
  <c r="R208" i="22"/>
  <c r="V207" i="22"/>
  <c r="W207" i="22"/>
  <c r="S207" i="22"/>
  <c r="R207" i="22"/>
  <c r="V206" i="22"/>
  <c r="W206" i="22"/>
  <c r="S206" i="22"/>
  <c r="R206" i="22"/>
  <c r="V205" i="22"/>
  <c r="W205" i="22"/>
  <c r="S205" i="22"/>
  <c r="R205" i="22"/>
  <c r="V204" i="22"/>
  <c r="W204" i="22"/>
  <c r="S204" i="22"/>
  <c r="R204" i="22"/>
  <c r="V203" i="22"/>
  <c r="W203" i="22"/>
  <c r="S203" i="22"/>
  <c r="R203" i="22"/>
  <c r="V202" i="22"/>
  <c r="W202" i="22"/>
  <c r="S202" i="22"/>
  <c r="R202" i="22"/>
  <c r="V201" i="22"/>
  <c r="W201" i="22"/>
  <c r="S201" i="22"/>
  <c r="R201" i="22"/>
  <c r="V200" i="22"/>
  <c r="W200" i="22"/>
  <c r="S200" i="22"/>
  <c r="R200" i="22"/>
  <c r="V199" i="22"/>
  <c r="W199" i="22"/>
  <c r="S199" i="22"/>
  <c r="R199" i="22"/>
  <c r="V198" i="22"/>
  <c r="W198" i="22"/>
  <c r="S198" i="22"/>
  <c r="R198" i="22"/>
  <c r="V197" i="22"/>
  <c r="W197" i="22"/>
  <c r="S197" i="22"/>
  <c r="R197" i="22"/>
  <c r="V196" i="22"/>
  <c r="W196" i="22"/>
  <c r="S196" i="22"/>
  <c r="R196" i="22"/>
  <c r="V195" i="22"/>
  <c r="W195" i="22"/>
  <c r="S195" i="22"/>
  <c r="R195" i="22"/>
  <c r="V194" i="22"/>
  <c r="W194" i="22"/>
  <c r="S194" i="22"/>
  <c r="R194" i="22"/>
  <c r="V193" i="22"/>
  <c r="W193" i="22"/>
  <c r="S193" i="22"/>
  <c r="R193" i="22"/>
  <c r="V192" i="22"/>
  <c r="W192" i="22"/>
  <c r="S192" i="22"/>
  <c r="R192" i="22"/>
  <c r="V191" i="22"/>
  <c r="W191" i="22"/>
  <c r="S191" i="22"/>
  <c r="R191" i="22"/>
  <c r="V190" i="22"/>
  <c r="W190" i="22"/>
  <c r="S190" i="22"/>
  <c r="R190" i="22"/>
  <c r="V189" i="22"/>
  <c r="W189" i="22"/>
  <c r="S189" i="22"/>
  <c r="R189" i="22"/>
  <c r="V188" i="22"/>
  <c r="W188" i="22"/>
  <c r="S188" i="22"/>
  <c r="R188" i="22"/>
  <c r="V187" i="22"/>
  <c r="W187" i="22"/>
  <c r="S187" i="22"/>
  <c r="R187" i="22"/>
  <c r="V186" i="22"/>
  <c r="W186" i="22"/>
  <c r="S186" i="22"/>
  <c r="R186" i="22"/>
  <c r="V185" i="22"/>
  <c r="W185" i="22"/>
  <c r="S185" i="22"/>
  <c r="R185" i="22"/>
  <c r="V184" i="22"/>
  <c r="W184" i="22"/>
  <c r="S184" i="22"/>
  <c r="R184" i="22"/>
  <c r="V183" i="22"/>
  <c r="W183" i="22"/>
  <c r="S183" i="22"/>
  <c r="R183" i="22"/>
  <c r="V182" i="22"/>
  <c r="W182" i="22"/>
  <c r="S182" i="22"/>
  <c r="R182" i="22"/>
  <c r="V181" i="22"/>
  <c r="W181" i="22"/>
  <c r="S181" i="22"/>
  <c r="R181" i="22"/>
  <c r="V180" i="22"/>
  <c r="W180" i="22"/>
  <c r="S180" i="22"/>
  <c r="R180" i="22"/>
  <c r="V179" i="22"/>
  <c r="W179" i="22"/>
  <c r="S179" i="22"/>
  <c r="R179" i="22"/>
  <c r="V178" i="22"/>
  <c r="W178" i="22"/>
  <c r="S178" i="22"/>
  <c r="R178" i="22"/>
  <c r="V177" i="22"/>
  <c r="W177" i="22"/>
  <c r="S177" i="22"/>
  <c r="R177" i="22"/>
  <c r="V176" i="22"/>
  <c r="W176" i="22"/>
  <c r="S176" i="22"/>
  <c r="R176" i="22"/>
  <c r="V175" i="22"/>
  <c r="W175" i="22"/>
  <c r="S175" i="22"/>
  <c r="R175" i="22"/>
  <c r="V174" i="22"/>
  <c r="W174" i="22"/>
  <c r="S174" i="22"/>
  <c r="R174" i="22"/>
  <c r="V173" i="22"/>
  <c r="W173" i="22"/>
  <c r="S173" i="22"/>
  <c r="R173" i="22"/>
  <c r="V172" i="22"/>
  <c r="W172" i="22"/>
  <c r="S172" i="22"/>
  <c r="R172" i="22"/>
  <c r="V171" i="22"/>
  <c r="W171" i="22"/>
  <c r="S171" i="22"/>
  <c r="R171" i="22"/>
  <c r="V170" i="22"/>
  <c r="W170" i="22"/>
  <c r="S170" i="22"/>
  <c r="R170" i="22"/>
  <c r="V169" i="22"/>
  <c r="W169" i="22"/>
  <c r="S169" i="22"/>
  <c r="R169" i="22"/>
  <c r="V168" i="22"/>
  <c r="W168" i="22"/>
  <c r="S168" i="22"/>
  <c r="R168" i="22"/>
  <c r="V167" i="22"/>
  <c r="W167" i="22"/>
  <c r="S167" i="22"/>
  <c r="R167" i="22"/>
  <c r="V166" i="22"/>
  <c r="W166" i="22"/>
  <c r="S166" i="22"/>
  <c r="R166" i="22"/>
  <c r="V165" i="22"/>
  <c r="W165" i="22"/>
  <c r="S165" i="22"/>
  <c r="R165" i="22"/>
  <c r="V164" i="22"/>
  <c r="W164" i="22"/>
  <c r="S164" i="22"/>
  <c r="R164" i="22"/>
  <c r="V163" i="22"/>
  <c r="W163" i="22"/>
  <c r="S163" i="22"/>
  <c r="R163" i="22"/>
  <c r="V162" i="22"/>
  <c r="W162" i="22"/>
  <c r="S162" i="22"/>
  <c r="R162" i="22"/>
  <c r="V161" i="22"/>
  <c r="W161" i="22"/>
  <c r="S161" i="22"/>
  <c r="R161" i="22"/>
  <c r="V160" i="22"/>
  <c r="W160" i="22"/>
  <c r="S160" i="22"/>
  <c r="R160" i="22"/>
  <c r="V159" i="22"/>
  <c r="W159" i="22"/>
  <c r="S159" i="22"/>
  <c r="R159" i="22"/>
  <c r="V158" i="22"/>
  <c r="W158" i="22"/>
  <c r="S158" i="22"/>
  <c r="R158" i="22"/>
  <c r="V157" i="22"/>
  <c r="W157" i="22"/>
  <c r="S157" i="22"/>
  <c r="R157" i="22"/>
  <c r="V156" i="22"/>
  <c r="W156" i="22"/>
  <c r="S156" i="22"/>
  <c r="R156" i="22"/>
  <c r="V155" i="22"/>
  <c r="W155" i="22"/>
  <c r="S155" i="22"/>
  <c r="R155" i="22"/>
  <c r="V154" i="22"/>
  <c r="W154" i="22"/>
  <c r="S154" i="22"/>
  <c r="R154" i="22"/>
  <c r="V153" i="22"/>
  <c r="W153" i="22"/>
  <c r="S153" i="22"/>
  <c r="R153" i="22"/>
  <c r="V152" i="22"/>
  <c r="W152" i="22"/>
  <c r="S152" i="22"/>
  <c r="R152" i="22"/>
  <c r="V151" i="22"/>
  <c r="W151" i="22"/>
  <c r="S151" i="22"/>
  <c r="R151" i="22"/>
  <c r="V150" i="22"/>
  <c r="W150" i="22"/>
  <c r="S150" i="22"/>
  <c r="R150" i="22"/>
  <c r="V149" i="22"/>
  <c r="W149" i="22"/>
  <c r="S149" i="22"/>
  <c r="R149" i="22"/>
  <c r="V148" i="22"/>
  <c r="W148" i="22"/>
  <c r="S148" i="22"/>
  <c r="R148" i="22"/>
  <c r="V147" i="22"/>
  <c r="W147" i="22"/>
  <c r="S147" i="22"/>
  <c r="R147" i="22"/>
  <c r="V146" i="22"/>
  <c r="W146" i="22"/>
  <c r="S146" i="22"/>
  <c r="R146" i="22"/>
  <c r="V145" i="22"/>
  <c r="W145" i="22"/>
  <c r="S145" i="22"/>
  <c r="R145" i="22"/>
  <c r="V144" i="22"/>
  <c r="W144" i="22"/>
  <c r="S144" i="22"/>
  <c r="R144" i="22"/>
  <c r="V143" i="22"/>
  <c r="W143" i="22"/>
  <c r="S143" i="22"/>
  <c r="R143" i="22"/>
  <c r="V142" i="22"/>
  <c r="W142" i="22"/>
  <c r="S142" i="22"/>
  <c r="R142" i="22"/>
  <c r="V141" i="22"/>
  <c r="W141" i="22"/>
  <c r="S141" i="22"/>
  <c r="R141" i="22"/>
  <c r="V140" i="22"/>
  <c r="W140" i="22"/>
  <c r="S140" i="22"/>
  <c r="R140" i="22"/>
  <c r="V139" i="22"/>
  <c r="W139" i="22"/>
  <c r="S139" i="22"/>
  <c r="R139" i="22"/>
  <c r="V138" i="22"/>
  <c r="W138" i="22"/>
  <c r="S138" i="22"/>
  <c r="R138" i="22"/>
  <c r="V137" i="22"/>
  <c r="W137" i="22"/>
  <c r="S137" i="22"/>
  <c r="R137" i="22"/>
  <c r="V136" i="22"/>
  <c r="W136" i="22"/>
  <c r="S136" i="22"/>
  <c r="R136" i="22"/>
  <c r="V135" i="22"/>
  <c r="W135" i="22"/>
  <c r="S135" i="22"/>
  <c r="R135" i="22"/>
  <c r="V134" i="22"/>
  <c r="W134" i="22"/>
  <c r="S134" i="22"/>
  <c r="R134" i="22"/>
  <c r="V133" i="22"/>
  <c r="W133" i="22"/>
  <c r="S133" i="22"/>
  <c r="R133" i="22"/>
  <c r="V132" i="22"/>
  <c r="W132" i="22"/>
  <c r="S132" i="22"/>
  <c r="R132" i="22"/>
  <c r="V131" i="22"/>
  <c r="W131" i="22"/>
  <c r="S131" i="22"/>
  <c r="R131" i="22"/>
  <c r="V130" i="22"/>
  <c r="W130" i="22"/>
  <c r="S130" i="22"/>
  <c r="R130" i="22"/>
  <c r="V129" i="22"/>
  <c r="W129" i="22"/>
  <c r="S129" i="22"/>
  <c r="R129" i="22"/>
  <c r="V128" i="22"/>
  <c r="W128" i="22"/>
  <c r="S128" i="22"/>
  <c r="R128" i="22"/>
  <c r="V127" i="22"/>
  <c r="W127" i="22"/>
  <c r="S127" i="22"/>
  <c r="R127" i="22"/>
  <c r="V126" i="22"/>
  <c r="W126" i="22"/>
  <c r="S126" i="22"/>
  <c r="R126" i="22"/>
  <c r="V125" i="22"/>
  <c r="W125" i="22"/>
  <c r="S125" i="22"/>
  <c r="R125" i="22"/>
  <c r="V124" i="22"/>
  <c r="W124" i="22"/>
  <c r="S124" i="22"/>
  <c r="R124" i="22"/>
  <c r="V123" i="22"/>
  <c r="W123" i="22"/>
  <c r="S123" i="22"/>
  <c r="R123" i="22"/>
  <c r="V122" i="22"/>
  <c r="W122" i="22"/>
  <c r="S122" i="22"/>
  <c r="R122" i="22"/>
  <c r="V121" i="22"/>
  <c r="W121" i="22"/>
  <c r="S121" i="22"/>
  <c r="R121" i="22"/>
  <c r="V120" i="22"/>
  <c r="W120" i="22"/>
  <c r="S120" i="22"/>
  <c r="R120" i="22"/>
  <c r="V119" i="22"/>
  <c r="W119" i="22"/>
  <c r="S119" i="22"/>
  <c r="R119" i="22"/>
  <c r="V118" i="22"/>
  <c r="W118" i="22"/>
  <c r="S118" i="22"/>
  <c r="R118" i="22"/>
  <c r="V117" i="22"/>
  <c r="W117" i="22"/>
  <c r="S117" i="22"/>
  <c r="R117" i="22"/>
  <c r="V116" i="22"/>
  <c r="W116" i="22"/>
  <c r="S116" i="22"/>
  <c r="R116" i="22"/>
  <c r="V115" i="22"/>
  <c r="W115" i="22"/>
  <c r="S115" i="22"/>
  <c r="R115" i="22"/>
  <c r="V114" i="22"/>
  <c r="W114" i="22"/>
  <c r="S114" i="22"/>
  <c r="R114" i="22"/>
  <c r="V113" i="22"/>
  <c r="W113" i="22"/>
  <c r="S113" i="22"/>
  <c r="R113" i="22"/>
  <c r="V112" i="22"/>
  <c r="W112" i="22"/>
  <c r="S112" i="22"/>
  <c r="R112" i="22"/>
  <c r="V111" i="22"/>
  <c r="W111" i="22"/>
  <c r="S111" i="22"/>
  <c r="R111" i="22"/>
  <c r="V110" i="22"/>
  <c r="W110" i="22"/>
  <c r="S110" i="22"/>
  <c r="R110" i="22"/>
  <c r="V109" i="22"/>
  <c r="W109" i="22"/>
  <c r="S109" i="22"/>
  <c r="R109" i="22"/>
  <c r="V108" i="22"/>
  <c r="W108" i="22"/>
  <c r="S108" i="22"/>
  <c r="R108" i="22"/>
  <c r="V107" i="22"/>
  <c r="W107" i="22"/>
  <c r="S107" i="22"/>
  <c r="R107" i="22"/>
  <c r="V106" i="22"/>
  <c r="W106" i="22"/>
  <c r="S106" i="22"/>
  <c r="R106" i="22"/>
  <c r="V105" i="22"/>
  <c r="W105" i="22"/>
  <c r="S105" i="22"/>
  <c r="R105" i="22"/>
  <c r="V104" i="22"/>
  <c r="W104" i="22"/>
  <c r="S104" i="22"/>
  <c r="R104" i="22"/>
  <c r="V103" i="22"/>
  <c r="W103" i="22"/>
  <c r="S103" i="22"/>
  <c r="R103" i="22"/>
  <c r="V102" i="22"/>
  <c r="W102" i="22"/>
  <c r="S102" i="22"/>
  <c r="R102" i="22"/>
  <c r="V101" i="22"/>
  <c r="W101" i="22"/>
  <c r="S101" i="22"/>
  <c r="R101" i="22"/>
  <c r="V100" i="22"/>
  <c r="W100" i="22"/>
  <c r="S100" i="22"/>
  <c r="R100" i="22"/>
  <c r="V99" i="22"/>
  <c r="W99" i="22"/>
  <c r="S99" i="22"/>
  <c r="R99" i="22"/>
  <c r="V98" i="22"/>
  <c r="W98" i="22"/>
  <c r="S98" i="22"/>
  <c r="R98" i="22"/>
  <c r="V97" i="22"/>
  <c r="W97" i="22"/>
  <c r="S97" i="22"/>
  <c r="R97" i="22"/>
  <c r="V96" i="22"/>
  <c r="W96" i="22"/>
  <c r="S96" i="22"/>
  <c r="R96" i="22"/>
  <c r="V95" i="22"/>
  <c r="W95" i="22"/>
  <c r="S95" i="22"/>
  <c r="R95" i="22"/>
  <c r="V94" i="22"/>
  <c r="W94" i="22"/>
  <c r="S94" i="22"/>
  <c r="R94" i="22"/>
  <c r="V93" i="22"/>
  <c r="W93" i="22"/>
  <c r="S93" i="22"/>
  <c r="R93" i="22"/>
  <c r="V92" i="22"/>
  <c r="W92" i="22"/>
  <c r="S92" i="22"/>
  <c r="R92" i="22"/>
  <c r="V91" i="22"/>
  <c r="W91" i="22"/>
  <c r="S91" i="22"/>
  <c r="R91" i="22"/>
  <c r="V90" i="22"/>
  <c r="W90" i="22"/>
  <c r="S90" i="22"/>
  <c r="R90" i="22"/>
  <c r="V89" i="22"/>
  <c r="W89" i="22"/>
  <c r="S89" i="22"/>
  <c r="R89" i="22"/>
  <c r="V88" i="22"/>
  <c r="W88" i="22"/>
  <c r="S88" i="22"/>
  <c r="R88" i="22"/>
  <c r="V87" i="22"/>
  <c r="W87" i="22"/>
  <c r="S87" i="22"/>
  <c r="R87" i="22"/>
  <c r="V86" i="22"/>
  <c r="W86" i="22"/>
  <c r="S86" i="22"/>
  <c r="R86" i="22"/>
  <c r="V85" i="22"/>
  <c r="W85" i="22"/>
  <c r="S85" i="22"/>
  <c r="R85" i="22"/>
  <c r="V84" i="22"/>
  <c r="W84" i="22"/>
  <c r="S84" i="22"/>
  <c r="R84" i="22"/>
  <c r="V83" i="22"/>
  <c r="W83" i="22"/>
  <c r="S83" i="22"/>
  <c r="R83" i="22"/>
  <c r="V82" i="22"/>
  <c r="W82" i="22"/>
  <c r="S82" i="22"/>
  <c r="R82" i="22"/>
  <c r="V81" i="22"/>
  <c r="W81" i="22"/>
  <c r="S81" i="22"/>
  <c r="R81" i="22"/>
  <c r="V80" i="22"/>
  <c r="W80" i="22"/>
  <c r="S80" i="22"/>
  <c r="R80" i="22"/>
  <c r="V79" i="22"/>
  <c r="W79" i="22"/>
  <c r="S79" i="22"/>
  <c r="R79" i="22"/>
  <c r="V78" i="22"/>
  <c r="W78" i="22"/>
  <c r="S78" i="22"/>
  <c r="R78" i="22"/>
  <c r="V77" i="22"/>
  <c r="W77" i="22"/>
  <c r="S77" i="22"/>
  <c r="R77" i="22"/>
  <c r="V76" i="22"/>
  <c r="W76" i="22"/>
  <c r="S76" i="22"/>
  <c r="R76" i="22"/>
  <c r="V75" i="22"/>
  <c r="W75" i="22"/>
  <c r="S75" i="22"/>
  <c r="R75" i="22"/>
  <c r="V74" i="22"/>
  <c r="W74" i="22"/>
  <c r="S74" i="22"/>
  <c r="R74" i="22"/>
  <c r="V73" i="22"/>
  <c r="W73" i="22"/>
  <c r="S73" i="22"/>
  <c r="R73" i="22"/>
  <c r="V72" i="22"/>
  <c r="W72" i="22"/>
  <c r="S72" i="22"/>
  <c r="R72" i="22"/>
  <c r="V71" i="22"/>
  <c r="W71" i="22"/>
  <c r="S71" i="22"/>
  <c r="R71" i="22"/>
  <c r="V70" i="22"/>
  <c r="W70" i="22"/>
  <c r="S70" i="22"/>
  <c r="R70" i="22"/>
  <c r="V69" i="22"/>
  <c r="W69" i="22"/>
  <c r="S69" i="22"/>
  <c r="R69" i="22"/>
  <c r="V68" i="22"/>
  <c r="W68" i="22"/>
  <c r="S68" i="22"/>
  <c r="R68" i="22"/>
  <c r="V67" i="22"/>
  <c r="W67" i="22"/>
  <c r="S67" i="22"/>
  <c r="R67" i="22"/>
  <c r="V66" i="22"/>
  <c r="W66" i="22"/>
  <c r="S66" i="22"/>
  <c r="R66" i="22"/>
  <c r="V65" i="22"/>
  <c r="W65" i="22"/>
  <c r="S65" i="22"/>
  <c r="R65" i="22"/>
  <c r="V64" i="22"/>
  <c r="W64" i="22"/>
  <c r="S64" i="22"/>
  <c r="R64" i="22"/>
  <c r="V63" i="22"/>
  <c r="W63" i="22"/>
  <c r="S63" i="22"/>
  <c r="R63" i="22"/>
  <c r="V62" i="22"/>
  <c r="W62" i="22"/>
  <c r="S62" i="22"/>
  <c r="R62" i="22"/>
  <c r="V61" i="22"/>
  <c r="W61" i="22"/>
  <c r="S61" i="22"/>
  <c r="R61" i="22"/>
  <c r="V60" i="22"/>
  <c r="W60" i="22"/>
  <c r="S60" i="22"/>
  <c r="R60" i="22"/>
  <c r="V59" i="22"/>
  <c r="W59" i="22"/>
  <c r="S59" i="22"/>
  <c r="R59" i="22"/>
  <c r="V58" i="22"/>
  <c r="W58" i="22"/>
  <c r="S58" i="22"/>
  <c r="R58" i="22"/>
  <c r="V57" i="22"/>
  <c r="W57" i="22"/>
  <c r="S57" i="22"/>
  <c r="R57" i="22"/>
  <c r="V56" i="22"/>
  <c r="W56" i="22"/>
  <c r="S56" i="22"/>
  <c r="R56" i="22"/>
  <c r="V55" i="22"/>
  <c r="W55" i="22"/>
  <c r="S55" i="22"/>
  <c r="R55" i="22"/>
  <c r="V54" i="22"/>
  <c r="W54" i="22"/>
  <c r="S54" i="22"/>
  <c r="R54" i="22"/>
  <c r="V53" i="22"/>
  <c r="W53" i="22"/>
  <c r="S53" i="22"/>
  <c r="R53" i="22"/>
  <c r="V52" i="22"/>
  <c r="W52" i="22"/>
  <c r="S52" i="22"/>
  <c r="R52" i="22"/>
  <c r="V51" i="22"/>
  <c r="W51" i="22"/>
  <c r="S51" i="22"/>
  <c r="R51" i="22"/>
  <c r="V50" i="22"/>
  <c r="W50" i="22"/>
  <c r="S50" i="22"/>
  <c r="R50" i="22"/>
  <c r="V49" i="22"/>
  <c r="W49" i="22"/>
  <c r="S49" i="22"/>
  <c r="R49" i="22"/>
  <c r="V48" i="22"/>
  <c r="W48" i="22"/>
  <c r="S48" i="22"/>
  <c r="R48" i="22"/>
  <c r="V47" i="22"/>
  <c r="W47" i="22"/>
  <c r="S47" i="22"/>
  <c r="R47" i="22"/>
  <c r="V46" i="22"/>
  <c r="W46" i="22"/>
  <c r="S46" i="22"/>
  <c r="R46" i="22"/>
  <c r="V45" i="22"/>
  <c r="W45" i="22"/>
  <c r="S45" i="22"/>
  <c r="R45" i="22"/>
  <c r="V44" i="22"/>
  <c r="W44" i="22"/>
  <c r="S44" i="22"/>
  <c r="R44" i="22"/>
  <c r="V43" i="22"/>
  <c r="W43" i="22"/>
  <c r="S43" i="22"/>
  <c r="R43" i="22"/>
  <c r="V42" i="22"/>
  <c r="W42" i="22"/>
  <c r="S42" i="22"/>
  <c r="R42" i="22"/>
  <c r="V41" i="22"/>
  <c r="W41" i="22"/>
  <c r="S41" i="22"/>
  <c r="R41" i="22"/>
  <c r="V40" i="22"/>
  <c r="W40" i="22"/>
  <c r="S40" i="22"/>
  <c r="R40" i="22"/>
  <c r="V39" i="22"/>
  <c r="W39" i="22"/>
  <c r="S39" i="22"/>
  <c r="R39" i="22"/>
  <c r="V38" i="22"/>
  <c r="W38" i="22"/>
  <c r="S38" i="22"/>
  <c r="R38" i="22"/>
  <c r="V37" i="22"/>
  <c r="W37" i="22"/>
  <c r="S37" i="22"/>
  <c r="R37" i="22"/>
  <c r="V36" i="22"/>
  <c r="W36" i="22"/>
  <c r="S36" i="22"/>
  <c r="R36" i="22"/>
  <c r="V35" i="22"/>
  <c r="W35" i="22"/>
  <c r="S35" i="22"/>
  <c r="R35" i="22"/>
  <c r="V34" i="22"/>
  <c r="W34" i="22"/>
  <c r="S34" i="22"/>
  <c r="R34" i="22"/>
  <c r="V33" i="22"/>
  <c r="W33" i="22"/>
  <c r="S33" i="22"/>
  <c r="R33" i="22"/>
  <c r="V32" i="22"/>
  <c r="W32" i="22"/>
  <c r="S32" i="22"/>
  <c r="R32" i="22"/>
  <c r="V31" i="22"/>
  <c r="W31" i="22"/>
  <c r="S31" i="22"/>
  <c r="R31" i="22"/>
  <c r="V30" i="22"/>
  <c r="W30" i="22"/>
  <c r="S30" i="22"/>
  <c r="R30" i="22"/>
  <c r="V29" i="22"/>
  <c r="W29" i="22"/>
  <c r="S29" i="22"/>
  <c r="R29" i="22"/>
  <c r="V28" i="22"/>
  <c r="W28" i="22"/>
  <c r="S28" i="22"/>
  <c r="R28" i="22"/>
  <c r="V27" i="22"/>
  <c r="W27" i="22"/>
  <c r="S27" i="22"/>
  <c r="R27" i="22"/>
  <c r="V26" i="22"/>
  <c r="W26" i="22"/>
  <c r="S26" i="22"/>
  <c r="R26" i="22"/>
  <c r="V25" i="22"/>
  <c r="W25" i="22"/>
  <c r="S25" i="22"/>
  <c r="R25" i="22"/>
  <c r="V24" i="22"/>
  <c r="W24" i="22"/>
  <c r="S24" i="22"/>
  <c r="R24" i="22"/>
  <c r="V23" i="22"/>
  <c r="W23" i="22"/>
  <c r="S23" i="22"/>
  <c r="R23" i="22"/>
  <c r="V22" i="22"/>
  <c r="W22" i="22"/>
  <c r="S22" i="22"/>
  <c r="R22" i="22"/>
  <c r="V21" i="22"/>
  <c r="W21" i="22"/>
  <c r="S21" i="22"/>
  <c r="R21" i="22"/>
  <c r="V20" i="22"/>
  <c r="W20" i="22"/>
  <c r="S20" i="22"/>
  <c r="R20" i="22"/>
  <c r="V19" i="22"/>
  <c r="W19" i="22"/>
  <c r="S19" i="22"/>
  <c r="R19" i="22"/>
  <c r="V18" i="22"/>
  <c r="W18" i="22"/>
  <c r="S18" i="22"/>
  <c r="R18" i="22"/>
  <c r="V17" i="22"/>
  <c r="W17" i="22"/>
  <c r="S17" i="22"/>
  <c r="R17" i="22"/>
  <c r="V16" i="22"/>
  <c r="W16" i="22"/>
  <c r="S16" i="22"/>
  <c r="R16" i="22"/>
  <c r="V15" i="22"/>
  <c r="W15" i="22"/>
  <c r="S15" i="22"/>
  <c r="R15" i="22"/>
  <c r="V14" i="22"/>
  <c r="W14" i="22"/>
  <c r="S14" i="22"/>
  <c r="R14" i="22"/>
  <c r="V13" i="22"/>
  <c r="W13" i="22"/>
  <c r="S13" i="22"/>
  <c r="R13" i="22"/>
  <c r="V12" i="22"/>
  <c r="W12" i="22"/>
  <c r="S12" i="22"/>
  <c r="R12" i="22"/>
  <c r="V11" i="22"/>
  <c r="W11" i="22"/>
  <c r="S11" i="22"/>
  <c r="R11" i="22"/>
  <c r="V10" i="22"/>
  <c r="W10" i="22"/>
  <c r="S10" i="22"/>
  <c r="R10" i="22"/>
  <c r="V9" i="22"/>
  <c r="W9" i="22"/>
  <c r="S9" i="22"/>
  <c r="R9" i="22"/>
  <c r="V8" i="22"/>
  <c r="W8" i="22"/>
  <c r="S8" i="22"/>
  <c r="R8" i="22"/>
  <c r="V7" i="22"/>
  <c r="W7" i="22"/>
  <c r="U7" i="22"/>
  <c r="T7" i="22"/>
  <c r="S7" i="22"/>
  <c r="R7" i="22"/>
</calcChain>
</file>

<file path=xl/sharedStrings.xml><?xml version="1.0" encoding="utf-8"?>
<sst xmlns="http://schemas.openxmlformats.org/spreadsheetml/2006/main" count="5844" uniqueCount="926">
  <si>
    <t xml:space="preserve">Intellectual Property of Excel Next ( www.excelnext.in) © Excel Next -CA. Rishabh Pugalia
</t>
  </si>
  <si>
    <t>Asset Class</t>
  </si>
  <si>
    <t>Split Air-Conditioner (3TR Floor) - Voltas</t>
  </si>
  <si>
    <t>WHITE MATT BOARD(1st floor conf. room)</t>
  </si>
  <si>
    <t>WOODEN PARTITION WITH DOORS</t>
  </si>
  <si>
    <t>UNIVERSAL WORKMAN TABLE</t>
  </si>
  <si>
    <t>WALL CABINET</t>
  </si>
  <si>
    <t>SECRETARIAT TABLE</t>
  </si>
  <si>
    <t>SERVO VOLTAGE STABILISER</t>
  </si>
  <si>
    <t>SLOTTED ANGLE RACKS</t>
  </si>
  <si>
    <t>Staff Locker</t>
  </si>
  <si>
    <t>OFFICER TABLE WITH DECOLAH TOP</t>
  </si>
  <si>
    <t>PARTITION WALL</t>
  </si>
  <si>
    <t>PIGEON HOLE SLOTTED ANGLE RACK(3'X2'X2'11",Godrej)</t>
  </si>
  <si>
    <t>PODIUM AT RECEPTION</t>
  </si>
  <si>
    <t>POLAR CEILING FANS</t>
  </si>
  <si>
    <t>POSTAL WEIGHING MACHINE</t>
  </si>
  <si>
    <t>REFRIGERATOR</t>
  </si>
  <si>
    <t>SAFE MODEL 41 DEFENDER(Godrej)</t>
  </si>
  <si>
    <t>KHAITAN FRESH AIR FANS</t>
  </si>
  <si>
    <t>LUX METER</t>
  </si>
  <si>
    <t>MS RACKS (5 TIER)</t>
  </si>
  <si>
    <t>ELECTRONIC PUSH BUTTON TELEPNONES</t>
  </si>
  <si>
    <t>EXECUTIVE TABLE</t>
  </si>
  <si>
    <t>FIRE ALARM SYSTEM</t>
  </si>
  <si>
    <t>FRANKING MACHINE</t>
  </si>
  <si>
    <t>EXHAUST FAN</t>
  </si>
  <si>
    <t>CASH BOX</t>
  </si>
  <si>
    <t>CEILING FANS CROMPTON</t>
  </si>
  <si>
    <t>CROMPTON WALL FANS</t>
  </si>
  <si>
    <t>PEDESTRAL FANS 16</t>
  </si>
  <si>
    <t>ASSEMBLY SHED NO.1</t>
  </si>
  <si>
    <t>ASSEMBLY SHED NO.2</t>
  </si>
  <si>
    <t>AUXILLARY BLDG. NO.1 &amp; MEZZANINE FLOOR</t>
  </si>
  <si>
    <t>AUXILLARY BUIDING NO.2</t>
  </si>
  <si>
    <t>OFFICE &amp; UTILITY BUILDING ON LEASEHOLD L</t>
  </si>
  <si>
    <t>HAMMER DRILL 2KG GB2 24DSE</t>
  </si>
  <si>
    <t>AIR CONDITIONING PLANT</t>
  </si>
  <si>
    <t>Monobloc Pump(3DM4/10HP,Beacon Make)</t>
  </si>
  <si>
    <t>Magnetic Water Conditioner</t>
  </si>
  <si>
    <t>Aluminium Simple Ladder (18" width)</t>
  </si>
  <si>
    <t>Beacon Monobloc Pump (3DM4/10HP)</t>
  </si>
  <si>
    <t>TRANSFORMER</t>
  </si>
  <si>
    <t>ELECTRICAL FITTINGS</t>
  </si>
  <si>
    <t>SNITCH BOARD</t>
  </si>
  <si>
    <t>2500 VOLT TESTER WACO MAKE</t>
  </si>
  <si>
    <t>DIGITAL MULTIMETER 9A</t>
  </si>
  <si>
    <t>BEVEL PROTRACTOR RS MAKE</t>
  </si>
  <si>
    <t>MMT GRANITE SURGACE PLATE</t>
  </si>
  <si>
    <t>DIGITAL HEIGHT GAUGE</t>
  </si>
  <si>
    <t>DIGITAL VERNIER CALIPER MOCROMETER</t>
  </si>
  <si>
    <t>MAGNETIC DIAL STAND</t>
  </si>
  <si>
    <t>DIAL INDICATOR 0.01MM-10MM</t>
  </si>
  <si>
    <t>TEST INDICATOR DIAL 0.01MM</t>
  </si>
  <si>
    <t>CAST IRON ANGLE PLATE</t>
  </si>
  <si>
    <t>MULTIMETER MOTWANE MAKE</t>
  </si>
  <si>
    <t>OVERHEAD PROJECTOR</t>
  </si>
  <si>
    <t>SOFT MUSIC &amp; PA SYSTEM</t>
  </si>
  <si>
    <t>SOLDERING DESOLDERINS STATION</t>
  </si>
  <si>
    <t>PHILIPS MAKE MODEL PM 2718</t>
  </si>
  <si>
    <t>PIGMY HYDRAULIC PALLET TRUCK</t>
  </si>
  <si>
    <t>ELECTRONIC WEIGHING MACHINE 60 KGS</t>
  </si>
  <si>
    <t>ELECTRIC DRILL MACHINE</t>
  </si>
  <si>
    <t>FORK LIFT TRUCK</t>
  </si>
  <si>
    <t>Air Compressor (GA-22, 10 Bar) - Atlas Copco</t>
  </si>
  <si>
    <t>ANALOG MULTIMETER</t>
  </si>
  <si>
    <t>ELECTRONIC WEIGHING M/C(3KgX0.05,Essae Teraoka)</t>
  </si>
  <si>
    <t>HAND HELD METAL DETECOTR</t>
  </si>
  <si>
    <t>CHIEF MANAGER TABLE</t>
  </si>
  <si>
    <t>MANAGER TABLE</t>
  </si>
  <si>
    <t>HAND HELD METAL DETECTOR SM IOC</t>
  </si>
  <si>
    <t>HAND HELD METAL DETECTOR MODEL 10C</t>
  </si>
  <si>
    <t>MINIMAX 1.25 KG BCF TYPE FIRE EXTINGUSIS</t>
  </si>
  <si>
    <t>WOODEN PARTITION  AND  CEILING JOB FOR S</t>
  </si>
  <si>
    <t>PORTABLE ELECTRIC JIG SAW--BOSCH</t>
  </si>
  <si>
    <t>Split A/C (3 TR Floor) - Voltas</t>
  </si>
  <si>
    <t>MODEL OF DoubleMax</t>
  </si>
  <si>
    <t>TUBULAR RAILING AND HANGING LADDER</t>
  </si>
  <si>
    <t>TROLLEY FOR EWSD WIRES</t>
  </si>
  <si>
    <t>ESD STOOLS</t>
  </si>
  <si>
    <t>NON ESD CHAIRS</t>
  </si>
  <si>
    <t>REVOLVING CHAIR</t>
  </si>
  <si>
    <t>FIRE EXTINGUISHERS</t>
  </si>
  <si>
    <t>COMPUTER CHAIRS</t>
  </si>
  <si>
    <t>LASER SCANNER WITH RS232 INTERFACE</t>
  </si>
  <si>
    <t>COMPUTER CHAIR</t>
  </si>
  <si>
    <t>WOODEN MAZENINE FLOOR</t>
  </si>
  <si>
    <t>MS RACKS AND WOODEN PLANK</t>
  </si>
  <si>
    <t>3 FOLDED WOODEN DOOR BATTERY ROOM</t>
  </si>
  <si>
    <t>ESD STEEL ALMIRAH</t>
  </si>
  <si>
    <t>WOODEN FILE CABINET</t>
  </si>
  <si>
    <t>Alluminium alloy tower extn. Ladder (9/15 ft.)</t>
  </si>
  <si>
    <t>NON ESD WORK STATION CHAIR</t>
  </si>
  <si>
    <t>AIR HEATING UNIT</t>
  </si>
  <si>
    <t>STEEL TROLLEY WITH ANTISTATIC CASTOR</t>
  </si>
  <si>
    <t>Low One Tier Cable Trolley</t>
  </si>
  <si>
    <t>TURN TABLE TOP(63080039)</t>
  </si>
  <si>
    <t>AARTI ,BATTERY CHARGER</t>
  </si>
  <si>
    <t>BATTERY OPERATED PALLET STACKER--HI-STAC</t>
  </si>
  <si>
    <t>WOODEN FALSE CEILING</t>
  </si>
  <si>
    <t>STEEL ALMIRAH</t>
  </si>
  <si>
    <t>CG UTILIT2--ANTISTATIC MAT</t>
  </si>
  <si>
    <t>Moveable Step Ladder</t>
  </si>
  <si>
    <t>NON-ESD WORK TABLE</t>
  </si>
  <si>
    <t>CG TOOLS PART NO. C39300-A178-B125,B126</t>
  </si>
  <si>
    <t>CONVERSION OF NON ESD TROLLEY TO ESD TYP</t>
  </si>
  <si>
    <t>Audio System</t>
  </si>
  <si>
    <t>UPS 2KVA--DoubleMax</t>
  </si>
  <si>
    <t>ELECTRONIC PANABOARD AND STAND</t>
  </si>
  <si>
    <t>EWSD CABLE STORAGETROLLEY</t>
  </si>
  <si>
    <t>EMULATOR PROBE FOR I386DX</t>
  </si>
  <si>
    <t>EMULATOR PERSONALITY FOR I386EX/CX</t>
  </si>
  <si>
    <t>SHORT CIRCUIT PLUG KS:TSG A</t>
  </si>
  <si>
    <t>SHORT CIRCUIT PLUG KS:SSG A</t>
  </si>
  <si>
    <t>MODULE ADAPTER FOR SIPAC</t>
  </si>
  <si>
    <t>CHIEF MANAGERS TABLE</t>
  </si>
  <si>
    <t>M.S. RACKS  1800HT/2650L/600D</t>
  </si>
  <si>
    <t>COMPUTER CHAIR W/O ARMS</t>
  </si>
  <si>
    <t>COMPUTER CHAIR W/O ARMREST</t>
  </si>
  <si>
    <t>COMPUTER TABLE</t>
  </si>
  <si>
    <t>Split A/C RC - 15E (1.5 TR HW) - Videocon</t>
  </si>
  <si>
    <t>TONG SEALER SEVANA-400T</t>
  </si>
  <si>
    <t>TECHNICIAN CHAIR</t>
  </si>
  <si>
    <t>ESD CHAIR</t>
  </si>
  <si>
    <t>WOODEN TABLE FOR COMPUTERS</t>
  </si>
  <si>
    <t>OFFICE TABLE</t>
  </si>
  <si>
    <t>PRESS TOOL-C39300-A193-C201-3-6</t>
  </si>
  <si>
    <t>TUBE LIGHT SETS</t>
  </si>
  <si>
    <t>PAGER (No.-9628 300820)</t>
  </si>
  <si>
    <t>PAGER (No.-9628 300821)</t>
  </si>
  <si>
    <t>CANON FAX B-100</t>
  </si>
  <si>
    <t>HANGING M.S.FRAME</t>
  </si>
  <si>
    <t>HEAVY DUTY RACK(9'2"X8'7"X2'7",Godrej)</t>
  </si>
  <si>
    <t>ESSAE DIGI WEIGHING MACHINE</t>
  </si>
  <si>
    <t>PREMIUM HIGH BACK CHAIR-7001</t>
  </si>
  <si>
    <t>A.H.U. BUILDING &amp; PASSAGE</t>
  </si>
  <si>
    <t>GATE HOUSE</t>
  </si>
  <si>
    <t>MAINTENANCE BUILDING</t>
  </si>
  <si>
    <t>PUMP HPUSE</t>
  </si>
  <si>
    <t>CONNECTING PASSAGE</t>
  </si>
  <si>
    <t>LOADING &amp; UNLOADING</t>
  </si>
  <si>
    <t>INCOMING CENTRE,STORES BLDG &amp; MEZZANINE</t>
  </si>
  <si>
    <t>COOLING TOWER</t>
  </si>
  <si>
    <t>TRANSFORMER SHED</t>
  </si>
  <si>
    <t>U.G.WATERTANK</t>
  </si>
  <si>
    <t>BARBED WIRE FENCING</t>
  </si>
  <si>
    <t>COMPOUND BRICK WALL &amp; LINK FENCING</t>
  </si>
  <si>
    <t>AIR CONDITIONING PLANT FOR PHASE 2</t>
  </si>
  <si>
    <t>RELOCATION-COOLING TOWER</t>
  </si>
  <si>
    <t>SUPERSIL ALUMINIUM PARTITION &amp;PRELAMINAT</t>
  </si>
  <si>
    <t>FALSE CEILING-PROVIDING&amp;INSTALLATION</t>
  </si>
  <si>
    <t>ALUMINIUM DOORS &amp; WINDOWS-INC CENTRE,AUX</t>
  </si>
  <si>
    <t>R.C.C.&amp; ASPHALTIC ROADS</t>
  </si>
  <si>
    <t>STRENGTHENING OF WALL-AUXILLARY'A'</t>
  </si>
  <si>
    <t>SUPPLY 7 FITTING OF FALSE CEILING</t>
  </si>
  <si>
    <t>PAGER (No.-9628 301057)</t>
  </si>
  <si>
    <t>PAGER (No.-9628 301058)</t>
  </si>
  <si>
    <t>PAPER SHREADDING MACHINE PILOT 4000</t>
  </si>
  <si>
    <t>SERVICE COUNTER WITH BAIN MARIE</t>
  </si>
  <si>
    <t>FALSECEILING IN AUXILLARY B</t>
  </si>
  <si>
    <t>ERECTION OF WOODEN ENCLOSURE</t>
  </si>
  <si>
    <t>AIR RECEIVER 1.0 M3</t>
  </si>
  <si>
    <t>Air Drier FD 100 - Atlas Copco</t>
  </si>
  <si>
    <t>ELECTRICAL FITTINGS &amp; WORK</t>
  </si>
  <si>
    <t>MOULD FOR FRONT PANEL C39117-A312-C300-4</t>
  </si>
  <si>
    <t>EXECUTIVE CHAIR RED FOR CONF.ROOM</t>
  </si>
  <si>
    <t>EXECUTIVE PUSHBACK  CHAIR BLUE</t>
  </si>
  <si>
    <t>EXECUTIVE PUSHBACK CHAIR BLUE</t>
  </si>
  <si>
    <t>EXECUTIVE PUSH BACK CHAIR BLUE</t>
  </si>
  <si>
    <t>PARTITION OF MEZZANINE FLOOR DELIVERY CE</t>
  </si>
  <si>
    <t>PNEUMATIC NAILER</t>
  </si>
  <si>
    <t>HEX TABLE FOR MGM SEC.:GODREJ MAKE</t>
  </si>
  <si>
    <t>HOLDING JIG FOR 'D' CABLE CONNECTOR</t>
  </si>
  <si>
    <t>DIE FOR C39300-A178-C151</t>
  </si>
  <si>
    <t>DIE FOR C39166-A57-C12-6-6</t>
  </si>
  <si>
    <t>WOODEN FRAME FOR WINDOWS IN AC</t>
  </si>
  <si>
    <t>EXECUTIVE CHAIR WITH ARMREST-BLUE</t>
  </si>
  <si>
    <t>PREMIUM EXECUTIVE CHAIR</t>
  </si>
  <si>
    <t>PREMIUM EXECUTIVE CHAIR WITH ARMREST</t>
  </si>
  <si>
    <t>EXECUTIVE PUSHBACK CHAIR-BLUE</t>
  </si>
  <si>
    <t>LONG SIZE FILING CABINET FOR MGM SEC.</t>
  </si>
  <si>
    <t>FILING CABINET FOR MGM SEC.</t>
  </si>
  <si>
    <t>SMALL CABINET WITH 4 DRAWER FOR MGM SEC.</t>
  </si>
  <si>
    <t>PAGER (No.-9628 301134)</t>
  </si>
  <si>
    <t>PAGER (No.-9628 300823)</t>
  </si>
  <si>
    <t>PAGER (No.-9628 300824)</t>
  </si>
  <si>
    <t>PAGER (No.-9628 300822)</t>
  </si>
  <si>
    <t>PARTITION &amp; CUBICLESVOF MEZZ. FLOOR STOR</t>
  </si>
  <si>
    <t>EWSD CABLE STORAGE TROLLEY</t>
  </si>
  <si>
    <t>PLUG IN CABLE FOR LTGM</t>
  </si>
  <si>
    <t>HW MIRROR FOR LTGM KS:SN</t>
  </si>
  <si>
    <t>MODULE ADAPTER FOR SIVAPAC</t>
  </si>
  <si>
    <t>ANTST. FLOORING OF MEZZ.FLOOR-PACIFIC BL</t>
  </si>
  <si>
    <t>RECEPTION COUNTER</t>
  </si>
  <si>
    <t>EXIDE BATTERY 18TLF 17 FOR FORKLIFT</t>
  </si>
  <si>
    <t>Split A/C E450CE (1.5TR Ceiling) - Blue Star</t>
  </si>
  <si>
    <t>Split A/C E600CE (2 TR Ceiling) - Blue Star</t>
  </si>
  <si>
    <t>PNEUMATIC SCREWDRIVER CP 2089-AX-1100</t>
  </si>
  <si>
    <t>DIE FOR BRACKET C39324A96C422-6-6</t>
  </si>
  <si>
    <t>Gate house (West)</t>
  </si>
  <si>
    <t>Phase III Civil Works</t>
  </si>
  <si>
    <t>Mezzanine Floor / Doc Centre - Civil</t>
  </si>
  <si>
    <t>Electric Works Phase III + Mezz floor</t>
  </si>
  <si>
    <t>TROLLEY FOR STORAGE OF C240 BAR</t>
  </si>
  <si>
    <t>CLUSTER TOOLS FOR TURRET PUNCH</t>
  </si>
  <si>
    <t>TOOL C39324-A9476-B3 COMB</t>
  </si>
  <si>
    <t>PVA PHASE III</t>
  </si>
  <si>
    <t>ELECTRICAL INSTALLATION ON SHOP FLOOR</t>
  </si>
  <si>
    <t>SIGNATURE ANALYZER H</t>
  </si>
  <si>
    <t>POWER SUPPLY</t>
  </si>
  <si>
    <t>SOLDERING STATION WITH ACCESSORIES</t>
  </si>
  <si>
    <t>KEYBOARD FOR TESMOD</t>
  </si>
  <si>
    <t>REFERENCE RACK WITH SPARES AND MODULES</t>
  </si>
  <si>
    <t>ADAPTOR 2X60 PINS</t>
  </si>
  <si>
    <t>TESMOD WITHOUT KEYBOARD</t>
  </si>
  <si>
    <t>UPGRADE KIT FOR TESMOD 2E</t>
  </si>
  <si>
    <t>TESTMOBILE HP 1180A</t>
  </si>
  <si>
    <t>EMULATOR EMU 85 with PC &amp; Printer</t>
  </si>
  <si>
    <t>DIGITAL MULTIMETER MOD 8050A</t>
  </si>
  <si>
    <t>RUN IN CHAMBER COMPLETE</t>
  </si>
  <si>
    <t>M.S.STRUCTURE FOR RUN IN CHAMBER</t>
  </si>
  <si>
    <t>ELECT  INSTL.  FOR  BUR-IN  CHAMBER  - H</t>
  </si>
  <si>
    <t>ILLUMINATED MAGNIFYING GLASS DYNASCAN</t>
  </si>
  <si>
    <t>ESD TROLLEY</t>
  </si>
  <si>
    <t>ESD WORKING TABLE</t>
  </si>
  <si>
    <t>ESD CHAIRS</t>
  </si>
  <si>
    <t>TONG SEALER</t>
  </si>
  <si>
    <t>PALLET TRUCK(1000Kg.,JOST'S ENG. CO.)</t>
  </si>
  <si>
    <t>PALLET TRUCK(1000 Kg.,JOST'S ENG. CO.)</t>
  </si>
  <si>
    <t>DIGITAL MULTIMETER 41/2 DIGIT</t>
  </si>
  <si>
    <t>DIGITAL MULTIMETER 41/2 DIGIDT</t>
  </si>
  <si>
    <t>STAWIKO ESD TESTINSTRUMENT WITH ADAPTOR</t>
  </si>
  <si>
    <t>SEMI AUTOMATIC BOX STRAPPING MACHINE</t>
  </si>
  <si>
    <t>AIR COOLED AUTO TRANSFORMERS S NOS</t>
  </si>
  <si>
    <t>DYNASCAN LLUMINATOR</t>
  </si>
  <si>
    <t>LYNX THERMOHYGROGRA PH</t>
  </si>
  <si>
    <t>STEEL RACK</t>
  </si>
  <si>
    <t>STEEL ALHIRAH</t>
  </si>
  <si>
    <t>SLOTTED ANGLE RACK</t>
  </si>
  <si>
    <t>SLOTTED ANGLED RACKS</t>
  </si>
  <si>
    <t>ROLL OF DEVICE FOR ADHE TAPE</t>
  </si>
  <si>
    <t>Rewind / Measure/Cutting Equipment</t>
  </si>
  <si>
    <t>IDC-semi-automat</t>
  </si>
  <si>
    <t>PLUG AND CABLE TEST ADAPTER AND SPARE</t>
  </si>
  <si>
    <t>ISOLATION TESTER</t>
  </si>
  <si>
    <t>MOUNTING DEVICE(1048030)</t>
  </si>
  <si>
    <t>PREMOUNTING DEVICE(1045768)</t>
  </si>
  <si>
    <t>FINAL ASSEMBLY DEVICE</t>
  </si>
  <si>
    <t>ADJUSTING GAUGE</t>
  </si>
  <si>
    <t>IDC HAND TOOL SET</t>
  </si>
  <si>
    <t>SOLDERING STATION</t>
  </si>
  <si>
    <t>PRE-MOUNTING DEVICE</t>
  </si>
  <si>
    <t>PRE MOUNTING DEVICE</t>
  </si>
  <si>
    <t>ANTISTATIC CHAIR WITH CUSHION</t>
  </si>
  <si>
    <t>PRECISION DIAL INDICATOR LCO 0.002MM SW</t>
  </si>
  <si>
    <t>HEIGHT GAUGE DIGIMATIC 12"/300MM MITUTOY</t>
  </si>
  <si>
    <t>GAUGE BLOCK SLIP GAUGE SET 87 PCS</t>
  </si>
  <si>
    <t>PRECISION VERNIER CALIPER SIZE 1000MM</t>
  </si>
  <si>
    <t>PRECISION VERNIER CALIPER LC 0.02MM150MM</t>
  </si>
  <si>
    <t>FEELER GAUGE 20 BLADES</t>
  </si>
  <si>
    <t>TOOL MAKERS GRADE 1 SIZE 150MM BAGSON MA</t>
  </si>
  <si>
    <t>MAGNETIC 'V' BLOCK 80X65X60MM</t>
  </si>
  <si>
    <t>RADIUS GAUGE 1-7MM MITUTOYO MAKE</t>
  </si>
  <si>
    <t>HSEGRUD MAKE STEEL ANTISTATIC TABLE1.5X1</t>
  </si>
  <si>
    <t>HSEGRUD MAKE STEEL ALMIRAH 50"X38"X19"</t>
  </si>
  <si>
    <t>CONDUCTIVE MAGAZINES FOR SMALL COMPONENT</t>
  </si>
  <si>
    <t>MODULE CARRYING CASE-LABEL PRINTING SYSM</t>
  </si>
  <si>
    <t>PRINTER TABLE FOR LABEL PRINTING SYSTEM</t>
  </si>
  <si>
    <t>High Three Tier Cable Trolley</t>
  </si>
  <si>
    <t>THREAD SCREWRING GAUGE HIP MAKE</t>
  </si>
  <si>
    <t>PNEUMATIC CRIMP TOOL(1045786)</t>
  </si>
  <si>
    <t>AMP CRIMP TOOL NO. 734542</t>
  </si>
  <si>
    <t>DEPRAG SCREW DRIVER(343-518U)</t>
  </si>
  <si>
    <t>PNEUMATIC SCREW DRIVER IS-STC 0088(5TC)</t>
  </si>
  <si>
    <t>PNEUMATIC SCREW DRIVER IS-STC 0088</t>
  </si>
  <si>
    <t>PNEUMATIC SCREW DRIVER IS 4TC 0064(4TC 64595)</t>
  </si>
  <si>
    <t>PNEUMATIC SCREW DRIVER IS 4TC 0061(4TC 62595)</t>
  </si>
  <si>
    <t>MEASURING PIN SET 05MM-4MM</t>
  </si>
  <si>
    <t>HSEGRUD STEEL ALMIRAH 78X32X32</t>
  </si>
  <si>
    <t>DLU RACK LIFITING FIXURE WITH ACCESSORI</t>
  </si>
  <si>
    <t>PRESS TOOL FOR DLU PRIMARY PACKING</t>
  </si>
  <si>
    <t>TORQUE WRENCH(65550/GR.2)</t>
  </si>
  <si>
    <t>CABLE LACING TOOL(GS 4H)</t>
  </si>
  <si>
    <t>MICROMETER</t>
  </si>
  <si>
    <t>TORQUE SCREW DRIVER 65920/GR 50</t>
  </si>
  <si>
    <t>TORQUE SCREW DRIVER 25-130NCM(65920/GR.25)</t>
  </si>
  <si>
    <t>SHORTSLOCATORFORMULTILAYERTONEOHM950</t>
  </si>
  <si>
    <t>PNEUMATIC SCREW DRIVER WITH BITS(345-338U)</t>
  </si>
  <si>
    <t>STAMPING DEVICE</t>
  </si>
  <si>
    <t>TURN TABLE FOR FRAME ASSEMBLY(1047878)</t>
  </si>
  <si>
    <t>MOUNTING DEVICE FOR RACK(L0030)</t>
  </si>
  <si>
    <t>PNEUMATIC SCREW DRIVER WITH BALANCER 5NM</t>
  </si>
  <si>
    <t>PNEUMATIC SCREW DRIVER BALANCER 12NM(L0042)</t>
  </si>
  <si>
    <t>PNEUMATIC SCREW DRIVER WITH BALANCER 20N(L0041)</t>
  </si>
  <si>
    <t>MOUNTING DEVICE(L03)</t>
  </si>
  <si>
    <t>PNEUMATIC SCREW DRIVER 12NM(L0046)</t>
  </si>
  <si>
    <t>PNEUMATIC SCREW DRIVE 1.6NM(L0047)</t>
  </si>
  <si>
    <t>TRANSPORT EQUIPMENT FOR ASSEMBLED BACKS(LST1000)</t>
  </si>
  <si>
    <t>LADL MODULE FOR TESTING</t>
  </si>
  <si>
    <t>TORQUE SCREW DRIVER 50-260NCM</t>
  </si>
  <si>
    <t>MODULE ADL WITH FIRMWARE</t>
  </si>
  <si>
    <t>POLARITY PROTECTION 8085 EM</t>
  </si>
  <si>
    <t>NETWORK TERMINATOR</t>
  </si>
  <si>
    <t>EMULATOR KSE 5-80386 with PC</t>
  </si>
  <si>
    <t>MODULE ADPTER</t>
  </si>
  <si>
    <t>MODULE ADAPTER</t>
  </si>
  <si>
    <t>LDIB HW SPIEGEL</t>
  </si>
  <si>
    <t>Split A/C (1 TR Floor) - Voltas</t>
  </si>
  <si>
    <t>Split A/C (1.5 TR Floor) - Voltas</t>
  </si>
  <si>
    <t>LEASE HOLD LAND</t>
  </si>
  <si>
    <t>NOTICE BOARD</t>
  </si>
  <si>
    <t>Pull Test Gauge</t>
  </si>
  <si>
    <t>PILOT make Paper Shredding Machine</t>
  </si>
  <si>
    <t>Stapee's Pneumatic Corrugated Box Closing Machine</t>
  </si>
  <si>
    <t>DID C340-2 DIGITAL CPU FOR UNISET 501(SPEA)</t>
  </si>
  <si>
    <t>PC ADSIN PC-INTERFACE FOR UNITEST 501(SPEA)</t>
  </si>
  <si>
    <t>PS1 MML400 POWER SUPPLY FOR UNITEST 501(SPEA)</t>
  </si>
  <si>
    <t>PS5 MML600 POWER SUPPLY FOR UNITEST 501(SPEA)</t>
  </si>
  <si>
    <t>DATIMI-C 5MHZ DIG TIMING BRD FOR UNITEST 501(SPEA)</t>
  </si>
  <si>
    <t>DASERV DIGITAL SERVICE-BOARD FOR UNITEST 501(SPEA)</t>
  </si>
  <si>
    <t>DA4FPS-2 USER POWER SUPPLY FOR UNITEST 501(SPEA)</t>
  </si>
  <si>
    <t>DAPPSA INTERNAL POWER SUPPLY FOR UNITEST 501(SPEA)</t>
  </si>
  <si>
    <t>RELAY BRD FOR PWR SUPPLY FOR UNITEST 501(SPEA)</t>
  </si>
  <si>
    <t>BOARD DAEXT EXTENDER BOARD FOR UNITEST 501(SPEA)</t>
  </si>
  <si>
    <t>FALSE CEILING GRID SITATEX BOARD</t>
  </si>
  <si>
    <t>WALL TO WALL OPEN FILING CABINET BESIDE PP</t>
  </si>
  <si>
    <t>TOOLS FOR DOOR C39324-A-96-B423/5</t>
  </si>
  <si>
    <t>TOOL &amp; WEILDING FIX FOR SUPPORT C39324-A96-B229</t>
  </si>
  <si>
    <t>FILE CABINET - ACCOUNTS 21"-8"(L)X4"-1/2"(HT)</t>
  </si>
  <si>
    <t>FILE CABINET - COMMERCIAL 2" (L)X 8" (H)</t>
  </si>
  <si>
    <t>COMPUTER TABLE (2 MODULES) &amp; TROLLEY FOR SERVERS</t>
  </si>
  <si>
    <t>ROUND CANTEEN TABLE WITH LAMINATED TOP</t>
  </si>
  <si>
    <t>CANTEEN CHAIR WITHOUT ARMS TAPESTRY</t>
  </si>
  <si>
    <t>GBA FEES PHASE II 5TH &amp; PRE-FINAL BILL</t>
  </si>
  <si>
    <t>GBA FEES PHASE III 3RD &amp; PRE-FINAL BILL</t>
  </si>
  <si>
    <t>AUXILARY BUILDING NO.2 - FINAL SETHI BILL</t>
  </si>
  <si>
    <t>Iron Removal Filter,Valves,Pressure Gauge</t>
  </si>
  <si>
    <t>Wooden Chamber - Maintenance</t>
  </si>
  <si>
    <t>GBA - PHASE II - 6TH &amp; FINAL BILL</t>
  </si>
  <si>
    <t>GBA - PHASE III - 4TH &amp; FINAL BILL</t>
  </si>
  <si>
    <t>CASH COUNTER TABLE WITH FILING CABINET(Roy Asso.)</t>
  </si>
  <si>
    <t>COMPUTER TABLE WITH FILING CABINET &amp; CLOSED SHELF</t>
  </si>
  <si>
    <t>FILE CABINET [21'8"(L) X 4'3/2"(H)]</t>
  </si>
  <si>
    <t>Elnova Make CVT(Model-CVE1500,Rating-1.5KVA)</t>
  </si>
  <si>
    <t>PRESS TOLL FOR BRACKET C39324 -A96-C758</t>
  </si>
  <si>
    <t>FORMING CUTTING MACHINE L37409-B2-Z103</t>
  </si>
  <si>
    <t xml:space="preserve"> Air Compressor (GA-22, 7.5 Bar)- Atlas Copco</t>
  </si>
  <si>
    <t>APLAB CV/CC BENCH DC REGULATED P SUP7235</t>
  </si>
  <si>
    <t>TEST EQUIPMENT TROLLEY</t>
  </si>
  <si>
    <t>TROLLEY</t>
  </si>
  <si>
    <t>HSEGRUD MAKE TESTING TROLLEY WITH WHEEL</t>
  </si>
  <si>
    <t>Adapter for M:SLMDB(Q1103)(S30189-U4901-G302-02)</t>
  </si>
  <si>
    <t>ADAPTER FOR ICT-SPEA Q5619 R21 DCCCR</t>
  </si>
  <si>
    <t>ADAPTER FOR ICT-SPEA  Q5862 DCCDC</t>
  </si>
  <si>
    <t>VACCUM PUMP FOR ICT SPEA</t>
  </si>
  <si>
    <t>Adapter for M:EMSP(Q1094)(S30189-U4901-E812-06)</t>
  </si>
  <si>
    <t>Adapter for M:DIUD(Q1007)S30189-U4901-F102-04</t>
  </si>
  <si>
    <t>Adapter forM:CON SASC(Q1148)(S30189-U4901-F312-03)</t>
  </si>
  <si>
    <t>MODIFICATION DESK WITH TOOL CASES</t>
  </si>
  <si>
    <t>LABEL PRINTING SYSTEM WITH ACCESSORIES</t>
  </si>
  <si>
    <t>SPARE MEMORY MODULE FOR LABEL PRINTING S</t>
  </si>
  <si>
    <t>STRIPPING DEVICE(AVG 0160)</t>
  </si>
  <si>
    <t>COMPONENT PREP M/C</t>
  </si>
  <si>
    <t>Adapter forM:DIU LDIB(Q1107)(S30189-U4901-F942-03)</t>
  </si>
  <si>
    <t>Adapter for M:Q1110(S30189-U4901-G432)</t>
  </si>
  <si>
    <t>Adapter for M:LCMM(Q1113)(S30189-U4901-G792-02)</t>
  </si>
  <si>
    <t>Adapter f.M:SUB LCMM1(Q1113)(S30189-U4901-F856-02)</t>
  </si>
  <si>
    <t>Adapter forM:SUB LCMM5(Q1113)S30189-U4901-F876-03)</t>
  </si>
  <si>
    <t>Adapter for M:CMTU(Q1112)(S30189-U4901-G742-04)</t>
  </si>
  <si>
    <t>EMULATOR UPGRADE L37409D6152300</t>
  </si>
  <si>
    <t>ANTISTATIC SOLDERING STATION (EC 2002, Weller)</t>
  </si>
  <si>
    <t>THERMOGENERATOR MTI 1</t>
  </si>
  <si>
    <t>OSCILLOSCOPE 100 MHZ TEK 22</t>
  </si>
  <si>
    <t>LCR DATABRIDGE WITH ADAPTER AND TESTCLIP(Tinsley)</t>
  </si>
  <si>
    <t>PCM MODULE TEST SYSTEM</t>
  </si>
  <si>
    <t>LOGIC ANALYZER 16508</t>
  </si>
  <si>
    <t>MICROPROCESSOR INTEREACE 103058</t>
  </si>
  <si>
    <t>PREPROCESSOR 10304B</t>
  </si>
  <si>
    <t>PROBE INTEREACE 10269C</t>
  </si>
  <si>
    <t>SOLDERABILITY TEST DEVICE</t>
  </si>
  <si>
    <t>COMPONENT PREP MACHINE</t>
  </si>
  <si>
    <t>HW MIRROR FOR LTGM KS:DIU</t>
  </si>
  <si>
    <t>HW MIRROR FOR LTGM KS:LDIM</t>
  </si>
  <si>
    <t>Adapter for M:GSMY**(Q1340)(S30189-U4911-A220-01)</t>
  </si>
  <si>
    <t>400MHZ 4CHL OSCILLOSCOPE WITH MATCHED PR</t>
  </si>
  <si>
    <t>Adapter for M:SLMA COS(Q815)(S30189-U4901-E822)</t>
  </si>
  <si>
    <t>Adapter f.M:SLMA CMRL(Q1064)(S30189-U4901-F612-04)</t>
  </si>
  <si>
    <t>Adapt. for M:SLMA COS(Q1182)(S30189-U4901-F432-05)</t>
  </si>
  <si>
    <t>MULTI FUNCTIONS TESTER JOLLY</t>
  </si>
  <si>
    <t>Adapter for M:BDE(Q1003)(S30189-U4901-F842-03)</t>
  </si>
  <si>
    <t>Adapter for M:CGMS(Q1185)(S30189-U4901-G162-04)</t>
  </si>
  <si>
    <t>Adapter for M:GSL(Q1184)(S30189-U4901-G182-06)</t>
  </si>
  <si>
    <t>Adapter for M:TOGC(Q1290)(S30189-U4901-G902-02)</t>
  </si>
  <si>
    <t>Adapter for M:PMU A/B(Q1141)(S30189-U4901-G932-01)</t>
  </si>
  <si>
    <t>Adapter for M:DIU 30D(Q876)(S30189-U4901-F112-05)</t>
  </si>
  <si>
    <t>Adapter f.M:CRP8/CRM8(Q1105)(S30189-U4901-F392-08)</t>
  </si>
  <si>
    <t>SUFI CARD</t>
  </si>
  <si>
    <t>TEST MOL B</t>
  </si>
  <si>
    <t>Four Hole Punching M/C(Anjali Eng. Works)</t>
  </si>
  <si>
    <t>MOULDING TOOL FOR GUIDE PIECE</t>
  </si>
  <si>
    <t>PRESS TOOL FOR BAR C39117-A220-C511-10-6</t>
  </si>
  <si>
    <t>PRESS TOOL FOR SIDE PART C 393000-193-C383</t>
  </si>
  <si>
    <t>PRESS TOOL FOR SIDE PART C39365-A46-B86-</t>
  </si>
  <si>
    <t>MOULD FOR PLASTIC PART-C 39104-Z36-C44</t>
  </si>
  <si>
    <t>VERTICAL CAROUSEL CONVEYOR(Structure&amp; Scissor arm)</t>
  </si>
  <si>
    <t>VERTICAL CAROUSEL CONVEYOR(Pans &amp; Control Panel)</t>
  </si>
  <si>
    <t>ESD TOP STEEL ALMIRAH 50"X38"X19"</t>
  </si>
  <si>
    <t>SHORTSLOCATOR FOR MULTILAYER TONEOHM950,</t>
  </si>
  <si>
    <t>CPSIM FOR SN(B)S30189-U4024-A3</t>
  </si>
  <si>
    <t>UPGRADE SIM:SDC</t>
  </si>
  <si>
    <t>DOUBLE DOOR REFRIGERATOR(185 Ltr/BR1852)</t>
  </si>
  <si>
    <t>EPC-EXHAUST FAN 400V  920RPM</t>
  </si>
  <si>
    <t>TROLLEY WITH WOODEN BOX</t>
  </si>
  <si>
    <t>BIN BOX TROLLEY</t>
  </si>
  <si>
    <t>EQUIPMENT TROLLY</t>
  </si>
  <si>
    <t>MODIFICATION INTO EQUIPMENT TROLLEY</t>
  </si>
  <si>
    <t>MODIFICATION INTO EQUIPMENT TROLLY</t>
  </si>
  <si>
    <t>Adapter for M:BD(Q1321)S30189-U4911-A190-01</t>
  </si>
  <si>
    <t>Adapter for M:GCG DLUB(Q1322)S30189-U4911-A180-01</t>
  </si>
  <si>
    <t>INCIRCUIT TEST SYSTEM(SPEA501AD,SPEA)</t>
  </si>
  <si>
    <t>CHANNEL KIT TEST ADAPTER-UNITEST 501AD</t>
  </si>
  <si>
    <t>EXTENDED KIT TEST ADAPTER-UNITEST 501AD</t>
  </si>
  <si>
    <t>Adapter for M:LVMM(Q812)(S30189-U4901-B442-09)</t>
  </si>
  <si>
    <t>SHORT CIRCUIT BOX FOR ICT SPEA(DoubleMax)</t>
  </si>
  <si>
    <t>SIPAC CONNECTOR ASSY. DEVICE HAP103</t>
  </si>
  <si>
    <t>RETROFITTING KIT FOR SIVAPAC SPRG.CONT. ON HAP 103</t>
  </si>
  <si>
    <t>DYNASCAN ILLUMINATED MAGNIFIERS</t>
  </si>
  <si>
    <t>PNEUMATIC SCREW DRIVER IS 4TC 0062(IEC Air Tools)</t>
  </si>
  <si>
    <t>DESOLDERING STATION</t>
  </si>
  <si>
    <t>DEGASSING OVEN</t>
  </si>
  <si>
    <t>Component Preperation Machine (A071,C042,C053)</t>
  </si>
  <si>
    <t>CANCELLING UNIT FOR EPROMS(PR-125/F,Spectronics)</t>
  </si>
  <si>
    <t>`BUSCH` VACCUM PUMP</t>
  </si>
  <si>
    <t>THER MOGENERATOR MTI 1</t>
  </si>
  <si>
    <t>COMP PREP MACHINE &amp; SPARE KIT(C065)</t>
  </si>
  <si>
    <t>COMP PREP M/C &amp; SPARE PART KIT</t>
  </si>
  <si>
    <t>TORQUE SCREW DRIVER</t>
  </si>
  <si>
    <t>SCREWDRIVER WITH BALANCERSTAND PNEUMATIC</t>
  </si>
  <si>
    <t>CURRENT MEASUREMENT SYSTEM(Tektronix)</t>
  </si>
  <si>
    <t>LABEL PRINTING UNIT WITH SPARE PARTS</t>
  </si>
  <si>
    <t>ALKOSIGN WHITE NONMAGNETIC BOARD (1200MM X 1800MM)</t>
  </si>
  <si>
    <t>ALKOSIGN WHITE MAGNETIC BOARD (900MM X 1200MM)</t>
  </si>
  <si>
    <t>COMPONENT PREPARATION MACHINE(C066H,Streckfuss)</t>
  </si>
  <si>
    <t>COMPONENT PREP. MACHINE</t>
  </si>
  <si>
    <t>ADAPTER 2X60 PINS(DoubleMax)</t>
  </si>
  <si>
    <t>OSCILLOSCOPE 100 MHZ 4 CHAN(Tektronix)</t>
  </si>
  <si>
    <t>DIGITAL MULTIMETER MOD 8050A(Fluke)</t>
  </si>
  <si>
    <t>RIVETING DEVICE WITH HAND LEVER PRESS</t>
  </si>
  <si>
    <t>DIGITAL MULTIMETER 4-1/2 DIGIT(HINDITRON)</t>
  </si>
  <si>
    <t>DIGIDTAL MULTIMETER 4-1/2 DIGIT(HINDITRON)</t>
  </si>
  <si>
    <t>DIGITAL MULTIMETER 61/2 DIGIT(HP)</t>
  </si>
  <si>
    <t>OSCILLOSCOPE 400 MHZ (HP)</t>
  </si>
  <si>
    <t>STEREO MICROSCOPE</t>
  </si>
  <si>
    <t>PROGRAMMING UNIT UNISITE</t>
  </si>
  <si>
    <t>US PIN DRIVER(DATA I/O)</t>
  </si>
  <si>
    <t>US PIN DRIVER</t>
  </si>
  <si>
    <t>CANCELLING UNIT FOR SINGLE EPROM</t>
  </si>
  <si>
    <t>BENDING AND CUTTING TOOL  FOR LED PREP</t>
  </si>
  <si>
    <t>PROGRAMMING ADAPTER FOR PINSITE</t>
  </si>
  <si>
    <t>PROGARMMER MODULE PINSITE</t>
  </si>
  <si>
    <t>STEREO MICROSCOPE FOR SMT(M715)</t>
  </si>
  <si>
    <t>Adapter forM:SLMA FPE(Q1325)(S30189-U4911-A320-01)</t>
  </si>
  <si>
    <t>Adapt.f.M:GPLC/LSD(Q1349/39)(S30189-U4911-A210-01)</t>
  </si>
  <si>
    <t>Adapter for M:DIU120A(Q1346)(S30189-U4911-A240-01)</t>
  </si>
  <si>
    <t>TEST PCB FOR COMPONENT GRID</t>
  </si>
  <si>
    <t>STEEL ALMIRAH (Hsegrud)</t>
  </si>
  <si>
    <t>SPINPEK VERTICAL CAROUSEL CONVEYOR</t>
  </si>
  <si>
    <t>FEEDER STORAGE RACK (SMT)</t>
  </si>
  <si>
    <t>COMPONENT STORAGE RACK</t>
  </si>
  <si>
    <t>ESD STEEL RACK</t>
  </si>
  <si>
    <t>WORKING TABLE</t>
  </si>
  <si>
    <t>WOODEN FILING CABINET</t>
  </si>
  <si>
    <t>WORKHEN CHAIR W/O ARMREST</t>
  </si>
  <si>
    <t>WORKMEN CHAIR W/O ARMREST</t>
  </si>
  <si>
    <t>WORK MEN CHAIR W/O ARMREST</t>
  </si>
  <si>
    <t>STEEL ALMIRAH WITH SHELVES</t>
  </si>
  <si>
    <t>ESD WORK TABLE</t>
  </si>
  <si>
    <t>PCB COLLECTION TABLE (ESD) FOR SMT LINE</t>
  </si>
  <si>
    <t>NON- ANTISTATIC SHELVES</t>
  </si>
  <si>
    <t>Wooden Rack</t>
  </si>
  <si>
    <t>WOODEN RACK FOR STORING PRINTING STENCIL</t>
  </si>
  <si>
    <t>ANTISTATIC WORKMEN CHAIR</t>
  </si>
  <si>
    <t>SMT Soldering &amp; Desoldering Station With Access.</t>
  </si>
  <si>
    <t>Assembly Device for Heat Sink for Q1325-X300</t>
  </si>
  <si>
    <t>Cirris Easywire CR Test System</t>
  </si>
  <si>
    <t>Calibration Kit</t>
  </si>
  <si>
    <t>TEST ADAPTER (SIPAC)</t>
  </si>
  <si>
    <t>KIRSTEN PP3SR PNEUMATIC STRIPPER/CRIMPER</t>
  </si>
  <si>
    <t>TRANSVERSE TOOL DoubleMax C26111-B4-C17</t>
  </si>
  <si>
    <t>TRANSVERSE TOOL (PP3 APPLICATOR)C26111-B4-C35</t>
  </si>
  <si>
    <t>MANUFACTURING TOOL FOR ASSLY.OF SINGLE PLUG</t>
  </si>
  <si>
    <t>ASSLY. PLUG JIGS (SIPAC)</t>
  </si>
  <si>
    <t>MANUFACTURING TOOL FOR ASSLY. OF 2 &amp; 4 PLUG</t>
  </si>
  <si>
    <t>File Cabinet(16'X4'1")</t>
  </si>
  <si>
    <t>Wall Mounted Cabinet(277"X58"X16")</t>
  </si>
  <si>
    <t>Printing Stencil for M:SLMA:FPE(L37409-C5000-A999)</t>
  </si>
  <si>
    <t>Mezzanine Floor in Aux. C Area(West Side)</t>
  </si>
  <si>
    <t>Hot Air Gun (BOSCH GHG 600 CE)</t>
  </si>
  <si>
    <t>HT 150E PRESS FOR RIVETTING TOOL (SIVAPAC)</t>
  </si>
  <si>
    <t>RIVETTING TOOL FOR CONNECTOR (SIVAPAC)</t>
  </si>
  <si>
    <t>Digital Camera(CAMEDIA C-2000 ZOOM)</t>
  </si>
  <si>
    <t>Mezzanine Floor in Aux.C area(East Side)</t>
  </si>
  <si>
    <t>Mezzanine Floor between Compressor Room &amp; PLIC</t>
  </si>
  <si>
    <t>Mezzanine Floor in front of IGI</t>
  </si>
  <si>
    <t>HP Deskjet Printer 1120C</t>
  </si>
  <si>
    <t>Cable V.24/PC-GP(S30189-U4031-B2)</t>
  </si>
  <si>
    <t>Cable PS2 for LTGN(S30189-U4033-C110)</t>
  </si>
  <si>
    <t>HW-MIRROR for LTGN(KS:SKTK)(S30189-H4906-A129)</t>
  </si>
  <si>
    <t>HW-MIRROR for LTGN(KS:DIUM)(S30189-H4906-A130)</t>
  </si>
  <si>
    <t>HW-MIRROR for LTGN(KS:LDIN)(S30189-H4906-A131)</t>
  </si>
  <si>
    <t>Mezzanine Floor in Plant Room</t>
  </si>
  <si>
    <t>Mezzanine Floor in Ruad Center</t>
  </si>
  <si>
    <t>LAWN MOWER (HONDA)</t>
  </si>
  <si>
    <t>Enclosure for ICT</t>
  </si>
  <si>
    <t>PNEUMATIC SCREW DRIVER CP-2D89-AX-1100</t>
  </si>
  <si>
    <t>Soldering Stn. WS50(PU50+LR21)(Part No. 53110699)</t>
  </si>
  <si>
    <t>PERSONAL COMPUTER WITH SVGA COLOUR MONITOR FOR</t>
  </si>
  <si>
    <t>Test Software for System test LTGN</t>
  </si>
  <si>
    <t>Test Software for System test LTGN- Windows Ver.</t>
  </si>
  <si>
    <t>MT-Matic</t>
  </si>
  <si>
    <t>4EAS1000 desoldering system</t>
  </si>
  <si>
    <t>4DUSE401C-40 points IC, dimensions 56X26 mm</t>
  </si>
  <si>
    <t>Split A/C (1.5 TR HW) - Hilkon</t>
  </si>
  <si>
    <t>Split A/C (1 TR HW) - Hilkon</t>
  </si>
  <si>
    <t>Electronically temp.cntrld.SMD sold.&amp; desold.stn.</t>
  </si>
  <si>
    <t>PRE-MOUNTING DEVICE WITH MS TRAY(1045768)</t>
  </si>
  <si>
    <t>File Cabinet for Arch. Centre(192"X33"X96")</t>
  </si>
  <si>
    <t>Weller Power Unit WMD-1(533 226 99)</t>
  </si>
  <si>
    <t>ADAMS SYSTEM KELTRON(IDCU)(Personnel)</t>
  </si>
  <si>
    <t>T.V.(Personnel)</t>
  </si>
  <si>
    <t>BENCH WITH CUSHION</t>
  </si>
  <si>
    <t>Materials Lifting Equipment</t>
  </si>
  <si>
    <t>Hydraulic Hand Pallet Truck (Capacity - 2 ton)</t>
  </si>
  <si>
    <t>OMT PC for SDH testing</t>
  </si>
  <si>
    <t>Costruction of social utility building</t>
  </si>
  <si>
    <t>WASTE MATERIAL TROLLEY</t>
  </si>
  <si>
    <t>Mezzanine floor in the compressor room</t>
  </si>
  <si>
    <t>Function Generator HP 3325</t>
  </si>
  <si>
    <t>Universe Counter WACC HP5335A With OPT</t>
  </si>
  <si>
    <t>Extension of DOC centre</t>
  </si>
  <si>
    <t>False ceiling work in the extn. of DOC centre</t>
  </si>
  <si>
    <t>S30813Q 60X 1  M:IF:SLIC for TE:DLU</t>
  </si>
  <si>
    <t>S30813Q 61X201  M:IF:DIU for TE:DLU</t>
  </si>
  <si>
    <t>S30189U4031B 10  CABLE FOR M:IF:SLIC/IF:DIU</t>
  </si>
  <si>
    <t>S30189U4031B 1  CABLE V.24/PC-GP (for TE:DLU)</t>
  </si>
  <si>
    <t>S30189-U4031-A308 TE:DLU (8 channels)</t>
  </si>
  <si>
    <t>FW Update For S30813-Q60-X1-6 For TE:DLU</t>
  </si>
  <si>
    <t>S30189U4031C310  Cable for M:IF:DIU/DLUS (10 mtr.)</t>
  </si>
  <si>
    <t>L30329S5045A  SYSTEMTEST SOFTWARE TE:DLU for DLUD</t>
  </si>
  <si>
    <t>TE : DLU Test Software Update(L30329-S5046-A)</t>
  </si>
  <si>
    <t>Extension of Cable Room</t>
  </si>
  <si>
    <t>Wooden Filing Cabinet(96"X48"X16")</t>
  </si>
  <si>
    <t>Pedestal - Drawer(SISL)</t>
  </si>
  <si>
    <t>Chairs(SISL)</t>
  </si>
  <si>
    <t>Soldering Stn. WS50(PU50+MLR21)(Part No.53110699)</t>
  </si>
  <si>
    <t>CABLE DRUM MOUNTING RACK WITH SHAFTS</t>
  </si>
  <si>
    <t>Wooden Office Table(60"X36"X30")</t>
  </si>
  <si>
    <t>DIGITAL TRANSMISSION ANALYSER ME 520B</t>
  </si>
  <si>
    <t>CUSTOM BUILT POWER SUPPLY(APLAB)</t>
  </si>
  <si>
    <t>9KHZ 22GHZ MICROWAVE SPECTRUM ANALYZER</t>
  </si>
  <si>
    <t>REFLECTION TRANSMISSION TEST KIT</t>
  </si>
  <si>
    <t>NETWORK ANALYZER 5HZ 200 MHZ</t>
  </si>
  <si>
    <t>PRIMARY MULTIPLEX ANALYZER</t>
  </si>
  <si>
    <t>DIGITAL TRANSMISSION ANALYZER</t>
  </si>
  <si>
    <t>18 GHZ DETECTOR</t>
  </si>
  <si>
    <t>DIRECTIONAL BRIDGE</t>
  </si>
  <si>
    <t>18 GHZ POWER SPLITTER TYPE -N</t>
  </si>
  <si>
    <t>20 GHZ SYNTHE SIZED SCALAR SYSTEM</t>
  </si>
  <si>
    <t>6.5 DIGIT DIGITAL MULTYMETER</t>
  </si>
  <si>
    <t>POWER SENOR</t>
  </si>
  <si>
    <t>DIGITISING OSCILLOSCOPE</t>
  </si>
  <si>
    <t>POWER METER</t>
  </si>
  <si>
    <t>Power sensor</t>
  </si>
  <si>
    <t>FREQUENCY COUNTER</t>
  </si>
  <si>
    <t>STEEL ALMIRAH 50"X38 1/4"X19"</t>
  </si>
  <si>
    <t>HSEGRUD MAKE STEEL ALMIRAR 50"HX38"WX19"</t>
  </si>
  <si>
    <t>50 MHZ PULSE/FUNCTION GENERATOR</t>
  </si>
  <si>
    <t>IMPULSE GENERATOR 50MHZ PM 571</t>
  </si>
  <si>
    <t>LOGICANALYZER 16508</t>
  </si>
  <si>
    <t>Sipac Crimping Tool(V23599-M1019-S101)(120 OHM)</t>
  </si>
  <si>
    <t>Sipac Crimping Tool(V23599-M1019-S104)(75 OHM)</t>
  </si>
  <si>
    <t>Table Fixture(V23599-M1019-S103)</t>
  </si>
  <si>
    <t>Wooden Partition between EWSD area &amp; PN area</t>
  </si>
  <si>
    <t>Construction of Scrap Yard</t>
  </si>
  <si>
    <t>Mobile Phone (DoubleMax, C-30)(SPARE)(PNB)</t>
  </si>
  <si>
    <t>Mobile Phone (DoubleMax, S-25)(SPARE)(PNB)</t>
  </si>
  <si>
    <t>Document Shredder M/C(SHREDSMART 3.8)</t>
  </si>
  <si>
    <t>Sony 21'' Colour Television (P.Zuber's flat)</t>
  </si>
  <si>
    <t>7.5 TR ductable split AC unit - Carrier</t>
  </si>
  <si>
    <t>Air Dryer FD 110 - Atlas Copco</t>
  </si>
  <si>
    <t>Medium-back Premium executive chairs</t>
  </si>
  <si>
    <t>False Ceiling in Stores Area</t>
  </si>
  <si>
    <t>Water storage Tank (10,000 ltrs.) - Sintex</t>
  </si>
  <si>
    <t>VERTICAL CAROUSEL</t>
  </si>
  <si>
    <t>Telephone Analyser (TPA-1420 AT)</t>
  </si>
  <si>
    <t>STM-1/4/16 Analyzer</t>
  </si>
  <si>
    <t>STM-1/4 Analyzer</t>
  </si>
  <si>
    <t>RFNetwork Analyzer</t>
  </si>
  <si>
    <t>Optical Power Meter/Return Loss Meter</t>
  </si>
  <si>
    <t>Optical variable Attenuator</t>
  </si>
  <si>
    <t>Optical Spectrum Analyser</t>
  </si>
  <si>
    <t>Handheld Optical Power Meter</t>
  </si>
  <si>
    <t>Communication Signal Analyzer</t>
  </si>
  <si>
    <t>Desk Top PC</t>
  </si>
  <si>
    <t>LAP Top PC</t>
  </si>
  <si>
    <t>86121A WDM channel analyser (HP)</t>
  </si>
  <si>
    <t>Overhanging Jib type Crane with Indef Electrical</t>
  </si>
  <si>
    <t>HP DJ 1125C Printer</t>
  </si>
  <si>
    <t>HP DJ 930C Printer(PZ)</t>
  </si>
  <si>
    <t>HP DJ 930C Printer(AC)</t>
  </si>
  <si>
    <t>HP DJ 930C Printer(JD)</t>
  </si>
  <si>
    <t>HP DJ 930C Printer</t>
  </si>
  <si>
    <t>HP DJ 930C Printer(AS)</t>
  </si>
  <si>
    <t>Water Pump (BE make,A7120KKTE)</t>
  </si>
  <si>
    <t>Earth Tester with Accessories</t>
  </si>
  <si>
    <t>Display Board(1200mm X 1800mm)</t>
  </si>
  <si>
    <t>Optical Splitter 1:4</t>
  </si>
  <si>
    <t>Cubicals</t>
  </si>
  <si>
    <t>60KVA UPS(3 Ph O/P,415V 50HZ) with 'NETCOM' Card</t>
  </si>
  <si>
    <t>Cable Tester with accs.(Nikki Cab-I)</t>
  </si>
  <si>
    <t>Cable Test Adaptor Box &amp; Fixture</t>
  </si>
  <si>
    <t>Calibration Equipment (Weller WCB-2) with accs.</t>
  </si>
  <si>
    <t>Magnetic White Board (1200mmX1800mm)</t>
  </si>
  <si>
    <t>CD RW WRITER (LG CED-8080B)</t>
  </si>
  <si>
    <t>Hand Pallet Truck (Godrej M520)</t>
  </si>
  <si>
    <t>Hand Pallet Truck (Godrej M685)</t>
  </si>
  <si>
    <t>HOT AIR GUN BOSCH PHG2</t>
  </si>
  <si>
    <t>FTE make Hydraulic Hand Pallet Truck</t>
  </si>
  <si>
    <t>Material Keeping Shed</t>
  </si>
  <si>
    <t>IDC DEVICE FOR SIVAPAC TERMINATION</t>
  </si>
  <si>
    <t>Template For Frame Assembly</t>
  </si>
  <si>
    <t>S30189U4032A100 ITFP Testing Place</t>
  </si>
  <si>
    <t>L30329S1305A ITFP BOST TEST PROGRAM</t>
  </si>
  <si>
    <t>L30329S1405A ITFP BOST DIAGNOSIS SOFTWARE</t>
  </si>
  <si>
    <t>L37409C5000A999 Printing Stencil</t>
  </si>
  <si>
    <t>ICT Adapter for SVDO-Indica Type 1 (ITF_HW5)</t>
  </si>
  <si>
    <t>L30329S2805A TEST SOFTWARE for SPEA501AD</t>
  </si>
  <si>
    <t>Mezzanine Floor in the Stores Area</t>
  </si>
  <si>
    <t>Round Table (Mr. P.B.)</t>
  </si>
  <si>
    <t>Side Cabinet (Mr. P.B.)</t>
  </si>
  <si>
    <t>Filing Cabinet (Mr. A.S.G.)</t>
  </si>
  <si>
    <t>HP DJ 930C Colour Inkjet Printer</t>
  </si>
  <si>
    <t>EPSON Dot Matrix Printer (DMP LQ 300)</t>
  </si>
  <si>
    <t>Electronic Label Printer (GODEX)</t>
  </si>
  <si>
    <t>Welding Machine (230V, 50Hz, 160A)</t>
  </si>
  <si>
    <t>Wave Soldering M/C</t>
  </si>
  <si>
    <t>Daewoo Matiz-Debranjan Datta -610049</t>
  </si>
  <si>
    <t>PDR 710 IR Rework Station</t>
  </si>
  <si>
    <t>HEMMING PUNCH AND DIE(LENGTH 2500mm)</t>
  </si>
  <si>
    <t>JOGGLING PUNCH AND DIE(Length:2500mm)</t>
  </si>
  <si>
    <t>TWO SEATER LOBBY CHAIR</t>
  </si>
  <si>
    <t>Matiz Std - Sanjay Putantunda - SLW</t>
  </si>
  <si>
    <t>Matiz - D Majumdar - KTK02L5766</t>
  </si>
  <si>
    <t>Matiz - Amit Sengupta - KTK02L5302</t>
  </si>
  <si>
    <t>MAruti 800 - Sumit Ghosh - KTK02L5082</t>
  </si>
  <si>
    <t>S30189-U4031-C310</t>
  </si>
  <si>
    <t>S42024-A260-C300 NT Network Termination for</t>
  </si>
  <si>
    <t>Low Two Tier Cable Trolley</t>
  </si>
  <si>
    <t>Mobile Phone (DoubleMax, SL-45)(9830019907)(PD)</t>
  </si>
  <si>
    <t>Hicom EPABX</t>
  </si>
  <si>
    <t>Tong Sealer (400T)</t>
  </si>
  <si>
    <t>Scanner (Astra 2400S, Win NT/2000 with SCSI)</t>
  </si>
  <si>
    <t>Gang EPROM and EEPROM programmer</t>
  </si>
  <si>
    <t>NOISE FIGURE METER</t>
  </si>
  <si>
    <t>NOISE SOURCE</t>
  </si>
  <si>
    <t>PCM DIGITAL SIMULATOR MAC 330 A</t>
  </si>
  <si>
    <t>PCM DIGITAL ANALYSER MAC 340 A</t>
  </si>
  <si>
    <t>MICRO WAVE SYSTEM ANALYSER ME 538M</t>
  </si>
  <si>
    <t>0-110 dB Manual Step Attenuator</t>
  </si>
  <si>
    <t>Vector Modulation/Constellation Analyser</t>
  </si>
  <si>
    <t>LEVEL METER ML424A</t>
  </si>
  <si>
    <t>SMT Rework Station</t>
  </si>
  <si>
    <t>Mezzanine Floor in delivery centre</t>
  </si>
  <si>
    <t>ESD RACK TROLLEY</t>
  </si>
  <si>
    <t>ESD SMALL TROLLEY</t>
  </si>
  <si>
    <t>Battery (Exide, SMF VRLA, 408V, 200AH)</t>
  </si>
  <si>
    <t>Pedestrian Fork Truck(HDC 1.25)</t>
  </si>
  <si>
    <t>Palio -Fiat; Lala Preetam De</t>
  </si>
  <si>
    <t>Maruti Zen - P S Bhattacharjee - KTK02L4468</t>
  </si>
  <si>
    <t>Cable Rewinding and Cutting Unit</t>
  </si>
  <si>
    <t>Radial Arm for the same</t>
  </si>
  <si>
    <t>SIPAC Crimping Tool</t>
  </si>
  <si>
    <t>Tata Indica (LEI) -A.R. SINGH;610020</t>
  </si>
  <si>
    <t>Maruti Zen -P.K. Sen -610038 W.E.F 01.03.02</t>
  </si>
  <si>
    <t>Microprocessor Based Intelligent Fire Alarm System</t>
  </si>
  <si>
    <t>Photoelectric Smoke Detector</t>
  </si>
  <si>
    <t>Multicriterion Smoke Detector</t>
  </si>
  <si>
    <t>Beam Smoke Detector</t>
  </si>
  <si>
    <t>Repeater Panel With Hooter</t>
  </si>
  <si>
    <t>Tiltable Tower Extension Ladder(17ft/29ft)</t>
  </si>
  <si>
    <t>Surface Resistivity Meter(SRM 05, 100 Volts)</t>
  </si>
  <si>
    <t>Module Extender</t>
  </si>
  <si>
    <t>Oscilloscope(30MHz)</t>
  </si>
  <si>
    <t>MASTER NE (SLD/SMA1K)</t>
  </si>
  <si>
    <t>Water Cooler (RS 15/30)</t>
  </si>
  <si>
    <t>GANG PROGRAMMER (TURPRO-848)</t>
  </si>
  <si>
    <t>Adapter for Turpro-848 (8P32)</t>
  </si>
  <si>
    <t>Adapter for Turpro-848 (8T48)</t>
  </si>
  <si>
    <t>SIPLACE Line Computer</t>
  </si>
  <si>
    <t>JOT Finland 0.5m Conveyor (65104A-6.3)</t>
  </si>
  <si>
    <t>DEK 265 Printer (182320 79045-01)</t>
  </si>
  <si>
    <t>SIPLACE 80 S20 (Speed Placer) (579-8936)</t>
  </si>
  <si>
    <t>SIPLACE 80 F4 (Fine Placer) (189-8916)</t>
  </si>
  <si>
    <t>2X8mm Schulz Feeder</t>
  </si>
  <si>
    <t>12/16mm Feeder</t>
  </si>
  <si>
    <t>24/32mm Feeder</t>
  </si>
  <si>
    <t>44mm Feeder</t>
  </si>
  <si>
    <t>Splice Tool</t>
  </si>
  <si>
    <t>JOT Finland 1m Conveyor (21515C-6.2)</t>
  </si>
  <si>
    <t>JOT Finland 1m Conveyor (21515C-2.2)</t>
  </si>
  <si>
    <t>SMT Reflowoven Quattropeak (1337-103)</t>
  </si>
  <si>
    <t>JOT Finland 1m Conveyor (21515C-3.1)</t>
  </si>
  <si>
    <t>Reflow Tracker (20064)</t>
  </si>
  <si>
    <t>12/16mm Schulz Feeder</t>
  </si>
  <si>
    <t>24/32mm Schulz Feeder</t>
  </si>
  <si>
    <t>2X8 mm Schulz Feeder</t>
  </si>
  <si>
    <t>12/16 mm Schulz Feeder</t>
  </si>
  <si>
    <t>24/32 mm Schulz Feeder</t>
  </si>
  <si>
    <t>44 mm Schulz Feeder</t>
  </si>
  <si>
    <t>ESD TABLE</t>
  </si>
  <si>
    <t>HT PANEL (11KV, 1250 AMPS, VCD SWITCH BOARD)</t>
  </si>
  <si>
    <t>PRECISION AIR-CONDITIONING SYSTEM FOR SMT AREA</t>
  </si>
  <si>
    <t>JIG SAW (GST85PBE, BOSCH)</t>
  </si>
  <si>
    <t>Stationary Air Compressor - Ingersoll Rand</t>
  </si>
  <si>
    <t>Vacuum Cleaner</t>
  </si>
  <si>
    <t>Ford Ikcon; Aninda chatterjee -610098</t>
  </si>
  <si>
    <t>S30189U4031C530 - ELECTRICAL LOOP CABLE M:STM1;</t>
  </si>
  <si>
    <t>P30034P1026P  1 ; TEST SW TE:LTGP</t>
  </si>
  <si>
    <t>SPEA ADAPTER FOR Q100-X400-7</t>
  </si>
  <si>
    <t>SPEA TEST PROGRAM FOR Q100-X403-7/VR7</t>
  </si>
  <si>
    <t>ITFP TEST SOFTWARE FOR Q100-X403-7/VR7</t>
  </si>
  <si>
    <t>ITFP DIAGNOSE SOFTWARE FOR Q100-X403-7/VR7</t>
  </si>
  <si>
    <t>PRINTING STENCIL FOR Q100-X400-7</t>
  </si>
  <si>
    <t>PICK AND PLACE PROGRAM FOR MODULE</t>
  </si>
  <si>
    <t>Label Printer (SATO CX-208)</t>
  </si>
  <si>
    <t>Personnel Grounding Tester (PGT 100)</t>
  </si>
  <si>
    <t>Calibration Unit For PGT 100</t>
  </si>
  <si>
    <t>Mobile Handset (DoubleMax, C 45) (9830263352)(PKS)</t>
  </si>
  <si>
    <t>Mobile Handset (DoubleMax, C 45) (9830499056)(GD)</t>
  </si>
  <si>
    <t>Passive Loop Plug for SNOPT LTGP(S30189H4906A239)</t>
  </si>
  <si>
    <t>Optical Loop Cable for STMI(Q298/99)(C50481A241C1)</t>
  </si>
  <si>
    <t>Loop Plug KS:DIUPfor LTGP(S30257Z6114A316)</t>
  </si>
  <si>
    <t>Extracting Tool(V23599M5029U 1)</t>
  </si>
  <si>
    <t>Active Loop(SN-Loop for LTG-test)(S30189U4033A200)</t>
  </si>
  <si>
    <t>Hand Crimping Tool (L37409B232A100)</t>
  </si>
  <si>
    <t>Step Ladder</t>
  </si>
  <si>
    <t>PC Personal Computer for System Test LTG</t>
  </si>
  <si>
    <t>Mobile Phone(DoubleMax, A 40)(9830142096)(S Mu)</t>
  </si>
  <si>
    <t>Mobile Phone(DoubleMax, A 40)(9830133586)(AD)</t>
  </si>
  <si>
    <t>Mobile Phone(DoubleMax, A 40)(9830132248)(SM)</t>
  </si>
  <si>
    <t>Mobile Phone(DoubleMax, A 40)(9830133573)(RKM)</t>
  </si>
  <si>
    <t>Mobile Phone (DoubleMax, C 45)(9830138839)(SD)</t>
  </si>
  <si>
    <t>Battery Operated 2T Fork Lift Truck with accs.</t>
  </si>
  <si>
    <t>Lutron Anemometer (AM-4205) incl. Calibration Cert</t>
  </si>
  <si>
    <t>Lutron Sound Level Meter(SL-4011) incl. Cal. cert.</t>
  </si>
  <si>
    <t>Lutron Lux Meter (LX-107) incl. Calibration Cert.</t>
  </si>
  <si>
    <t>Pedestal Mancooler (12", EPC)</t>
  </si>
  <si>
    <t>Wooden Filing Cabinet (21'X4'X23")</t>
  </si>
  <si>
    <t>Fax M/C (XEROX, FC-170)</t>
  </si>
  <si>
    <t>Lawn Mower(HONDA, HRU 195 PU)</t>
  </si>
  <si>
    <t>Fax Machine (XEROX, FC-170)</t>
  </si>
  <si>
    <t>Assembly Device For 2SU SIPAC Cable</t>
  </si>
  <si>
    <t>Digital Multimeter (FLUKE 111)</t>
  </si>
  <si>
    <t>Digital Desoldering Station (Digital 2000A, 80W)</t>
  </si>
  <si>
    <t>Digital Camera (Sony, DSC-P92)</t>
  </si>
  <si>
    <t>Mobile Phone (DoubleMax, A-35)(SPARE)(PNB)</t>
  </si>
  <si>
    <t>Mobile Phone (DoubleMax, C-25)(9830066152)(PZ)</t>
  </si>
  <si>
    <t>Mobile Phone(DoubleMax,  A40) (SPARE)(PNB)</t>
  </si>
  <si>
    <t>Mobile Phone (DoubleMax, A40)(9830124721)(DG)</t>
  </si>
  <si>
    <t>Mobile Handset (DoubleMax, A 40) (9830156635)(ML)</t>
  </si>
  <si>
    <t>Mobile Handset (DoubleMax, A 40) (SPARE)(PNB)</t>
  </si>
  <si>
    <t>Mobile Handset (DoubleMax, A 40)(SPARE)(PNB)</t>
  </si>
  <si>
    <t>Mobile Phone(DoubleMax, A-36)(SPARE) (PNB)</t>
  </si>
  <si>
    <t>Mobile Phone(DoubleMax, C-25)(SPARE)(PNB)</t>
  </si>
  <si>
    <t>Mobile Phone (DoubleMax, A35) (SPARE)(PNB)</t>
  </si>
  <si>
    <t>Mobile Phone(DoubleMax, A-36)(SPARE)(PNB)</t>
  </si>
  <si>
    <t>Wall Mounted Fan</t>
  </si>
  <si>
    <t>Hand Pallet Truck (GPT2500, Godrej)</t>
  </si>
  <si>
    <t>Tata Indigo; BN Biswas; 630028</t>
  </si>
  <si>
    <t>Tata Indigo; AK Saraswati;  610069</t>
  </si>
  <si>
    <t>Mobile Handset (DoubleMax, M55) (9830263352)(PKS)</t>
  </si>
  <si>
    <t>Mobile Handset (DoubleMax, M55) (9830164864)(PNB)</t>
  </si>
  <si>
    <t>Mobile Phone (DoubleMax, M55)(9830069351)(SP)</t>
  </si>
  <si>
    <t>Mobile Phone (DoubleMax, M55)(9831073770)(ASG)</t>
  </si>
  <si>
    <t>Mobile Phone(DoubleMax,  M55) (9830164856)(ARD)</t>
  </si>
  <si>
    <t>Mobile Handset (DoubleMax, M55) (9830164857)(LPD)</t>
  </si>
  <si>
    <t>Mobile Handset (DoubleMax, M55) (9830164858)(SG)</t>
  </si>
  <si>
    <t>Mobile Handset (DoubleMax, M55) (9830180923)(AKB)</t>
  </si>
  <si>
    <t>Mobile Handset (DoubleMax, M55) (9830164897)(AA)</t>
  </si>
  <si>
    <t>Mobile Handset (DoubleMax, M55) (9830164862)(BNB)</t>
  </si>
  <si>
    <t>Mobile Handset (DoubleMax, M55) (9830164860)(AKS)</t>
  </si>
  <si>
    <t>Mobile Handset (DoubleMax, M55) (9830164865)(VA)</t>
  </si>
  <si>
    <t>Mobile Handset (DoubleMax, M55) (9831035077)(RKP)</t>
  </si>
  <si>
    <t>Mobile Handset (DoubleMax, M55)(9831032710)(PSB)</t>
  </si>
  <si>
    <t>Mobile Phone(DoubleMax, M55)(9830016485)(DRD)</t>
  </si>
  <si>
    <t>Mobile Handset (DoubleMax, M55) (9830037838)(JDG)</t>
  </si>
  <si>
    <t>Mobile Handset (DoubleMax, M55)(9831168085) (VP)</t>
  </si>
  <si>
    <t>Mobile Handset (DoubleMax, M55)(9830263787) (RB)</t>
  </si>
  <si>
    <t>Split Air Conditioner (1.5 TR HW) - HITACHI</t>
  </si>
  <si>
    <t>WP-Magazine Mounting Siplace</t>
  </si>
  <si>
    <t>Waffle Pack Tray Carrier</t>
  </si>
  <si>
    <t>Water Dispenser (Blue Star, BD30 HCK)</t>
  </si>
  <si>
    <t>Set of cables for DLUG</t>
  </si>
  <si>
    <t>Module &amp; Cable for M:IF:DIU</t>
  </si>
  <si>
    <t>Module &amp; Cable for IF:SLIC for TE:DLU</t>
  </si>
  <si>
    <t>Extension board for SIPAC modules extender</t>
  </si>
  <si>
    <t>ITFP simulator</t>
  </si>
  <si>
    <t>ITFP TEST SW for Q59 on adapter -A420</t>
  </si>
  <si>
    <t>SPEA 501AD TEST ADAPTER FOR S30813-Q59-X200-1</t>
  </si>
  <si>
    <t>SPEA TEST program for S30813-Q59-X203-1</t>
  </si>
  <si>
    <t>Coding &amp; Seperating tool V23599-M5026-A3</t>
  </si>
  <si>
    <t>Inserting insert V23599-M5030-E11(1 SU)</t>
  </si>
  <si>
    <t>Printing Stencil for S30813-Q59-X200-1</t>
  </si>
  <si>
    <t>Pick &amp; Place Programme</t>
  </si>
  <si>
    <t>Antistatic Steel Almirah (50"X38.5"X19")</t>
  </si>
  <si>
    <t>Test Instrument Trolley</t>
  </si>
  <si>
    <t>ESD Workshop Chair</t>
  </si>
  <si>
    <t>FFT Program TE:DLUG</t>
  </si>
  <si>
    <t>Mobile Handset (DoubleMax, M55) (AC)</t>
  </si>
  <si>
    <t>SMT Stencil For INDICA Type - 1</t>
  </si>
  <si>
    <t>EFFLUENT TREATMENT PLANT</t>
  </si>
  <si>
    <t>Fixture for flash programming</t>
  </si>
  <si>
    <t>Fixture for functional testing</t>
  </si>
  <si>
    <t>Table (w/o DRW) with Side Unit</t>
  </si>
  <si>
    <t>Table (DRW) with Side Unit &amp; both side Cnnectors</t>
  </si>
  <si>
    <t>Table (DRW) with Side Unit &amp; one side Cnnector</t>
  </si>
  <si>
    <t>Low Cabinet</t>
  </si>
  <si>
    <t>Medium Cabinet</t>
  </si>
  <si>
    <t>Side Table with Paper Rack</t>
  </si>
  <si>
    <t>Chair</t>
  </si>
  <si>
    <t>Air Conditioners</t>
  </si>
  <si>
    <t>Furniture</t>
  </si>
  <si>
    <t>Furniture DD</t>
  </si>
  <si>
    <t>Factory Buildings</t>
  </si>
  <si>
    <t>Office Buildings</t>
  </si>
  <si>
    <t>Special Tools</t>
  </si>
  <si>
    <t>Electrical Installations</t>
  </si>
  <si>
    <t>Electrical Fittings</t>
  </si>
  <si>
    <t>Special Tools DD</t>
  </si>
  <si>
    <t>Plant &amp; Machinery - Electronic</t>
  </si>
  <si>
    <t>Plant &amp; Machinery</t>
  </si>
  <si>
    <t>Plant &amp; Machinery - DD</t>
  </si>
  <si>
    <t>Office Equipment DD</t>
  </si>
  <si>
    <t>Office Equipment</t>
  </si>
  <si>
    <t>Civil Installations</t>
  </si>
  <si>
    <t>Transport Equipments</t>
  </si>
  <si>
    <t>Test Field Equipment</t>
  </si>
  <si>
    <t>Machine tools</t>
  </si>
  <si>
    <t>Special Testing Instruments</t>
  </si>
  <si>
    <t>Telecommunication Equip</t>
  </si>
  <si>
    <t>Standard Testing Instruments</t>
  </si>
  <si>
    <t>Machine Tools - DD</t>
  </si>
  <si>
    <t>Standard Testing Instruments DD</t>
  </si>
  <si>
    <t>Leasehold Land</t>
  </si>
  <si>
    <t>Work Place Computers</t>
  </si>
  <si>
    <t>Motor Vehicles - Capital Lease</t>
  </si>
  <si>
    <t>Year</t>
  </si>
  <si>
    <t>Asset Description</t>
  </si>
  <si>
    <t>Purchase Date</t>
  </si>
  <si>
    <t>Purchase Value</t>
  </si>
  <si>
    <t>MARUTI CAR</t>
  </si>
  <si>
    <t>Upper</t>
  </si>
  <si>
    <t xml:space="preserve">Right </t>
  </si>
  <si>
    <t>Left</t>
  </si>
  <si>
    <t>EOMONTH</t>
  </si>
  <si>
    <t>Day</t>
  </si>
  <si>
    <t>Task 1 : We are supposed to identify in which year particular assets were purchased</t>
  </si>
  <si>
    <t>Hint: Use YEAR and try - this will not work - think how  to proceed  (Check format of date)</t>
  </si>
  <si>
    <t>Task 2 : Find end of month for the month in which the asset was purchased in column I</t>
  </si>
  <si>
    <t>Task 3: How many days are in the month - find in column J</t>
  </si>
  <si>
    <t>All the above things will help us find depreciation for the assets precisely</t>
  </si>
  <si>
    <t>Now, the asset description, some are upper case, some are lower case</t>
  </si>
  <si>
    <t>Task 4: Convert the asset description to lower case, upper case and proper case</t>
  </si>
  <si>
    <t>Task 5: Use Right function to find 5 characters from right for asset classes</t>
  </si>
  <si>
    <t>Task 6: Use left function to find 3 characters from the left for asset classes</t>
  </si>
  <si>
    <t>01</t>
  </si>
  <si>
    <t>10</t>
  </si>
  <si>
    <t>1996</t>
  </si>
  <si>
    <t>02</t>
  </si>
  <si>
    <t>03</t>
  </si>
  <si>
    <t>04</t>
  </si>
  <si>
    <t>05</t>
  </si>
  <si>
    <t>06</t>
  </si>
  <si>
    <t>07</t>
  </si>
  <si>
    <t>08</t>
  </si>
  <si>
    <t>09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</si>
  <si>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</si>
  <si>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</si>
  <si>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</si>
  <si>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</si>
  <si>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</si>
  <si>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</si>
  <si>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</si>
  <si>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</si>
  <si>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</si>
  <si>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</si>
  <si>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</si>
  <si>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</si>
  <si>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</si>
  <si>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</si>
  <si>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</si>
  <si>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</si>
  <si>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</si>
  <si>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</si>
  <si>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</si>
  <si>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</si>
  <si>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</si>
  <si>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1995</t>
  </si>
  <si>
    <t>2001</t>
  </si>
  <si>
    <t>2002</t>
  </si>
  <si>
    <t>1993</t>
  </si>
  <si>
    <t>1997</t>
  </si>
  <si>
    <t>1994</t>
  </si>
  <si>
    <t>1998</t>
  </si>
  <si>
    <t>1999</t>
  </si>
  <si>
    <t>2003</t>
  </si>
  <si>
    <t>2000</t>
  </si>
  <si>
    <t>2004</t>
  </si>
  <si>
    <t>Month</t>
  </si>
  <si>
    <t>EOM</t>
  </si>
  <si>
    <t>month using EOM</t>
  </si>
  <si>
    <t>How many days in Month</t>
  </si>
  <si>
    <t>Lower</t>
  </si>
  <si>
    <t>proper</t>
  </si>
  <si>
    <t xml:space="preserve">left 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</si>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</sst>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;;;"/>
    <numFmt numFmtId="167" formatCode="#,##0.0_);\(#,##0.0\)"/>
    <numFmt numFmtId="168" formatCode="\(#,##0.0_);\(#,##0.0\)"/>
    <numFmt numFmtId="169" formatCode="#,##0.0\ \x_);\(#,##0.0\);0.0_);@_)"/>
    <numFmt numFmtId="170" formatCode="0.0%_);\(0.0%\)"/>
    <numFmt numFmtId="171" formatCode="#,##0.00_)\ \x;\(#,##0.00\)\ \x"/>
    <numFmt numFmtId="172" formatCode="_(* #,##0_);_(* \(#,##0\);_(* &quot;-&quot;??_);_(@_)"/>
    <numFmt numFmtId="173" formatCode="[$INR]\ #,##0.0"/>
    <numFmt numFmtId="174" formatCode="[$-409]mmm\-yy;@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Trebuchet MS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10"/>
      <color indexed="56"/>
      <name val="Arial"/>
      <family val="2"/>
    </font>
    <font>
      <b/>
      <sz val="12"/>
      <color indexed="17"/>
      <name val="Wingdings"/>
      <charset val="2"/>
    </font>
    <font>
      <sz val="11"/>
      <color theme="1"/>
      <name val="Calibri"/>
      <family val="2"/>
      <scheme val="minor"/>
    </font>
    <font>
      <sz val="10"/>
      <name val="Trebuchet MS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167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5" fontId="4" fillId="0" borderId="0" applyFont="0" applyFill="0" applyBorder="0" applyAlignment="0" applyProtection="0"/>
    <xf numFmtId="167" fontId="5" fillId="0" borderId="0" applyNumberFormat="0" applyFill="0" applyBorder="0" applyAlignment="0">
      <protection hidden="1"/>
    </xf>
    <xf numFmtId="168" fontId="2" fillId="0" borderId="0" applyNumberFormat="0" applyFill="0" applyBorder="0" applyAlignment="0" applyProtection="0"/>
    <xf numFmtId="169" fontId="2" fillId="2" borderId="1" applyNumberFormat="0" applyAlignment="0" applyProtection="0"/>
    <xf numFmtId="167" fontId="6" fillId="0" borderId="0" applyNumberFormat="0" applyFont="0" applyFill="0" applyBorder="0" applyAlignment="0"/>
    <xf numFmtId="169" fontId="3" fillId="0" borderId="0"/>
    <xf numFmtId="0" fontId="3" fillId="0" borderId="0"/>
    <xf numFmtId="17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1" fontId="3" fillId="0" borderId="0"/>
    <xf numFmtId="167" fontId="3" fillId="0" borderId="1" applyNumberFormat="0" applyFont="0" applyFill="0" applyBorder="0" applyAlignment="0">
      <protection locked="0"/>
    </xf>
    <xf numFmtId="164" fontId="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2" fillId="2" borderId="1" applyNumberFormat="0" applyAlignment="0" applyProtection="0"/>
    <xf numFmtId="169" fontId="2" fillId="2" borderId="1" applyNumberFormat="0" applyAlignment="0" applyProtection="0"/>
    <xf numFmtId="169" fontId="2" fillId="2" borderId="1" applyNumberFormat="0" applyAlignment="0" applyProtection="0"/>
    <xf numFmtId="169" fontId="2" fillId="2" borderId="1" applyNumberFormat="0" applyAlignment="0" applyProtection="0"/>
    <xf numFmtId="173" fontId="2" fillId="2" borderId="1" applyNumberFormat="0" applyAlignment="0" applyProtection="0"/>
    <xf numFmtId="0" fontId="2" fillId="2" borderId="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0" fillId="0" borderId="0" applyFont="0" applyFill="0" applyBorder="0" applyAlignment="0" applyProtection="0"/>
    <xf numFmtId="169" fontId="2" fillId="2" borderId="1" applyNumberFormat="0" applyAlignment="0" applyProtection="0"/>
    <xf numFmtId="0" fontId="10" fillId="0" borderId="0"/>
  </cellStyleXfs>
  <cellXfs count="27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164" fontId="0" fillId="0" borderId="0" xfId="15" applyFont="1" applyBorder="1" applyAlignment="1">
      <alignment horizontal="center"/>
    </xf>
    <xf numFmtId="172" fontId="0" fillId="0" borderId="0" xfId="15" applyNumberFormat="1" applyFont="1" applyBorder="1"/>
    <xf numFmtId="164" fontId="11" fillId="4" borderId="0" xfId="36" applyFont="1" applyFill="1" applyBorder="1" applyAlignment="1">
      <alignment horizontal="center" vertical="center"/>
    </xf>
    <xf numFmtId="0" fontId="12" fillId="0" borderId="0" xfId="10" applyFont="1" applyBorder="1"/>
    <xf numFmtId="164" fontId="12" fillId="0" borderId="0" xfId="15" applyFont="1" applyBorder="1"/>
    <xf numFmtId="172" fontId="12" fillId="0" borderId="0" xfId="15" applyNumberFormat="1" applyFont="1" applyBorder="1"/>
    <xf numFmtId="0" fontId="0" fillId="3" borderId="0" xfId="0" applyFont="1" applyFill="1" applyBorder="1"/>
    <xf numFmtId="164" fontId="11" fillId="4" borderId="0" xfId="36" applyFont="1" applyFill="1" applyBorder="1" applyAlignment="1">
      <alignment vertical="center"/>
    </xf>
    <xf numFmtId="164" fontId="11" fillId="4" borderId="0" xfId="15" applyFont="1" applyFill="1" applyBorder="1" applyAlignment="1">
      <alignment vertical="center"/>
    </xf>
    <xf numFmtId="172" fontId="11" fillId="4" borderId="0" xfId="15" applyNumberFormat="1" applyFont="1" applyFill="1" applyBorder="1" applyAlignment="1">
      <alignment vertical="center"/>
    </xf>
    <xf numFmtId="172" fontId="11" fillId="4" borderId="0" xfId="15" applyNumberFormat="1" applyFont="1" applyFill="1" applyBorder="1" applyAlignment="1">
      <alignment horizontal="center" vertical="center"/>
    </xf>
    <xf numFmtId="14" fontId="0" fillId="0" borderId="0" xfId="0" applyNumberFormat="1" applyFont="1" applyBorder="1"/>
    <xf numFmtId="14" fontId="12" fillId="0" borderId="0" xfId="10" applyNumberFormat="1" applyFont="1" applyBorder="1" applyAlignment="1">
      <alignment horizontal="center"/>
    </xf>
    <xf numFmtId="174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1" fontId="12" fillId="0" borderId="0" xfId="10" applyNumberFormat="1" applyFont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64" fontId="11" fillId="5" borderId="0" xfId="36" applyFont="1" applyFill="1" applyBorder="1" applyAlignment="1">
      <alignment horizontal="center" vertical="center"/>
    </xf>
    <xf numFmtId="49" fontId="12" fillId="5" borderId="0" xfId="10" applyNumberFormat="1" applyFont="1" applyFill="1" applyBorder="1" applyAlignment="1">
      <alignment horizontal="center"/>
    </xf>
    <xf numFmtId="14" fontId="12" fillId="5" borderId="0" xfId="10" applyNumberFormat="1" applyFont="1" applyFill="1" applyBorder="1" applyAlignment="1">
      <alignment horizontal="center"/>
    </xf>
    <xf numFmtId="0" fontId="0" fillId="5" borderId="0" xfId="0" applyFont="1" applyFill="1" applyBorder="1"/>
    <xf numFmtId="17" fontId="12" fillId="0" borderId="0" xfId="10" applyNumberFormat="1" applyFont="1" applyBorder="1" applyAlignment="1">
      <alignment horizontal="center"/>
    </xf>
  </cellXfs>
  <cellStyles count="39">
    <cellStyle name="b" xfId="1" xr:uid="{00000000-0005-0000-0000-000000000000}"/>
    <cellStyle name="Blue" xfId="2" xr:uid="{00000000-0005-0000-0000-000001000000}"/>
    <cellStyle name="Comma" xfId="15" builtinId="3"/>
    <cellStyle name="Comma 2" xfId="3" xr:uid="{00000000-0005-0000-0000-000003000000}"/>
    <cellStyle name="Comma 3" xfId="17" xr:uid="{00000000-0005-0000-0000-000004000000}"/>
    <cellStyle name="Comma 3 2" xfId="18" xr:uid="{00000000-0005-0000-0000-000005000000}"/>
    <cellStyle name="Comma 4" xfId="19" xr:uid="{00000000-0005-0000-0000-000006000000}"/>
    <cellStyle name="Comma 4 2" xfId="16" xr:uid="{00000000-0005-0000-0000-000007000000}"/>
    <cellStyle name="Comma 5" xfId="35" xr:uid="{00000000-0005-0000-0000-000008000000}"/>
    <cellStyle name="Comma 6" xfId="36" xr:uid="{00000000-0005-0000-0000-000009000000}"/>
    <cellStyle name="Currency 2" xfId="20" xr:uid="{00000000-0005-0000-0000-00000A000000}"/>
    <cellStyle name="Date" xfId="4" xr:uid="{00000000-0005-0000-0000-00000B000000}"/>
    <cellStyle name="eval" xfId="5" xr:uid="{00000000-0005-0000-0000-00000C000000}"/>
    <cellStyle name="Historical" xfId="6" xr:uid="{00000000-0005-0000-0000-00000D000000}"/>
    <cellStyle name="Input 2" xfId="7" xr:uid="{00000000-0005-0000-0000-00000E000000}"/>
    <cellStyle name="Input 3" xfId="21" xr:uid="{00000000-0005-0000-0000-00000F000000}"/>
    <cellStyle name="Input 4" xfId="22" xr:uid="{00000000-0005-0000-0000-000010000000}"/>
    <cellStyle name="Input 5" xfId="23" xr:uid="{00000000-0005-0000-0000-000011000000}"/>
    <cellStyle name="Input 5 2" xfId="37" xr:uid="{00000000-0005-0000-0000-000012000000}"/>
    <cellStyle name="Input 6" xfId="24" xr:uid="{00000000-0005-0000-0000-000013000000}"/>
    <cellStyle name="Input 7" xfId="25" xr:uid="{00000000-0005-0000-0000-000014000000}"/>
    <cellStyle name="Input 7 2" xfId="26" xr:uid="{00000000-0005-0000-0000-000015000000}"/>
    <cellStyle name="Locked" xfId="8" xr:uid="{00000000-0005-0000-0000-000016000000}"/>
    <cellStyle name="Multiple" xfId="9" xr:uid="{00000000-0005-0000-0000-000017000000}"/>
    <cellStyle name="Normal" xfId="0" builtinId="0"/>
    <cellStyle name="Normal 2" xfId="10" xr:uid="{00000000-0005-0000-0000-000019000000}"/>
    <cellStyle name="Normal 3" xfId="27" xr:uid="{00000000-0005-0000-0000-00001A000000}"/>
    <cellStyle name="Normal 3 2" xfId="28" xr:uid="{00000000-0005-0000-0000-00001B000000}"/>
    <cellStyle name="Normal 4" xfId="29" xr:uid="{00000000-0005-0000-0000-00001C000000}"/>
    <cellStyle name="Normal 4 2" xfId="30" xr:uid="{00000000-0005-0000-0000-00001D000000}"/>
    <cellStyle name="Normal 5" xfId="31" xr:uid="{00000000-0005-0000-0000-00001E000000}"/>
    <cellStyle name="Normal 6" xfId="38" xr:uid="{00000000-0005-0000-0000-00001F000000}"/>
    <cellStyle name="p" xfId="11" xr:uid="{00000000-0005-0000-0000-000020000000}"/>
    <cellStyle name="Percent 2" xfId="12" xr:uid="{00000000-0005-0000-0000-000021000000}"/>
    <cellStyle name="Percent 3" xfId="32" xr:uid="{00000000-0005-0000-0000-000022000000}"/>
    <cellStyle name="Percent 4" xfId="33" xr:uid="{00000000-0005-0000-0000-000023000000}"/>
    <cellStyle name="Percent 4 2" xfId="34" xr:uid="{00000000-0005-0000-0000-000024000000}"/>
    <cellStyle name="times" xfId="13" xr:uid="{00000000-0005-0000-0000-000025000000}"/>
    <cellStyle name="Unlocked" xfId="14" xr:uid="{00000000-0005-0000-0000-000026000000}"/>
  </cellStyles>
  <dxfs count="0"/>
  <tableStyles count="0" defaultTableStyle="TableStyleMedium9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121478</xdr:colOff>
      <xdr:row>0</xdr:row>
      <xdr:rowOff>88348</xdr:rowOff>
    </xdr:from>
    <xdr:to>
      <xdr:col>0</xdr:col>
      <xdr:colOff>2458278</xdr:colOff>
      <xdr:row>3</xdr:row>
      <xdr:rowOff>6723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478" y="88348"/>
          <a:ext cx="2336800" cy="680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121478</xdr:colOff>
      <xdr:row>0</xdr:row>
      <xdr:rowOff>88348</xdr:rowOff>
    </xdr:from>
    <xdr:to>
      <xdr:col>0</xdr:col>
      <xdr:colOff>2458278</xdr:colOff>
      <xdr:row>3</xdr:row>
      <xdr:rowOff>6723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478" y="88348"/>
          <a:ext cx="2336800" cy="6803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520NEXT/CD_JUN%25202010/2011/MAR/Excel%2520Next%2520-%2520Mar%25202011/Excel%2520Next/eModules_Mar%25202011/II/Practi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 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AB849"/>
  <sheetViews>
    <sheetView showGridLines="0" tabSelected="1" zoomScale="70" zoomScaleNormal="70" zoomScalePageLayoutView="115" workbookViewId="0">
      <selection activeCell="R19" sqref="R19:R847"/>
    </sheetView>
  </sheetViews>
  <sheetFormatPr defaultColWidth="7.77734375" defaultRowHeight="19.95" customHeight="1" x14ac:dyDescent="0.3"/>
  <cols>
    <col min="1" max="1" width="41.44140625" style="4" customWidth="1"/>
    <col min="2" max="2" width="28.44140625" style="5" bestFit="1" customWidth="1"/>
    <col min="3" max="3" width="16.6640625" style="4" customWidth="1"/>
    <col min="4" max="4" width="19.33203125" style="21" customWidth="1"/>
    <col min="5" max="7" width="16.6640625" style="21" customWidth="1"/>
    <col min="8" max="12" width="18.21875" style="4" customWidth="1"/>
    <col min="13" max="13" width="25" style="4" customWidth="1"/>
    <col min="14" max="14" width="44.6640625" style="4" customWidth="1"/>
    <col min="15" max="15" width="41.5546875" style="4" customWidth="1"/>
    <col min="16" max="19" width="36" style="4" customWidth="1"/>
    <col min="20" max="21" width="18.21875" style="4" customWidth="1"/>
    <col min="22" max="22" width="14.6640625" style="6" bestFit="1" customWidth="1"/>
    <col min="23" max="23" width="12.109375" style="3" customWidth="1"/>
    <col min="24" max="24" width="54.6640625" style="3" bestFit="1" customWidth="1"/>
    <col min="25" max="25" width="7.77734375" style="3"/>
    <col min="26" max="26" width="9.6640625" style="3" bestFit="1" customWidth="1"/>
    <col min="27" max="27" width="11.109375" style="3" bestFit="1" customWidth="1"/>
    <col min="28" max="16384" width="7.77734375" style="3"/>
  </cols>
  <sheetData>
    <row r="6" spans="1:1" ht="19.95" customHeight="1" x14ac:dyDescent="0.3">
      <c r="A6" s="19" t="s">
        <v>866</v>
      </c>
    </row>
    <row r="7" spans="1:1" ht="19.95" customHeight="1" x14ac:dyDescent="0.3">
      <c r="A7" s="19" t="s">
        <v>867</v>
      </c>
    </row>
    <row r="8" spans="1:1" ht="19.95" customHeight="1" x14ac:dyDescent="0.3">
      <c r="A8" s="19" t="s">
        <v>868</v>
      </c>
    </row>
    <row r="9" spans="1:1" ht="19.95" customHeight="1" x14ac:dyDescent="0.3">
      <c r="A9" s="19" t="s">
        <v>869</v>
      </c>
    </row>
    <row r="11" spans="1:1" ht="19.95" customHeight="1" x14ac:dyDescent="0.3">
      <c r="A11" s="19" t="s">
        <v>870</v>
      </c>
    </row>
    <row r="12" spans="1:1" ht="19.95" customHeight="1" x14ac:dyDescent="0.3">
      <c r="A12" s="19" t="s">
        <v>871</v>
      </c>
    </row>
    <row r="13" spans="1:1" ht="19.95" customHeight="1" x14ac:dyDescent="0.3">
      <c r="A13" s="19" t="s">
        <v>872</v>
      </c>
    </row>
    <row r="14" spans="1:1" ht="19.95" customHeight="1" x14ac:dyDescent="0.3">
      <c r="A14" s="19" t="s">
        <v>873</v>
      </c>
    </row>
    <row r="15" spans="1:1" ht="19.95" customHeight="1" x14ac:dyDescent="0.3">
      <c r="A15" s="19" t="s">
        <v>874</v>
      </c>
    </row>
    <row r="18" spans="1:28" ht="19.95" customHeight="1" x14ac:dyDescent="0.3">
      <c r="A18" s="12" t="s">
        <v>857</v>
      </c>
      <c r="B18" s="13" t="s">
        <v>1</v>
      </c>
      <c r="C18" s="7" t="s">
        <v>858</v>
      </c>
      <c r="D18" s="22"/>
      <c r="E18" s="22"/>
      <c r="F18" s="22"/>
      <c r="G18" s="22"/>
      <c r="H18" s="7" t="s">
        <v>856</v>
      </c>
      <c r="I18" s="7" t="s">
        <v>918</v>
      </c>
      <c r="J18" s="7" t="s">
        <v>865</v>
      </c>
      <c r="K18" s="7" t="s">
        <v>919</v>
      </c>
      <c r="L18" s="7" t="s">
        <v>920</v>
      </c>
      <c r="M18" s="7" t="s">
        <v>921</v>
      </c>
      <c r="N18" s="7" t="s">
        <v>861</v>
      </c>
      <c r="O18" s="7" t="s">
        <v>922</v>
      </c>
      <c r="P18" s="7" t="s">
        <v>923</v>
      </c>
      <c r="Q18" s="7" t="s">
        <v>924</v>
      </c>
      <c r="R18" s="7" t="s">
        <v>925</v>
      </c>
      <c r="S18" s="7"/>
      <c r="T18" s="7"/>
      <c r="U18" s="7"/>
      <c r="V18" s="14" t="s">
        <v>859</v>
      </c>
      <c r="W18" s="15" t="s">
        <v>856</v>
      </c>
      <c r="X18" s="15" t="s">
        <v>861</v>
      </c>
      <c r="Y18" s="15" t="s">
        <v>862</v>
      </c>
      <c r="Z18" s="15" t="s">
        <v>863</v>
      </c>
      <c r="AA18" s="15" t="s">
        <v>864</v>
      </c>
      <c r="AB18" s="15" t="s">
        <v>865</v>
      </c>
    </row>
    <row r="19" spans="1:28" ht="19.95" customHeight="1" x14ac:dyDescent="0.3">
      <c r="A19" s="8" t="s">
        <v>2</v>
      </c>
      <c r="B19" s="9" t="s">
        <v>830</v>
      </c>
      <c r="C19" s="17">
        <v>35339</v>
      </c>
      <c r="D19" s="23" t="s">
        <v>875</v>
      </c>
      <c r="E19" s="23" t="s">
        <v>876</v>
      </c>
      <c r="F19" s="23" t="s">
        <v>877</v>
      </c>
      <c r="G19" s="24">
        <f>DATE(F19,E19,D19)</f>
        <v>35339</v>
      </c>
      <c r="H19" s="20">
        <f>YEAR(C19)</f>
        <v>1996</v>
      </c>
      <c r="I19" s="20">
        <f>MONTH(C19)</f>
        <v>10</v>
      </c>
      <c r="J19" s="20">
        <f>DAY(C19)</f>
        <v>1</v>
      </c>
      <c r="K19" s="17">
        <f>EOMONTH(C19,0)</f>
        <v>35369</v>
      </c>
      <c r="L19" s="26">
        <f>EOMONTH(C19,0)</f>
        <v>35369</v>
      </c>
      <c r="M19" s="20">
        <f>DAY(K19)</f>
        <v>31</v>
      </c>
      <c r="N19" s="20" t="str">
        <f>UPPER(A19)</f>
        <v>SPLIT AIR-CONDITIONER (3TR FLOOR) - VOLTAS</v>
      </c>
      <c r="O19" s="20" t="str">
        <f>LOWER(A19)</f>
        <v>split air-conditioner (3tr floor) - voltas</v>
      </c>
      <c r="P19" s="20" t="str">
        <f>PROPER(A19)</f>
        <v>Split Air-Conditioner (3Tr Floor) - Voltas</v>
      </c>
      <c r="Q19" s="20" t="str">
        <f>LEFT(B19,3)</f>
        <v>Air</v>
      </c>
      <c r="R19" s="20" t="str">
        <f>RIGHT(B19,3)</f>
        <v>ers</v>
      </c>
      <c r="S19" s="20"/>
      <c r="T19" s="20"/>
      <c r="U19" s="20"/>
      <c r="V19" s="10">
        <v>45000</v>
      </c>
      <c r="W19" s="10"/>
      <c r="Z19" s="16"/>
      <c r="AA19" s="18"/>
    </row>
    <row r="20" spans="1:28" ht="19.95" customHeight="1" x14ac:dyDescent="0.3">
      <c r="A20" s="8" t="s">
        <v>3</v>
      </c>
      <c r="B20" s="9" t="s">
        <v>831</v>
      </c>
      <c r="C20" s="17">
        <v>35339</v>
      </c>
      <c r="D20" s="23" t="s">
        <v>875</v>
      </c>
      <c r="E20" s="23" t="s">
        <v>876</v>
      </c>
      <c r="F20" s="23" t="s">
        <v>877</v>
      </c>
      <c r="G20" s="24">
        <f t="shared" ref="G20:G83" si="0">DATE(F20,E20,D20)</f>
        <v>35339</v>
      </c>
      <c r="H20" s="20">
        <f t="shared" ref="H20:H83" si="1">YEAR(C20)</f>
        <v>1996</v>
      </c>
      <c r="I20" s="20">
        <f t="shared" ref="I20:I83" si="2">MONTH(C20)</f>
        <v>10</v>
      </c>
      <c r="J20" s="20">
        <f t="shared" ref="J20:J83" si="3">DAY(C20)</f>
        <v>1</v>
      </c>
      <c r="K20" s="17">
        <f t="shared" ref="K20:K83" si="4">EOMONTH(C20,0)</f>
        <v>35369</v>
      </c>
      <c r="L20" s="26">
        <f t="shared" ref="L20:L83" si="5">EOMONTH(C20,0)</f>
        <v>35369</v>
      </c>
      <c r="M20" s="20">
        <f t="shared" ref="M20:M83" si="6">DAY(K20)</f>
        <v>31</v>
      </c>
      <c r="N20" s="20" t="str">
        <f t="shared" ref="N20:N83" si="7">UPPER(A20)</f>
        <v>WHITE MATT BOARD(1ST FLOOR CONF. ROOM)</v>
      </c>
      <c r="O20" s="20" t="str">
        <f t="shared" ref="O20:O83" si="8">LOWER(A20)</f>
        <v>white matt board(1st floor conf. room)</v>
      </c>
      <c r="P20" s="20" t="str">
        <f t="shared" ref="P20:P83" si="9">PROPER(A20)</f>
        <v>White Matt Board(1St Floor Conf. Room)</v>
      </c>
      <c r="Q20" s="20" t="str">
        <f t="shared" ref="Q20:Q83" si="10">LEFT(B20,3)</f>
        <v>Fur</v>
      </c>
      <c r="R20" s="20" t="str">
        <f t="shared" ref="R20:R83" si="11">RIGHT(B20,3)</f>
        <v>ure</v>
      </c>
      <c r="S20" s="20"/>
      <c r="T20" s="20"/>
      <c r="U20" s="20"/>
      <c r="V20" s="10">
        <v>37363.235140517376</v>
      </c>
      <c r="W20" s="10"/>
      <c r="Z20" s="16"/>
      <c r="AA20" s="18"/>
    </row>
    <row r="21" spans="1:28" ht="19.95" customHeight="1" x14ac:dyDescent="0.3">
      <c r="A21" s="8" t="s">
        <v>4</v>
      </c>
      <c r="B21" s="9" t="s">
        <v>831</v>
      </c>
      <c r="C21" s="17">
        <v>35339</v>
      </c>
      <c r="D21" s="23" t="s">
        <v>875</v>
      </c>
      <c r="E21" s="23" t="s">
        <v>876</v>
      </c>
      <c r="F21" s="23" t="s">
        <v>877</v>
      </c>
      <c r="G21" s="24">
        <f t="shared" si="0"/>
        <v>35339</v>
      </c>
      <c r="H21" s="20">
        <f t="shared" si="1"/>
        <v>1996</v>
      </c>
      <c r="I21" s="20">
        <f t="shared" si="2"/>
        <v>10</v>
      </c>
      <c r="J21" s="20">
        <f t="shared" si="3"/>
        <v>1</v>
      </c>
      <c r="K21" s="17">
        <f t="shared" si="4"/>
        <v>35369</v>
      </c>
      <c r="L21" s="26">
        <f t="shared" si="5"/>
        <v>35369</v>
      </c>
      <c r="M21" s="20">
        <f t="shared" si="6"/>
        <v>31</v>
      </c>
      <c r="N21" s="20" t="str">
        <f t="shared" si="7"/>
        <v>WOODEN PARTITION WITH DOORS</v>
      </c>
      <c r="O21" s="20" t="str">
        <f t="shared" si="8"/>
        <v>wooden partition with doors</v>
      </c>
      <c r="P21" s="20" t="str">
        <f t="shared" si="9"/>
        <v>Wooden Partition With Doors</v>
      </c>
      <c r="Q21" s="20" t="str">
        <f t="shared" si="10"/>
        <v>Fur</v>
      </c>
      <c r="R21" s="20" t="str">
        <f t="shared" si="11"/>
        <v>ure</v>
      </c>
      <c r="S21" s="20"/>
      <c r="T21" s="20"/>
      <c r="U21" s="20"/>
      <c r="V21" s="10">
        <v>717016.70201804093</v>
      </c>
      <c r="W21" s="10"/>
      <c r="Z21" s="16"/>
      <c r="AA21" s="18"/>
    </row>
    <row r="22" spans="1:28" ht="19.95" customHeight="1" x14ac:dyDescent="0.3">
      <c r="A22" s="8" t="s">
        <v>5</v>
      </c>
      <c r="B22" s="9" t="s">
        <v>832</v>
      </c>
      <c r="C22" s="17">
        <v>34790</v>
      </c>
      <c r="D22" s="23" t="s">
        <v>875</v>
      </c>
      <c r="E22" s="23" t="s">
        <v>880</v>
      </c>
      <c r="F22" s="23" t="s">
        <v>907</v>
      </c>
      <c r="G22" s="24">
        <f t="shared" si="0"/>
        <v>34790</v>
      </c>
      <c r="H22" s="20">
        <f t="shared" si="1"/>
        <v>1995</v>
      </c>
      <c r="I22" s="20">
        <f t="shared" si="2"/>
        <v>4</v>
      </c>
      <c r="J22" s="20">
        <f t="shared" si="3"/>
        <v>1</v>
      </c>
      <c r="K22" s="17">
        <f t="shared" si="4"/>
        <v>34819</v>
      </c>
      <c r="L22" s="26">
        <f t="shared" si="5"/>
        <v>34819</v>
      </c>
      <c r="M22" s="20">
        <f t="shared" si="6"/>
        <v>30</v>
      </c>
      <c r="N22" s="20" t="str">
        <f t="shared" si="7"/>
        <v>UNIVERSAL WORKMAN TABLE</v>
      </c>
      <c r="O22" s="20" t="str">
        <f t="shared" si="8"/>
        <v>universal workman table</v>
      </c>
      <c r="P22" s="20" t="str">
        <f t="shared" si="9"/>
        <v>Universal Workman Table</v>
      </c>
      <c r="Q22" s="20" t="str">
        <f t="shared" si="10"/>
        <v>Fur</v>
      </c>
      <c r="R22" s="20" t="str">
        <f t="shared" si="11"/>
        <v xml:space="preserve"> DD</v>
      </c>
      <c r="S22" s="20"/>
      <c r="T22" s="20"/>
      <c r="U22" s="20"/>
      <c r="V22" s="10">
        <v>31868.608362018422</v>
      </c>
      <c r="W22" s="10"/>
      <c r="AA22" s="18"/>
    </row>
    <row r="23" spans="1:28" ht="19.95" customHeight="1" x14ac:dyDescent="0.3">
      <c r="A23" s="8" t="s">
        <v>6</v>
      </c>
      <c r="B23" s="9" t="s">
        <v>831</v>
      </c>
      <c r="C23" s="17">
        <v>35339</v>
      </c>
      <c r="D23" s="23" t="s">
        <v>875</v>
      </c>
      <c r="E23" s="23" t="s">
        <v>876</v>
      </c>
      <c r="F23" s="23" t="s">
        <v>877</v>
      </c>
      <c r="G23" s="24">
        <f t="shared" si="0"/>
        <v>35339</v>
      </c>
      <c r="H23" s="20">
        <f t="shared" si="1"/>
        <v>1996</v>
      </c>
      <c r="I23" s="20">
        <f t="shared" si="2"/>
        <v>10</v>
      </c>
      <c r="J23" s="20">
        <f t="shared" si="3"/>
        <v>1</v>
      </c>
      <c r="K23" s="17">
        <f t="shared" si="4"/>
        <v>35369</v>
      </c>
      <c r="L23" s="26">
        <f t="shared" si="5"/>
        <v>35369</v>
      </c>
      <c r="M23" s="20">
        <f t="shared" si="6"/>
        <v>31</v>
      </c>
      <c r="N23" s="20" t="str">
        <f t="shared" si="7"/>
        <v>WALL CABINET</v>
      </c>
      <c r="O23" s="20" t="str">
        <f t="shared" si="8"/>
        <v>wall cabinet</v>
      </c>
      <c r="P23" s="20" t="str">
        <f t="shared" si="9"/>
        <v>Wall Cabinet</v>
      </c>
      <c r="Q23" s="20" t="str">
        <f t="shared" si="10"/>
        <v>Fur</v>
      </c>
      <c r="R23" s="20" t="str">
        <f t="shared" si="11"/>
        <v>ure</v>
      </c>
      <c r="S23" s="20"/>
      <c r="T23" s="20"/>
      <c r="U23" s="20"/>
      <c r="V23" s="10">
        <v>32607.025296564556</v>
      </c>
      <c r="W23" s="10"/>
      <c r="AA23" s="18"/>
    </row>
    <row r="24" spans="1:28" ht="19.95" customHeight="1" x14ac:dyDescent="0.3">
      <c r="A24" s="8" t="s">
        <v>7</v>
      </c>
      <c r="B24" s="9" t="s">
        <v>831</v>
      </c>
      <c r="C24" s="17">
        <v>35339</v>
      </c>
      <c r="D24" s="23" t="s">
        <v>875</v>
      </c>
      <c r="E24" s="23" t="s">
        <v>876</v>
      </c>
      <c r="F24" s="23" t="s">
        <v>877</v>
      </c>
      <c r="G24" s="24">
        <f t="shared" si="0"/>
        <v>35339</v>
      </c>
      <c r="H24" s="20">
        <f t="shared" si="1"/>
        <v>1996</v>
      </c>
      <c r="I24" s="20">
        <f t="shared" si="2"/>
        <v>10</v>
      </c>
      <c r="J24" s="20">
        <f t="shared" si="3"/>
        <v>1</v>
      </c>
      <c r="K24" s="17">
        <f t="shared" si="4"/>
        <v>35369</v>
      </c>
      <c r="L24" s="26">
        <f t="shared" si="5"/>
        <v>35369</v>
      </c>
      <c r="M24" s="20">
        <f t="shared" si="6"/>
        <v>31</v>
      </c>
      <c r="N24" s="20" t="str">
        <f t="shared" si="7"/>
        <v>SECRETARIAT TABLE</v>
      </c>
      <c r="O24" s="20" t="str">
        <f t="shared" si="8"/>
        <v>secretariat table</v>
      </c>
      <c r="P24" s="20" t="str">
        <f t="shared" si="9"/>
        <v>Secretariat Table</v>
      </c>
      <c r="Q24" s="20" t="str">
        <f t="shared" si="10"/>
        <v>Fur</v>
      </c>
      <c r="R24" s="20" t="str">
        <f t="shared" si="11"/>
        <v>ure</v>
      </c>
      <c r="S24" s="20"/>
      <c r="T24" s="20"/>
      <c r="U24" s="20"/>
      <c r="V24" s="10">
        <v>7986.9530900826521</v>
      </c>
      <c r="W24" s="10"/>
      <c r="AA24" s="18"/>
    </row>
    <row r="25" spans="1:28" ht="19.95" customHeight="1" x14ac:dyDescent="0.3">
      <c r="A25" s="8" t="s">
        <v>8</v>
      </c>
      <c r="B25" s="9" t="s">
        <v>831</v>
      </c>
      <c r="C25" s="17">
        <v>35339</v>
      </c>
      <c r="D25" s="23" t="s">
        <v>875</v>
      </c>
      <c r="E25" s="23" t="s">
        <v>876</v>
      </c>
      <c r="F25" s="23" t="s">
        <v>877</v>
      </c>
      <c r="G25" s="24">
        <f t="shared" si="0"/>
        <v>35339</v>
      </c>
      <c r="H25" s="20">
        <f t="shared" si="1"/>
        <v>1996</v>
      </c>
      <c r="I25" s="20">
        <f t="shared" si="2"/>
        <v>10</v>
      </c>
      <c r="J25" s="20">
        <f t="shared" si="3"/>
        <v>1</v>
      </c>
      <c r="K25" s="17">
        <f t="shared" si="4"/>
        <v>35369</v>
      </c>
      <c r="L25" s="26">
        <f t="shared" si="5"/>
        <v>35369</v>
      </c>
      <c r="M25" s="20">
        <f t="shared" si="6"/>
        <v>31</v>
      </c>
      <c r="N25" s="20" t="str">
        <f t="shared" si="7"/>
        <v>SERVO VOLTAGE STABILISER</v>
      </c>
      <c r="O25" s="20" t="str">
        <f t="shared" si="8"/>
        <v>servo voltage stabiliser</v>
      </c>
      <c r="P25" s="20" t="str">
        <f t="shared" si="9"/>
        <v>Servo Voltage Stabiliser</v>
      </c>
      <c r="Q25" s="20" t="str">
        <f t="shared" si="10"/>
        <v>Fur</v>
      </c>
      <c r="R25" s="20" t="str">
        <f t="shared" si="11"/>
        <v>ure</v>
      </c>
      <c r="S25" s="20"/>
      <c r="T25" s="20"/>
      <c r="U25" s="20"/>
      <c r="V25" s="10">
        <v>34443.263527654839</v>
      </c>
      <c r="W25" s="10"/>
      <c r="AA25" s="18"/>
    </row>
    <row r="26" spans="1:28" ht="19.95" customHeight="1" x14ac:dyDescent="0.3">
      <c r="A26" s="8" t="s">
        <v>9</v>
      </c>
      <c r="B26" s="9" t="s">
        <v>832</v>
      </c>
      <c r="C26" s="17">
        <v>34790</v>
      </c>
      <c r="D26" s="23" t="s">
        <v>875</v>
      </c>
      <c r="E26" s="23" t="s">
        <v>880</v>
      </c>
      <c r="F26" s="23" t="s">
        <v>907</v>
      </c>
      <c r="G26" s="24">
        <f t="shared" si="0"/>
        <v>34790</v>
      </c>
      <c r="H26" s="20">
        <f t="shared" si="1"/>
        <v>1995</v>
      </c>
      <c r="I26" s="20">
        <f t="shared" si="2"/>
        <v>4</v>
      </c>
      <c r="J26" s="20">
        <f t="shared" si="3"/>
        <v>1</v>
      </c>
      <c r="K26" s="17">
        <f t="shared" si="4"/>
        <v>34819</v>
      </c>
      <c r="L26" s="26">
        <f t="shared" si="5"/>
        <v>34819</v>
      </c>
      <c r="M26" s="20">
        <f t="shared" si="6"/>
        <v>30</v>
      </c>
      <c r="N26" s="20" t="str">
        <f t="shared" si="7"/>
        <v>SLOTTED ANGLE RACKS</v>
      </c>
      <c r="O26" s="20" t="str">
        <f t="shared" si="8"/>
        <v>slotted angle racks</v>
      </c>
      <c r="P26" s="20" t="str">
        <f t="shared" si="9"/>
        <v>Slotted Angle Racks</v>
      </c>
      <c r="Q26" s="20" t="str">
        <f t="shared" si="10"/>
        <v>Fur</v>
      </c>
      <c r="R26" s="20" t="str">
        <f t="shared" si="11"/>
        <v xml:space="preserve"> DD</v>
      </c>
      <c r="S26" s="20"/>
      <c r="T26" s="20"/>
      <c r="U26" s="20"/>
      <c r="V26" s="10">
        <v>246227.08659981264</v>
      </c>
      <c r="W26" s="10"/>
      <c r="AA26" s="18"/>
    </row>
    <row r="27" spans="1:28" ht="19.95" customHeight="1" x14ac:dyDescent="0.3">
      <c r="A27" s="8" t="s">
        <v>10</v>
      </c>
      <c r="B27" s="9" t="s">
        <v>831</v>
      </c>
      <c r="C27" s="17">
        <v>35339</v>
      </c>
      <c r="D27" s="23" t="s">
        <v>875</v>
      </c>
      <c r="E27" s="23" t="s">
        <v>876</v>
      </c>
      <c r="F27" s="23" t="s">
        <v>877</v>
      </c>
      <c r="G27" s="24">
        <f t="shared" si="0"/>
        <v>35339</v>
      </c>
      <c r="H27" s="20">
        <f t="shared" si="1"/>
        <v>1996</v>
      </c>
      <c r="I27" s="20">
        <f t="shared" si="2"/>
        <v>10</v>
      </c>
      <c r="J27" s="20">
        <f t="shared" si="3"/>
        <v>1</v>
      </c>
      <c r="K27" s="17">
        <f t="shared" si="4"/>
        <v>35369</v>
      </c>
      <c r="L27" s="26">
        <f t="shared" si="5"/>
        <v>35369</v>
      </c>
      <c r="M27" s="20">
        <f t="shared" si="6"/>
        <v>31</v>
      </c>
      <c r="N27" s="20" t="str">
        <f t="shared" si="7"/>
        <v>STAFF LOCKER</v>
      </c>
      <c r="O27" s="20" t="str">
        <f t="shared" si="8"/>
        <v>staff locker</v>
      </c>
      <c r="P27" s="20" t="str">
        <f t="shared" si="9"/>
        <v>Staff Locker</v>
      </c>
      <c r="Q27" s="20" t="str">
        <f t="shared" si="10"/>
        <v>Fur</v>
      </c>
      <c r="R27" s="20" t="str">
        <f t="shared" si="11"/>
        <v>ure</v>
      </c>
      <c r="S27" s="20"/>
      <c r="T27" s="20"/>
      <c r="U27" s="20"/>
      <c r="V27" s="10">
        <v>44797.802335979068</v>
      </c>
      <c r="W27" s="10"/>
      <c r="AA27" s="18"/>
    </row>
    <row r="28" spans="1:28" ht="19.95" customHeight="1" x14ac:dyDescent="0.3">
      <c r="A28" s="8" t="s">
        <v>11</v>
      </c>
      <c r="B28" s="9" t="s">
        <v>832</v>
      </c>
      <c r="C28" s="17">
        <v>34790</v>
      </c>
      <c r="D28" s="23" t="s">
        <v>875</v>
      </c>
      <c r="E28" s="23" t="s">
        <v>880</v>
      </c>
      <c r="F28" s="23" t="s">
        <v>907</v>
      </c>
      <c r="G28" s="24">
        <f t="shared" si="0"/>
        <v>34790</v>
      </c>
      <c r="H28" s="20">
        <f t="shared" si="1"/>
        <v>1995</v>
      </c>
      <c r="I28" s="20">
        <f t="shared" si="2"/>
        <v>4</v>
      </c>
      <c r="J28" s="20">
        <f t="shared" si="3"/>
        <v>1</v>
      </c>
      <c r="K28" s="17">
        <f t="shared" si="4"/>
        <v>34819</v>
      </c>
      <c r="L28" s="26">
        <f t="shared" si="5"/>
        <v>34819</v>
      </c>
      <c r="M28" s="20">
        <f t="shared" si="6"/>
        <v>30</v>
      </c>
      <c r="N28" s="20" t="str">
        <f t="shared" si="7"/>
        <v>OFFICER TABLE WITH DECOLAH TOP</v>
      </c>
      <c r="O28" s="20" t="str">
        <f t="shared" si="8"/>
        <v>officer table with decolah top</v>
      </c>
      <c r="P28" s="20" t="str">
        <f t="shared" si="9"/>
        <v>Officer Table With Decolah Top</v>
      </c>
      <c r="Q28" s="20" t="str">
        <f t="shared" si="10"/>
        <v>Fur</v>
      </c>
      <c r="R28" s="20" t="str">
        <f t="shared" si="11"/>
        <v xml:space="preserve"> DD</v>
      </c>
      <c r="S28" s="20"/>
      <c r="T28" s="20"/>
      <c r="U28" s="20"/>
      <c r="V28" s="10">
        <v>84186.3171763883</v>
      </c>
      <c r="W28" s="10"/>
      <c r="AA28" s="18"/>
    </row>
    <row r="29" spans="1:28" ht="19.95" customHeight="1" x14ac:dyDescent="0.3">
      <c r="A29" s="8" t="s">
        <v>12</v>
      </c>
      <c r="B29" s="9" t="s">
        <v>832</v>
      </c>
      <c r="C29" s="17">
        <v>34943</v>
      </c>
      <c r="D29" s="23" t="s">
        <v>875</v>
      </c>
      <c r="E29" s="23" t="s">
        <v>885</v>
      </c>
      <c r="F29" s="23" t="s">
        <v>907</v>
      </c>
      <c r="G29" s="24">
        <f t="shared" si="0"/>
        <v>34943</v>
      </c>
      <c r="H29" s="20">
        <f t="shared" si="1"/>
        <v>1995</v>
      </c>
      <c r="I29" s="20">
        <f t="shared" si="2"/>
        <v>9</v>
      </c>
      <c r="J29" s="20">
        <f t="shared" si="3"/>
        <v>1</v>
      </c>
      <c r="K29" s="17">
        <f t="shared" si="4"/>
        <v>34972</v>
      </c>
      <c r="L29" s="26">
        <f t="shared" si="5"/>
        <v>34972</v>
      </c>
      <c r="M29" s="20">
        <f t="shared" si="6"/>
        <v>30</v>
      </c>
      <c r="N29" s="20" t="str">
        <f t="shared" si="7"/>
        <v>PARTITION WALL</v>
      </c>
      <c r="O29" s="20" t="str">
        <f t="shared" si="8"/>
        <v>partition wall</v>
      </c>
      <c r="P29" s="20" t="str">
        <f t="shared" si="9"/>
        <v>Partition Wall</v>
      </c>
      <c r="Q29" s="20" t="str">
        <f t="shared" si="10"/>
        <v>Fur</v>
      </c>
      <c r="R29" s="20" t="str">
        <f t="shared" si="11"/>
        <v xml:space="preserve"> DD</v>
      </c>
      <c r="S29" s="20"/>
      <c r="T29" s="20"/>
      <c r="U29" s="20"/>
      <c r="V29" s="10">
        <v>478488.21019375202</v>
      </c>
      <c r="W29" s="10"/>
      <c r="AA29" s="18"/>
    </row>
    <row r="30" spans="1:28" ht="19.95" customHeight="1" x14ac:dyDescent="0.3">
      <c r="A30" s="8" t="s">
        <v>13</v>
      </c>
      <c r="B30" s="9" t="s">
        <v>831</v>
      </c>
      <c r="C30" s="17">
        <v>35339</v>
      </c>
      <c r="D30" s="23" t="s">
        <v>875</v>
      </c>
      <c r="E30" s="23" t="s">
        <v>876</v>
      </c>
      <c r="F30" s="23" t="s">
        <v>877</v>
      </c>
      <c r="G30" s="24">
        <f t="shared" si="0"/>
        <v>35339</v>
      </c>
      <c r="H30" s="20">
        <f t="shared" si="1"/>
        <v>1996</v>
      </c>
      <c r="I30" s="20">
        <f t="shared" si="2"/>
        <v>10</v>
      </c>
      <c r="J30" s="20">
        <f t="shared" si="3"/>
        <v>1</v>
      </c>
      <c r="K30" s="17">
        <f t="shared" si="4"/>
        <v>35369</v>
      </c>
      <c r="L30" s="26">
        <f t="shared" si="5"/>
        <v>35369</v>
      </c>
      <c r="M30" s="20">
        <f t="shared" si="6"/>
        <v>31</v>
      </c>
      <c r="N30" s="20" t="str">
        <f t="shared" si="7"/>
        <v>PIGEON HOLE SLOTTED ANGLE RACK(3'X2'X2'11",GODREJ)</v>
      </c>
      <c r="O30" s="20" t="str">
        <f t="shared" si="8"/>
        <v>pigeon hole slotted angle rack(3'x2'x2'11",godrej)</v>
      </c>
      <c r="P30" s="20" t="str">
        <f t="shared" si="9"/>
        <v>Pigeon Hole Slotted Angle Rack(3'X2'X2'11",Godrej)</v>
      </c>
      <c r="Q30" s="20" t="str">
        <f t="shared" si="10"/>
        <v>Fur</v>
      </c>
      <c r="R30" s="20" t="str">
        <f t="shared" si="11"/>
        <v>ure</v>
      </c>
      <c r="S30" s="20"/>
      <c r="T30" s="20"/>
      <c r="U30" s="20"/>
      <c r="V30" s="10">
        <v>35085.900156669086</v>
      </c>
      <c r="W30" s="10"/>
      <c r="AA30" s="18"/>
    </row>
    <row r="31" spans="1:28" ht="19.95" customHeight="1" x14ac:dyDescent="0.3">
      <c r="A31" s="8" t="s">
        <v>14</v>
      </c>
      <c r="B31" s="9" t="s">
        <v>831</v>
      </c>
      <c r="C31" s="17">
        <v>35339</v>
      </c>
      <c r="D31" s="23" t="s">
        <v>875</v>
      </c>
      <c r="E31" s="23" t="s">
        <v>876</v>
      </c>
      <c r="F31" s="23" t="s">
        <v>877</v>
      </c>
      <c r="G31" s="24">
        <f t="shared" si="0"/>
        <v>35339</v>
      </c>
      <c r="H31" s="20">
        <f t="shared" si="1"/>
        <v>1996</v>
      </c>
      <c r="I31" s="20">
        <f t="shared" si="2"/>
        <v>10</v>
      </c>
      <c r="J31" s="20">
        <f t="shared" si="3"/>
        <v>1</v>
      </c>
      <c r="K31" s="17">
        <f t="shared" si="4"/>
        <v>35369</v>
      </c>
      <c r="L31" s="26">
        <f t="shared" si="5"/>
        <v>35369</v>
      </c>
      <c r="M31" s="20">
        <f t="shared" si="6"/>
        <v>31</v>
      </c>
      <c r="N31" s="20" t="str">
        <f t="shared" si="7"/>
        <v>PODIUM AT RECEPTION</v>
      </c>
      <c r="O31" s="20" t="str">
        <f t="shared" si="8"/>
        <v>podium at reception</v>
      </c>
      <c r="P31" s="20" t="str">
        <f t="shared" si="9"/>
        <v>Podium At Reception</v>
      </c>
      <c r="Q31" s="20" t="str">
        <f t="shared" si="10"/>
        <v>Fur</v>
      </c>
      <c r="R31" s="20" t="str">
        <f t="shared" si="11"/>
        <v>ure</v>
      </c>
      <c r="S31" s="20"/>
      <c r="T31" s="20"/>
      <c r="U31" s="20"/>
      <c r="V31" s="10">
        <v>130373.64701740172</v>
      </c>
      <c r="W31" s="10"/>
      <c r="AA31" s="18"/>
    </row>
    <row r="32" spans="1:28" ht="19.95" customHeight="1" x14ac:dyDescent="0.3">
      <c r="A32" s="8" t="s">
        <v>15</v>
      </c>
      <c r="B32" s="9" t="s">
        <v>832</v>
      </c>
      <c r="C32" s="17">
        <v>34790</v>
      </c>
      <c r="D32" s="23" t="s">
        <v>875</v>
      </c>
      <c r="E32" s="23" t="s">
        <v>880</v>
      </c>
      <c r="F32" s="23" t="s">
        <v>907</v>
      </c>
      <c r="G32" s="24">
        <f t="shared" si="0"/>
        <v>34790</v>
      </c>
      <c r="H32" s="20">
        <f t="shared" si="1"/>
        <v>1995</v>
      </c>
      <c r="I32" s="20">
        <f t="shared" si="2"/>
        <v>4</v>
      </c>
      <c r="J32" s="20">
        <f t="shared" si="3"/>
        <v>1</v>
      </c>
      <c r="K32" s="17">
        <f t="shared" si="4"/>
        <v>34819</v>
      </c>
      <c r="L32" s="26">
        <f t="shared" si="5"/>
        <v>34819</v>
      </c>
      <c r="M32" s="20">
        <f t="shared" si="6"/>
        <v>30</v>
      </c>
      <c r="N32" s="20" t="str">
        <f t="shared" si="7"/>
        <v>POLAR CEILING FANS</v>
      </c>
      <c r="O32" s="20" t="str">
        <f t="shared" si="8"/>
        <v>polar ceiling fans</v>
      </c>
      <c r="P32" s="20" t="str">
        <f t="shared" si="9"/>
        <v>Polar Ceiling Fans</v>
      </c>
      <c r="Q32" s="20" t="str">
        <f t="shared" si="10"/>
        <v>Fur</v>
      </c>
      <c r="R32" s="20" t="str">
        <f t="shared" si="11"/>
        <v xml:space="preserve"> DD</v>
      </c>
      <c r="S32" s="20"/>
      <c r="T32" s="20"/>
      <c r="U32" s="20"/>
      <c r="V32" s="10">
        <v>23455.648431156769</v>
      </c>
      <c r="W32" s="10"/>
      <c r="AA32" s="18"/>
    </row>
    <row r="33" spans="1:27" ht="19.95" customHeight="1" x14ac:dyDescent="0.3">
      <c r="A33" s="8" t="s">
        <v>16</v>
      </c>
      <c r="B33" s="9" t="s">
        <v>831</v>
      </c>
      <c r="C33" s="17">
        <v>35339</v>
      </c>
      <c r="D33" s="23" t="s">
        <v>875</v>
      </c>
      <c r="E33" s="23" t="s">
        <v>876</v>
      </c>
      <c r="F33" s="23" t="s">
        <v>877</v>
      </c>
      <c r="G33" s="24">
        <f t="shared" si="0"/>
        <v>35339</v>
      </c>
      <c r="H33" s="20">
        <f t="shared" si="1"/>
        <v>1996</v>
      </c>
      <c r="I33" s="20">
        <f t="shared" si="2"/>
        <v>10</v>
      </c>
      <c r="J33" s="20">
        <f t="shared" si="3"/>
        <v>1</v>
      </c>
      <c r="K33" s="17">
        <f t="shared" si="4"/>
        <v>35369</v>
      </c>
      <c r="L33" s="26">
        <f t="shared" si="5"/>
        <v>35369</v>
      </c>
      <c r="M33" s="20">
        <f t="shared" si="6"/>
        <v>31</v>
      </c>
      <c r="N33" s="20" t="str">
        <f t="shared" si="7"/>
        <v>POSTAL WEIGHING MACHINE</v>
      </c>
      <c r="O33" s="20" t="str">
        <f t="shared" si="8"/>
        <v>postal weighing machine</v>
      </c>
      <c r="P33" s="20" t="str">
        <f t="shared" si="9"/>
        <v>Postal Weighing Machine</v>
      </c>
      <c r="Q33" s="20" t="str">
        <f t="shared" si="10"/>
        <v>Fur</v>
      </c>
      <c r="R33" s="20" t="str">
        <f t="shared" si="11"/>
        <v>ure</v>
      </c>
      <c r="S33" s="20"/>
      <c r="T33" s="20"/>
      <c r="U33" s="20"/>
      <c r="V33" s="10">
        <v>66231.843077999874</v>
      </c>
      <c r="W33" s="10"/>
      <c r="AA33" s="18"/>
    </row>
    <row r="34" spans="1:27" ht="19.95" customHeight="1" x14ac:dyDescent="0.3">
      <c r="A34" s="8" t="s">
        <v>17</v>
      </c>
      <c r="B34" s="9" t="s">
        <v>831</v>
      </c>
      <c r="C34" s="17">
        <v>35339</v>
      </c>
      <c r="D34" s="23" t="s">
        <v>875</v>
      </c>
      <c r="E34" s="23" t="s">
        <v>876</v>
      </c>
      <c r="F34" s="23" t="s">
        <v>877</v>
      </c>
      <c r="G34" s="24">
        <f t="shared" si="0"/>
        <v>35339</v>
      </c>
      <c r="H34" s="20">
        <f t="shared" si="1"/>
        <v>1996</v>
      </c>
      <c r="I34" s="20">
        <f t="shared" si="2"/>
        <v>10</v>
      </c>
      <c r="J34" s="20">
        <f t="shared" si="3"/>
        <v>1</v>
      </c>
      <c r="K34" s="17">
        <f t="shared" si="4"/>
        <v>35369</v>
      </c>
      <c r="L34" s="26">
        <f t="shared" si="5"/>
        <v>35369</v>
      </c>
      <c r="M34" s="20">
        <f t="shared" si="6"/>
        <v>31</v>
      </c>
      <c r="N34" s="20" t="str">
        <f t="shared" si="7"/>
        <v>REFRIGERATOR</v>
      </c>
      <c r="O34" s="20" t="str">
        <f t="shared" si="8"/>
        <v>refrigerator</v>
      </c>
      <c r="P34" s="20" t="str">
        <f t="shared" si="9"/>
        <v>Refrigerator</v>
      </c>
      <c r="Q34" s="20" t="str">
        <f t="shared" si="10"/>
        <v>Fur</v>
      </c>
      <c r="R34" s="20" t="str">
        <f t="shared" si="11"/>
        <v>ure</v>
      </c>
      <c r="S34" s="20"/>
      <c r="T34" s="20"/>
      <c r="U34" s="20"/>
      <c r="V34" s="10">
        <v>21986.949737795283</v>
      </c>
      <c r="W34" s="10"/>
      <c r="AA34" s="18"/>
    </row>
    <row r="35" spans="1:27" ht="19.95" customHeight="1" x14ac:dyDescent="0.3">
      <c r="A35" s="8" t="s">
        <v>18</v>
      </c>
      <c r="B35" s="9" t="s">
        <v>831</v>
      </c>
      <c r="C35" s="17">
        <v>35339</v>
      </c>
      <c r="D35" s="23" t="s">
        <v>875</v>
      </c>
      <c r="E35" s="23" t="s">
        <v>876</v>
      </c>
      <c r="F35" s="23" t="s">
        <v>877</v>
      </c>
      <c r="G35" s="24">
        <f t="shared" si="0"/>
        <v>35339</v>
      </c>
      <c r="H35" s="20">
        <f t="shared" si="1"/>
        <v>1996</v>
      </c>
      <c r="I35" s="20">
        <f t="shared" si="2"/>
        <v>10</v>
      </c>
      <c r="J35" s="20">
        <f t="shared" si="3"/>
        <v>1</v>
      </c>
      <c r="K35" s="17">
        <f t="shared" si="4"/>
        <v>35369</v>
      </c>
      <c r="L35" s="26">
        <f t="shared" si="5"/>
        <v>35369</v>
      </c>
      <c r="M35" s="20">
        <f t="shared" si="6"/>
        <v>31</v>
      </c>
      <c r="N35" s="20" t="str">
        <f t="shared" si="7"/>
        <v>SAFE MODEL 41 DEFENDER(GODREJ)</v>
      </c>
      <c r="O35" s="20" t="str">
        <f t="shared" si="8"/>
        <v>safe model 41 defender(godrej)</v>
      </c>
      <c r="P35" s="20" t="str">
        <f t="shared" si="9"/>
        <v>Safe Model 41 Defender(Godrej)</v>
      </c>
      <c r="Q35" s="20" t="str">
        <f t="shared" si="10"/>
        <v>Fur</v>
      </c>
      <c r="R35" s="20" t="str">
        <f t="shared" si="11"/>
        <v>ure</v>
      </c>
      <c r="S35" s="20"/>
      <c r="T35" s="20"/>
      <c r="U35" s="20"/>
      <c r="V35" s="10">
        <v>188239.86883014502</v>
      </c>
      <c r="W35" s="10"/>
      <c r="AA35" s="18"/>
    </row>
    <row r="36" spans="1:27" ht="19.95" customHeight="1" x14ac:dyDescent="0.3">
      <c r="A36" s="8" t="s">
        <v>19</v>
      </c>
      <c r="B36" s="9" t="s">
        <v>832</v>
      </c>
      <c r="C36" s="17">
        <v>34790</v>
      </c>
      <c r="D36" s="23" t="s">
        <v>875</v>
      </c>
      <c r="E36" s="23" t="s">
        <v>880</v>
      </c>
      <c r="F36" s="23" t="s">
        <v>907</v>
      </c>
      <c r="G36" s="24">
        <f t="shared" si="0"/>
        <v>34790</v>
      </c>
      <c r="H36" s="20">
        <f t="shared" si="1"/>
        <v>1995</v>
      </c>
      <c r="I36" s="20">
        <f t="shared" si="2"/>
        <v>4</v>
      </c>
      <c r="J36" s="20">
        <f t="shared" si="3"/>
        <v>1</v>
      </c>
      <c r="K36" s="17">
        <f t="shared" si="4"/>
        <v>34819</v>
      </c>
      <c r="L36" s="26">
        <f t="shared" si="5"/>
        <v>34819</v>
      </c>
      <c r="M36" s="20">
        <f t="shared" si="6"/>
        <v>30</v>
      </c>
      <c r="N36" s="20" t="str">
        <f t="shared" si="7"/>
        <v>KHAITAN FRESH AIR FANS</v>
      </c>
      <c r="O36" s="20" t="str">
        <f t="shared" si="8"/>
        <v>khaitan fresh air fans</v>
      </c>
      <c r="P36" s="20" t="str">
        <f t="shared" si="9"/>
        <v>Khaitan Fresh Air Fans</v>
      </c>
      <c r="Q36" s="20" t="str">
        <f t="shared" si="10"/>
        <v>Fur</v>
      </c>
      <c r="R36" s="20" t="str">
        <f t="shared" si="11"/>
        <v xml:space="preserve"> DD</v>
      </c>
      <c r="S36" s="20"/>
      <c r="T36" s="20"/>
      <c r="U36" s="20"/>
      <c r="V36" s="10">
        <v>500</v>
      </c>
      <c r="W36" s="10"/>
      <c r="AA36" s="18"/>
    </row>
    <row r="37" spans="1:27" ht="19.95" customHeight="1" x14ac:dyDescent="0.3">
      <c r="A37" s="8" t="s">
        <v>20</v>
      </c>
      <c r="B37" s="9" t="s">
        <v>832</v>
      </c>
      <c r="C37" s="17">
        <v>34790</v>
      </c>
      <c r="D37" s="23" t="s">
        <v>875</v>
      </c>
      <c r="E37" s="23" t="s">
        <v>880</v>
      </c>
      <c r="F37" s="23" t="s">
        <v>907</v>
      </c>
      <c r="G37" s="24">
        <f t="shared" si="0"/>
        <v>34790</v>
      </c>
      <c r="H37" s="20">
        <f t="shared" si="1"/>
        <v>1995</v>
      </c>
      <c r="I37" s="20">
        <f t="shared" si="2"/>
        <v>4</v>
      </c>
      <c r="J37" s="20">
        <f t="shared" si="3"/>
        <v>1</v>
      </c>
      <c r="K37" s="17">
        <f t="shared" si="4"/>
        <v>34819</v>
      </c>
      <c r="L37" s="26">
        <f t="shared" si="5"/>
        <v>34819</v>
      </c>
      <c r="M37" s="20">
        <f t="shared" si="6"/>
        <v>30</v>
      </c>
      <c r="N37" s="20" t="str">
        <f t="shared" si="7"/>
        <v>LUX METER</v>
      </c>
      <c r="O37" s="20" t="str">
        <f t="shared" si="8"/>
        <v>lux meter</v>
      </c>
      <c r="P37" s="20" t="str">
        <f t="shared" si="9"/>
        <v>Lux Meter</v>
      </c>
      <c r="Q37" s="20" t="str">
        <f t="shared" si="10"/>
        <v>Fur</v>
      </c>
      <c r="R37" s="20" t="str">
        <f t="shared" si="11"/>
        <v xml:space="preserve"> DD</v>
      </c>
      <c r="S37" s="20"/>
      <c r="T37" s="20"/>
      <c r="U37" s="20"/>
      <c r="V37" s="10">
        <v>2000</v>
      </c>
      <c r="W37" s="10"/>
      <c r="AA37" s="18"/>
    </row>
    <row r="38" spans="1:27" ht="19.95" customHeight="1" x14ac:dyDescent="0.3">
      <c r="A38" s="8" t="s">
        <v>21</v>
      </c>
      <c r="B38" s="9" t="s">
        <v>832</v>
      </c>
      <c r="C38" s="17">
        <v>34790</v>
      </c>
      <c r="D38" s="23" t="s">
        <v>875</v>
      </c>
      <c r="E38" s="23" t="s">
        <v>880</v>
      </c>
      <c r="F38" s="23" t="s">
        <v>907</v>
      </c>
      <c r="G38" s="24">
        <f t="shared" si="0"/>
        <v>34790</v>
      </c>
      <c r="H38" s="20">
        <f t="shared" si="1"/>
        <v>1995</v>
      </c>
      <c r="I38" s="20">
        <f t="shared" si="2"/>
        <v>4</v>
      </c>
      <c r="J38" s="20">
        <f t="shared" si="3"/>
        <v>1</v>
      </c>
      <c r="K38" s="17">
        <f t="shared" si="4"/>
        <v>34819</v>
      </c>
      <c r="L38" s="26">
        <f t="shared" si="5"/>
        <v>34819</v>
      </c>
      <c r="M38" s="20">
        <f t="shared" si="6"/>
        <v>30</v>
      </c>
      <c r="N38" s="20" t="str">
        <f t="shared" si="7"/>
        <v>MS RACKS (5 TIER)</v>
      </c>
      <c r="O38" s="20" t="str">
        <f t="shared" si="8"/>
        <v>ms racks (5 tier)</v>
      </c>
      <c r="P38" s="20" t="str">
        <f t="shared" si="9"/>
        <v>Ms Racks (5 Tier)</v>
      </c>
      <c r="Q38" s="20" t="str">
        <f t="shared" si="10"/>
        <v>Fur</v>
      </c>
      <c r="R38" s="20" t="str">
        <f t="shared" si="11"/>
        <v xml:space="preserve"> DD</v>
      </c>
      <c r="S38" s="20"/>
      <c r="T38" s="20"/>
      <c r="U38" s="20"/>
      <c r="V38" s="10">
        <v>16583.330000000002</v>
      </c>
      <c r="W38" s="10"/>
      <c r="AA38" s="18"/>
    </row>
    <row r="39" spans="1:27" ht="19.95" customHeight="1" x14ac:dyDescent="0.3">
      <c r="A39" s="8" t="s">
        <v>22</v>
      </c>
      <c r="B39" s="9" t="s">
        <v>832</v>
      </c>
      <c r="C39" s="17">
        <v>34790</v>
      </c>
      <c r="D39" s="23" t="s">
        <v>875</v>
      </c>
      <c r="E39" s="23" t="s">
        <v>880</v>
      </c>
      <c r="F39" s="23" t="s">
        <v>907</v>
      </c>
      <c r="G39" s="24">
        <f t="shared" si="0"/>
        <v>34790</v>
      </c>
      <c r="H39" s="20">
        <f t="shared" si="1"/>
        <v>1995</v>
      </c>
      <c r="I39" s="20">
        <f t="shared" si="2"/>
        <v>4</v>
      </c>
      <c r="J39" s="20">
        <f t="shared" si="3"/>
        <v>1</v>
      </c>
      <c r="K39" s="17">
        <f t="shared" si="4"/>
        <v>34819</v>
      </c>
      <c r="L39" s="26">
        <f t="shared" si="5"/>
        <v>34819</v>
      </c>
      <c r="M39" s="20">
        <f t="shared" si="6"/>
        <v>30</v>
      </c>
      <c r="N39" s="20" t="str">
        <f t="shared" si="7"/>
        <v>ELECTRONIC PUSH BUTTON TELEPNONES</v>
      </c>
      <c r="O39" s="20" t="str">
        <f t="shared" si="8"/>
        <v>electronic push button telepnones</v>
      </c>
      <c r="P39" s="20" t="str">
        <f t="shared" si="9"/>
        <v>Electronic Push Button Telepnones</v>
      </c>
      <c r="Q39" s="20" t="str">
        <f t="shared" si="10"/>
        <v>Fur</v>
      </c>
      <c r="R39" s="20" t="str">
        <f t="shared" si="11"/>
        <v xml:space="preserve"> DD</v>
      </c>
      <c r="S39" s="20"/>
      <c r="T39" s="20"/>
      <c r="U39" s="20"/>
      <c r="V39" s="10">
        <v>9200</v>
      </c>
      <c r="W39" s="10"/>
      <c r="AA39" s="18"/>
    </row>
    <row r="40" spans="1:27" ht="19.95" customHeight="1" x14ac:dyDescent="0.3">
      <c r="A40" s="8" t="s">
        <v>23</v>
      </c>
      <c r="B40" s="9" t="s">
        <v>831</v>
      </c>
      <c r="C40" s="17">
        <v>35339</v>
      </c>
      <c r="D40" s="23" t="s">
        <v>875</v>
      </c>
      <c r="E40" s="23" t="s">
        <v>876</v>
      </c>
      <c r="F40" s="23" t="s">
        <v>877</v>
      </c>
      <c r="G40" s="24">
        <f t="shared" si="0"/>
        <v>35339</v>
      </c>
      <c r="H40" s="20">
        <f t="shared" si="1"/>
        <v>1996</v>
      </c>
      <c r="I40" s="20">
        <f t="shared" si="2"/>
        <v>10</v>
      </c>
      <c r="J40" s="20">
        <f t="shared" si="3"/>
        <v>1</v>
      </c>
      <c r="K40" s="17">
        <f t="shared" si="4"/>
        <v>35369</v>
      </c>
      <c r="L40" s="26">
        <f t="shared" si="5"/>
        <v>35369</v>
      </c>
      <c r="M40" s="20">
        <f t="shared" si="6"/>
        <v>31</v>
      </c>
      <c r="N40" s="20" t="str">
        <f t="shared" si="7"/>
        <v>EXECUTIVE TABLE</v>
      </c>
      <c r="O40" s="20" t="str">
        <f t="shared" si="8"/>
        <v>executive table</v>
      </c>
      <c r="P40" s="20" t="str">
        <f t="shared" si="9"/>
        <v>Executive Table</v>
      </c>
      <c r="Q40" s="20" t="str">
        <f t="shared" si="10"/>
        <v>Fur</v>
      </c>
      <c r="R40" s="20" t="str">
        <f t="shared" si="11"/>
        <v>ure</v>
      </c>
      <c r="S40" s="20"/>
      <c r="T40" s="20"/>
      <c r="U40" s="20"/>
      <c r="V40" s="10">
        <v>5200</v>
      </c>
      <c r="W40" s="10"/>
      <c r="AA40" s="18"/>
    </row>
    <row r="41" spans="1:27" ht="19.95" customHeight="1" x14ac:dyDescent="0.3">
      <c r="A41" s="8" t="s">
        <v>24</v>
      </c>
      <c r="B41" s="9" t="s">
        <v>831</v>
      </c>
      <c r="C41" s="17">
        <v>35339</v>
      </c>
      <c r="D41" s="23" t="s">
        <v>875</v>
      </c>
      <c r="E41" s="23" t="s">
        <v>876</v>
      </c>
      <c r="F41" s="23" t="s">
        <v>877</v>
      </c>
      <c r="G41" s="24">
        <f t="shared" si="0"/>
        <v>35339</v>
      </c>
      <c r="H41" s="20">
        <f t="shared" si="1"/>
        <v>1996</v>
      </c>
      <c r="I41" s="20">
        <f t="shared" si="2"/>
        <v>10</v>
      </c>
      <c r="J41" s="20">
        <f t="shared" si="3"/>
        <v>1</v>
      </c>
      <c r="K41" s="17">
        <f t="shared" si="4"/>
        <v>35369</v>
      </c>
      <c r="L41" s="26">
        <f t="shared" si="5"/>
        <v>35369</v>
      </c>
      <c r="M41" s="20">
        <f t="shared" si="6"/>
        <v>31</v>
      </c>
      <c r="N41" s="20" t="str">
        <f t="shared" si="7"/>
        <v>FIRE ALARM SYSTEM</v>
      </c>
      <c r="O41" s="20" t="str">
        <f t="shared" si="8"/>
        <v>fire alarm system</v>
      </c>
      <c r="P41" s="20" t="str">
        <f t="shared" si="9"/>
        <v>Fire Alarm System</v>
      </c>
      <c r="Q41" s="20" t="str">
        <f t="shared" si="10"/>
        <v>Fur</v>
      </c>
      <c r="R41" s="20" t="str">
        <f t="shared" si="11"/>
        <v>ure</v>
      </c>
      <c r="S41" s="20"/>
      <c r="T41" s="20"/>
      <c r="U41" s="20"/>
      <c r="V41" s="10">
        <v>44500</v>
      </c>
      <c r="W41" s="10"/>
      <c r="AA41" s="18"/>
    </row>
    <row r="42" spans="1:27" ht="19.95" customHeight="1" x14ac:dyDescent="0.3">
      <c r="A42" s="8" t="s">
        <v>25</v>
      </c>
      <c r="B42" s="9" t="s">
        <v>831</v>
      </c>
      <c r="C42" s="17">
        <v>35339</v>
      </c>
      <c r="D42" s="23" t="s">
        <v>875</v>
      </c>
      <c r="E42" s="23" t="s">
        <v>876</v>
      </c>
      <c r="F42" s="23" t="s">
        <v>877</v>
      </c>
      <c r="G42" s="24">
        <f t="shared" si="0"/>
        <v>35339</v>
      </c>
      <c r="H42" s="20">
        <f t="shared" si="1"/>
        <v>1996</v>
      </c>
      <c r="I42" s="20">
        <f t="shared" si="2"/>
        <v>10</v>
      </c>
      <c r="J42" s="20">
        <f t="shared" si="3"/>
        <v>1</v>
      </c>
      <c r="K42" s="17">
        <f t="shared" si="4"/>
        <v>35369</v>
      </c>
      <c r="L42" s="26">
        <f t="shared" si="5"/>
        <v>35369</v>
      </c>
      <c r="M42" s="20">
        <f t="shared" si="6"/>
        <v>31</v>
      </c>
      <c r="N42" s="20" t="str">
        <f t="shared" si="7"/>
        <v>FRANKING MACHINE</v>
      </c>
      <c r="O42" s="20" t="str">
        <f t="shared" si="8"/>
        <v>franking machine</v>
      </c>
      <c r="P42" s="20" t="str">
        <f t="shared" si="9"/>
        <v>Franking Machine</v>
      </c>
      <c r="Q42" s="20" t="str">
        <f t="shared" si="10"/>
        <v>Fur</v>
      </c>
      <c r="R42" s="20" t="str">
        <f t="shared" si="11"/>
        <v>ure</v>
      </c>
      <c r="S42" s="20"/>
      <c r="T42" s="20"/>
      <c r="U42" s="20"/>
      <c r="V42" s="10">
        <v>6500</v>
      </c>
      <c r="W42" s="10"/>
      <c r="AA42" s="18"/>
    </row>
    <row r="43" spans="1:27" ht="19.95" customHeight="1" x14ac:dyDescent="0.3">
      <c r="A43" s="8" t="s">
        <v>26</v>
      </c>
      <c r="B43" s="9" t="s">
        <v>832</v>
      </c>
      <c r="C43" s="17">
        <v>34790</v>
      </c>
      <c r="D43" s="23" t="s">
        <v>875</v>
      </c>
      <c r="E43" s="23" t="s">
        <v>880</v>
      </c>
      <c r="F43" s="23" t="s">
        <v>907</v>
      </c>
      <c r="G43" s="24">
        <f t="shared" si="0"/>
        <v>34790</v>
      </c>
      <c r="H43" s="20">
        <f t="shared" si="1"/>
        <v>1995</v>
      </c>
      <c r="I43" s="20">
        <f t="shared" si="2"/>
        <v>4</v>
      </c>
      <c r="J43" s="20">
        <f t="shared" si="3"/>
        <v>1</v>
      </c>
      <c r="K43" s="17">
        <f t="shared" si="4"/>
        <v>34819</v>
      </c>
      <c r="L43" s="26">
        <f t="shared" si="5"/>
        <v>34819</v>
      </c>
      <c r="M43" s="20">
        <f t="shared" si="6"/>
        <v>30</v>
      </c>
      <c r="N43" s="20" t="str">
        <f t="shared" si="7"/>
        <v>EXHAUST FAN</v>
      </c>
      <c r="O43" s="20" t="str">
        <f t="shared" si="8"/>
        <v>exhaust fan</v>
      </c>
      <c r="P43" s="20" t="str">
        <f t="shared" si="9"/>
        <v>Exhaust Fan</v>
      </c>
      <c r="Q43" s="20" t="str">
        <f t="shared" si="10"/>
        <v>Fur</v>
      </c>
      <c r="R43" s="20" t="str">
        <f t="shared" si="11"/>
        <v xml:space="preserve"> DD</v>
      </c>
      <c r="S43" s="20"/>
      <c r="T43" s="20"/>
      <c r="U43" s="20"/>
      <c r="V43" s="10">
        <v>500</v>
      </c>
      <c r="W43" s="10"/>
      <c r="AA43" s="18"/>
    </row>
    <row r="44" spans="1:27" ht="19.95" customHeight="1" x14ac:dyDescent="0.3">
      <c r="A44" s="8" t="s">
        <v>27</v>
      </c>
      <c r="B44" s="9" t="s">
        <v>832</v>
      </c>
      <c r="C44" s="17">
        <v>34943</v>
      </c>
      <c r="D44" s="23" t="s">
        <v>875</v>
      </c>
      <c r="E44" s="23" t="s">
        <v>885</v>
      </c>
      <c r="F44" s="23" t="s">
        <v>907</v>
      </c>
      <c r="G44" s="24">
        <f t="shared" si="0"/>
        <v>34943</v>
      </c>
      <c r="H44" s="20">
        <f t="shared" si="1"/>
        <v>1995</v>
      </c>
      <c r="I44" s="20">
        <f t="shared" si="2"/>
        <v>9</v>
      </c>
      <c r="J44" s="20">
        <f t="shared" si="3"/>
        <v>1</v>
      </c>
      <c r="K44" s="17">
        <f t="shared" si="4"/>
        <v>34972</v>
      </c>
      <c r="L44" s="26">
        <f t="shared" si="5"/>
        <v>34972</v>
      </c>
      <c r="M44" s="20">
        <f t="shared" si="6"/>
        <v>30</v>
      </c>
      <c r="N44" s="20" t="str">
        <f t="shared" si="7"/>
        <v>CASH BOX</v>
      </c>
      <c r="O44" s="20" t="str">
        <f t="shared" si="8"/>
        <v>cash box</v>
      </c>
      <c r="P44" s="20" t="str">
        <f t="shared" si="9"/>
        <v>Cash Box</v>
      </c>
      <c r="Q44" s="20" t="str">
        <f t="shared" si="10"/>
        <v>Fur</v>
      </c>
      <c r="R44" s="20" t="str">
        <f t="shared" si="11"/>
        <v xml:space="preserve"> DD</v>
      </c>
      <c r="S44" s="20"/>
      <c r="T44" s="20"/>
      <c r="U44" s="20"/>
      <c r="V44" s="10">
        <v>400</v>
      </c>
      <c r="W44" s="10"/>
      <c r="AA44" s="18"/>
    </row>
    <row r="45" spans="1:27" ht="19.95" customHeight="1" x14ac:dyDescent="0.3">
      <c r="A45" s="8" t="s">
        <v>28</v>
      </c>
      <c r="B45" s="9" t="s">
        <v>832</v>
      </c>
      <c r="C45" s="17">
        <v>34790</v>
      </c>
      <c r="D45" s="23" t="s">
        <v>875</v>
      </c>
      <c r="E45" s="23" t="s">
        <v>880</v>
      </c>
      <c r="F45" s="23" t="s">
        <v>907</v>
      </c>
      <c r="G45" s="24">
        <f t="shared" si="0"/>
        <v>34790</v>
      </c>
      <c r="H45" s="20">
        <f t="shared" si="1"/>
        <v>1995</v>
      </c>
      <c r="I45" s="20">
        <f t="shared" si="2"/>
        <v>4</v>
      </c>
      <c r="J45" s="20">
        <f t="shared" si="3"/>
        <v>1</v>
      </c>
      <c r="K45" s="17">
        <f t="shared" si="4"/>
        <v>34819</v>
      </c>
      <c r="L45" s="26">
        <f t="shared" si="5"/>
        <v>34819</v>
      </c>
      <c r="M45" s="20">
        <f t="shared" si="6"/>
        <v>30</v>
      </c>
      <c r="N45" s="20" t="str">
        <f t="shared" si="7"/>
        <v>CEILING FANS CROMPTON</v>
      </c>
      <c r="O45" s="20" t="str">
        <f t="shared" si="8"/>
        <v>ceiling fans crompton</v>
      </c>
      <c r="P45" s="20" t="str">
        <f t="shared" si="9"/>
        <v>Ceiling Fans Crompton</v>
      </c>
      <c r="Q45" s="20" t="str">
        <f t="shared" si="10"/>
        <v>Fur</v>
      </c>
      <c r="R45" s="20" t="str">
        <f t="shared" si="11"/>
        <v xml:space="preserve"> DD</v>
      </c>
      <c r="S45" s="20"/>
      <c r="T45" s="20"/>
      <c r="U45" s="20"/>
      <c r="V45" s="10">
        <v>3400</v>
      </c>
      <c r="W45" s="10"/>
      <c r="AA45" s="18"/>
    </row>
    <row r="46" spans="1:27" ht="19.95" customHeight="1" x14ac:dyDescent="0.3">
      <c r="A46" s="8" t="s">
        <v>29</v>
      </c>
      <c r="B46" s="9" t="s">
        <v>832</v>
      </c>
      <c r="C46" s="17">
        <v>34790</v>
      </c>
      <c r="D46" s="23" t="s">
        <v>875</v>
      </c>
      <c r="E46" s="23" t="s">
        <v>880</v>
      </c>
      <c r="F46" s="23" t="s">
        <v>907</v>
      </c>
      <c r="G46" s="24">
        <f t="shared" si="0"/>
        <v>34790</v>
      </c>
      <c r="H46" s="20">
        <f t="shared" si="1"/>
        <v>1995</v>
      </c>
      <c r="I46" s="20">
        <f t="shared" si="2"/>
        <v>4</v>
      </c>
      <c r="J46" s="20">
        <f t="shared" si="3"/>
        <v>1</v>
      </c>
      <c r="K46" s="17">
        <f t="shared" si="4"/>
        <v>34819</v>
      </c>
      <c r="L46" s="26">
        <f t="shared" si="5"/>
        <v>34819</v>
      </c>
      <c r="M46" s="20">
        <f t="shared" si="6"/>
        <v>30</v>
      </c>
      <c r="N46" s="20" t="str">
        <f t="shared" si="7"/>
        <v>CROMPTON WALL FANS</v>
      </c>
      <c r="O46" s="20" t="str">
        <f t="shared" si="8"/>
        <v>crompton wall fans</v>
      </c>
      <c r="P46" s="20" t="str">
        <f t="shared" si="9"/>
        <v>Crompton Wall Fans</v>
      </c>
      <c r="Q46" s="20" t="str">
        <f t="shared" si="10"/>
        <v>Fur</v>
      </c>
      <c r="R46" s="20" t="str">
        <f t="shared" si="11"/>
        <v xml:space="preserve"> DD</v>
      </c>
      <c r="S46" s="20"/>
      <c r="T46" s="20"/>
      <c r="U46" s="20"/>
      <c r="V46" s="10">
        <v>2500</v>
      </c>
      <c r="W46" s="10"/>
      <c r="AA46" s="18"/>
    </row>
    <row r="47" spans="1:27" ht="19.95" customHeight="1" x14ac:dyDescent="0.3">
      <c r="A47" s="8" t="s">
        <v>30</v>
      </c>
      <c r="B47" s="9" t="s">
        <v>832</v>
      </c>
      <c r="C47" s="17">
        <v>34790</v>
      </c>
      <c r="D47" s="23" t="s">
        <v>875</v>
      </c>
      <c r="E47" s="23" t="s">
        <v>880</v>
      </c>
      <c r="F47" s="23" t="s">
        <v>907</v>
      </c>
      <c r="G47" s="24">
        <f t="shared" si="0"/>
        <v>34790</v>
      </c>
      <c r="H47" s="20">
        <f t="shared" si="1"/>
        <v>1995</v>
      </c>
      <c r="I47" s="20">
        <f t="shared" si="2"/>
        <v>4</v>
      </c>
      <c r="J47" s="20">
        <f t="shared" si="3"/>
        <v>1</v>
      </c>
      <c r="K47" s="17">
        <f t="shared" si="4"/>
        <v>34819</v>
      </c>
      <c r="L47" s="26">
        <f t="shared" si="5"/>
        <v>34819</v>
      </c>
      <c r="M47" s="20">
        <f t="shared" si="6"/>
        <v>30</v>
      </c>
      <c r="N47" s="20" t="str">
        <f t="shared" si="7"/>
        <v>PEDESTRAL FANS 16</v>
      </c>
      <c r="O47" s="20" t="str">
        <f t="shared" si="8"/>
        <v>pedestral fans 16</v>
      </c>
      <c r="P47" s="20" t="str">
        <f t="shared" si="9"/>
        <v>Pedestral Fans 16</v>
      </c>
      <c r="Q47" s="20" t="str">
        <f t="shared" si="10"/>
        <v>Fur</v>
      </c>
      <c r="R47" s="20" t="str">
        <f t="shared" si="11"/>
        <v xml:space="preserve"> DD</v>
      </c>
      <c r="S47" s="20"/>
      <c r="T47" s="20"/>
      <c r="U47" s="20"/>
      <c r="V47" s="10">
        <v>3900</v>
      </c>
      <c r="W47" s="10"/>
      <c r="AA47" s="18"/>
    </row>
    <row r="48" spans="1:27" ht="19.95" customHeight="1" x14ac:dyDescent="0.3">
      <c r="A48" s="8" t="s">
        <v>31</v>
      </c>
      <c r="B48" s="9" t="s">
        <v>833</v>
      </c>
      <c r="C48" s="17">
        <v>35339</v>
      </c>
      <c r="D48" s="23" t="s">
        <v>875</v>
      </c>
      <c r="E48" s="23" t="s">
        <v>876</v>
      </c>
      <c r="F48" s="23" t="s">
        <v>877</v>
      </c>
      <c r="G48" s="24">
        <f t="shared" si="0"/>
        <v>35339</v>
      </c>
      <c r="H48" s="20">
        <f t="shared" si="1"/>
        <v>1996</v>
      </c>
      <c r="I48" s="20">
        <f t="shared" si="2"/>
        <v>10</v>
      </c>
      <c r="J48" s="20">
        <f t="shared" si="3"/>
        <v>1</v>
      </c>
      <c r="K48" s="17">
        <f t="shared" si="4"/>
        <v>35369</v>
      </c>
      <c r="L48" s="26">
        <f t="shared" si="5"/>
        <v>35369</v>
      </c>
      <c r="M48" s="20">
        <f t="shared" si="6"/>
        <v>31</v>
      </c>
      <c r="N48" s="20" t="str">
        <f t="shared" si="7"/>
        <v>ASSEMBLY SHED NO.1</v>
      </c>
      <c r="O48" s="20" t="str">
        <f t="shared" si="8"/>
        <v>assembly shed no.1</v>
      </c>
      <c r="P48" s="20" t="str">
        <f t="shared" si="9"/>
        <v>Assembly Shed No.1</v>
      </c>
      <c r="Q48" s="20" t="str">
        <f t="shared" si="10"/>
        <v>Fac</v>
      </c>
      <c r="R48" s="20" t="str">
        <f t="shared" si="11"/>
        <v>ngs</v>
      </c>
      <c r="S48" s="20"/>
      <c r="T48" s="20"/>
      <c r="U48" s="20"/>
      <c r="V48" s="10">
        <v>6653686</v>
      </c>
      <c r="W48" s="10"/>
      <c r="AA48" s="18"/>
    </row>
    <row r="49" spans="1:27" ht="19.95" customHeight="1" x14ac:dyDescent="0.3">
      <c r="A49" s="8" t="s">
        <v>32</v>
      </c>
      <c r="B49" s="9" t="s">
        <v>833</v>
      </c>
      <c r="C49" s="17">
        <v>35339</v>
      </c>
      <c r="D49" s="23" t="s">
        <v>875</v>
      </c>
      <c r="E49" s="23" t="s">
        <v>876</v>
      </c>
      <c r="F49" s="23" t="s">
        <v>877</v>
      </c>
      <c r="G49" s="24">
        <f t="shared" si="0"/>
        <v>35339</v>
      </c>
      <c r="H49" s="20">
        <f t="shared" si="1"/>
        <v>1996</v>
      </c>
      <c r="I49" s="20">
        <f t="shared" si="2"/>
        <v>10</v>
      </c>
      <c r="J49" s="20">
        <f t="shared" si="3"/>
        <v>1</v>
      </c>
      <c r="K49" s="17">
        <f t="shared" si="4"/>
        <v>35369</v>
      </c>
      <c r="L49" s="26">
        <f t="shared" si="5"/>
        <v>35369</v>
      </c>
      <c r="M49" s="20">
        <f t="shared" si="6"/>
        <v>31</v>
      </c>
      <c r="N49" s="20" t="str">
        <f t="shared" si="7"/>
        <v>ASSEMBLY SHED NO.2</v>
      </c>
      <c r="O49" s="20" t="str">
        <f t="shared" si="8"/>
        <v>assembly shed no.2</v>
      </c>
      <c r="P49" s="20" t="str">
        <f t="shared" si="9"/>
        <v>Assembly Shed No.2</v>
      </c>
      <c r="Q49" s="20" t="str">
        <f t="shared" si="10"/>
        <v>Fac</v>
      </c>
      <c r="R49" s="20" t="str">
        <f t="shared" si="11"/>
        <v>ngs</v>
      </c>
      <c r="S49" s="20"/>
      <c r="T49" s="20"/>
      <c r="U49" s="20"/>
      <c r="V49" s="10">
        <v>7022793</v>
      </c>
      <c r="W49" s="10"/>
      <c r="AA49" s="18"/>
    </row>
    <row r="50" spans="1:27" ht="19.95" customHeight="1" x14ac:dyDescent="0.3">
      <c r="A50" s="8" t="s">
        <v>33</v>
      </c>
      <c r="B50" s="9" t="s">
        <v>833</v>
      </c>
      <c r="C50" s="17">
        <v>35339</v>
      </c>
      <c r="D50" s="23" t="s">
        <v>875</v>
      </c>
      <c r="E50" s="23" t="s">
        <v>876</v>
      </c>
      <c r="F50" s="23" t="s">
        <v>877</v>
      </c>
      <c r="G50" s="24">
        <f t="shared" si="0"/>
        <v>35339</v>
      </c>
      <c r="H50" s="20">
        <f t="shared" si="1"/>
        <v>1996</v>
      </c>
      <c r="I50" s="20">
        <f t="shared" si="2"/>
        <v>10</v>
      </c>
      <c r="J50" s="20">
        <f t="shared" si="3"/>
        <v>1</v>
      </c>
      <c r="K50" s="17">
        <f t="shared" si="4"/>
        <v>35369</v>
      </c>
      <c r="L50" s="26">
        <f t="shared" si="5"/>
        <v>35369</v>
      </c>
      <c r="M50" s="20">
        <f t="shared" si="6"/>
        <v>31</v>
      </c>
      <c r="N50" s="20" t="str">
        <f t="shared" si="7"/>
        <v>AUXILLARY BLDG. NO.1 &amp; MEZZANINE FLOOR</v>
      </c>
      <c r="O50" s="20" t="str">
        <f t="shared" si="8"/>
        <v>auxillary bldg. no.1 &amp; mezzanine floor</v>
      </c>
      <c r="P50" s="20" t="str">
        <f t="shared" si="9"/>
        <v>Auxillary Bldg. No.1 &amp; Mezzanine Floor</v>
      </c>
      <c r="Q50" s="20" t="str">
        <f t="shared" si="10"/>
        <v>Fac</v>
      </c>
      <c r="R50" s="20" t="str">
        <f t="shared" si="11"/>
        <v>ngs</v>
      </c>
      <c r="S50" s="20"/>
      <c r="T50" s="20"/>
      <c r="U50" s="20"/>
      <c r="V50" s="10">
        <v>1372819</v>
      </c>
      <c r="W50" s="10"/>
      <c r="AA50" s="18"/>
    </row>
    <row r="51" spans="1:27" ht="19.95" customHeight="1" x14ac:dyDescent="0.3">
      <c r="A51" s="8" t="s">
        <v>34</v>
      </c>
      <c r="B51" s="9" t="s">
        <v>833</v>
      </c>
      <c r="C51" s="17">
        <v>35339</v>
      </c>
      <c r="D51" s="23" t="s">
        <v>875</v>
      </c>
      <c r="E51" s="23" t="s">
        <v>876</v>
      </c>
      <c r="F51" s="23" t="s">
        <v>877</v>
      </c>
      <c r="G51" s="24">
        <f t="shared" si="0"/>
        <v>35339</v>
      </c>
      <c r="H51" s="20">
        <f t="shared" si="1"/>
        <v>1996</v>
      </c>
      <c r="I51" s="20">
        <f t="shared" si="2"/>
        <v>10</v>
      </c>
      <c r="J51" s="20">
        <f t="shared" si="3"/>
        <v>1</v>
      </c>
      <c r="K51" s="17">
        <f t="shared" si="4"/>
        <v>35369</v>
      </c>
      <c r="L51" s="26">
        <f t="shared" si="5"/>
        <v>35369</v>
      </c>
      <c r="M51" s="20">
        <f t="shared" si="6"/>
        <v>31</v>
      </c>
      <c r="N51" s="20" t="str">
        <f t="shared" si="7"/>
        <v>AUXILLARY BUIDING NO.2</v>
      </c>
      <c r="O51" s="20" t="str">
        <f t="shared" si="8"/>
        <v>auxillary buiding no.2</v>
      </c>
      <c r="P51" s="20" t="str">
        <f t="shared" si="9"/>
        <v>Auxillary Buiding No.2</v>
      </c>
      <c r="Q51" s="20" t="str">
        <f t="shared" si="10"/>
        <v>Fac</v>
      </c>
      <c r="R51" s="20" t="str">
        <f t="shared" si="11"/>
        <v>ngs</v>
      </c>
      <c r="S51" s="20"/>
      <c r="T51" s="20"/>
      <c r="U51" s="20"/>
      <c r="V51" s="10">
        <v>1771230</v>
      </c>
      <c r="W51" s="10"/>
      <c r="AA51" s="18"/>
    </row>
    <row r="52" spans="1:27" ht="19.95" customHeight="1" x14ac:dyDescent="0.3">
      <c r="A52" s="8" t="s">
        <v>35</v>
      </c>
      <c r="B52" s="9" t="s">
        <v>834</v>
      </c>
      <c r="C52" s="17">
        <v>35339</v>
      </c>
      <c r="D52" s="23" t="s">
        <v>875</v>
      </c>
      <c r="E52" s="23" t="s">
        <v>876</v>
      </c>
      <c r="F52" s="23" t="s">
        <v>877</v>
      </c>
      <c r="G52" s="24">
        <f t="shared" si="0"/>
        <v>35339</v>
      </c>
      <c r="H52" s="20">
        <f t="shared" si="1"/>
        <v>1996</v>
      </c>
      <c r="I52" s="20">
        <f t="shared" si="2"/>
        <v>10</v>
      </c>
      <c r="J52" s="20">
        <f t="shared" si="3"/>
        <v>1</v>
      </c>
      <c r="K52" s="17">
        <f t="shared" si="4"/>
        <v>35369</v>
      </c>
      <c r="L52" s="26">
        <f t="shared" si="5"/>
        <v>35369</v>
      </c>
      <c r="M52" s="20">
        <f t="shared" si="6"/>
        <v>31</v>
      </c>
      <c r="N52" s="20" t="str">
        <f t="shared" si="7"/>
        <v>OFFICE &amp; UTILITY BUILDING ON LEASEHOLD L</v>
      </c>
      <c r="O52" s="20" t="str">
        <f t="shared" si="8"/>
        <v>office &amp; utility building on leasehold l</v>
      </c>
      <c r="P52" s="20" t="str">
        <f t="shared" si="9"/>
        <v>Office &amp; Utility Building On Leasehold L</v>
      </c>
      <c r="Q52" s="20" t="str">
        <f t="shared" si="10"/>
        <v>Off</v>
      </c>
      <c r="R52" s="20" t="str">
        <f t="shared" si="11"/>
        <v>ngs</v>
      </c>
      <c r="S52" s="20"/>
      <c r="T52" s="20"/>
      <c r="U52" s="20"/>
      <c r="V52" s="10">
        <v>5458771</v>
      </c>
      <c r="W52" s="10"/>
      <c r="AA52" s="18"/>
    </row>
    <row r="53" spans="1:27" ht="19.95" customHeight="1" x14ac:dyDescent="0.3">
      <c r="A53" s="8" t="s">
        <v>36</v>
      </c>
      <c r="B53" s="9" t="s">
        <v>835</v>
      </c>
      <c r="C53" s="17">
        <v>35339</v>
      </c>
      <c r="D53" s="23" t="s">
        <v>875</v>
      </c>
      <c r="E53" s="23" t="s">
        <v>876</v>
      </c>
      <c r="F53" s="23" t="s">
        <v>877</v>
      </c>
      <c r="G53" s="24">
        <f t="shared" si="0"/>
        <v>35339</v>
      </c>
      <c r="H53" s="20">
        <f t="shared" si="1"/>
        <v>1996</v>
      </c>
      <c r="I53" s="20">
        <f t="shared" si="2"/>
        <v>10</v>
      </c>
      <c r="J53" s="20">
        <f t="shared" si="3"/>
        <v>1</v>
      </c>
      <c r="K53" s="17">
        <f t="shared" si="4"/>
        <v>35369</v>
      </c>
      <c r="L53" s="26">
        <f t="shared" si="5"/>
        <v>35369</v>
      </c>
      <c r="M53" s="20">
        <f t="shared" si="6"/>
        <v>31</v>
      </c>
      <c r="N53" s="20" t="str">
        <f t="shared" si="7"/>
        <v>HAMMER DRILL 2KG GB2 24DSE</v>
      </c>
      <c r="O53" s="20" t="str">
        <f t="shared" si="8"/>
        <v>hammer drill 2kg gb2 24dse</v>
      </c>
      <c r="P53" s="20" t="str">
        <f t="shared" si="9"/>
        <v>Hammer Drill 2Kg Gb2 24Dse</v>
      </c>
      <c r="Q53" s="20" t="str">
        <f t="shared" si="10"/>
        <v>Spe</v>
      </c>
      <c r="R53" s="20" t="str">
        <f t="shared" si="11"/>
        <v>ols</v>
      </c>
      <c r="S53" s="20"/>
      <c r="T53" s="20"/>
      <c r="U53" s="20"/>
      <c r="V53" s="10">
        <v>9100</v>
      </c>
      <c r="W53" s="10"/>
      <c r="AA53" s="18"/>
    </row>
    <row r="54" spans="1:27" ht="19.95" customHeight="1" x14ac:dyDescent="0.3">
      <c r="A54" s="8" t="s">
        <v>37</v>
      </c>
      <c r="B54" s="9" t="s">
        <v>830</v>
      </c>
      <c r="C54" s="17">
        <v>34790</v>
      </c>
      <c r="D54" s="23" t="s">
        <v>875</v>
      </c>
      <c r="E54" s="23" t="s">
        <v>880</v>
      </c>
      <c r="F54" s="23" t="s">
        <v>907</v>
      </c>
      <c r="G54" s="24">
        <f t="shared" si="0"/>
        <v>34790</v>
      </c>
      <c r="H54" s="20">
        <f t="shared" si="1"/>
        <v>1995</v>
      </c>
      <c r="I54" s="20">
        <f t="shared" si="2"/>
        <v>4</v>
      </c>
      <c r="J54" s="20">
        <f t="shared" si="3"/>
        <v>1</v>
      </c>
      <c r="K54" s="17">
        <f t="shared" si="4"/>
        <v>34819</v>
      </c>
      <c r="L54" s="26">
        <f t="shared" si="5"/>
        <v>34819</v>
      </c>
      <c r="M54" s="20">
        <f t="shared" si="6"/>
        <v>30</v>
      </c>
      <c r="N54" s="20" t="str">
        <f t="shared" si="7"/>
        <v>AIR CONDITIONING PLANT</v>
      </c>
      <c r="O54" s="20" t="str">
        <f t="shared" si="8"/>
        <v>air conditioning plant</v>
      </c>
      <c r="P54" s="20" t="str">
        <f t="shared" si="9"/>
        <v>Air Conditioning Plant</v>
      </c>
      <c r="Q54" s="20" t="str">
        <f t="shared" si="10"/>
        <v>Air</v>
      </c>
      <c r="R54" s="20" t="str">
        <f t="shared" si="11"/>
        <v>ers</v>
      </c>
      <c r="S54" s="20"/>
      <c r="T54" s="20"/>
      <c r="U54" s="20"/>
      <c r="V54" s="10">
        <v>1732960</v>
      </c>
      <c r="W54" s="10"/>
      <c r="AA54" s="18"/>
    </row>
    <row r="55" spans="1:27" ht="19.95" customHeight="1" x14ac:dyDescent="0.3">
      <c r="A55" s="8" t="s">
        <v>38</v>
      </c>
      <c r="B55" s="9" t="s">
        <v>830</v>
      </c>
      <c r="C55" s="17">
        <v>36969</v>
      </c>
      <c r="D55" s="23" t="s">
        <v>894</v>
      </c>
      <c r="E55" s="23" t="s">
        <v>879</v>
      </c>
      <c r="F55" s="23" t="s">
        <v>908</v>
      </c>
      <c r="G55" s="24">
        <f t="shared" si="0"/>
        <v>36969</v>
      </c>
      <c r="H55" s="20">
        <f t="shared" si="1"/>
        <v>2001</v>
      </c>
      <c r="I55" s="20">
        <f t="shared" si="2"/>
        <v>3</v>
      </c>
      <c r="J55" s="20">
        <f t="shared" si="3"/>
        <v>19</v>
      </c>
      <c r="K55" s="17">
        <f t="shared" si="4"/>
        <v>36981</v>
      </c>
      <c r="L55" s="26">
        <f t="shared" si="5"/>
        <v>36981</v>
      </c>
      <c r="M55" s="20">
        <f t="shared" si="6"/>
        <v>31</v>
      </c>
      <c r="N55" s="20" t="str">
        <f t="shared" si="7"/>
        <v>MONOBLOC PUMP(3DM4/10HP,BEACON MAKE)</v>
      </c>
      <c r="O55" s="20" t="str">
        <f t="shared" si="8"/>
        <v>monobloc pump(3dm4/10hp,beacon make)</v>
      </c>
      <c r="P55" s="20" t="str">
        <f t="shared" si="9"/>
        <v>Monobloc Pump(3Dm4/10Hp,Beacon Make)</v>
      </c>
      <c r="Q55" s="20" t="str">
        <f t="shared" si="10"/>
        <v>Air</v>
      </c>
      <c r="R55" s="20" t="str">
        <f t="shared" si="11"/>
        <v>ers</v>
      </c>
      <c r="S55" s="20"/>
      <c r="T55" s="20"/>
      <c r="U55" s="20"/>
      <c r="V55" s="10">
        <v>16416</v>
      </c>
      <c r="W55" s="10"/>
      <c r="AA55" s="18"/>
    </row>
    <row r="56" spans="1:27" ht="19.95" customHeight="1" x14ac:dyDescent="0.3">
      <c r="A56" s="8" t="s">
        <v>39</v>
      </c>
      <c r="B56" s="9" t="s">
        <v>830</v>
      </c>
      <c r="C56" s="17">
        <v>36969</v>
      </c>
      <c r="D56" s="23" t="s">
        <v>894</v>
      </c>
      <c r="E56" s="23" t="s">
        <v>879</v>
      </c>
      <c r="F56" s="23" t="s">
        <v>908</v>
      </c>
      <c r="G56" s="24">
        <f t="shared" si="0"/>
        <v>36969</v>
      </c>
      <c r="H56" s="20">
        <f t="shared" si="1"/>
        <v>2001</v>
      </c>
      <c r="I56" s="20">
        <f t="shared" si="2"/>
        <v>3</v>
      </c>
      <c r="J56" s="20">
        <f t="shared" si="3"/>
        <v>19</v>
      </c>
      <c r="K56" s="17">
        <f t="shared" si="4"/>
        <v>36981</v>
      </c>
      <c r="L56" s="26">
        <f t="shared" si="5"/>
        <v>36981</v>
      </c>
      <c r="M56" s="20">
        <f t="shared" si="6"/>
        <v>31</v>
      </c>
      <c r="N56" s="20" t="str">
        <f t="shared" si="7"/>
        <v>MAGNETIC WATER CONDITIONER</v>
      </c>
      <c r="O56" s="20" t="str">
        <f t="shared" si="8"/>
        <v>magnetic water conditioner</v>
      </c>
      <c r="P56" s="20" t="str">
        <f t="shared" si="9"/>
        <v>Magnetic Water Conditioner</v>
      </c>
      <c r="Q56" s="20" t="str">
        <f t="shared" si="10"/>
        <v>Air</v>
      </c>
      <c r="R56" s="20" t="str">
        <f t="shared" si="11"/>
        <v>ers</v>
      </c>
      <c r="S56" s="20"/>
      <c r="T56" s="20"/>
      <c r="U56" s="20"/>
      <c r="V56" s="10">
        <v>92040</v>
      </c>
      <c r="W56" s="10"/>
      <c r="AA56" s="18"/>
    </row>
    <row r="57" spans="1:27" ht="19.95" customHeight="1" x14ac:dyDescent="0.3">
      <c r="A57" s="8" t="s">
        <v>40</v>
      </c>
      <c r="B57" s="9" t="s">
        <v>830</v>
      </c>
      <c r="C57" s="17">
        <v>35339</v>
      </c>
      <c r="D57" s="23" t="s">
        <v>875</v>
      </c>
      <c r="E57" s="23" t="s">
        <v>876</v>
      </c>
      <c r="F57" s="23" t="s">
        <v>877</v>
      </c>
      <c r="G57" s="24">
        <f t="shared" si="0"/>
        <v>35339</v>
      </c>
      <c r="H57" s="20">
        <f t="shared" si="1"/>
        <v>1996</v>
      </c>
      <c r="I57" s="20">
        <f t="shared" si="2"/>
        <v>10</v>
      </c>
      <c r="J57" s="20">
        <f t="shared" si="3"/>
        <v>1</v>
      </c>
      <c r="K57" s="17">
        <f t="shared" si="4"/>
        <v>35369</v>
      </c>
      <c r="L57" s="26">
        <f t="shared" si="5"/>
        <v>35369</v>
      </c>
      <c r="M57" s="20">
        <f t="shared" si="6"/>
        <v>31</v>
      </c>
      <c r="N57" s="20" t="str">
        <f t="shared" si="7"/>
        <v>ALUMINIUM SIMPLE LADDER (18" WIDTH)</v>
      </c>
      <c r="O57" s="20" t="str">
        <f t="shared" si="8"/>
        <v>aluminium simple ladder (18" width)</v>
      </c>
      <c r="P57" s="20" t="str">
        <f t="shared" si="9"/>
        <v>Aluminium Simple Ladder (18" Width)</v>
      </c>
      <c r="Q57" s="20" t="str">
        <f t="shared" si="10"/>
        <v>Air</v>
      </c>
      <c r="R57" s="20" t="str">
        <f t="shared" si="11"/>
        <v>ers</v>
      </c>
      <c r="S57" s="20"/>
      <c r="T57" s="20"/>
      <c r="U57" s="20"/>
      <c r="V57" s="10">
        <v>11760</v>
      </c>
      <c r="W57" s="10"/>
      <c r="AA57" s="18"/>
    </row>
    <row r="58" spans="1:27" ht="19.95" customHeight="1" x14ac:dyDescent="0.3">
      <c r="A58" s="8" t="s">
        <v>41</v>
      </c>
      <c r="B58" s="9" t="s">
        <v>830</v>
      </c>
      <c r="C58" s="17">
        <v>37522</v>
      </c>
      <c r="D58" s="23" t="s">
        <v>898</v>
      </c>
      <c r="E58" s="23" t="s">
        <v>885</v>
      </c>
      <c r="F58" s="23" t="s">
        <v>909</v>
      </c>
      <c r="G58" s="24">
        <f t="shared" si="0"/>
        <v>37522</v>
      </c>
      <c r="H58" s="20">
        <f t="shared" si="1"/>
        <v>2002</v>
      </c>
      <c r="I58" s="20">
        <f t="shared" si="2"/>
        <v>9</v>
      </c>
      <c r="J58" s="20">
        <f t="shared" si="3"/>
        <v>23</v>
      </c>
      <c r="K58" s="17">
        <f t="shared" si="4"/>
        <v>37529</v>
      </c>
      <c r="L58" s="26">
        <f t="shared" si="5"/>
        <v>37529</v>
      </c>
      <c r="M58" s="20">
        <f t="shared" si="6"/>
        <v>30</v>
      </c>
      <c r="N58" s="20" t="str">
        <f t="shared" si="7"/>
        <v>BEACON MONOBLOC PUMP (3DM4/10HP)</v>
      </c>
      <c r="O58" s="20" t="str">
        <f t="shared" si="8"/>
        <v>beacon monobloc pump (3dm4/10hp)</v>
      </c>
      <c r="P58" s="20" t="str">
        <f t="shared" si="9"/>
        <v>Beacon Monobloc Pump (3Dm4/10Hp)</v>
      </c>
      <c r="Q58" s="20" t="str">
        <f t="shared" si="10"/>
        <v>Air</v>
      </c>
      <c r="R58" s="20" t="str">
        <f t="shared" si="11"/>
        <v>ers</v>
      </c>
      <c r="S58" s="20"/>
      <c r="T58" s="20"/>
      <c r="U58" s="20"/>
      <c r="V58" s="10">
        <v>17428.32</v>
      </c>
      <c r="W58" s="10"/>
      <c r="AA58" s="18"/>
    </row>
    <row r="59" spans="1:27" ht="19.95" customHeight="1" x14ac:dyDescent="0.3">
      <c r="A59" s="8" t="s">
        <v>42</v>
      </c>
      <c r="B59" s="9" t="s">
        <v>836</v>
      </c>
      <c r="C59" s="17">
        <v>35339</v>
      </c>
      <c r="D59" s="23" t="s">
        <v>875</v>
      </c>
      <c r="E59" s="23" t="s">
        <v>876</v>
      </c>
      <c r="F59" s="23" t="s">
        <v>877</v>
      </c>
      <c r="G59" s="24">
        <f t="shared" si="0"/>
        <v>35339</v>
      </c>
      <c r="H59" s="20">
        <f t="shared" si="1"/>
        <v>1996</v>
      </c>
      <c r="I59" s="20">
        <f t="shared" si="2"/>
        <v>10</v>
      </c>
      <c r="J59" s="20">
        <f t="shared" si="3"/>
        <v>1</v>
      </c>
      <c r="K59" s="17">
        <f t="shared" si="4"/>
        <v>35369</v>
      </c>
      <c r="L59" s="26">
        <f t="shared" si="5"/>
        <v>35369</v>
      </c>
      <c r="M59" s="20">
        <f t="shared" si="6"/>
        <v>31</v>
      </c>
      <c r="N59" s="20" t="str">
        <f t="shared" si="7"/>
        <v>TRANSFORMER</v>
      </c>
      <c r="O59" s="20" t="str">
        <f t="shared" si="8"/>
        <v>transformer</v>
      </c>
      <c r="P59" s="20" t="str">
        <f t="shared" si="9"/>
        <v>Transformer</v>
      </c>
      <c r="Q59" s="20" t="str">
        <f t="shared" si="10"/>
        <v>Ele</v>
      </c>
      <c r="R59" s="20" t="str">
        <f t="shared" si="11"/>
        <v>ons</v>
      </c>
      <c r="S59" s="20"/>
      <c r="T59" s="20"/>
      <c r="U59" s="20"/>
      <c r="V59" s="10">
        <v>189322</v>
      </c>
      <c r="W59" s="10"/>
      <c r="AA59" s="18"/>
    </row>
    <row r="60" spans="1:27" ht="19.95" customHeight="1" x14ac:dyDescent="0.3">
      <c r="A60" s="8" t="s">
        <v>43</v>
      </c>
      <c r="B60" s="9" t="s">
        <v>837</v>
      </c>
      <c r="C60" s="17">
        <v>35339</v>
      </c>
      <c r="D60" s="23" t="s">
        <v>875</v>
      </c>
      <c r="E60" s="23" t="s">
        <v>876</v>
      </c>
      <c r="F60" s="23" t="s">
        <v>877</v>
      </c>
      <c r="G60" s="24">
        <f t="shared" si="0"/>
        <v>35339</v>
      </c>
      <c r="H60" s="20">
        <f t="shared" si="1"/>
        <v>1996</v>
      </c>
      <c r="I60" s="20">
        <f t="shared" si="2"/>
        <v>10</v>
      </c>
      <c r="J60" s="20">
        <f t="shared" si="3"/>
        <v>1</v>
      </c>
      <c r="K60" s="17">
        <f t="shared" si="4"/>
        <v>35369</v>
      </c>
      <c r="L60" s="26">
        <f t="shared" si="5"/>
        <v>35369</v>
      </c>
      <c r="M60" s="20">
        <f t="shared" si="6"/>
        <v>31</v>
      </c>
      <c r="N60" s="20" t="str">
        <f t="shared" si="7"/>
        <v>ELECTRICAL FITTINGS</v>
      </c>
      <c r="O60" s="20" t="str">
        <f t="shared" si="8"/>
        <v>electrical fittings</v>
      </c>
      <c r="P60" s="20" t="str">
        <f t="shared" si="9"/>
        <v>Electrical Fittings</v>
      </c>
      <c r="Q60" s="20" t="str">
        <f t="shared" si="10"/>
        <v>Ele</v>
      </c>
      <c r="R60" s="20" t="str">
        <f t="shared" si="11"/>
        <v>ngs</v>
      </c>
      <c r="S60" s="20"/>
      <c r="T60" s="20"/>
      <c r="U60" s="20"/>
      <c r="V60" s="10">
        <v>274883</v>
      </c>
      <c r="W60" s="10"/>
      <c r="AA60" s="18"/>
    </row>
    <row r="61" spans="1:27" ht="19.95" customHeight="1" x14ac:dyDescent="0.3">
      <c r="A61" s="8" t="s">
        <v>44</v>
      </c>
      <c r="B61" s="9" t="s">
        <v>837</v>
      </c>
      <c r="C61" s="17">
        <v>35339</v>
      </c>
      <c r="D61" s="23" t="s">
        <v>875</v>
      </c>
      <c r="E61" s="23" t="s">
        <v>876</v>
      </c>
      <c r="F61" s="23" t="s">
        <v>877</v>
      </c>
      <c r="G61" s="24">
        <f t="shared" si="0"/>
        <v>35339</v>
      </c>
      <c r="H61" s="20">
        <f t="shared" si="1"/>
        <v>1996</v>
      </c>
      <c r="I61" s="20">
        <f t="shared" si="2"/>
        <v>10</v>
      </c>
      <c r="J61" s="20">
        <f t="shared" si="3"/>
        <v>1</v>
      </c>
      <c r="K61" s="17">
        <f t="shared" si="4"/>
        <v>35369</v>
      </c>
      <c r="L61" s="26">
        <f t="shared" si="5"/>
        <v>35369</v>
      </c>
      <c r="M61" s="20">
        <f t="shared" si="6"/>
        <v>31</v>
      </c>
      <c r="N61" s="20" t="str">
        <f t="shared" si="7"/>
        <v>SNITCH BOARD</v>
      </c>
      <c r="O61" s="20" t="str">
        <f t="shared" si="8"/>
        <v>snitch board</v>
      </c>
      <c r="P61" s="20" t="str">
        <f t="shared" si="9"/>
        <v>Snitch Board</v>
      </c>
      <c r="Q61" s="20" t="str">
        <f t="shared" si="10"/>
        <v>Ele</v>
      </c>
      <c r="R61" s="20" t="str">
        <f t="shared" si="11"/>
        <v>ngs</v>
      </c>
      <c r="S61" s="20"/>
      <c r="T61" s="20"/>
      <c r="U61" s="20"/>
      <c r="V61" s="10">
        <v>441134</v>
      </c>
      <c r="W61" s="10"/>
      <c r="AA61" s="18"/>
    </row>
    <row r="62" spans="1:27" ht="19.95" customHeight="1" x14ac:dyDescent="0.3">
      <c r="A62" s="8" t="s">
        <v>45</v>
      </c>
      <c r="B62" s="9" t="s">
        <v>838</v>
      </c>
      <c r="C62" s="17">
        <v>35339</v>
      </c>
      <c r="D62" s="23" t="s">
        <v>875</v>
      </c>
      <c r="E62" s="23" t="s">
        <v>876</v>
      </c>
      <c r="F62" s="23" t="s">
        <v>877</v>
      </c>
      <c r="G62" s="24">
        <f t="shared" si="0"/>
        <v>35339</v>
      </c>
      <c r="H62" s="20">
        <f t="shared" si="1"/>
        <v>1996</v>
      </c>
      <c r="I62" s="20">
        <f t="shared" si="2"/>
        <v>10</v>
      </c>
      <c r="J62" s="20">
        <f t="shared" si="3"/>
        <v>1</v>
      </c>
      <c r="K62" s="17">
        <f t="shared" si="4"/>
        <v>35369</v>
      </c>
      <c r="L62" s="26">
        <f t="shared" si="5"/>
        <v>35369</v>
      </c>
      <c r="M62" s="20">
        <f t="shared" si="6"/>
        <v>31</v>
      </c>
      <c r="N62" s="20" t="str">
        <f t="shared" si="7"/>
        <v>2500 VOLT TESTER WACO MAKE</v>
      </c>
      <c r="O62" s="20" t="str">
        <f t="shared" si="8"/>
        <v>2500 volt tester waco make</v>
      </c>
      <c r="P62" s="20" t="str">
        <f t="shared" si="9"/>
        <v>2500 Volt Tester Waco Make</v>
      </c>
      <c r="Q62" s="20" t="str">
        <f t="shared" si="10"/>
        <v>Spe</v>
      </c>
      <c r="R62" s="20" t="str">
        <f t="shared" si="11"/>
        <v xml:space="preserve"> DD</v>
      </c>
      <c r="S62" s="20"/>
      <c r="T62" s="20"/>
      <c r="U62" s="20"/>
      <c r="V62" s="10">
        <v>1800</v>
      </c>
      <c r="W62" s="10"/>
      <c r="AA62" s="18"/>
    </row>
    <row r="63" spans="1:27" ht="19.95" customHeight="1" x14ac:dyDescent="0.3">
      <c r="A63" s="8" t="s">
        <v>46</v>
      </c>
      <c r="B63" s="9" t="s">
        <v>838</v>
      </c>
      <c r="C63" s="17">
        <v>35339</v>
      </c>
      <c r="D63" s="23" t="s">
        <v>875</v>
      </c>
      <c r="E63" s="23" t="s">
        <v>876</v>
      </c>
      <c r="F63" s="23" t="s">
        <v>877</v>
      </c>
      <c r="G63" s="24">
        <f t="shared" si="0"/>
        <v>35339</v>
      </c>
      <c r="H63" s="20">
        <f t="shared" si="1"/>
        <v>1996</v>
      </c>
      <c r="I63" s="20">
        <f t="shared" si="2"/>
        <v>10</v>
      </c>
      <c r="J63" s="20">
        <f t="shared" si="3"/>
        <v>1</v>
      </c>
      <c r="K63" s="17">
        <f t="shared" si="4"/>
        <v>35369</v>
      </c>
      <c r="L63" s="26">
        <f t="shared" si="5"/>
        <v>35369</v>
      </c>
      <c r="M63" s="20">
        <f t="shared" si="6"/>
        <v>31</v>
      </c>
      <c r="N63" s="20" t="str">
        <f t="shared" si="7"/>
        <v>DIGITAL MULTIMETER 9A</v>
      </c>
      <c r="O63" s="20" t="str">
        <f t="shared" si="8"/>
        <v>digital multimeter 9a</v>
      </c>
      <c r="P63" s="20" t="str">
        <f t="shared" si="9"/>
        <v>Digital Multimeter 9A</v>
      </c>
      <c r="Q63" s="20" t="str">
        <f t="shared" si="10"/>
        <v>Spe</v>
      </c>
      <c r="R63" s="20" t="str">
        <f t="shared" si="11"/>
        <v xml:space="preserve"> DD</v>
      </c>
      <c r="S63" s="20"/>
      <c r="T63" s="20"/>
      <c r="U63" s="20"/>
      <c r="V63" s="10">
        <v>1500</v>
      </c>
      <c r="W63" s="10"/>
      <c r="AA63" s="18"/>
    </row>
    <row r="64" spans="1:27" ht="19.95" customHeight="1" x14ac:dyDescent="0.3">
      <c r="A64" s="8" t="s">
        <v>47</v>
      </c>
      <c r="B64" s="9" t="s">
        <v>835</v>
      </c>
      <c r="C64" s="17">
        <v>35339</v>
      </c>
      <c r="D64" s="23" t="s">
        <v>875</v>
      </c>
      <c r="E64" s="23" t="s">
        <v>876</v>
      </c>
      <c r="F64" s="23" t="s">
        <v>877</v>
      </c>
      <c r="G64" s="24">
        <f t="shared" si="0"/>
        <v>35339</v>
      </c>
      <c r="H64" s="20">
        <f t="shared" si="1"/>
        <v>1996</v>
      </c>
      <c r="I64" s="20">
        <f t="shared" si="2"/>
        <v>10</v>
      </c>
      <c r="J64" s="20">
        <f t="shared" si="3"/>
        <v>1</v>
      </c>
      <c r="K64" s="17">
        <f t="shared" si="4"/>
        <v>35369</v>
      </c>
      <c r="L64" s="26">
        <f t="shared" si="5"/>
        <v>35369</v>
      </c>
      <c r="M64" s="20">
        <f t="shared" si="6"/>
        <v>31</v>
      </c>
      <c r="N64" s="20" t="str">
        <f t="shared" si="7"/>
        <v>BEVEL PROTRACTOR RS MAKE</v>
      </c>
      <c r="O64" s="20" t="str">
        <f t="shared" si="8"/>
        <v>bevel protractor rs make</v>
      </c>
      <c r="P64" s="20" t="str">
        <f t="shared" si="9"/>
        <v>Bevel Protractor Rs Make</v>
      </c>
      <c r="Q64" s="20" t="str">
        <f t="shared" si="10"/>
        <v>Spe</v>
      </c>
      <c r="R64" s="20" t="str">
        <f t="shared" si="11"/>
        <v>ols</v>
      </c>
      <c r="S64" s="20"/>
      <c r="T64" s="20"/>
      <c r="U64" s="20"/>
      <c r="V64" s="10">
        <v>13500</v>
      </c>
      <c r="W64" s="10"/>
      <c r="AA64" s="18"/>
    </row>
    <row r="65" spans="1:27" ht="19.95" customHeight="1" x14ac:dyDescent="0.3">
      <c r="A65" s="8" t="s">
        <v>48</v>
      </c>
      <c r="B65" s="9" t="s">
        <v>835</v>
      </c>
      <c r="C65" s="17">
        <v>35339</v>
      </c>
      <c r="D65" s="23" t="s">
        <v>875</v>
      </c>
      <c r="E65" s="23" t="s">
        <v>876</v>
      </c>
      <c r="F65" s="23" t="s">
        <v>877</v>
      </c>
      <c r="G65" s="24">
        <f t="shared" si="0"/>
        <v>35339</v>
      </c>
      <c r="H65" s="20">
        <f t="shared" si="1"/>
        <v>1996</v>
      </c>
      <c r="I65" s="20">
        <f t="shared" si="2"/>
        <v>10</v>
      </c>
      <c r="J65" s="20">
        <f t="shared" si="3"/>
        <v>1</v>
      </c>
      <c r="K65" s="17">
        <f t="shared" si="4"/>
        <v>35369</v>
      </c>
      <c r="L65" s="26">
        <f t="shared" si="5"/>
        <v>35369</v>
      </c>
      <c r="M65" s="20">
        <f t="shared" si="6"/>
        <v>31</v>
      </c>
      <c r="N65" s="20" t="str">
        <f t="shared" si="7"/>
        <v>MMT GRANITE SURGACE PLATE</v>
      </c>
      <c r="O65" s="20" t="str">
        <f t="shared" si="8"/>
        <v>mmt granite surgace plate</v>
      </c>
      <c r="P65" s="20" t="str">
        <f t="shared" si="9"/>
        <v>Mmt Granite Surgace Plate</v>
      </c>
      <c r="Q65" s="20" t="str">
        <f t="shared" si="10"/>
        <v>Spe</v>
      </c>
      <c r="R65" s="20" t="str">
        <f t="shared" si="11"/>
        <v>ols</v>
      </c>
      <c r="S65" s="20"/>
      <c r="T65" s="20"/>
      <c r="U65" s="20"/>
      <c r="V65" s="10">
        <v>5400</v>
      </c>
      <c r="W65" s="10"/>
      <c r="AA65" s="18"/>
    </row>
    <row r="66" spans="1:27" ht="19.95" customHeight="1" x14ac:dyDescent="0.3">
      <c r="A66" s="8" t="s">
        <v>49</v>
      </c>
      <c r="B66" s="9" t="s">
        <v>835</v>
      </c>
      <c r="C66" s="17">
        <v>35339</v>
      </c>
      <c r="D66" s="23" t="s">
        <v>875</v>
      </c>
      <c r="E66" s="23" t="s">
        <v>876</v>
      </c>
      <c r="F66" s="23" t="s">
        <v>877</v>
      </c>
      <c r="G66" s="24">
        <f t="shared" si="0"/>
        <v>35339</v>
      </c>
      <c r="H66" s="20">
        <f t="shared" si="1"/>
        <v>1996</v>
      </c>
      <c r="I66" s="20">
        <f t="shared" si="2"/>
        <v>10</v>
      </c>
      <c r="J66" s="20">
        <f t="shared" si="3"/>
        <v>1</v>
      </c>
      <c r="K66" s="17">
        <f t="shared" si="4"/>
        <v>35369</v>
      </c>
      <c r="L66" s="26">
        <f t="shared" si="5"/>
        <v>35369</v>
      </c>
      <c r="M66" s="20">
        <f t="shared" si="6"/>
        <v>31</v>
      </c>
      <c r="N66" s="20" t="str">
        <f t="shared" si="7"/>
        <v>DIGITAL HEIGHT GAUGE</v>
      </c>
      <c r="O66" s="20" t="str">
        <f t="shared" si="8"/>
        <v>digital height gauge</v>
      </c>
      <c r="P66" s="20" t="str">
        <f t="shared" si="9"/>
        <v>Digital Height Gauge</v>
      </c>
      <c r="Q66" s="20" t="str">
        <f t="shared" si="10"/>
        <v>Spe</v>
      </c>
      <c r="R66" s="20" t="str">
        <f t="shared" si="11"/>
        <v>ols</v>
      </c>
      <c r="S66" s="20"/>
      <c r="T66" s="20"/>
      <c r="U66" s="20"/>
      <c r="V66" s="10">
        <v>4800</v>
      </c>
      <c r="W66" s="10"/>
      <c r="AA66" s="18"/>
    </row>
    <row r="67" spans="1:27" ht="19.95" customHeight="1" x14ac:dyDescent="0.3">
      <c r="A67" s="8" t="s">
        <v>50</v>
      </c>
      <c r="B67" s="9" t="s">
        <v>838</v>
      </c>
      <c r="C67" s="17">
        <v>35339</v>
      </c>
      <c r="D67" s="23" t="s">
        <v>875</v>
      </c>
      <c r="E67" s="23" t="s">
        <v>876</v>
      </c>
      <c r="F67" s="23" t="s">
        <v>877</v>
      </c>
      <c r="G67" s="24">
        <f t="shared" si="0"/>
        <v>35339</v>
      </c>
      <c r="H67" s="20">
        <f t="shared" si="1"/>
        <v>1996</v>
      </c>
      <c r="I67" s="20">
        <f t="shared" si="2"/>
        <v>10</v>
      </c>
      <c r="J67" s="20">
        <f t="shared" si="3"/>
        <v>1</v>
      </c>
      <c r="K67" s="17">
        <f t="shared" si="4"/>
        <v>35369</v>
      </c>
      <c r="L67" s="26">
        <f t="shared" si="5"/>
        <v>35369</v>
      </c>
      <c r="M67" s="20">
        <f t="shared" si="6"/>
        <v>31</v>
      </c>
      <c r="N67" s="20" t="str">
        <f t="shared" si="7"/>
        <v>DIGITAL VERNIER CALIPER MOCROMETER</v>
      </c>
      <c r="O67" s="20" t="str">
        <f t="shared" si="8"/>
        <v>digital vernier caliper mocrometer</v>
      </c>
      <c r="P67" s="20" t="str">
        <f t="shared" si="9"/>
        <v>Digital Vernier Caliper Mocrometer</v>
      </c>
      <c r="Q67" s="20" t="str">
        <f t="shared" si="10"/>
        <v>Spe</v>
      </c>
      <c r="R67" s="20" t="str">
        <f t="shared" si="11"/>
        <v xml:space="preserve"> DD</v>
      </c>
      <c r="S67" s="20"/>
      <c r="T67" s="20"/>
      <c r="U67" s="20"/>
      <c r="V67" s="10">
        <v>3100</v>
      </c>
      <c r="W67" s="10"/>
      <c r="AA67" s="18"/>
    </row>
    <row r="68" spans="1:27" ht="19.95" customHeight="1" x14ac:dyDescent="0.3">
      <c r="A68" s="8" t="s">
        <v>51</v>
      </c>
      <c r="B68" s="9" t="s">
        <v>838</v>
      </c>
      <c r="C68" s="17">
        <v>35339</v>
      </c>
      <c r="D68" s="23" t="s">
        <v>875</v>
      </c>
      <c r="E68" s="23" t="s">
        <v>876</v>
      </c>
      <c r="F68" s="23" t="s">
        <v>877</v>
      </c>
      <c r="G68" s="24">
        <f t="shared" si="0"/>
        <v>35339</v>
      </c>
      <c r="H68" s="20">
        <f t="shared" si="1"/>
        <v>1996</v>
      </c>
      <c r="I68" s="20">
        <f t="shared" si="2"/>
        <v>10</v>
      </c>
      <c r="J68" s="20">
        <f t="shared" si="3"/>
        <v>1</v>
      </c>
      <c r="K68" s="17">
        <f t="shared" si="4"/>
        <v>35369</v>
      </c>
      <c r="L68" s="26">
        <f t="shared" si="5"/>
        <v>35369</v>
      </c>
      <c r="M68" s="20">
        <f t="shared" si="6"/>
        <v>31</v>
      </c>
      <c r="N68" s="20" t="str">
        <f t="shared" si="7"/>
        <v>MAGNETIC DIAL STAND</v>
      </c>
      <c r="O68" s="20" t="str">
        <f t="shared" si="8"/>
        <v>magnetic dial stand</v>
      </c>
      <c r="P68" s="20" t="str">
        <f t="shared" si="9"/>
        <v>Magnetic Dial Stand</v>
      </c>
      <c r="Q68" s="20" t="str">
        <f t="shared" si="10"/>
        <v>Spe</v>
      </c>
      <c r="R68" s="20" t="str">
        <f t="shared" si="11"/>
        <v xml:space="preserve"> DD</v>
      </c>
      <c r="S68" s="20"/>
      <c r="T68" s="20"/>
      <c r="U68" s="20"/>
      <c r="V68" s="10">
        <v>400</v>
      </c>
      <c r="W68" s="10"/>
      <c r="AA68" s="18"/>
    </row>
    <row r="69" spans="1:27" ht="19.95" customHeight="1" x14ac:dyDescent="0.3">
      <c r="A69" s="8" t="s">
        <v>52</v>
      </c>
      <c r="B69" s="9" t="s">
        <v>838</v>
      </c>
      <c r="C69" s="17">
        <v>35339</v>
      </c>
      <c r="D69" s="23" t="s">
        <v>875</v>
      </c>
      <c r="E69" s="23" t="s">
        <v>876</v>
      </c>
      <c r="F69" s="23" t="s">
        <v>877</v>
      </c>
      <c r="G69" s="24">
        <f t="shared" si="0"/>
        <v>35339</v>
      </c>
      <c r="H69" s="20">
        <f t="shared" si="1"/>
        <v>1996</v>
      </c>
      <c r="I69" s="20">
        <f t="shared" si="2"/>
        <v>10</v>
      </c>
      <c r="J69" s="20">
        <f t="shared" si="3"/>
        <v>1</v>
      </c>
      <c r="K69" s="17">
        <f t="shared" si="4"/>
        <v>35369</v>
      </c>
      <c r="L69" s="26">
        <f t="shared" si="5"/>
        <v>35369</v>
      </c>
      <c r="M69" s="20">
        <f t="shared" si="6"/>
        <v>31</v>
      </c>
      <c r="N69" s="20" t="str">
        <f t="shared" si="7"/>
        <v>DIAL INDICATOR 0.01MM-10MM</v>
      </c>
      <c r="O69" s="20" t="str">
        <f t="shared" si="8"/>
        <v>dial indicator 0.01mm-10mm</v>
      </c>
      <c r="P69" s="20" t="str">
        <f t="shared" si="9"/>
        <v>Dial Indicator 0.01Mm-10Mm</v>
      </c>
      <c r="Q69" s="20" t="str">
        <f t="shared" si="10"/>
        <v>Spe</v>
      </c>
      <c r="R69" s="20" t="str">
        <f t="shared" si="11"/>
        <v xml:space="preserve"> DD</v>
      </c>
      <c r="S69" s="20"/>
      <c r="T69" s="20"/>
      <c r="U69" s="20"/>
      <c r="V69" s="10">
        <v>900</v>
      </c>
      <c r="W69" s="10"/>
      <c r="AA69" s="18"/>
    </row>
    <row r="70" spans="1:27" ht="19.95" customHeight="1" x14ac:dyDescent="0.3">
      <c r="A70" s="8" t="s">
        <v>53</v>
      </c>
      <c r="B70" s="9" t="s">
        <v>838</v>
      </c>
      <c r="C70" s="17">
        <v>35339</v>
      </c>
      <c r="D70" s="23" t="s">
        <v>875</v>
      </c>
      <c r="E70" s="23" t="s">
        <v>876</v>
      </c>
      <c r="F70" s="23" t="s">
        <v>877</v>
      </c>
      <c r="G70" s="24">
        <f t="shared" si="0"/>
        <v>35339</v>
      </c>
      <c r="H70" s="20">
        <f t="shared" si="1"/>
        <v>1996</v>
      </c>
      <c r="I70" s="20">
        <f t="shared" si="2"/>
        <v>10</v>
      </c>
      <c r="J70" s="20">
        <f t="shared" si="3"/>
        <v>1</v>
      </c>
      <c r="K70" s="17">
        <f t="shared" si="4"/>
        <v>35369</v>
      </c>
      <c r="L70" s="26">
        <f t="shared" si="5"/>
        <v>35369</v>
      </c>
      <c r="M70" s="20">
        <f t="shared" si="6"/>
        <v>31</v>
      </c>
      <c r="N70" s="20" t="str">
        <f t="shared" si="7"/>
        <v>TEST INDICATOR DIAL 0.01MM</v>
      </c>
      <c r="O70" s="20" t="str">
        <f t="shared" si="8"/>
        <v>test indicator dial 0.01mm</v>
      </c>
      <c r="P70" s="20" t="str">
        <f t="shared" si="9"/>
        <v>Test Indicator Dial 0.01Mm</v>
      </c>
      <c r="Q70" s="20" t="str">
        <f t="shared" si="10"/>
        <v>Spe</v>
      </c>
      <c r="R70" s="20" t="str">
        <f t="shared" si="11"/>
        <v xml:space="preserve"> DD</v>
      </c>
      <c r="S70" s="20"/>
      <c r="T70" s="20"/>
      <c r="U70" s="20"/>
      <c r="V70" s="10">
        <v>600</v>
      </c>
      <c r="W70" s="10"/>
      <c r="AA70" s="18"/>
    </row>
    <row r="71" spans="1:27" ht="19.95" customHeight="1" x14ac:dyDescent="0.3">
      <c r="A71" s="8" t="s">
        <v>54</v>
      </c>
      <c r="B71" s="9" t="s">
        <v>838</v>
      </c>
      <c r="C71" s="17">
        <v>35339</v>
      </c>
      <c r="D71" s="23" t="s">
        <v>875</v>
      </c>
      <c r="E71" s="23" t="s">
        <v>876</v>
      </c>
      <c r="F71" s="23" t="s">
        <v>877</v>
      </c>
      <c r="G71" s="24">
        <f t="shared" si="0"/>
        <v>35339</v>
      </c>
      <c r="H71" s="20">
        <f t="shared" si="1"/>
        <v>1996</v>
      </c>
      <c r="I71" s="20">
        <f t="shared" si="2"/>
        <v>10</v>
      </c>
      <c r="J71" s="20">
        <f t="shared" si="3"/>
        <v>1</v>
      </c>
      <c r="K71" s="17">
        <f t="shared" si="4"/>
        <v>35369</v>
      </c>
      <c r="L71" s="26">
        <f t="shared" si="5"/>
        <v>35369</v>
      </c>
      <c r="M71" s="20">
        <f t="shared" si="6"/>
        <v>31</v>
      </c>
      <c r="N71" s="20" t="str">
        <f t="shared" si="7"/>
        <v>CAST IRON ANGLE PLATE</v>
      </c>
      <c r="O71" s="20" t="str">
        <f t="shared" si="8"/>
        <v>cast iron angle plate</v>
      </c>
      <c r="P71" s="20" t="str">
        <f t="shared" si="9"/>
        <v>Cast Iron Angle Plate</v>
      </c>
      <c r="Q71" s="20" t="str">
        <f t="shared" si="10"/>
        <v>Spe</v>
      </c>
      <c r="R71" s="20" t="str">
        <f t="shared" si="11"/>
        <v xml:space="preserve"> DD</v>
      </c>
      <c r="S71" s="20"/>
      <c r="T71" s="20"/>
      <c r="U71" s="20"/>
      <c r="V71" s="10">
        <v>2500</v>
      </c>
      <c r="W71" s="10"/>
      <c r="AA71" s="18"/>
    </row>
    <row r="72" spans="1:27" ht="19.95" customHeight="1" x14ac:dyDescent="0.3">
      <c r="A72" s="8" t="s">
        <v>55</v>
      </c>
      <c r="B72" s="9" t="s">
        <v>838</v>
      </c>
      <c r="C72" s="17">
        <v>35339</v>
      </c>
      <c r="D72" s="23" t="s">
        <v>875</v>
      </c>
      <c r="E72" s="23" t="s">
        <v>876</v>
      </c>
      <c r="F72" s="23" t="s">
        <v>877</v>
      </c>
      <c r="G72" s="24">
        <f t="shared" si="0"/>
        <v>35339</v>
      </c>
      <c r="H72" s="20">
        <f t="shared" si="1"/>
        <v>1996</v>
      </c>
      <c r="I72" s="20">
        <f t="shared" si="2"/>
        <v>10</v>
      </c>
      <c r="J72" s="20">
        <f t="shared" si="3"/>
        <v>1</v>
      </c>
      <c r="K72" s="17">
        <f t="shared" si="4"/>
        <v>35369</v>
      </c>
      <c r="L72" s="26">
        <f t="shared" si="5"/>
        <v>35369</v>
      </c>
      <c r="M72" s="20">
        <f t="shared" si="6"/>
        <v>31</v>
      </c>
      <c r="N72" s="20" t="str">
        <f t="shared" si="7"/>
        <v>MULTIMETER MOTWANE MAKE</v>
      </c>
      <c r="O72" s="20" t="str">
        <f t="shared" si="8"/>
        <v>multimeter motwane make</v>
      </c>
      <c r="P72" s="20" t="str">
        <f t="shared" si="9"/>
        <v>Multimeter Motwane Make</v>
      </c>
      <c r="Q72" s="20" t="str">
        <f t="shared" si="10"/>
        <v>Spe</v>
      </c>
      <c r="R72" s="20" t="str">
        <f t="shared" si="11"/>
        <v xml:space="preserve"> DD</v>
      </c>
      <c r="S72" s="20"/>
      <c r="T72" s="20"/>
      <c r="U72" s="20"/>
      <c r="V72" s="10">
        <v>1000</v>
      </c>
      <c r="W72" s="10"/>
      <c r="AA72" s="18"/>
    </row>
    <row r="73" spans="1:27" ht="19.95" customHeight="1" x14ac:dyDescent="0.3">
      <c r="A73" s="8" t="s">
        <v>56</v>
      </c>
      <c r="B73" s="9" t="s">
        <v>839</v>
      </c>
      <c r="C73" s="17">
        <v>35339</v>
      </c>
      <c r="D73" s="23" t="s">
        <v>875</v>
      </c>
      <c r="E73" s="23" t="s">
        <v>876</v>
      </c>
      <c r="F73" s="23" t="s">
        <v>877</v>
      </c>
      <c r="G73" s="24">
        <f t="shared" si="0"/>
        <v>35339</v>
      </c>
      <c r="H73" s="20">
        <f t="shared" si="1"/>
        <v>1996</v>
      </c>
      <c r="I73" s="20">
        <f t="shared" si="2"/>
        <v>10</v>
      </c>
      <c r="J73" s="20">
        <f t="shared" si="3"/>
        <v>1</v>
      </c>
      <c r="K73" s="17">
        <f t="shared" si="4"/>
        <v>35369</v>
      </c>
      <c r="L73" s="26">
        <f t="shared" si="5"/>
        <v>35369</v>
      </c>
      <c r="M73" s="20">
        <f t="shared" si="6"/>
        <v>31</v>
      </c>
      <c r="N73" s="20" t="str">
        <f t="shared" si="7"/>
        <v>OVERHEAD PROJECTOR</v>
      </c>
      <c r="O73" s="20" t="str">
        <f t="shared" si="8"/>
        <v>overhead projector</v>
      </c>
      <c r="P73" s="20" t="str">
        <f t="shared" si="9"/>
        <v>Overhead Projector</v>
      </c>
      <c r="Q73" s="20" t="str">
        <f t="shared" si="10"/>
        <v>Pla</v>
      </c>
      <c r="R73" s="20" t="str">
        <f t="shared" si="11"/>
        <v>nic</v>
      </c>
      <c r="S73" s="20"/>
      <c r="T73" s="20"/>
      <c r="U73" s="20"/>
      <c r="V73" s="10">
        <v>15500</v>
      </c>
      <c r="W73" s="10"/>
      <c r="AA73" s="18"/>
    </row>
    <row r="74" spans="1:27" ht="19.95" customHeight="1" x14ac:dyDescent="0.3">
      <c r="A74" s="8" t="s">
        <v>57</v>
      </c>
      <c r="B74" s="9" t="s">
        <v>839</v>
      </c>
      <c r="C74" s="17">
        <v>35339</v>
      </c>
      <c r="D74" s="23" t="s">
        <v>875</v>
      </c>
      <c r="E74" s="23" t="s">
        <v>876</v>
      </c>
      <c r="F74" s="23" t="s">
        <v>877</v>
      </c>
      <c r="G74" s="24">
        <f t="shared" si="0"/>
        <v>35339</v>
      </c>
      <c r="H74" s="20">
        <f t="shared" si="1"/>
        <v>1996</v>
      </c>
      <c r="I74" s="20">
        <f t="shared" si="2"/>
        <v>10</v>
      </c>
      <c r="J74" s="20">
        <f t="shared" si="3"/>
        <v>1</v>
      </c>
      <c r="K74" s="17">
        <f t="shared" si="4"/>
        <v>35369</v>
      </c>
      <c r="L74" s="26">
        <f t="shared" si="5"/>
        <v>35369</v>
      </c>
      <c r="M74" s="20">
        <f t="shared" si="6"/>
        <v>31</v>
      </c>
      <c r="N74" s="20" t="str">
        <f t="shared" si="7"/>
        <v>SOFT MUSIC &amp; PA SYSTEM</v>
      </c>
      <c r="O74" s="20" t="str">
        <f t="shared" si="8"/>
        <v>soft music &amp; pa system</v>
      </c>
      <c r="P74" s="20" t="str">
        <f t="shared" si="9"/>
        <v>Soft Music &amp; Pa System</v>
      </c>
      <c r="Q74" s="20" t="str">
        <f t="shared" si="10"/>
        <v>Pla</v>
      </c>
      <c r="R74" s="20" t="str">
        <f t="shared" si="11"/>
        <v>nic</v>
      </c>
      <c r="S74" s="20"/>
      <c r="T74" s="20"/>
      <c r="U74" s="20"/>
      <c r="V74" s="10">
        <v>44300</v>
      </c>
      <c r="W74" s="10"/>
      <c r="AA74" s="18"/>
    </row>
    <row r="75" spans="1:27" ht="19.95" customHeight="1" x14ac:dyDescent="0.3">
      <c r="A75" s="8" t="s">
        <v>58</v>
      </c>
      <c r="B75" s="9" t="s">
        <v>839</v>
      </c>
      <c r="C75" s="17">
        <v>35339</v>
      </c>
      <c r="D75" s="23" t="s">
        <v>875</v>
      </c>
      <c r="E75" s="23" t="s">
        <v>876</v>
      </c>
      <c r="F75" s="23" t="s">
        <v>877</v>
      </c>
      <c r="G75" s="24">
        <f t="shared" si="0"/>
        <v>35339</v>
      </c>
      <c r="H75" s="20">
        <f t="shared" si="1"/>
        <v>1996</v>
      </c>
      <c r="I75" s="20">
        <f t="shared" si="2"/>
        <v>10</v>
      </c>
      <c r="J75" s="20">
        <f t="shared" si="3"/>
        <v>1</v>
      </c>
      <c r="K75" s="17">
        <f t="shared" si="4"/>
        <v>35369</v>
      </c>
      <c r="L75" s="26">
        <f t="shared" si="5"/>
        <v>35369</v>
      </c>
      <c r="M75" s="20">
        <f t="shared" si="6"/>
        <v>31</v>
      </c>
      <c r="N75" s="20" t="str">
        <f t="shared" si="7"/>
        <v>SOLDERING DESOLDERINS STATION</v>
      </c>
      <c r="O75" s="20" t="str">
        <f t="shared" si="8"/>
        <v>soldering desolderins station</v>
      </c>
      <c r="P75" s="20" t="str">
        <f t="shared" si="9"/>
        <v>Soldering Desolderins Station</v>
      </c>
      <c r="Q75" s="20" t="str">
        <f t="shared" si="10"/>
        <v>Pla</v>
      </c>
      <c r="R75" s="20" t="str">
        <f t="shared" si="11"/>
        <v>nic</v>
      </c>
      <c r="S75" s="20"/>
      <c r="T75" s="20"/>
      <c r="U75" s="20"/>
      <c r="V75" s="10">
        <v>9500</v>
      </c>
      <c r="W75" s="10"/>
      <c r="AA75" s="18"/>
    </row>
    <row r="76" spans="1:27" ht="19.95" customHeight="1" x14ac:dyDescent="0.3">
      <c r="A76" s="8" t="s">
        <v>59</v>
      </c>
      <c r="B76" s="9" t="s">
        <v>839</v>
      </c>
      <c r="C76" s="17">
        <v>35339</v>
      </c>
      <c r="D76" s="23" t="s">
        <v>875</v>
      </c>
      <c r="E76" s="23" t="s">
        <v>876</v>
      </c>
      <c r="F76" s="23" t="s">
        <v>877</v>
      </c>
      <c r="G76" s="24">
        <f t="shared" si="0"/>
        <v>35339</v>
      </c>
      <c r="H76" s="20">
        <f t="shared" si="1"/>
        <v>1996</v>
      </c>
      <c r="I76" s="20">
        <f t="shared" si="2"/>
        <v>10</v>
      </c>
      <c r="J76" s="20">
        <f t="shared" si="3"/>
        <v>1</v>
      </c>
      <c r="K76" s="17">
        <f t="shared" si="4"/>
        <v>35369</v>
      </c>
      <c r="L76" s="26">
        <f t="shared" si="5"/>
        <v>35369</v>
      </c>
      <c r="M76" s="20">
        <f t="shared" si="6"/>
        <v>31</v>
      </c>
      <c r="N76" s="20" t="str">
        <f t="shared" si="7"/>
        <v>PHILIPS MAKE MODEL PM 2718</v>
      </c>
      <c r="O76" s="20" t="str">
        <f t="shared" si="8"/>
        <v>philips make model pm 2718</v>
      </c>
      <c r="P76" s="20" t="str">
        <f t="shared" si="9"/>
        <v>Philips Make Model Pm 2718</v>
      </c>
      <c r="Q76" s="20" t="str">
        <f t="shared" si="10"/>
        <v>Pla</v>
      </c>
      <c r="R76" s="20" t="str">
        <f t="shared" si="11"/>
        <v>nic</v>
      </c>
      <c r="S76" s="20"/>
      <c r="T76" s="20"/>
      <c r="U76" s="20"/>
      <c r="V76" s="10">
        <v>5600</v>
      </c>
      <c r="W76" s="10"/>
      <c r="AA76" s="18"/>
    </row>
    <row r="77" spans="1:27" ht="19.95" customHeight="1" x14ac:dyDescent="0.3">
      <c r="A77" s="8" t="s">
        <v>60</v>
      </c>
      <c r="B77" s="9" t="s">
        <v>839</v>
      </c>
      <c r="C77" s="17">
        <v>35339</v>
      </c>
      <c r="D77" s="23" t="s">
        <v>875</v>
      </c>
      <c r="E77" s="23" t="s">
        <v>876</v>
      </c>
      <c r="F77" s="23" t="s">
        <v>877</v>
      </c>
      <c r="G77" s="24">
        <f t="shared" si="0"/>
        <v>35339</v>
      </c>
      <c r="H77" s="20">
        <f t="shared" si="1"/>
        <v>1996</v>
      </c>
      <c r="I77" s="20">
        <f t="shared" si="2"/>
        <v>10</v>
      </c>
      <c r="J77" s="20">
        <f t="shared" si="3"/>
        <v>1</v>
      </c>
      <c r="K77" s="17">
        <f t="shared" si="4"/>
        <v>35369</v>
      </c>
      <c r="L77" s="26">
        <f t="shared" si="5"/>
        <v>35369</v>
      </c>
      <c r="M77" s="20">
        <f t="shared" si="6"/>
        <v>31</v>
      </c>
      <c r="N77" s="20" t="str">
        <f t="shared" si="7"/>
        <v>PIGMY HYDRAULIC PALLET TRUCK</v>
      </c>
      <c r="O77" s="20" t="str">
        <f t="shared" si="8"/>
        <v>pigmy hydraulic pallet truck</v>
      </c>
      <c r="P77" s="20" t="str">
        <f t="shared" si="9"/>
        <v>Pigmy Hydraulic Pallet Truck</v>
      </c>
      <c r="Q77" s="20" t="str">
        <f t="shared" si="10"/>
        <v>Pla</v>
      </c>
      <c r="R77" s="20" t="str">
        <f t="shared" si="11"/>
        <v>nic</v>
      </c>
      <c r="S77" s="20"/>
      <c r="T77" s="20"/>
      <c r="U77" s="20"/>
      <c r="V77" s="10">
        <v>5500</v>
      </c>
      <c r="W77" s="10"/>
      <c r="AA77" s="18"/>
    </row>
    <row r="78" spans="1:27" ht="19.95" customHeight="1" x14ac:dyDescent="0.3">
      <c r="A78" s="8" t="s">
        <v>61</v>
      </c>
      <c r="B78" s="9" t="s">
        <v>840</v>
      </c>
      <c r="C78" s="17">
        <v>35339</v>
      </c>
      <c r="D78" s="23" t="s">
        <v>875</v>
      </c>
      <c r="E78" s="23" t="s">
        <v>876</v>
      </c>
      <c r="F78" s="23" t="s">
        <v>877</v>
      </c>
      <c r="G78" s="24">
        <f t="shared" si="0"/>
        <v>35339</v>
      </c>
      <c r="H78" s="20">
        <f t="shared" si="1"/>
        <v>1996</v>
      </c>
      <c r="I78" s="20">
        <f t="shared" si="2"/>
        <v>10</v>
      </c>
      <c r="J78" s="20">
        <f t="shared" si="3"/>
        <v>1</v>
      </c>
      <c r="K78" s="17">
        <f t="shared" si="4"/>
        <v>35369</v>
      </c>
      <c r="L78" s="26">
        <f t="shared" si="5"/>
        <v>35369</v>
      </c>
      <c r="M78" s="20">
        <f t="shared" si="6"/>
        <v>31</v>
      </c>
      <c r="N78" s="20" t="str">
        <f t="shared" si="7"/>
        <v>ELECTRONIC WEIGHING MACHINE 60 KGS</v>
      </c>
      <c r="O78" s="20" t="str">
        <f t="shared" si="8"/>
        <v>electronic weighing machine 60 kgs</v>
      </c>
      <c r="P78" s="20" t="str">
        <f t="shared" si="9"/>
        <v>Electronic Weighing Machine 60 Kgs</v>
      </c>
      <c r="Q78" s="20" t="str">
        <f t="shared" si="10"/>
        <v>Pla</v>
      </c>
      <c r="R78" s="20" t="str">
        <f t="shared" si="11"/>
        <v>ery</v>
      </c>
      <c r="S78" s="20"/>
      <c r="T78" s="20"/>
      <c r="U78" s="20"/>
      <c r="V78" s="10">
        <v>16900</v>
      </c>
      <c r="W78" s="10"/>
      <c r="AA78" s="18"/>
    </row>
    <row r="79" spans="1:27" ht="19.95" customHeight="1" x14ac:dyDescent="0.3">
      <c r="A79" s="8" t="s">
        <v>62</v>
      </c>
      <c r="B79" s="9" t="s">
        <v>839</v>
      </c>
      <c r="C79" s="17">
        <v>35339</v>
      </c>
      <c r="D79" s="23" t="s">
        <v>875</v>
      </c>
      <c r="E79" s="23" t="s">
        <v>876</v>
      </c>
      <c r="F79" s="23" t="s">
        <v>877</v>
      </c>
      <c r="G79" s="24">
        <f t="shared" si="0"/>
        <v>35339</v>
      </c>
      <c r="H79" s="20">
        <f t="shared" si="1"/>
        <v>1996</v>
      </c>
      <c r="I79" s="20">
        <f t="shared" si="2"/>
        <v>10</v>
      </c>
      <c r="J79" s="20">
        <f t="shared" si="3"/>
        <v>1</v>
      </c>
      <c r="K79" s="17">
        <f t="shared" si="4"/>
        <v>35369</v>
      </c>
      <c r="L79" s="26">
        <f t="shared" si="5"/>
        <v>35369</v>
      </c>
      <c r="M79" s="20">
        <f t="shared" si="6"/>
        <v>31</v>
      </c>
      <c r="N79" s="20" t="str">
        <f t="shared" si="7"/>
        <v>ELECTRIC DRILL MACHINE</v>
      </c>
      <c r="O79" s="20" t="str">
        <f t="shared" si="8"/>
        <v>electric drill machine</v>
      </c>
      <c r="P79" s="20" t="str">
        <f t="shared" si="9"/>
        <v>Electric Drill Machine</v>
      </c>
      <c r="Q79" s="20" t="str">
        <f t="shared" si="10"/>
        <v>Pla</v>
      </c>
      <c r="R79" s="20" t="str">
        <f t="shared" si="11"/>
        <v>nic</v>
      </c>
      <c r="S79" s="20"/>
      <c r="T79" s="20"/>
      <c r="U79" s="20"/>
      <c r="V79" s="10">
        <v>3200</v>
      </c>
      <c r="W79" s="10"/>
      <c r="AA79" s="18"/>
    </row>
    <row r="80" spans="1:27" ht="19.95" customHeight="1" x14ac:dyDescent="0.3">
      <c r="A80" s="8" t="s">
        <v>63</v>
      </c>
      <c r="B80" s="9" t="s">
        <v>840</v>
      </c>
      <c r="C80" s="17">
        <v>35339</v>
      </c>
      <c r="D80" s="23" t="s">
        <v>875</v>
      </c>
      <c r="E80" s="23" t="s">
        <v>876</v>
      </c>
      <c r="F80" s="23" t="s">
        <v>877</v>
      </c>
      <c r="G80" s="24">
        <f t="shared" si="0"/>
        <v>35339</v>
      </c>
      <c r="H80" s="20">
        <f t="shared" si="1"/>
        <v>1996</v>
      </c>
      <c r="I80" s="20">
        <f t="shared" si="2"/>
        <v>10</v>
      </c>
      <c r="J80" s="20">
        <f t="shared" si="3"/>
        <v>1</v>
      </c>
      <c r="K80" s="17">
        <f t="shared" si="4"/>
        <v>35369</v>
      </c>
      <c r="L80" s="26">
        <f t="shared" si="5"/>
        <v>35369</v>
      </c>
      <c r="M80" s="20">
        <f t="shared" si="6"/>
        <v>31</v>
      </c>
      <c r="N80" s="20" t="str">
        <f t="shared" si="7"/>
        <v>FORK LIFT TRUCK</v>
      </c>
      <c r="O80" s="20" t="str">
        <f t="shared" si="8"/>
        <v>fork lift truck</v>
      </c>
      <c r="P80" s="20" t="str">
        <f t="shared" si="9"/>
        <v>Fork Lift Truck</v>
      </c>
      <c r="Q80" s="20" t="str">
        <f t="shared" si="10"/>
        <v>Pla</v>
      </c>
      <c r="R80" s="20" t="str">
        <f t="shared" si="11"/>
        <v>ery</v>
      </c>
      <c r="S80" s="20"/>
      <c r="T80" s="20"/>
      <c r="U80" s="20"/>
      <c r="V80" s="10">
        <v>307100</v>
      </c>
      <c r="W80" s="10"/>
      <c r="AA80" s="18"/>
    </row>
    <row r="81" spans="1:27" ht="19.95" customHeight="1" x14ac:dyDescent="0.3">
      <c r="A81" s="8" t="s">
        <v>64</v>
      </c>
      <c r="B81" s="9" t="s">
        <v>840</v>
      </c>
      <c r="C81" s="17">
        <v>35339</v>
      </c>
      <c r="D81" s="23" t="s">
        <v>875</v>
      </c>
      <c r="E81" s="23" t="s">
        <v>876</v>
      </c>
      <c r="F81" s="23" t="s">
        <v>877</v>
      </c>
      <c r="G81" s="24">
        <f t="shared" si="0"/>
        <v>35339</v>
      </c>
      <c r="H81" s="20">
        <f t="shared" si="1"/>
        <v>1996</v>
      </c>
      <c r="I81" s="20">
        <f t="shared" si="2"/>
        <v>10</v>
      </c>
      <c r="J81" s="20">
        <f t="shared" si="3"/>
        <v>1</v>
      </c>
      <c r="K81" s="17">
        <f t="shared" si="4"/>
        <v>35369</v>
      </c>
      <c r="L81" s="26">
        <f t="shared" si="5"/>
        <v>35369</v>
      </c>
      <c r="M81" s="20">
        <f t="shared" si="6"/>
        <v>31</v>
      </c>
      <c r="N81" s="20" t="str">
        <f t="shared" si="7"/>
        <v>AIR COMPRESSOR (GA-22, 10 BAR) - ATLAS COPCO</v>
      </c>
      <c r="O81" s="20" t="str">
        <f t="shared" si="8"/>
        <v>air compressor (ga-22, 10 bar) - atlas copco</v>
      </c>
      <c r="P81" s="20" t="str">
        <f t="shared" si="9"/>
        <v>Air Compressor (Ga-22, 10 Bar) - Atlas Copco</v>
      </c>
      <c r="Q81" s="20" t="str">
        <f t="shared" si="10"/>
        <v>Pla</v>
      </c>
      <c r="R81" s="20" t="str">
        <f t="shared" si="11"/>
        <v>ery</v>
      </c>
      <c r="S81" s="20"/>
      <c r="T81" s="20"/>
      <c r="U81" s="20"/>
      <c r="V81" s="10">
        <v>125100</v>
      </c>
      <c r="W81" s="10"/>
      <c r="AA81" s="18"/>
    </row>
    <row r="82" spans="1:27" ht="19.95" customHeight="1" x14ac:dyDescent="0.3">
      <c r="A82" s="8" t="s">
        <v>65</v>
      </c>
      <c r="B82" s="9" t="s">
        <v>841</v>
      </c>
      <c r="C82" s="17">
        <v>34790</v>
      </c>
      <c r="D82" s="23" t="s">
        <v>875</v>
      </c>
      <c r="E82" s="23" t="s">
        <v>880</v>
      </c>
      <c r="F82" s="23" t="s">
        <v>907</v>
      </c>
      <c r="G82" s="24">
        <f t="shared" si="0"/>
        <v>34790</v>
      </c>
      <c r="H82" s="20">
        <f t="shared" si="1"/>
        <v>1995</v>
      </c>
      <c r="I82" s="20">
        <f t="shared" si="2"/>
        <v>4</v>
      </c>
      <c r="J82" s="20">
        <f t="shared" si="3"/>
        <v>1</v>
      </c>
      <c r="K82" s="17">
        <f t="shared" si="4"/>
        <v>34819</v>
      </c>
      <c r="L82" s="26">
        <f t="shared" si="5"/>
        <v>34819</v>
      </c>
      <c r="M82" s="20">
        <f t="shared" si="6"/>
        <v>30</v>
      </c>
      <c r="N82" s="20" t="str">
        <f t="shared" si="7"/>
        <v>ANALOG MULTIMETER</v>
      </c>
      <c r="O82" s="20" t="str">
        <f t="shared" si="8"/>
        <v>analog multimeter</v>
      </c>
      <c r="P82" s="20" t="str">
        <f t="shared" si="9"/>
        <v>Analog Multimeter</v>
      </c>
      <c r="Q82" s="20" t="str">
        <f t="shared" si="10"/>
        <v>Pla</v>
      </c>
      <c r="R82" s="20" t="str">
        <f t="shared" si="11"/>
        <v xml:space="preserve"> DD</v>
      </c>
      <c r="S82" s="20"/>
      <c r="T82" s="20"/>
      <c r="U82" s="20"/>
      <c r="V82" s="10">
        <v>2500</v>
      </c>
      <c r="W82" s="10"/>
      <c r="AA82" s="18"/>
    </row>
    <row r="83" spans="1:27" ht="19.95" customHeight="1" x14ac:dyDescent="0.3">
      <c r="A83" s="8" t="s">
        <v>66</v>
      </c>
      <c r="B83" s="9" t="s">
        <v>839</v>
      </c>
      <c r="C83" s="17">
        <v>35339</v>
      </c>
      <c r="D83" s="23" t="s">
        <v>875</v>
      </c>
      <c r="E83" s="23" t="s">
        <v>876</v>
      </c>
      <c r="F83" s="23" t="s">
        <v>877</v>
      </c>
      <c r="G83" s="24">
        <f t="shared" si="0"/>
        <v>35339</v>
      </c>
      <c r="H83" s="20">
        <f t="shared" si="1"/>
        <v>1996</v>
      </c>
      <c r="I83" s="20">
        <f t="shared" si="2"/>
        <v>10</v>
      </c>
      <c r="J83" s="20">
        <f t="shared" si="3"/>
        <v>1</v>
      </c>
      <c r="K83" s="17">
        <f t="shared" si="4"/>
        <v>35369</v>
      </c>
      <c r="L83" s="26">
        <f t="shared" si="5"/>
        <v>35369</v>
      </c>
      <c r="M83" s="20">
        <f t="shared" si="6"/>
        <v>31</v>
      </c>
      <c r="N83" s="20" t="str">
        <f t="shared" si="7"/>
        <v>ELECTRONIC WEIGHING M/C(3KGX0.05,ESSAE TERAOKA)</v>
      </c>
      <c r="O83" s="20" t="str">
        <f t="shared" si="8"/>
        <v>electronic weighing m/c(3kgx0.05,essae teraoka)</v>
      </c>
      <c r="P83" s="20" t="str">
        <f t="shared" si="9"/>
        <v>Electronic Weighing M/C(3Kgx0.05,Essae Teraoka)</v>
      </c>
      <c r="Q83" s="20" t="str">
        <f t="shared" si="10"/>
        <v>Pla</v>
      </c>
      <c r="R83" s="20" t="str">
        <f t="shared" si="11"/>
        <v>nic</v>
      </c>
      <c r="S83" s="20"/>
      <c r="T83" s="20"/>
      <c r="U83" s="20"/>
      <c r="V83" s="10">
        <v>7700</v>
      </c>
      <c r="W83" s="10"/>
      <c r="AA83" s="18"/>
    </row>
    <row r="84" spans="1:27" ht="19.95" customHeight="1" x14ac:dyDescent="0.3">
      <c r="A84" s="8" t="s">
        <v>67</v>
      </c>
      <c r="B84" s="9" t="s">
        <v>842</v>
      </c>
      <c r="C84" s="17">
        <v>34820</v>
      </c>
      <c r="D84" s="23" t="s">
        <v>875</v>
      </c>
      <c r="E84" s="23" t="s">
        <v>881</v>
      </c>
      <c r="F84" s="23" t="s">
        <v>907</v>
      </c>
      <c r="G84" s="24">
        <f t="shared" ref="G84:G147" si="12">DATE(F84,E84,D84)</f>
        <v>34820</v>
      </c>
      <c r="H84" s="20">
        <f t="shared" ref="H84:H147" si="13">YEAR(C84)</f>
        <v>1995</v>
      </c>
      <c r="I84" s="20">
        <f t="shared" ref="I84:I147" si="14">MONTH(C84)</f>
        <v>5</v>
      </c>
      <c r="J84" s="20">
        <f t="shared" ref="J84:J147" si="15">DAY(C84)</f>
        <v>1</v>
      </c>
      <c r="K84" s="17">
        <f t="shared" ref="K84:K147" si="16">EOMONTH(C84,0)</f>
        <v>34850</v>
      </c>
      <c r="L84" s="26">
        <f t="shared" ref="L84:L147" si="17">EOMONTH(C84,0)</f>
        <v>34850</v>
      </c>
      <c r="M84" s="20">
        <f t="shared" ref="M84:M147" si="18">DAY(K84)</f>
        <v>31</v>
      </c>
      <c r="N84" s="20" t="str">
        <f t="shared" ref="N84:N147" si="19">UPPER(A84)</f>
        <v>HAND HELD METAL DETECOTR</v>
      </c>
      <c r="O84" s="20" t="str">
        <f t="shared" ref="O84:O147" si="20">LOWER(A84)</f>
        <v>hand held metal detecotr</v>
      </c>
      <c r="P84" s="20" t="str">
        <f t="shared" ref="P84:P147" si="21">PROPER(A84)</f>
        <v>Hand Held Metal Detecotr</v>
      </c>
      <c r="Q84" s="20" t="str">
        <f t="shared" ref="Q84:Q147" si="22">LEFT(B84,3)</f>
        <v>Off</v>
      </c>
      <c r="R84" s="20" t="str">
        <f t="shared" ref="R84:R147" si="23">RIGHT(B84,3)</f>
        <v xml:space="preserve"> DD</v>
      </c>
      <c r="S84" s="20"/>
      <c r="T84" s="20"/>
      <c r="U84" s="20"/>
      <c r="V84" s="10">
        <v>3000</v>
      </c>
      <c r="W84" s="10"/>
      <c r="AA84" s="18"/>
    </row>
    <row r="85" spans="1:27" ht="19.95" customHeight="1" x14ac:dyDescent="0.3">
      <c r="A85" s="8" t="s">
        <v>68</v>
      </c>
      <c r="B85" s="9" t="s">
        <v>831</v>
      </c>
      <c r="C85" s="17">
        <v>35339</v>
      </c>
      <c r="D85" s="23" t="s">
        <v>875</v>
      </c>
      <c r="E85" s="23" t="s">
        <v>876</v>
      </c>
      <c r="F85" s="23" t="s">
        <v>877</v>
      </c>
      <c r="G85" s="24">
        <f t="shared" si="12"/>
        <v>35339</v>
      </c>
      <c r="H85" s="20">
        <f t="shared" si="13"/>
        <v>1996</v>
      </c>
      <c r="I85" s="20">
        <f t="shared" si="14"/>
        <v>10</v>
      </c>
      <c r="J85" s="20">
        <f t="shared" si="15"/>
        <v>1</v>
      </c>
      <c r="K85" s="17">
        <f t="shared" si="16"/>
        <v>35369</v>
      </c>
      <c r="L85" s="26">
        <f t="shared" si="17"/>
        <v>35369</v>
      </c>
      <c r="M85" s="20">
        <f t="shared" si="18"/>
        <v>31</v>
      </c>
      <c r="N85" s="20" t="str">
        <f t="shared" si="19"/>
        <v>CHIEF MANAGER TABLE</v>
      </c>
      <c r="O85" s="20" t="str">
        <f t="shared" si="20"/>
        <v>chief manager table</v>
      </c>
      <c r="P85" s="20" t="str">
        <f t="shared" si="21"/>
        <v>Chief Manager Table</v>
      </c>
      <c r="Q85" s="20" t="str">
        <f t="shared" si="22"/>
        <v>Fur</v>
      </c>
      <c r="R85" s="20" t="str">
        <f t="shared" si="23"/>
        <v>ure</v>
      </c>
      <c r="S85" s="20"/>
      <c r="T85" s="20"/>
      <c r="U85" s="20"/>
      <c r="V85" s="10">
        <v>7000</v>
      </c>
      <c r="W85" s="10"/>
      <c r="AA85" s="18"/>
    </row>
    <row r="86" spans="1:27" ht="19.95" customHeight="1" x14ac:dyDescent="0.3">
      <c r="A86" s="8" t="s">
        <v>69</v>
      </c>
      <c r="B86" s="9" t="s">
        <v>831</v>
      </c>
      <c r="C86" s="17">
        <v>35339</v>
      </c>
      <c r="D86" s="23" t="s">
        <v>875</v>
      </c>
      <c r="E86" s="23" t="s">
        <v>876</v>
      </c>
      <c r="F86" s="23" t="s">
        <v>877</v>
      </c>
      <c r="G86" s="24">
        <f t="shared" si="12"/>
        <v>35339</v>
      </c>
      <c r="H86" s="20">
        <f t="shared" si="13"/>
        <v>1996</v>
      </c>
      <c r="I86" s="20">
        <f t="shared" si="14"/>
        <v>10</v>
      </c>
      <c r="J86" s="20">
        <f t="shared" si="15"/>
        <v>1</v>
      </c>
      <c r="K86" s="17">
        <f t="shared" si="16"/>
        <v>35369</v>
      </c>
      <c r="L86" s="26">
        <f t="shared" si="17"/>
        <v>35369</v>
      </c>
      <c r="M86" s="20">
        <f t="shared" si="18"/>
        <v>31</v>
      </c>
      <c r="N86" s="20" t="str">
        <f t="shared" si="19"/>
        <v>MANAGER TABLE</v>
      </c>
      <c r="O86" s="20" t="str">
        <f t="shared" si="20"/>
        <v>manager table</v>
      </c>
      <c r="P86" s="20" t="str">
        <f t="shared" si="21"/>
        <v>Manager Table</v>
      </c>
      <c r="Q86" s="20" t="str">
        <f t="shared" si="22"/>
        <v>Fur</v>
      </c>
      <c r="R86" s="20" t="str">
        <f t="shared" si="23"/>
        <v>ure</v>
      </c>
      <c r="S86" s="20"/>
      <c r="T86" s="20"/>
      <c r="U86" s="20"/>
      <c r="V86" s="10">
        <v>6100</v>
      </c>
      <c r="W86" s="10"/>
      <c r="AA86" s="18"/>
    </row>
    <row r="87" spans="1:27" ht="19.95" customHeight="1" x14ac:dyDescent="0.3">
      <c r="A87" s="8" t="s">
        <v>70</v>
      </c>
      <c r="B87" s="9" t="s">
        <v>842</v>
      </c>
      <c r="C87" s="17">
        <v>34790</v>
      </c>
      <c r="D87" s="23" t="s">
        <v>875</v>
      </c>
      <c r="E87" s="23" t="s">
        <v>880</v>
      </c>
      <c r="F87" s="23" t="s">
        <v>907</v>
      </c>
      <c r="G87" s="24">
        <f t="shared" si="12"/>
        <v>34790</v>
      </c>
      <c r="H87" s="20">
        <f t="shared" si="13"/>
        <v>1995</v>
      </c>
      <c r="I87" s="20">
        <f t="shared" si="14"/>
        <v>4</v>
      </c>
      <c r="J87" s="20">
        <f t="shared" si="15"/>
        <v>1</v>
      </c>
      <c r="K87" s="17">
        <f t="shared" si="16"/>
        <v>34819</v>
      </c>
      <c r="L87" s="26">
        <f t="shared" si="17"/>
        <v>34819</v>
      </c>
      <c r="M87" s="20">
        <f t="shared" si="18"/>
        <v>30</v>
      </c>
      <c r="N87" s="20" t="str">
        <f t="shared" si="19"/>
        <v>HAND HELD METAL DETECTOR SM IOC</v>
      </c>
      <c r="O87" s="20" t="str">
        <f t="shared" si="20"/>
        <v>hand held metal detector sm ioc</v>
      </c>
      <c r="P87" s="20" t="str">
        <f t="shared" si="21"/>
        <v>Hand Held Metal Detector Sm Ioc</v>
      </c>
      <c r="Q87" s="20" t="str">
        <f t="shared" si="22"/>
        <v>Off</v>
      </c>
      <c r="R87" s="20" t="str">
        <f t="shared" si="23"/>
        <v xml:space="preserve"> DD</v>
      </c>
      <c r="S87" s="20"/>
      <c r="T87" s="20"/>
      <c r="U87" s="20"/>
      <c r="V87" s="10">
        <v>3000</v>
      </c>
      <c r="W87" s="10"/>
      <c r="AA87" s="18"/>
    </row>
    <row r="88" spans="1:27" ht="19.95" customHeight="1" x14ac:dyDescent="0.3">
      <c r="A88" s="8" t="s">
        <v>71</v>
      </c>
      <c r="B88" s="9" t="s">
        <v>842</v>
      </c>
      <c r="C88" s="17">
        <v>34851</v>
      </c>
      <c r="D88" s="23" t="s">
        <v>875</v>
      </c>
      <c r="E88" s="23" t="s">
        <v>882</v>
      </c>
      <c r="F88" s="23" t="s">
        <v>907</v>
      </c>
      <c r="G88" s="24">
        <f t="shared" si="12"/>
        <v>34851</v>
      </c>
      <c r="H88" s="20">
        <f t="shared" si="13"/>
        <v>1995</v>
      </c>
      <c r="I88" s="20">
        <f t="shared" si="14"/>
        <v>6</v>
      </c>
      <c r="J88" s="20">
        <f t="shared" si="15"/>
        <v>1</v>
      </c>
      <c r="K88" s="17">
        <f t="shared" si="16"/>
        <v>34880</v>
      </c>
      <c r="L88" s="26">
        <f t="shared" si="17"/>
        <v>34880</v>
      </c>
      <c r="M88" s="20">
        <f t="shared" si="18"/>
        <v>30</v>
      </c>
      <c r="N88" s="20" t="str">
        <f t="shared" si="19"/>
        <v>HAND HELD METAL DETECTOR MODEL 10C</v>
      </c>
      <c r="O88" s="20" t="str">
        <f t="shared" si="20"/>
        <v>hand held metal detector model 10c</v>
      </c>
      <c r="P88" s="20" t="str">
        <f t="shared" si="21"/>
        <v>Hand Held Metal Detector Model 10C</v>
      </c>
      <c r="Q88" s="20" t="str">
        <f t="shared" si="22"/>
        <v>Off</v>
      </c>
      <c r="R88" s="20" t="str">
        <f t="shared" si="23"/>
        <v xml:space="preserve"> DD</v>
      </c>
      <c r="S88" s="20"/>
      <c r="T88" s="20"/>
      <c r="U88" s="20"/>
      <c r="V88" s="10">
        <v>6000</v>
      </c>
      <c r="W88" s="10"/>
      <c r="AA88" s="18"/>
    </row>
    <row r="89" spans="1:27" ht="19.95" customHeight="1" x14ac:dyDescent="0.3">
      <c r="A89" s="8" t="s">
        <v>72</v>
      </c>
      <c r="B89" s="9" t="s">
        <v>843</v>
      </c>
      <c r="C89" s="17">
        <v>35339</v>
      </c>
      <c r="D89" s="23" t="s">
        <v>875</v>
      </c>
      <c r="E89" s="23" t="s">
        <v>876</v>
      </c>
      <c r="F89" s="23" t="s">
        <v>877</v>
      </c>
      <c r="G89" s="24">
        <f t="shared" si="12"/>
        <v>35339</v>
      </c>
      <c r="H89" s="20">
        <f t="shared" si="13"/>
        <v>1996</v>
      </c>
      <c r="I89" s="20">
        <f t="shared" si="14"/>
        <v>10</v>
      </c>
      <c r="J89" s="20">
        <f t="shared" si="15"/>
        <v>1</v>
      </c>
      <c r="K89" s="17">
        <f t="shared" si="16"/>
        <v>35369</v>
      </c>
      <c r="L89" s="26">
        <f t="shared" si="17"/>
        <v>35369</v>
      </c>
      <c r="M89" s="20">
        <f t="shared" si="18"/>
        <v>31</v>
      </c>
      <c r="N89" s="20" t="str">
        <f t="shared" si="19"/>
        <v>MINIMAX 1.25 KG BCF TYPE FIRE EXTINGUSIS</v>
      </c>
      <c r="O89" s="20" t="str">
        <f t="shared" si="20"/>
        <v>minimax 1.25 kg bcf type fire extingusis</v>
      </c>
      <c r="P89" s="20" t="str">
        <f t="shared" si="21"/>
        <v>Minimax 1.25 Kg Bcf Type Fire Extingusis</v>
      </c>
      <c r="Q89" s="20" t="str">
        <f t="shared" si="22"/>
        <v>Off</v>
      </c>
      <c r="R89" s="20" t="str">
        <f t="shared" si="23"/>
        <v>ent</v>
      </c>
      <c r="S89" s="20"/>
      <c r="T89" s="20"/>
      <c r="U89" s="20"/>
      <c r="V89" s="10">
        <v>21600</v>
      </c>
      <c r="W89" s="10"/>
      <c r="AA89" s="18"/>
    </row>
    <row r="90" spans="1:27" ht="19.95" customHeight="1" x14ac:dyDescent="0.3">
      <c r="A90" s="8" t="s">
        <v>73</v>
      </c>
      <c r="B90" s="9" t="s">
        <v>844</v>
      </c>
      <c r="C90" s="17">
        <v>35339</v>
      </c>
      <c r="D90" s="23" t="s">
        <v>875</v>
      </c>
      <c r="E90" s="23" t="s">
        <v>876</v>
      </c>
      <c r="F90" s="23" t="s">
        <v>877</v>
      </c>
      <c r="G90" s="24">
        <f t="shared" si="12"/>
        <v>35339</v>
      </c>
      <c r="H90" s="20">
        <f t="shared" si="13"/>
        <v>1996</v>
      </c>
      <c r="I90" s="20">
        <f t="shared" si="14"/>
        <v>10</v>
      </c>
      <c r="J90" s="20">
        <f t="shared" si="15"/>
        <v>1</v>
      </c>
      <c r="K90" s="17">
        <f t="shared" si="16"/>
        <v>35369</v>
      </c>
      <c r="L90" s="26">
        <f t="shared" si="17"/>
        <v>35369</v>
      </c>
      <c r="M90" s="20">
        <f t="shared" si="18"/>
        <v>31</v>
      </c>
      <c r="N90" s="20" t="str">
        <f t="shared" si="19"/>
        <v>WOODEN PARTITION  AND  CEILING JOB FOR S</v>
      </c>
      <c r="O90" s="20" t="str">
        <f t="shared" si="20"/>
        <v>wooden partition  and  ceiling job for s</v>
      </c>
      <c r="P90" s="20" t="str">
        <f t="shared" si="21"/>
        <v>Wooden Partition  And  Ceiling Job For S</v>
      </c>
      <c r="Q90" s="20" t="str">
        <f t="shared" si="22"/>
        <v>Civ</v>
      </c>
      <c r="R90" s="20" t="str">
        <f t="shared" si="23"/>
        <v>ons</v>
      </c>
      <c r="S90" s="20"/>
      <c r="T90" s="20"/>
      <c r="U90" s="20"/>
      <c r="V90" s="10">
        <v>134742</v>
      </c>
      <c r="W90" s="10"/>
      <c r="AA90" s="18"/>
    </row>
    <row r="91" spans="1:27" ht="19.95" customHeight="1" x14ac:dyDescent="0.3">
      <c r="A91" s="8" t="s">
        <v>74</v>
      </c>
      <c r="B91" s="9" t="s">
        <v>835</v>
      </c>
      <c r="C91" s="17">
        <v>35339</v>
      </c>
      <c r="D91" s="23" t="s">
        <v>875</v>
      </c>
      <c r="E91" s="23" t="s">
        <v>876</v>
      </c>
      <c r="F91" s="23" t="s">
        <v>877</v>
      </c>
      <c r="G91" s="24">
        <f t="shared" si="12"/>
        <v>35339</v>
      </c>
      <c r="H91" s="20">
        <f t="shared" si="13"/>
        <v>1996</v>
      </c>
      <c r="I91" s="20">
        <f t="shared" si="14"/>
        <v>10</v>
      </c>
      <c r="J91" s="20">
        <f t="shared" si="15"/>
        <v>1</v>
      </c>
      <c r="K91" s="17">
        <f t="shared" si="16"/>
        <v>35369</v>
      </c>
      <c r="L91" s="26">
        <f t="shared" si="17"/>
        <v>35369</v>
      </c>
      <c r="M91" s="20">
        <f t="shared" si="18"/>
        <v>31</v>
      </c>
      <c r="N91" s="20" t="str">
        <f t="shared" si="19"/>
        <v>PORTABLE ELECTRIC JIG SAW--BOSCH</v>
      </c>
      <c r="O91" s="20" t="str">
        <f t="shared" si="20"/>
        <v>portable electric jig saw--bosch</v>
      </c>
      <c r="P91" s="20" t="str">
        <f t="shared" si="21"/>
        <v>Portable Electric Jig Saw--Bosch</v>
      </c>
      <c r="Q91" s="20" t="str">
        <f t="shared" si="22"/>
        <v>Spe</v>
      </c>
      <c r="R91" s="20" t="str">
        <f t="shared" si="23"/>
        <v>ols</v>
      </c>
      <c r="S91" s="20"/>
      <c r="T91" s="20"/>
      <c r="U91" s="20"/>
      <c r="V91" s="10">
        <v>8700</v>
      </c>
      <c r="W91" s="10"/>
      <c r="AA91" s="18"/>
    </row>
    <row r="92" spans="1:27" ht="19.95" customHeight="1" x14ac:dyDescent="0.3">
      <c r="A92" s="8" t="s">
        <v>75</v>
      </c>
      <c r="B92" s="9" t="s">
        <v>830</v>
      </c>
      <c r="C92" s="17">
        <v>35339</v>
      </c>
      <c r="D92" s="23" t="s">
        <v>875</v>
      </c>
      <c r="E92" s="23" t="s">
        <v>876</v>
      </c>
      <c r="F92" s="23" t="s">
        <v>877</v>
      </c>
      <c r="G92" s="24">
        <f t="shared" si="12"/>
        <v>35339</v>
      </c>
      <c r="H92" s="20">
        <f t="shared" si="13"/>
        <v>1996</v>
      </c>
      <c r="I92" s="20">
        <f t="shared" si="14"/>
        <v>10</v>
      </c>
      <c r="J92" s="20">
        <f t="shared" si="15"/>
        <v>1</v>
      </c>
      <c r="K92" s="17">
        <f t="shared" si="16"/>
        <v>35369</v>
      </c>
      <c r="L92" s="26">
        <f t="shared" si="17"/>
        <v>35369</v>
      </c>
      <c r="M92" s="20">
        <f t="shared" si="18"/>
        <v>31</v>
      </c>
      <c r="N92" s="20" t="str">
        <f t="shared" si="19"/>
        <v>SPLIT A/C (3 TR FLOOR) - VOLTAS</v>
      </c>
      <c r="O92" s="20" t="str">
        <f t="shared" si="20"/>
        <v>split a/c (3 tr floor) - voltas</v>
      </c>
      <c r="P92" s="20" t="str">
        <f t="shared" si="21"/>
        <v>Split A/C (3 Tr Floor) - Voltas</v>
      </c>
      <c r="Q92" s="20" t="str">
        <f t="shared" si="22"/>
        <v>Air</v>
      </c>
      <c r="R92" s="20" t="str">
        <f t="shared" si="23"/>
        <v>ers</v>
      </c>
      <c r="S92" s="20"/>
      <c r="T92" s="20"/>
      <c r="U92" s="20"/>
      <c r="V92" s="10">
        <v>46606</v>
      </c>
      <c r="W92" s="10"/>
      <c r="AA92" s="18"/>
    </row>
    <row r="93" spans="1:27" ht="19.95" customHeight="1" x14ac:dyDescent="0.3">
      <c r="A93" s="8" t="s">
        <v>76</v>
      </c>
      <c r="B93" s="9" t="s">
        <v>844</v>
      </c>
      <c r="C93" s="17">
        <v>35339</v>
      </c>
      <c r="D93" s="23" t="s">
        <v>875</v>
      </c>
      <c r="E93" s="23" t="s">
        <v>876</v>
      </c>
      <c r="F93" s="23" t="s">
        <v>877</v>
      </c>
      <c r="G93" s="24">
        <f t="shared" si="12"/>
        <v>35339</v>
      </c>
      <c r="H93" s="20">
        <f t="shared" si="13"/>
        <v>1996</v>
      </c>
      <c r="I93" s="20">
        <f t="shared" si="14"/>
        <v>10</v>
      </c>
      <c r="J93" s="20">
        <f t="shared" si="15"/>
        <v>1</v>
      </c>
      <c r="K93" s="17">
        <f t="shared" si="16"/>
        <v>35369</v>
      </c>
      <c r="L93" s="26">
        <f t="shared" si="17"/>
        <v>35369</v>
      </c>
      <c r="M93" s="20">
        <f t="shared" si="18"/>
        <v>31</v>
      </c>
      <c r="N93" s="20" t="str">
        <f t="shared" si="19"/>
        <v>MODEL OF DOUBLEMAX</v>
      </c>
      <c r="O93" s="20" t="str">
        <f t="shared" si="20"/>
        <v>model of doublemax</v>
      </c>
      <c r="P93" s="20" t="str">
        <f t="shared" si="21"/>
        <v>Model Of Doublemax</v>
      </c>
      <c r="Q93" s="20" t="str">
        <f t="shared" si="22"/>
        <v>Civ</v>
      </c>
      <c r="R93" s="20" t="str">
        <f t="shared" si="23"/>
        <v>ons</v>
      </c>
      <c r="S93" s="20"/>
      <c r="T93" s="20"/>
      <c r="U93" s="20"/>
      <c r="V93" s="10">
        <v>10281</v>
      </c>
      <c r="W93" s="10"/>
      <c r="AA93" s="18"/>
    </row>
    <row r="94" spans="1:27" ht="19.95" customHeight="1" x14ac:dyDescent="0.3">
      <c r="A94" s="8" t="s">
        <v>77</v>
      </c>
      <c r="B94" s="9" t="s">
        <v>844</v>
      </c>
      <c r="C94" s="17">
        <v>35339</v>
      </c>
      <c r="D94" s="23" t="s">
        <v>875</v>
      </c>
      <c r="E94" s="23" t="s">
        <v>876</v>
      </c>
      <c r="F94" s="23" t="s">
        <v>877</v>
      </c>
      <c r="G94" s="24">
        <f t="shared" si="12"/>
        <v>35339</v>
      </c>
      <c r="H94" s="20">
        <f t="shared" si="13"/>
        <v>1996</v>
      </c>
      <c r="I94" s="20">
        <f t="shared" si="14"/>
        <v>10</v>
      </c>
      <c r="J94" s="20">
        <f t="shared" si="15"/>
        <v>1</v>
      </c>
      <c r="K94" s="17">
        <f t="shared" si="16"/>
        <v>35369</v>
      </c>
      <c r="L94" s="26">
        <f t="shared" si="17"/>
        <v>35369</v>
      </c>
      <c r="M94" s="20">
        <f t="shared" si="18"/>
        <v>31</v>
      </c>
      <c r="N94" s="20" t="str">
        <f t="shared" si="19"/>
        <v>TUBULAR RAILING AND HANGING LADDER</v>
      </c>
      <c r="O94" s="20" t="str">
        <f t="shared" si="20"/>
        <v>tubular railing and hanging ladder</v>
      </c>
      <c r="P94" s="20" t="str">
        <f t="shared" si="21"/>
        <v>Tubular Railing And Hanging Ladder</v>
      </c>
      <c r="Q94" s="20" t="str">
        <f t="shared" si="22"/>
        <v>Civ</v>
      </c>
      <c r="R94" s="20" t="str">
        <f t="shared" si="23"/>
        <v>ons</v>
      </c>
      <c r="S94" s="20"/>
      <c r="T94" s="20"/>
      <c r="U94" s="20"/>
      <c r="V94" s="10">
        <v>7706</v>
      </c>
      <c r="W94" s="10"/>
      <c r="AA94" s="18"/>
    </row>
    <row r="95" spans="1:27" ht="19.95" customHeight="1" x14ac:dyDescent="0.3">
      <c r="A95" s="8" t="s">
        <v>78</v>
      </c>
      <c r="B95" s="9" t="s">
        <v>845</v>
      </c>
      <c r="C95" s="17">
        <v>35339</v>
      </c>
      <c r="D95" s="23" t="s">
        <v>875</v>
      </c>
      <c r="E95" s="23" t="s">
        <v>876</v>
      </c>
      <c r="F95" s="23" t="s">
        <v>877</v>
      </c>
      <c r="G95" s="24">
        <f t="shared" si="12"/>
        <v>35339</v>
      </c>
      <c r="H95" s="20">
        <f t="shared" si="13"/>
        <v>1996</v>
      </c>
      <c r="I95" s="20">
        <f t="shared" si="14"/>
        <v>10</v>
      </c>
      <c r="J95" s="20">
        <f t="shared" si="15"/>
        <v>1</v>
      </c>
      <c r="K95" s="17">
        <f t="shared" si="16"/>
        <v>35369</v>
      </c>
      <c r="L95" s="26">
        <f t="shared" si="17"/>
        <v>35369</v>
      </c>
      <c r="M95" s="20">
        <f t="shared" si="18"/>
        <v>31</v>
      </c>
      <c r="N95" s="20" t="str">
        <f t="shared" si="19"/>
        <v>TROLLEY FOR EWSD WIRES</v>
      </c>
      <c r="O95" s="20" t="str">
        <f t="shared" si="20"/>
        <v>trolley for ewsd wires</v>
      </c>
      <c r="P95" s="20" t="str">
        <f t="shared" si="21"/>
        <v>Trolley For Ewsd Wires</v>
      </c>
      <c r="Q95" s="20" t="str">
        <f t="shared" si="22"/>
        <v>Tra</v>
      </c>
      <c r="R95" s="20" t="str">
        <f t="shared" si="23"/>
        <v>nts</v>
      </c>
      <c r="S95" s="20"/>
      <c r="T95" s="20"/>
      <c r="U95" s="20"/>
      <c r="V95" s="10">
        <v>2600</v>
      </c>
      <c r="W95" s="10"/>
      <c r="AA95" s="18"/>
    </row>
    <row r="96" spans="1:27" ht="19.95" customHeight="1" x14ac:dyDescent="0.3">
      <c r="A96" s="8" t="s">
        <v>79</v>
      </c>
      <c r="B96" s="9" t="s">
        <v>832</v>
      </c>
      <c r="C96" s="17">
        <v>35073</v>
      </c>
      <c r="D96" s="23" t="s">
        <v>885</v>
      </c>
      <c r="E96" s="23" t="s">
        <v>875</v>
      </c>
      <c r="F96" s="23" t="s">
        <v>877</v>
      </c>
      <c r="G96" s="24">
        <f t="shared" si="12"/>
        <v>35073</v>
      </c>
      <c r="H96" s="20">
        <f t="shared" si="13"/>
        <v>1996</v>
      </c>
      <c r="I96" s="20">
        <f t="shared" si="14"/>
        <v>1</v>
      </c>
      <c r="J96" s="20">
        <f t="shared" si="15"/>
        <v>9</v>
      </c>
      <c r="K96" s="17">
        <f t="shared" si="16"/>
        <v>35095</v>
      </c>
      <c r="L96" s="26">
        <f t="shared" si="17"/>
        <v>35095</v>
      </c>
      <c r="M96" s="20">
        <f t="shared" si="18"/>
        <v>31</v>
      </c>
      <c r="N96" s="20" t="str">
        <f t="shared" si="19"/>
        <v>ESD STOOLS</v>
      </c>
      <c r="O96" s="20" t="str">
        <f t="shared" si="20"/>
        <v>esd stools</v>
      </c>
      <c r="P96" s="20" t="str">
        <f t="shared" si="21"/>
        <v>Esd Stools</v>
      </c>
      <c r="Q96" s="20" t="str">
        <f t="shared" si="22"/>
        <v>Fur</v>
      </c>
      <c r="R96" s="20" t="str">
        <f t="shared" si="23"/>
        <v xml:space="preserve"> DD</v>
      </c>
      <c r="S96" s="20"/>
      <c r="T96" s="20"/>
      <c r="U96" s="20"/>
      <c r="V96" s="10">
        <v>2900</v>
      </c>
      <c r="W96" s="10"/>
      <c r="AA96" s="18"/>
    </row>
    <row r="97" spans="1:27" ht="19.95" customHeight="1" x14ac:dyDescent="0.3">
      <c r="A97" s="8" t="s">
        <v>80</v>
      </c>
      <c r="B97" s="9" t="s">
        <v>832</v>
      </c>
      <c r="C97" s="17">
        <v>35076</v>
      </c>
      <c r="D97" s="23" t="s">
        <v>887</v>
      </c>
      <c r="E97" s="23" t="s">
        <v>875</v>
      </c>
      <c r="F97" s="23" t="s">
        <v>877</v>
      </c>
      <c r="G97" s="24">
        <f t="shared" si="12"/>
        <v>35076</v>
      </c>
      <c r="H97" s="20">
        <f t="shared" si="13"/>
        <v>1996</v>
      </c>
      <c r="I97" s="20">
        <f t="shared" si="14"/>
        <v>1</v>
      </c>
      <c r="J97" s="20">
        <f t="shared" si="15"/>
        <v>12</v>
      </c>
      <c r="K97" s="17">
        <f t="shared" si="16"/>
        <v>35095</v>
      </c>
      <c r="L97" s="26">
        <f t="shared" si="17"/>
        <v>35095</v>
      </c>
      <c r="M97" s="20">
        <f t="shared" si="18"/>
        <v>31</v>
      </c>
      <c r="N97" s="20" t="str">
        <f t="shared" si="19"/>
        <v>NON ESD CHAIRS</v>
      </c>
      <c r="O97" s="20" t="str">
        <f t="shared" si="20"/>
        <v>non esd chairs</v>
      </c>
      <c r="P97" s="20" t="str">
        <f t="shared" si="21"/>
        <v>Non Esd Chairs</v>
      </c>
      <c r="Q97" s="20" t="str">
        <f t="shared" si="22"/>
        <v>Fur</v>
      </c>
      <c r="R97" s="20" t="str">
        <f t="shared" si="23"/>
        <v xml:space="preserve"> DD</v>
      </c>
      <c r="S97" s="20"/>
      <c r="T97" s="20"/>
      <c r="U97" s="20"/>
      <c r="V97" s="10">
        <v>11200</v>
      </c>
      <c r="W97" s="10"/>
      <c r="AA97" s="18"/>
    </row>
    <row r="98" spans="1:27" ht="19.95" customHeight="1" x14ac:dyDescent="0.3">
      <c r="A98" s="8" t="s">
        <v>81</v>
      </c>
      <c r="B98" s="9" t="s">
        <v>832</v>
      </c>
      <c r="C98" s="17">
        <v>35070</v>
      </c>
      <c r="D98" s="23" t="s">
        <v>882</v>
      </c>
      <c r="E98" s="23" t="s">
        <v>875</v>
      </c>
      <c r="F98" s="23" t="s">
        <v>877</v>
      </c>
      <c r="G98" s="24">
        <f t="shared" si="12"/>
        <v>35070</v>
      </c>
      <c r="H98" s="20">
        <f t="shared" si="13"/>
        <v>1996</v>
      </c>
      <c r="I98" s="20">
        <f t="shared" si="14"/>
        <v>1</v>
      </c>
      <c r="J98" s="20">
        <f t="shared" si="15"/>
        <v>6</v>
      </c>
      <c r="K98" s="17">
        <f t="shared" si="16"/>
        <v>35095</v>
      </c>
      <c r="L98" s="26">
        <f t="shared" si="17"/>
        <v>35095</v>
      </c>
      <c r="M98" s="20">
        <f t="shared" si="18"/>
        <v>31</v>
      </c>
      <c r="N98" s="20" t="str">
        <f t="shared" si="19"/>
        <v>REVOLVING CHAIR</v>
      </c>
      <c r="O98" s="20" t="str">
        <f t="shared" si="20"/>
        <v>revolving chair</v>
      </c>
      <c r="P98" s="20" t="str">
        <f t="shared" si="21"/>
        <v>Revolving Chair</v>
      </c>
      <c r="Q98" s="20" t="str">
        <f t="shared" si="22"/>
        <v>Fur</v>
      </c>
      <c r="R98" s="20" t="str">
        <f t="shared" si="23"/>
        <v xml:space="preserve"> DD</v>
      </c>
      <c r="S98" s="20"/>
      <c r="T98" s="20"/>
      <c r="U98" s="20"/>
      <c r="V98" s="10">
        <v>1700</v>
      </c>
      <c r="W98" s="10"/>
      <c r="AA98" s="18"/>
    </row>
    <row r="99" spans="1:27" ht="19.95" customHeight="1" x14ac:dyDescent="0.3">
      <c r="A99" s="8" t="s">
        <v>82</v>
      </c>
      <c r="B99" s="9" t="s">
        <v>842</v>
      </c>
      <c r="C99" s="17">
        <v>35060</v>
      </c>
      <c r="D99" s="23" t="s">
        <v>902</v>
      </c>
      <c r="E99" s="23" t="s">
        <v>887</v>
      </c>
      <c r="F99" s="23" t="s">
        <v>907</v>
      </c>
      <c r="G99" s="24">
        <f t="shared" si="12"/>
        <v>35060</v>
      </c>
      <c r="H99" s="20">
        <f t="shared" si="13"/>
        <v>1995</v>
      </c>
      <c r="I99" s="20">
        <f t="shared" si="14"/>
        <v>12</v>
      </c>
      <c r="J99" s="20">
        <f t="shared" si="15"/>
        <v>27</v>
      </c>
      <c r="K99" s="17">
        <f t="shared" si="16"/>
        <v>35064</v>
      </c>
      <c r="L99" s="26">
        <f t="shared" si="17"/>
        <v>35064</v>
      </c>
      <c r="M99" s="20">
        <f t="shared" si="18"/>
        <v>31</v>
      </c>
      <c r="N99" s="20" t="str">
        <f t="shared" si="19"/>
        <v>FIRE EXTINGUISHERS</v>
      </c>
      <c r="O99" s="20" t="str">
        <f t="shared" si="20"/>
        <v>fire extinguishers</v>
      </c>
      <c r="P99" s="20" t="str">
        <f t="shared" si="21"/>
        <v>Fire Extinguishers</v>
      </c>
      <c r="Q99" s="20" t="str">
        <f t="shared" si="22"/>
        <v>Off</v>
      </c>
      <c r="R99" s="20" t="str">
        <f t="shared" si="23"/>
        <v xml:space="preserve"> DD</v>
      </c>
      <c r="S99" s="20"/>
      <c r="T99" s="20"/>
      <c r="U99" s="20"/>
      <c r="V99" s="10">
        <v>16000</v>
      </c>
      <c r="W99" s="10"/>
      <c r="AA99" s="18"/>
    </row>
    <row r="100" spans="1:27" ht="19.95" customHeight="1" x14ac:dyDescent="0.3">
      <c r="A100" s="8" t="s">
        <v>83</v>
      </c>
      <c r="B100" s="9" t="s">
        <v>832</v>
      </c>
      <c r="C100" s="17">
        <v>34946</v>
      </c>
      <c r="D100" s="23" t="s">
        <v>880</v>
      </c>
      <c r="E100" s="23" t="s">
        <v>885</v>
      </c>
      <c r="F100" s="23" t="s">
        <v>907</v>
      </c>
      <c r="G100" s="24">
        <f t="shared" si="12"/>
        <v>34946</v>
      </c>
      <c r="H100" s="20">
        <f t="shared" si="13"/>
        <v>1995</v>
      </c>
      <c r="I100" s="20">
        <f t="shared" si="14"/>
        <v>9</v>
      </c>
      <c r="J100" s="20">
        <f t="shared" si="15"/>
        <v>4</v>
      </c>
      <c r="K100" s="17">
        <f t="shared" si="16"/>
        <v>34972</v>
      </c>
      <c r="L100" s="26">
        <f t="shared" si="17"/>
        <v>34972</v>
      </c>
      <c r="M100" s="20">
        <f t="shared" si="18"/>
        <v>30</v>
      </c>
      <c r="N100" s="20" t="str">
        <f t="shared" si="19"/>
        <v>COMPUTER CHAIRS</v>
      </c>
      <c r="O100" s="20" t="str">
        <f t="shared" si="20"/>
        <v>computer chairs</v>
      </c>
      <c r="P100" s="20" t="str">
        <f t="shared" si="21"/>
        <v>Computer Chairs</v>
      </c>
      <c r="Q100" s="20" t="str">
        <f t="shared" si="22"/>
        <v>Fur</v>
      </c>
      <c r="R100" s="20" t="str">
        <f t="shared" si="23"/>
        <v xml:space="preserve"> DD</v>
      </c>
      <c r="S100" s="20"/>
      <c r="T100" s="20"/>
      <c r="U100" s="20"/>
      <c r="V100" s="10">
        <v>8300</v>
      </c>
      <c r="W100" s="10"/>
      <c r="AA100" s="18"/>
    </row>
    <row r="101" spans="1:27" ht="19.95" customHeight="1" x14ac:dyDescent="0.3">
      <c r="A101" s="8" t="s">
        <v>84</v>
      </c>
      <c r="B101" s="9" t="s">
        <v>846</v>
      </c>
      <c r="C101" s="17">
        <v>35339</v>
      </c>
      <c r="D101" s="23" t="s">
        <v>875</v>
      </c>
      <c r="E101" s="23" t="s">
        <v>876</v>
      </c>
      <c r="F101" s="23" t="s">
        <v>877</v>
      </c>
      <c r="G101" s="24">
        <f t="shared" si="12"/>
        <v>35339</v>
      </c>
      <c r="H101" s="20">
        <f t="shared" si="13"/>
        <v>1996</v>
      </c>
      <c r="I101" s="20">
        <f t="shared" si="14"/>
        <v>10</v>
      </c>
      <c r="J101" s="20">
        <f t="shared" si="15"/>
        <v>1</v>
      </c>
      <c r="K101" s="17">
        <f t="shared" si="16"/>
        <v>35369</v>
      </c>
      <c r="L101" s="26">
        <f t="shared" si="17"/>
        <v>35369</v>
      </c>
      <c r="M101" s="20">
        <f t="shared" si="18"/>
        <v>31</v>
      </c>
      <c r="N101" s="20" t="str">
        <f t="shared" si="19"/>
        <v>LASER SCANNER WITH RS232 INTERFACE</v>
      </c>
      <c r="O101" s="20" t="str">
        <f t="shared" si="20"/>
        <v>laser scanner with rs232 interface</v>
      </c>
      <c r="P101" s="20" t="str">
        <f t="shared" si="21"/>
        <v>Laser Scanner With Rs232 Interface</v>
      </c>
      <c r="Q101" s="20" t="str">
        <f t="shared" si="22"/>
        <v>Tes</v>
      </c>
      <c r="R101" s="20" t="str">
        <f t="shared" si="23"/>
        <v>ent</v>
      </c>
      <c r="S101" s="20"/>
      <c r="T101" s="20"/>
      <c r="U101" s="20"/>
      <c r="V101" s="10">
        <v>25300</v>
      </c>
      <c r="W101" s="10"/>
      <c r="AA101" s="18"/>
    </row>
    <row r="102" spans="1:27" ht="19.95" customHeight="1" x14ac:dyDescent="0.3">
      <c r="A102" s="8" t="s">
        <v>85</v>
      </c>
      <c r="B102" s="9" t="s">
        <v>832</v>
      </c>
      <c r="C102" s="17">
        <v>35003</v>
      </c>
      <c r="D102" s="23" t="s">
        <v>906</v>
      </c>
      <c r="E102" s="23" t="s">
        <v>876</v>
      </c>
      <c r="F102" s="23" t="s">
        <v>907</v>
      </c>
      <c r="G102" s="24">
        <f t="shared" si="12"/>
        <v>35003</v>
      </c>
      <c r="H102" s="20">
        <f t="shared" si="13"/>
        <v>1995</v>
      </c>
      <c r="I102" s="20">
        <f t="shared" si="14"/>
        <v>10</v>
      </c>
      <c r="J102" s="20">
        <f t="shared" si="15"/>
        <v>31</v>
      </c>
      <c r="K102" s="17">
        <f t="shared" si="16"/>
        <v>35003</v>
      </c>
      <c r="L102" s="26">
        <f t="shared" si="17"/>
        <v>35003</v>
      </c>
      <c r="M102" s="20">
        <f t="shared" si="18"/>
        <v>31</v>
      </c>
      <c r="N102" s="20" t="str">
        <f t="shared" si="19"/>
        <v>COMPUTER CHAIR</v>
      </c>
      <c r="O102" s="20" t="str">
        <f t="shared" si="20"/>
        <v>computer chair</v>
      </c>
      <c r="P102" s="20" t="str">
        <f t="shared" si="21"/>
        <v>Computer Chair</v>
      </c>
      <c r="Q102" s="20" t="str">
        <f t="shared" si="22"/>
        <v>Fur</v>
      </c>
      <c r="R102" s="20" t="str">
        <f t="shared" si="23"/>
        <v xml:space="preserve"> DD</v>
      </c>
      <c r="S102" s="20"/>
      <c r="T102" s="20"/>
      <c r="U102" s="20"/>
      <c r="V102" s="10">
        <v>5900</v>
      </c>
      <c r="W102" s="10"/>
      <c r="AA102" s="18"/>
    </row>
    <row r="103" spans="1:27" ht="19.95" customHeight="1" x14ac:dyDescent="0.3">
      <c r="A103" s="8" t="s">
        <v>86</v>
      </c>
      <c r="B103" s="9" t="s">
        <v>844</v>
      </c>
      <c r="C103" s="17">
        <v>35339</v>
      </c>
      <c r="D103" s="23" t="s">
        <v>875</v>
      </c>
      <c r="E103" s="23" t="s">
        <v>876</v>
      </c>
      <c r="F103" s="23" t="s">
        <v>877</v>
      </c>
      <c r="G103" s="24">
        <f t="shared" si="12"/>
        <v>35339</v>
      </c>
      <c r="H103" s="20">
        <f t="shared" si="13"/>
        <v>1996</v>
      </c>
      <c r="I103" s="20">
        <f t="shared" si="14"/>
        <v>10</v>
      </c>
      <c r="J103" s="20">
        <f t="shared" si="15"/>
        <v>1</v>
      </c>
      <c r="K103" s="17">
        <f t="shared" si="16"/>
        <v>35369</v>
      </c>
      <c r="L103" s="26">
        <f t="shared" si="17"/>
        <v>35369</v>
      </c>
      <c r="M103" s="20">
        <f t="shared" si="18"/>
        <v>31</v>
      </c>
      <c r="N103" s="20" t="str">
        <f t="shared" si="19"/>
        <v>WOODEN MAZENINE FLOOR</v>
      </c>
      <c r="O103" s="20" t="str">
        <f t="shared" si="20"/>
        <v>wooden mazenine floor</v>
      </c>
      <c r="P103" s="20" t="str">
        <f t="shared" si="21"/>
        <v>Wooden Mazenine Floor</v>
      </c>
      <c r="Q103" s="20" t="str">
        <f t="shared" si="22"/>
        <v>Civ</v>
      </c>
      <c r="R103" s="20" t="str">
        <f t="shared" si="23"/>
        <v>ons</v>
      </c>
      <c r="S103" s="20"/>
      <c r="T103" s="20"/>
      <c r="U103" s="20"/>
      <c r="V103" s="10">
        <v>48173</v>
      </c>
      <c r="W103" s="10"/>
      <c r="AA103" s="18"/>
    </row>
    <row r="104" spans="1:27" ht="19.95" customHeight="1" x14ac:dyDescent="0.3">
      <c r="A104" s="8" t="s">
        <v>87</v>
      </c>
      <c r="B104" s="9" t="s">
        <v>831</v>
      </c>
      <c r="C104" s="17">
        <v>35339</v>
      </c>
      <c r="D104" s="23" t="s">
        <v>875</v>
      </c>
      <c r="E104" s="23" t="s">
        <v>876</v>
      </c>
      <c r="F104" s="23" t="s">
        <v>877</v>
      </c>
      <c r="G104" s="24">
        <f t="shared" si="12"/>
        <v>35339</v>
      </c>
      <c r="H104" s="20">
        <f t="shared" si="13"/>
        <v>1996</v>
      </c>
      <c r="I104" s="20">
        <f t="shared" si="14"/>
        <v>10</v>
      </c>
      <c r="J104" s="20">
        <f t="shared" si="15"/>
        <v>1</v>
      </c>
      <c r="K104" s="17">
        <f t="shared" si="16"/>
        <v>35369</v>
      </c>
      <c r="L104" s="26">
        <f t="shared" si="17"/>
        <v>35369</v>
      </c>
      <c r="M104" s="20">
        <f t="shared" si="18"/>
        <v>31</v>
      </c>
      <c r="N104" s="20" t="str">
        <f t="shared" si="19"/>
        <v>MS RACKS AND WOODEN PLANK</v>
      </c>
      <c r="O104" s="20" t="str">
        <f t="shared" si="20"/>
        <v>ms racks and wooden plank</v>
      </c>
      <c r="P104" s="20" t="str">
        <f t="shared" si="21"/>
        <v>Ms Racks And Wooden Plank</v>
      </c>
      <c r="Q104" s="20" t="str">
        <f t="shared" si="22"/>
        <v>Fur</v>
      </c>
      <c r="R104" s="20" t="str">
        <f t="shared" si="23"/>
        <v>ure</v>
      </c>
      <c r="S104" s="20"/>
      <c r="T104" s="20"/>
      <c r="U104" s="20"/>
      <c r="V104" s="10">
        <v>11900</v>
      </c>
      <c r="W104" s="10"/>
      <c r="AA104" s="18"/>
    </row>
    <row r="105" spans="1:27" ht="19.95" customHeight="1" x14ac:dyDescent="0.3">
      <c r="A105" s="8" t="s">
        <v>88</v>
      </c>
      <c r="B105" s="9" t="s">
        <v>831</v>
      </c>
      <c r="C105" s="17">
        <v>35339</v>
      </c>
      <c r="D105" s="23" t="s">
        <v>875</v>
      </c>
      <c r="E105" s="23" t="s">
        <v>876</v>
      </c>
      <c r="F105" s="23" t="s">
        <v>877</v>
      </c>
      <c r="G105" s="24">
        <f t="shared" si="12"/>
        <v>35339</v>
      </c>
      <c r="H105" s="20">
        <f t="shared" si="13"/>
        <v>1996</v>
      </c>
      <c r="I105" s="20">
        <f t="shared" si="14"/>
        <v>10</v>
      </c>
      <c r="J105" s="20">
        <f t="shared" si="15"/>
        <v>1</v>
      </c>
      <c r="K105" s="17">
        <f t="shared" si="16"/>
        <v>35369</v>
      </c>
      <c r="L105" s="26">
        <f t="shared" si="17"/>
        <v>35369</v>
      </c>
      <c r="M105" s="20">
        <f t="shared" si="18"/>
        <v>31</v>
      </c>
      <c r="N105" s="20" t="str">
        <f t="shared" si="19"/>
        <v>3 FOLDED WOODEN DOOR BATTERY ROOM</v>
      </c>
      <c r="O105" s="20" t="str">
        <f t="shared" si="20"/>
        <v>3 folded wooden door battery room</v>
      </c>
      <c r="P105" s="20" t="str">
        <f t="shared" si="21"/>
        <v>3 Folded Wooden Door Battery Room</v>
      </c>
      <c r="Q105" s="20" t="str">
        <f t="shared" si="22"/>
        <v>Fur</v>
      </c>
      <c r="R105" s="20" t="str">
        <f t="shared" si="23"/>
        <v>ure</v>
      </c>
      <c r="S105" s="20"/>
      <c r="T105" s="20"/>
      <c r="U105" s="20"/>
      <c r="V105" s="10">
        <v>6700</v>
      </c>
      <c r="W105" s="10"/>
      <c r="AA105" s="18"/>
    </row>
    <row r="106" spans="1:27" ht="19.95" customHeight="1" x14ac:dyDescent="0.3">
      <c r="A106" s="8" t="s">
        <v>89</v>
      </c>
      <c r="B106" s="9" t="s">
        <v>832</v>
      </c>
      <c r="C106" s="17">
        <v>35019</v>
      </c>
      <c r="D106" s="23" t="s">
        <v>891</v>
      </c>
      <c r="E106" s="23" t="s">
        <v>886</v>
      </c>
      <c r="F106" s="23" t="s">
        <v>907</v>
      </c>
      <c r="G106" s="24">
        <f t="shared" si="12"/>
        <v>35019</v>
      </c>
      <c r="H106" s="20">
        <f t="shared" si="13"/>
        <v>1995</v>
      </c>
      <c r="I106" s="20">
        <f t="shared" si="14"/>
        <v>11</v>
      </c>
      <c r="J106" s="20">
        <f t="shared" si="15"/>
        <v>16</v>
      </c>
      <c r="K106" s="17">
        <f t="shared" si="16"/>
        <v>35033</v>
      </c>
      <c r="L106" s="26">
        <f t="shared" si="17"/>
        <v>35033</v>
      </c>
      <c r="M106" s="20">
        <f t="shared" si="18"/>
        <v>30</v>
      </c>
      <c r="N106" s="20" t="str">
        <f t="shared" si="19"/>
        <v>ESD STEEL ALMIRAH</v>
      </c>
      <c r="O106" s="20" t="str">
        <f t="shared" si="20"/>
        <v>esd steel almirah</v>
      </c>
      <c r="P106" s="20" t="str">
        <f t="shared" si="21"/>
        <v>Esd Steel Almirah</v>
      </c>
      <c r="Q106" s="20" t="str">
        <f t="shared" si="22"/>
        <v>Fur</v>
      </c>
      <c r="R106" s="20" t="str">
        <f t="shared" si="23"/>
        <v xml:space="preserve"> DD</v>
      </c>
      <c r="S106" s="20"/>
      <c r="T106" s="20"/>
      <c r="U106" s="20"/>
      <c r="V106" s="10">
        <v>7600</v>
      </c>
      <c r="W106" s="10"/>
      <c r="AA106" s="18"/>
    </row>
    <row r="107" spans="1:27" ht="19.95" customHeight="1" x14ac:dyDescent="0.3">
      <c r="A107" s="8" t="s">
        <v>90</v>
      </c>
      <c r="B107" s="9" t="s">
        <v>832</v>
      </c>
      <c r="C107" s="17">
        <v>34939</v>
      </c>
      <c r="D107" s="23" t="s">
        <v>903</v>
      </c>
      <c r="E107" s="23" t="s">
        <v>884</v>
      </c>
      <c r="F107" s="23" t="s">
        <v>907</v>
      </c>
      <c r="G107" s="24">
        <f t="shared" si="12"/>
        <v>34939</v>
      </c>
      <c r="H107" s="20">
        <f t="shared" si="13"/>
        <v>1995</v>
      </c>
      <c r="I107" s="20">
        <f t="shared" si="14"/>
        <v>8</v>
      </c>
      <c r="J107" s="20">
        <f t="shared" si="15"/>
        <v>28</v>
      </c>
      <c r="K107" s="17">
        <f t="shared" si="16"/>
        <v>34942</v>
      </c>
      <c r="L107" s="26">
        <f t="shared" si="17"/>
        <v>34942</v>
      </c>
      <c r="M107" s="20">
        <f t="shared" si="18"/>
        <v>31</v>
      </c>
      <c r="N107" s="20" t="str">
        <f t="shared" si="19"/>
        <v>WOODEN FILE CABINET</v>
      </c>
      <c r="O107" s="20" t="str">
        <f t="shared" si="20"/>
        <v>wooden file cabinet</v>
      </c>
      <c r="P107" s="20" t="str">
        <f t="shared" si="21"/>
        <v>Wooden File Cabinet</v>
      </c>
      <c r="Q107" s="20" t="str">
        <f t="shared" si="22"/>
        <v>Fur</v>
      </c>
      <c r="R107" s="20" t="str">
        <f t="shared" si="23"/>
        <v xml:space="preserve"> DD</v>
      </c>
      <c r="S107" s="20"/>
      <c r="T107" s="20"/>
      <c r="U107" s="20"/>
      <c r="V107" s="10">
        <v>6700</v>
      </c>
      <c r="W107" s="10"/>
      <c r="AA107" s="18"/>
    </row>
    <row r="108" spans="1:27" ht="19.95" customHeight="1" x14ac:dyDescent="0.3">
      <c r="A108" s="8" t="s">
        <v>91</v>
      </c>
      <c r="B108" s="9" t="s">
        <v>844</v>
      </c>
      <c r="C108" s="17">
        <v>35339</v>
      </c>
      <c r="D108" s="23" t="s">
        <v>875</v>
      </c>
      <c r="E108" s="23" t="s">
        <v>876</v>
      </c>
      <c r="F108" s="23" t="s">
        <v>877</v>
      </c>
      <c r="G108" s="24">
        <f t="shared" si="12"/>
        <v>35339</v>
      </c>
      <c r="H108" s="20">
        <f t="shared" si="13"/>
        <v>1996</v>
      </c>
      <c r="I108" s="20">
        <f t="shared" si="14"/>
        <v>10</v>
      </c>
      <c r="J108" s="20">
        <f t="shared" si="15"/>
        <v>1</v>
      </c>
      <c r="K108" s="17">
        <f t="shared" si="16"/>
        <v>35369</v>
      </c>
      <c r="L108" s="26">
        <f t="shared" si="17"/>
        <v>35369</v>
      </c>
      <c r="M108" s="20">
        <f t="shared" si="18"/>
        <v>31</v>
      </c>
      <c r="N108" s="20" t="str">
        <f t="shared" si="19"/>
        <v>ALLUMINIUM ALLOY TOWER EXTN. LADDER (9/15 FT.)</v>
      </c>
      <c r="O108" s="20" t="str">
        <f t="shared" si="20"/>
        <v>alluminium alloy tower extn. ladder (9/15 ft.)</v>
      </c>
      <c r="P108" s="20" t="str">
        <f t="shared" si="21"/>
        <v>Alluminium Alloy Tower Extn. Ladder (9/15 Ft.)</v>
      </c>
      <c r="Q108" s="20" t="str">
        <f t="shared" si="22"/>
        <v>Civ</v>
      </c>
      <c r="R108" s="20" t="str">
        <f t="shared" si="23"/>
        <v>ons</v>
      </c>
      <c r="S108" s="20"/>
      <c r="T108" s="20"/>
      <c r="U108" s="20"/>
      <c r="V108" s="10">
        <v>17902</v>
      </c>
      <c r="W108" s="10"/>
      <c r="AA108" s="18"/>
    </row>
    <row r="109" spans="1:27" ht="19.95" customHeight="1" x14ac:dyDescent="0.3">
      <c r="A109" s="8" t="s">
        <v>92</v>
      </c>
      <c r="B109" s="9" t="s">
        <v>832</v>
      </c>
      <c r="C109" s="17">
        <v>35025</v>
      </c>
      <c r="D109" s="23" t="s">
        <v>897</v>
      </c>
      <c r="E109" s="23" t="s">
        <v>886</v>
      </c>
      <c r="F109" s="23" t="s">
        <v>907</v>
      </c>
      <c r="G109" s="24">
        <f t="shared" si="12"/>
        <v>35025</v>
      </c>
      <c r="H109" s="20">
        <f t="shared" si="13"/>
        <v>1995</v>
      </c>
      <c r="I109" s="20">
        <f t="shared" si="14"/>
        <v>11</v>
      </c>
      <c r="J109" s="20">
        <f t="shared" si="15"/>
        <v>22</v>
      </c>
      <c r="K109" s="17">
        <f t="shared" si="16"/>
        <v>35033</v>
      </c>
      <c r="L109" s="26">
        <f t="shared" si="17"/>
        <v>35033</v>
      </c>
      <c r="M109" s="20">
        <f t="shared" si="18"/>
        <v>30</v>
      </c>
      <c r="N109" s="20" t="str">
        <f t="shared" si="19"/>
        <v>NON ESD WORK STATION CHAIR</v>
      </c>
      <c r="O109" s="20" t="str">
        <f t="shared" si="20"/>
        <v>non esd work station chair</v>
      </c>
      <c r="P109" s="20" t="str">
        <f t="shared" si="21"/>
        <v>Non Esd Work Station Chair</v>
      </c>
      <c r="Q109" s="20" t="str">
        <f t="shared" si="22"/>
        <v>Fur</v>
      </c>
      <c r="R109" s="20" t="str">
        <f t="shared" si="23"/>
        <v xml:space="preserve"> DD</v>
      </c>
      <c r="S109" s="20"/>
      <c r="T109" s="20"/>
      <c r="U109" s="20"/>
      <c r="V109" s="10">
        <v>7300</v>
      </c>
      <c r="W109" s="10"/>
      <c r="AA109" s="18"/>
    </row>
    <row r="110" spans="1:27" ht="19.95" customHeight="1" x14ac:dyDescent="0.3">
      <c r="A110" s="8" t="s">
        <v>93</v>
      </c>
      <c r="B110" s="9" t="s">
        <v>837</v>
      </c>
      <c r="C110" s="17">
        <v>35339</v>
      </c>
      <c r="D110" s="23" t="s">
        <v>875</v>
      </c>
      <c r="E110" s="23" t="s">
        <v>876</v>
      </c>
      <c r="F110" s="23" t="s">
        <v>877</v>
      </c>
      <c r="G110" s="24">
        <f t="shared" si="12"/>
        <v>35339</v>
      </c>
      <c r="H110" s="20">
        <f t="shared" si="13"/>
        <v>1996</v>
      </c>
      <c r="I110" s="20">
        <f t="shared" si="14"/>
        <v>10</v>
      </c>
      <c r="J110" s="20">
        <f t="shared" si="15"/>
        <v>1</v>
      </c>
      <c r="K110" s="17">
        <f t="shared" si="16"/>
        <v>35369</v>
      </c>
      <c r="L110" s="26">
        <f t="shared" si="17"/>
        <v>35369</v>
      </c>
      <c r="M110" s="20">
        <f t="shared" si="18"/>
        <v>31</v>
      </c>
      <c r="N110" s="20" t="str">
        <f t="shared" si="19"/>
        <v>AIR HEATING UNIT</v>
      </c>
      <c r="O110" s="20" t="str">
        <f t="shared" si="20"/>
        <v>air heating unit</v>
      </c>
      <c r="P110" s="20" t="str">
        <f t="shared" si="21"/>
        <v>Air Heating Unit</v>
      </c>
      <c r="Q110" s="20" t="str">
        <f t="shared" si="22"/>
        <v>Ele</v>
      </c>
      <c r="R110" s="20" t="str">
        <f t="shared" si="23"/>
        <v>ngs</v>
      </c>
      <c r="S110" s="20"/>
      <c r="T110" s="20"/>
      <c r="U110" s="20"/>
      <c r="V110" s="10">
        <v>3859</v>
      </c>
      <c r="W110" s="10"/>
      <c r="AA110" s="18"/>
    </row>
    <row r="111" spans="1:27" ht="19.95" customHeight="1" x14ac:dyDescent="0.3">
      <c r="A111" s="8" t="s">
        <v>94</v>
      </c>
      <c r="B111" s="9" t="s">
        <v>845</v>
      </c>
      <c r="C111" s="17">
        <v>35339</v>
      </c>
      <c r="D111" s="23" t="s">
        <v>875</v>
      </c>
      <c r="E111" s="23" t="s">
        <v>876</v>
      </c>
      <c r="F111" s="23" t="s">
        <v>877</v>
      </c>
      <c r="G111" s="24">
        <f t="shared" si="12"/>
        <v>35339</v>
      </c>
      <c r="H111" s="20">
        <f t="shared" si="13"/>
        <v>1996</v>
      </c>
      <c r="I111" s="20">
        <f t="shared" si="14"/>
        <v>10</v>
      </c>
      <c r="J111" s="20">
        <f t="shared" si="15"/>
        <v>1</v>
      </c>
      <c r="K111" s="17">
        <f t="shared" si="16"/>
        <v>35369</v>
      </c>
      <c r="L111" s="26">
        <f t="shared" si="17"/>
        <v>35369</v>
      </c>
      <c r="M111" s="20">
        <f t="shared" si="18"/>
        <v>31</v>
      </c>
      <c r="N111" s="20" t="str">
        <f t="shared" si="19"/>
        <v>STEEL TROLLEY WITH ANTISTATIC CASTOR</v>
      </c>
      <c r="O111" s="20" t="str">
        <f t="shared" si="20"/>
        <v>steel trolley with antistatic castor</v>
      </c>
      <c r="P111" s="20" t="str">
        <f t="shared" si="21"/>
        <v>Steel Trolley With Antistatic Castor</v>
      </c>
      <c r="Q111" s="20" t="str">
        <f t="shared" si="22"/>
        <v>Tra</v>
      </c>
      <c r="R111" s="20" t="str">
        <f t="shared" si="23"/>
        <v>nts</v>
      </c>
      <c r="S111" s="20"/>
      <c r="T111" s="20"/>
      <c r="U111" s="20"/>
      <c r="V111" s="10">
        <v>7400</v>
      </c>
      <c r="W111" s="10"/>
      <c r="AA111" s="18"/>
    </row>
    <row r="112" spans="1:27" ht="19.95" customHeight="1" x14ac:dyDescent="0.3">
      <c r="A112" s="8" t="s">
        <v>95</v>
      </c>
      <c r="B112" s="9" t="s">
        <v>845</v>
      </c>
      <c r="C112" s="17">
        <v>35339</v>
      </c>
      <c r="D112" s="23" t="s">
        <v>875</v>
      </c>
      <c r="E112" s="23" t="s">
        <v>876</v>
      </c>
      <c r="F112" s="23" t="s">
        <v>877</v>
      </c>
      <c r="G112" s="24">
        <f t="shared" si="12"/>
        <v>35339</v>
      </c>
      <c r="H112" s="20">
        <f t="shared" si="13"/>
        <v>1996</v>
      </c>
      <c r="I112" s="20">
        <f t="shared" si="14"/>
        <v>10</v>
      </c>
      <c r="J112" s="20">
        <f t="shared" si="15"/>
        <v>1</v>
      </c>
      <c r="K112" s="17">
        <f t="shared" si="16"/>
        <v>35369</v>
      </c>
      <c r="L112" s="26">
        <f t="shared" si="17"/>
        <v>35369</v>
      </c>
      <c r="M112" s="20">
        <f t="shared" si="18"/>
        <v>31</v>
      </c>
      <c r="N112" s="20" t="str">
        <f t="shared" si="19"/>
        <v>LOW ONE TIER CABLE TROLLEY</v>
      </c>
      <c r="O112" s="20" t="str">
        <f t="shared" si="20"/>
        <v>low one tier cable trolley</v>
      </c>
      <c r="P112" s="20" t="str">
        <f t="shared" si="21"/>
        <v>Low One Tier Cable Trolley</v>
      </c>
      <c r="Q112" s="20" t="str">
        <f t="shared" si="22"/>
        <v>Tra</v>
      </c>
      <c r="R112" s="20" t="str">
        <f t="shared" si="23"/>
        <v>nts</v>
      </c>
      <c r="S112" s="20"/>
      <c r="T112" s="20"/>
      <c r="U112" s="20"/>
      <c r="V112" s="10">
        <v>3600</v>
      </c>
      <c r="W112" s="10"/>
      <c r="AA112" s="18"/>
    </row>
    <row r="113" spans="1:27" ht="19.95" customHeight="1" x14ac:dyDescent="0.3">
      <c r="A113" s="8" t="s">
        <v>96</v>
      </c>
      <c r="B113" s="9" t="s">
        <v>831</v>
      </c>
      <c r="C113" s="17">
        <v>35339</v>
      </c>
      <c r="D113" s="23" t="s">
        <v>875</v>
      </c>
      <c r="E113" s="23" t="s">
        <v>876</v>
      </c>
      <c r="F113" s="23" t="s">
        <v>877</v>
      </c>
      <c r="G113" s="24">
        <f t="shared" si="12"/>
        <v>35339</v>
      </c>
      <c r="H113" s="20">
        <f t="shared" si="13"/>
        <v>1996</v>
      </c>
      <c r="I113" s="20">
        <f t="shared" si="14"/>
        <v>10</v>
      </c>
      <c r="J113" s="20">
        <f t="shared" si="15"/>
        <v>1</v>
      </c>
      <c r="K113" s="17">
        <f t="shared" si="16"/>
        <v>35369</v>
      </c>
      <c r="L113" s="26">
        <f t="shared" si="17"/>
        <v>35369</v>
      </c>
      <c r="M113" s="20">
        <f t="shared" si="18"/>
        <v>31</v>
      </c>
      <c r="N113" s="20" t="str">
        <f t="shared" si="19"/>
        <v>TURN TABLE TOP(63080039)</v>
      </c>
      <c r="O113" s="20" t="str">
        <f t="shared" si="20"/>
        <v>turn table top(63080039)</v>
      </c>
      <c r="P113" s="20" t="str">
        <f t="shared" si="21"/>
        <v>Turn Table Top(63080039)</v>
      </c>
      <c r="Q113" s="20" t="str">
        <f t="shared" si="22"/>
        <v>Fur</v>
      </c>
      <c r="R113" s="20" t="str">
        <f t="shared" si="23"/>
        <v>ure</v>
      </c>
      <c r="S113" s="20"/>
      <c r="T113" s="20"/>
      <c r="U113" s="20"/>
      <c r="V113" s="10">
        <v>5900</v>
      </c>
      <c r="W113" s="10"/>
      <c r="AA113" s="18"/>
    </row>
    <row r="114" spans="1:27" ht="19.95" customHeight="1" x14ac:dyDescent="0.3">
      <c r="A114" s="8" t="s">
        <v>97</v>
      </c>
      <c r="B114" s="9" t="s">
        <v>836</v>
      </c>
      <c r="C114" s="17">
        <v>35339</v>
      </c>
      <c r="D114" s="23" t="s">
        <v>875</v>
      </c>
      <c r="E114" s="23" t="s">
        <v>876</v>
      </c>
      <c r="F114" s="23" t="s">
        <v>877</v>
      </c>
      <c r="G114" s="24">
        <f t="shared" si="12"/>
        <v>35339</v>
      </c>
      <c r="H114" s="20">
        <f t="shared" si="13"/>
        <v>1996</v>
      </c>
      <c r="I114" s="20">
        <f t="shared" si="14"/>
        <v>10</v>
      </c>
      <c r="J114" s="20">
        <f t="shared" si="15"/>
        <v>1</v>
      </c>
      <c r="K114" s="17">
        <f t="shared" si="16"/>
        <v>35369</v>
      </c>
      <c r="L114" s="26">
        <f t="shared" si="17"/>
        <v>35369</v>
      </c>
      <c r="M114" s="20">
        <f t="shared" si="18"/>
        <v>31</v>
      </c>
      <c r="N114" s="20" t="str">
        <f t="shared" si="19"/>
        <v>AARTI ,BATTERY CHARGER</v>
      </c>
      <c r="O114" s="20" t="str">
        <f t="shared" si="20"/>
        <v>aarti ,battery charger</v>
      </c>
      <c r="P114" s="20" t="str">
        <f t="shared" si="21"/>
        <v>Aarti ,Battery Charger</v>
      </c>
      <c r="Q114" s="20" t="str">
        <f t="shared" si="22"/>
        <v>Ele</v>
      </c>
      <c r="R114" s="20" t="str">
        <f t="shared" si="23"/>
        <v>ons</v>
      </c>
      <c r="S114" s="20"/>
      <c r="T114" s="20"/>
      <c r="U114" s="20"/>
      <c r="V114" s="10">
        <v>6535</v>
      </c>
      <c r="W114" s="10"/>
      <c r="AA114" s="18"/>
    </row>
    <row r="115" spans="1:27" ht="19.95" customHeight="1" x14ac:dyDescent="0.3">
      <c r="A115" s="8" t="s">
        <v>98</v>
      </c>
      <c r="B115" s="9" t="s">
        <v>845</v>
      </c>
      <c r="C115" s="17">
        <v>35339</v>
      </c>
      <c r="D115" s="23" t="s">
        <v>875</v>
      </c>
      <c r="E115" s="23" t="s">
        <v>876</v>
      </c>
      <c r="F115" s="23" t="s">
        <v>877</v>
      </c>
      <c r="G115" s="24">
        <f t="shared" si="12"/>
        <v>35339</v>
      </c>
      <c r="H115" s="20">
        <f t="shared" si="13"/>
        <v>1996</v>
      </c>
      <c r="I115" s="20">
        <f t="shared" si="14"/>
        <v>10</v>
      </c>
      <c r="J115" s="20">
        <f t="shared" si="15"/>
        <v>1</v>
      </c>
      <c r="K115" s="17">
        <f t="shared" si="16"/>
        <v>35369</v>
      </c>
      <c r="L115" s="26">
        <f t="shared" si="17"/>
        <v>35369</v>
      </c>
      <c r="M115" s="20">
        <f t="shared" si="18"/>
        <v>31</v>
      </c>
      <c r="N115" s="20" t="str">
        <f t="shared" si="19"/>
        <v>BATTERY OPERATED PALLET STACKER--HI-STAC</v>
      </c>
      <c r="O115" s="20" t="str">
        <f t="shared" si="20"/>
        <v>battery operated pallet stacker--hi-stac</v>
      </c>
      <c r="P115" s="20" t="str">
        <f t="shared" si="21"/>
        <v>Battery Operated Pallet Stacker--Hi-Stac</v>
      </c>
      <c r="Q115" s="20" t="str">
        <f t="shared" si="22"/>
        <v>Tra</v>
      </c>
      <c r="R115" s="20" t="str">
        <f t="shared" si="23"/>
        <v>nts</v>
      </c>
      <c r="S115" s="20"/>
      <c r="T115" s="20"/>
      <c r="U115" s="20"/>
      <c r="V115" s="10">
        <v>183400</v>
      </c>
      <c r="W115" s="10"/>
      <c r="AA115" s="18"/>
    </row>
    <row r="116" spans="1:27" ht="19.95" customHeight="1" x14ac:dyDescent="0.3">
      <c r="A116" s="8" t="s">
        <v>99</v>
      </c>
      <c r="B116" s="9" t="s">
        <v>844</v>
      </c>
      <c r="C116" s="17">
        <v>35339</v>
      </c>
      <c r="D116" s="23" t="s">
        <v>875</v>
      </c>
      <c r="E116" s="23" t="s">
        <v>876</v>
      </c>
      <c r="F116" s="23" t="s">
        <v>877</v>
      </c>
      <c r="G116" s="24">
        <f t="shared" si="12"/>
        <v>35339</v>
      </c>
      <c r="H116" s="20">
        <f t="shared" si="13"/>
        <v>1996</v>
      </c>
      <c r="I116" s="20">
        <f t="shared" si="14"/>
        <v>10</v>
      </c>
      <c r="J116" s="20">
        <f t="shared" si="15"/>
        <v>1</v>
      </c>
      <c r="K116" s="17">
        <f t="shared" si="16"/>
        <v>35369</v>
      </c>
      <c r="L116" s="26">
        <f t="shared" si="17"/>
        <v>35369</v>
      </c>
      <c r="M116" s="20">
        <f t="shared" si="18"/>
        <v>31</v>
      </c>
      <c r="N116" s="20" t="str">
        <f t="shared" si="19"/>
        <v>WOODEN FALSE CEILING</v>
      </c>
      <c r="O116" s="20" t="str">
        <f t="shared" si="20"/>
        <v>wooden false ceiling</v>
      </c>
      <c r="P116" s="20" t="str">
        <f t="shared" si="21"/>
        <v>Wooden False Ceiling</v>
      </c>
      <c r="Q116" s="20" t="str">
        <f t="shared" si="22"/>
        <v>Civ</v>
      </c>
      <c r="R116" s="20" t="str">
        <f t="shared" si="23"/>
        <v>ons</v>
      </c>
      <c r="S116" s="20"/>
      <c r="T116" s="20"/>
      <c r="U116" s="20"/>
      <c r="V116" s="10">
        <v>19469</v>
      </c>
      <c r="W116" s="10"/>
      <c r="AA116" s="18"/>
    </row>
    <row r="117" spans="1:27" ht="19.95" customHeight="1" x14ac:dyDescent="0.3">
      <c r="A117" s="8" t="s">
        <v>100</v>
      </c>
      <c r="B117" s="9" t="s">
        <v>832</v>
      </c>
      <c r="C117" s="17">
        <v>35011</v>
      </c>
      <c r="D117" s="23" t="s">
        <v>884</v>
      </c>
      <c r="E117" s="23" t="s">
        <v>886</v>
      </c>
      <c r="F117" s="23" t="s">
        <v>907</v>
      </c>
      <c r="G117" s="24">
        <f t="shared" si="12"/>
        <v>35011</v>
      </c>
      <c r="H117" s="20">
        <f t="shared" si="13"/>
        <v>1995</v>
      </c>
      <c r="I117" s="20">
        <f t="shared" si="14"/>
        <v>11</v>
      </c>
      <c r="J117" s="20">
        <f t="shared" si="15"/>
        <v>8</v>
      </c>
      <c r="K117" s="17">
        <f t="shared" si="16"/>
        <v>35033</v>
      </c>
      <c r="L117" s="26">
        <f t="shared" si="17"/>
        <v>35033</v>
      </c>
      <c r="M117" s="20">
        <f t="shared" si="18"/>
        <v>30</v>
      </c>
      <c r="N117" s="20" t="str">
        <f t="shared" si="19"/>
        <v>STEEL ALMIRAH</v>
      </c>
      <c r="O117" s="20" t="str">
        <f t="shared" si="20"/>
        <v>steel almirah</v>
      </c>
      <c r="P117" s="20" t="str">
        <f t="shared" si="21"/>
        <v>Steel Almirah</v>
      </c>
      <c r="Q117" s="20" t="str">
        <f t="shared" si="22"/>
        <v>Fur</v>
      </c>
      <c r="R117" s="20" t="str">
        <f t="shared" si="23"/>
        <v xml:space="preserve"> DD</v>
      </c>
      <c r="S117" s="20"/>
      <c r="T117" s="20"/>
      <c r="U117" s="20"/>
      <c r="V117" s="10">
        <v>8200</v>
      </c>
      <c r="W117" s="10"/>
      <c r="AA117" s="18"/>
    </row>
    <row r="118" spans="1:27" ht="19.95" customHeight="1" x14ac:dyDescent="0.3">
      <c r="A118" s="8" t="s">
        <v>101</v>
      </c>
      <c r="B118" s="9" t="s">
        <v>844</v>
      </c>
      <c r="C118" s="17">
        <v>35339</v>
      </c>
      <c r="D118" s="23" t="s">
        <v>875</v>
      </c>
      <c r="E118" s="23" t="s">
        <v>876</v>
      </c>
      <c r="F118" s="23" t="s">
        <v>877</v>
      </c>
      <c r="G118" s="24">
        <f t="shared" si="12"/>
        <v>35339</v>
      </c>
      <c r="H118" s="20">
        <f t="shared" si="13"/>
        <v>1996</v>
      </c>
      <c r="I118" s="20">
        <f t="shared" si="14"/>
        <v>10</v>
      </c>
      <c r="J118" s="20">
        <f t="shared" si="15"/>
        <v>1</v>
      </c>
      <c r="K118" s="17">
        <f t="shared" si="16"/>
        <v>35369</v>
      </c>
      <c r="L118" s="26">
        <f t="shared" si="17"/>
        <v>35369</v>
      </c>
      <c r="M118" s="20">
        <f t="shared" si="18"/>
        <v>31</v>
      </c>
      <c r="N118" s="20" t="str">
        <f t="shared" si="19"/>
        <v>CG UTILIT2--ANTISTATIC MAT</v>
      </c>
      <c r="O118" s="20" t="str">
        <f t="shared" si="20"/>
        <v>cg utilit2--antistatic mat</v>
      </c>
      <c r="P118" s="20" t="str">
        <f t="shared" si="21"/>
        <v>Cg Utilit2--Antistatic Mat</v>
      </c>
      <c r="Q118" s="20" t="str">
        <f t="shared" si="22"/>
        <v>Civ</v>
      </c>
      <c r="R118" s="20" t="str">
        <f t="shared" si="23"/>
        <v>ons</v>
      </c>
      <c r="S118" s="20"/>
      <c r="T118" s="20"/>
      <c r="U118" s="20"/>
      <c r="V118" s="10">
        <v>151292</v>
      </c>
      <c r="W118" s="10"/>
      <c r="AA118" s="18"/>
    </row>
    <row r="119" spans="1:27" ht="19.95" customHeight="1" x14ac:dyDescent="0.3">
      <c r="A119" s="8" t="s">
        <v>102</v>
      </c>
      <c r="B119" s="9" t="s">
        <v>832</v>
      </c>
      <c r="C119" s="17">
        <v>35097</v>
      </c>
      <c r="D119" s="23" t="s">
        <v>878</v>
      </c>
      <c r="E119" s="23" t="s">
        <v>878</v>
      </c>
      <c r="F119" s="23" t="s">
        <v>877</v>
      </c>
      <c r="G119" s="24">
        <f t="shared" si="12"/>
        <v>35097</v>
      </c>
      <c r="H119" s="20">
        <f t="shared" si="13"/>
        <v>1996</v>
      </c>
      <c r="I119" s="20">
        <f t="shared" si="14"/>
        <v>2</v>
      </c>
      <c r="J119" s="20">
        <f t="shared" si="15"/>
        <v>2</v>
      </c>
      <c r="K119" s="17">
        <f t="shared" si="16"/>
        <v>35124</v>
      </c>
      <c r="L119" s="26">
        <f t="shared" si="17"/>
        <v>35124</v>
      </c>
      <c r="M119" s="20">
        <f t="shared" si="18"/>
        <v>29</v>
      </c>
      <c r="N119" s="20" t="str">
        <f t="shared" si="19"/>
        <v>MOVEABLE STEP LADDER</v>
      </c>
      <c r="O119" s="20" t="str">
        <f t="shared" si="20"/>
        <v>moveable step ladder</v>
      </c>
      <c r="P119" s="20" t="str">
        <f t="shared" si="21"/>
        <v>Moveable Step Ladder</v>
      </c>
      <c r="Q119" s="20" t="str">
        <f t="shared" si="22"/>
        <v>Fur</v>
      </c>
      <c r="R119" s="20" t="str">
        <f t="shared" si="23"/>
        <v xml:space="preserve"> DD</v>
      </c>
      <c r="S119" s="20"/>
      <c r="T119" s="20"/>
      <c r="U119" s="20"/>
      <c r="V119" s="10">
        <v>8700</v>
      </c>
      <c r="W119" s="10"/>
      <c r="AA119" s="18"/>
    </row>
    <row r="120" spans="1:27" ht="19.95" customHeight="1" x14ac:dyDescent="0.3">
      <c r="A120" s="8" t="s">
        <v>103</v>
      </c>
      <c r="B120" s="9" t="s">
        <v>832</v>
      </c>
      <c r="C120" s="17">
        <v>35101</v>
      </c>
      <c r="D120" s="23" t="s">
        <v>882</v>
      </c>
      <c r="E120" s="23" t="s">
        <v>878</v>
      </c>
      <c r="F120" s="23" t="s">
        <v>877</v>
      </c>
      <c r="G120" s="24">
        <f t="shared" si="12"/>
        <v>35101</v>
      </c>
      <c r="H120" s="20">
        <f t="shared" si="13"/>
        <v>1996</v>
      </c>
      <c r="I120" s="20">
        <f t="shared" si="14"/>
        <v>2</v>
      </c>
      <c r="J120" s="20">
        <f t="shared" si="15"/>
        <v>6</v>
      </c>
      <c r="K120" s="17">
        <f t="shared" si="16"/>
        <v>35124</v>
      </c>
      <c r="L120" s="26">
        <f t="shared" si="17"/>
        <v>35124</v>
      </c>
      <c r="M120" s="20">
        <f t="shared" si="18"/>
        <v>29</v>
      </c>
      <c r="N120" s="20" t="str">
        <f t="shared" si="19"/>
        <v>NON-ESD WORK TABLE</v>
      </c>
      <c r="O120" s="20" t="str">
        <f t="shared" si="20"/>
        <v>non-esd work table</v>
      </c>
      <c r="P120" s="20" t="str">
        <f t="shared" si="21"/>
        <v>Non-Esd Work Table</v>
      </c>
      <c r="Q120" s="20" t="str">
        <f t="shared" si="22"/>
        <v>Fur</v>
      </c>
      <c r="R120" s="20" t="str">
        <f t="shared" si="23"/>
        <v xml:space="preserve"> DD</v>
      </c>
      <c r="S120" s="20"/>
      <c r="T120" s="20"/>
      <c r="U120" s="20"/>
      <c r="V120" s="10">
        <v>3900</v>
      </c>
      <c r="W120" s="10"/>
      <c r="AA120" s="18"/>
    </row>
    <row r="121" spans="1:27" ht="19.95" customHeight="1" x14ac:dyDescent="0.3">
      <c r="A121" s="8" t="s">
        <v>104</v>
      </c>
      <c r="B121" s="9" t="s">
        <v>847</v>
      </c>
      <c r="C121" s="17">
        <v>35339</v>
      </c>
      <c r="D121" s="23" t="s">
        <v>875</v>
      </c>
      <c r="E121" s="23" t="s">
        <v>876</v>
      </c>
      <c r="F121" s="23" t="s">
        <v>877</v>
      </c>
      <c r="G121" s="24">
        <f t="shared" si="12"/>
        <v>35339</v>
      </c>
      <c r="H121" s="20">
        <f t="shared" si="13"/>
        <v>1996</v>
      </c>
      <c r="I121" s="20">
        <f t="shared" si="14"/>
        <v>10</v>
      </c>
      <c r="J121" s="20">
        <f t="shared" si="15"/>
        <v>1</v>
      </c>
      <c r="K121" s="17">
        <f t="shared" si="16"/>
        <v>35369</v>
      </c>
      <c r="L121" s="26">
        <f t="shared" si="17"/>
        <v>35369</v>
      </c>
      <c r="M121" s="20">
        <f t="shared" si="18"/>
        <v>31</v>
      </c>
      <c r="N121" s="20" t="str">
        <f t="shared" si="19"/>
        <v>CG TOOLS PART NO. C39300-A178-B125,B126</v>
      </c>
      <c r="O121" s="20" t="str">
        <f t="shared" si="20"/>
        <v>cg tools part no. c39300-a178-b125,b126</v>
      </c>
      <c r="P121" s="20" t="str">
        <f t="shared" si="21"/>
        <v>Cg Tools Part No. C39300-A178-B125,B126</v>
      </c>
      <c r="Q121" s="20" t="str">
        <f t="shared" si="22"/>
        <v>Mac</v>
      </c>
      <c r="R121" s="20" t="str">
        <f t="shared" si="23"/>
        <v>ols</v>
      </c>
      <c r="S121" s="20"/>
      <c r="T121" s="20"/>
      <c r="U121" s="20"/>
      <c r="V121" s="10">
        <v>101900</v>
      </c>
      <c r="W121" s="10"/>
      <c r="AA121" s="18"/>
    </row>
    <row r="122" spans="1:27" ht="19.95" customHeight="1" x14ac:dyDescent="0.3">
      <c r="A122" s="8" t="s">
        <v>105</v>
      </c>
      <c r="B122" s="9" t="s">
        <v>845</v>
      </c>
      <c r="C122" s="17">
        <v>35339</v>
      </c>
      <c r="D122" s="23" t="s">
        <v>875</v>
      </c>
      <c r="E122" s="23" t="s">
        <v>876</v>
      </c>
      <c r="F122" s="23" t="s">
        <v>877</v>
      </c>
      <c r="G122" s="24">
        <f t="shared" si="12"/>
        <v>35339</v>
      </c>
      <c r="H122" s="20">
        <f t="shared" si="13"/>
        <v>1996</v>
      </c>
      <c r="I122" s="20">
        <f t="shared" si="14"/>
        <v>10</v>
      </c>
      <c r="J122" s="20">
        <f t="shared" si="15"/>
        <v>1</v>
      </c>
      <c r="K122" s="17">
        <f t="shared" si="16"/>
        <v>35369</v>
      </c>
      <c r="L122" s="26">
        <f t="shared" si="17"/>
        <v>35369</v>
      </c>
      <c r="M122" s="20">
        <f t="shared" si="18"/>
        <v>31</v>
      </c>
      <c r="N122" s="20" t="str">
        <f t="shared" si="19"/>
        <v>CONVERSION OF NON ESD TROLLEY TO ESD TYP</v>
      </c>
      <c r="O122" s="20" t="str">
        <f t="shared" si="20"/>
        <v>conversion of non esd trolley to esd typ</v>
      </c>
      <c r="P122" s="20" t="str">
        <f t="shared" si="21"/>
        <v>Conversion Of Non Esd Trolley To Esd Typ</v>
      </c>
      <c r="Q122" s="20" t="str">
        <f t="shared" si="22"/>
        <v>Tra</v>
      </c>
      <c r="R122" s="20" t="str">
        <f t="shared" si="23"/>
        <v>nts</v>
      </c>
      <c r="S122" s="20"/>
      <c r="T122" s="20"/>
      <c r="U122" s="20"/>
      <c r="V122" s="10">
        <v>8600</v>
      </c>
      <c r="W122" s="10"/>
      <c r="AA122" s="18"/>
    </row>
    <row r="123" spans="1:27" ht="19.95" customHeight="1" x14ac:dyDescent="0.3">
      <c r="A123" s="8" t="s">
        <v>106</v>
      </c>
      <c r="B123" s="9" t="s">
        <v>831</v>
      </c>
      <c r="C123" s="17">
        <v>35339</v>
      </c>
      <c r="D123" s="23" t="s">
        <v>875</v>
      </c>
      <c r="E123" s="23" t="s">
        <v>876</v>
      </c>
      <c r="F123" s="23" t="s">
        <v>877</v>
      </c>
      <c r="G123" s="24">
        <f t="shared" si="12"/>
        <v>35339</v>
      </c>
      <c r="H123" s="20">
        <f t="shared" si="13"/>
        <v>1996</v>
      </c>
      <c r="I123" s="20">
        <f t="shared" si="14"/>
        <v>10</v>
      </c>
      <c r="J123" s="20">
        <f t="shared" si="15"/>
        <v>1</v>
      </c>
      <c r="K123" s="17">
        <f t="shared" si="16"/>
        <v>35369</v>
      </c>
      <c r="L123" s="26">
        <f t="shared" si="17"/>
        <v>35369</v>
      </c>
      <c r="M123" s="20">
        <f t="shared" si="18"/>
        <v>31</v>
      </c>
      <c r="N123" s="20" t="str">
        <f t="shared" si="19"/>
        <v>AUDIO SYSTEM</v>
      </c>
      <c r="O123" s="20" t="str">
        <f t="shared" si="20"/>
        <v>audio system</v>
      </c>
      <c r="P123" s="20" t="str">
        <f t="shared" si="21"/>
        <v>Audio System</v>
      </c>
      <c r="Q123" s="20" t="str">
        <f t="shared" si="22"/>
        <v>Fur</v>
      </c>
      <c r="R123" s="20" t="str">
        <f t="shared" si="23"/>
        <v>ure</v>
      </c>
      <c r="S123" s="20"/>
      <c r="T123" s="20"/>
      <c r="U123" s="20"/>
      <c r="V123" s="10">
        <v>20000</v>
      </c>
      <c r="W123" s="10"/>
      <c r="AA123" s="18"/>
    </row>
    <row r="124" spans="1:27" ht="19.95" customHeight="1" x14ac:dyDescent="0.3">
      <c r="A124" s="8" t="s">
        <v>107</v>
      </c>
      <c r="B124" s="9" t="s">
        <v>836</v>
      </c>
      <c r="C124" s="17">
        <v>35339</v>
      </c>
      <c r="D124" s="23" t="s">
        <v>875</v>
      </c>
      <c r="E124" s="23" t="s">
        <v>876</v>
      </c>
      <c r="F124" s="23" t="s">
        <v>877</v>
      </c>
      <c r="G124" s="24">
        <f t="shared" si="12"/>
        <v>35339</v>
      </c>
      <c r="H124" s="20">
        <f t="shared" si="13"/>
        <v>1996</v>
      </c>
      <c r="I124" s="20">
        <f t="shared" si="14"/>
        <v>10</v>
      </c>
      <c r="J124" s="20">
        <f t="shared" si="15"/>
        <v>1</v>
      </c>
      <c r="K124" s="17">
        <f t="shared" si="16"/>
        <v>35369</v>
      </c>
      <c r="L124" s="26">
        <f t="shared" si="17"/>
        <v>35369</v>
      </c>
      <c r="M124" s="20">
        <f t="shared" si="18"/>
        <v>31</v>
      </c>
      <c r="N124" s="20" t="str">
        <f t="shared" si="19"/>
        <v>UPS 2KVA--DOUBLEMAX</v>
      </c>
      <c r="O124" s="20" t="str">
        <f t="shared" si="20"/>
        <v>ups 2kva--doublemax</v>
      </c>
      <c r="P124" s="20" t="str">
        <f t="shared" si="21"/>
        <v>Ups 2Kva--Doublemax</v>
      </c>
      <c r="Q124" s="20" t="str">
        <f t="shared" si="22"/>
        <v>Ele</v>
      </c>
      <c r="R124" s="20" t="str">
        <f t="shared" si="23"/>
        <v>ons</v>
      </c>
      <c r="S124" s="20"/>
      <c r="T124" s="20"/>
      <c r="U124" s="20"/>
      <c r="V124" s="10">
        <v>50181</v>
      </c>
      <c r="W124" s="10"/>
      <c r="AA124" s="18"/>
    </row>
    <row r="125" spans="1:27" ht="19.95" customHeight="1" x14ac:dyDescent="0.3">
      <c r="A125" s="8" t="s">
        <v>108</v>
      </c>
      <c r="B125" s="9" t="s">
        <v>837</v>
      </c>
      <c r="C125" s="17">
        <v>35339</v>
      </c>
      <c r="D125" s="23" t="s">
        <v>875</v>
      </c>
      <c r="E125" s="23" t="s">
        <v>876</v>
      </c>
      <c r="F125" s="23" t="s">
        <v>877</v>
      </c>
      <c r="G125" s="24">
        <f t="shared" si="12"/>
        <v>35339</v>
      </c>
      <c r="H125" s="20">
        <f t="shared" si="13"/>
        <v>1996</v>
      </c>
      <c r="I125" s="20">
        <f t="shared" si="14"/>
        <v>10</v>
      </c>
      <c r="J125" s="20">
        <f t="shared" si="15"/>
        <v>1</v>
      </c>
      <c r="K125" s="17">
        <f t="shared" si="16"/>
        <v>35369</v>
      </c>
      <c r="L125" s="26">
        <f t="shared" si="17"/>
        <v>35369</v>
      </c>
      <c r="M125" s="20">
        <f t="shared" si="18"/>
        <v>31</v>
      </c>
      <c r="N125" s="20" t="str">
        <f t="shared" si="19"/>
        <v>ELECTRONIC PANABOARD AND STAND</v>
      </c>
      <c r="O125" s="20" t="str">
        <f t="shared" si="20"/>
        <v>electronic panaboard and stand</v>
      </c>
      <c r="P125" s="20" t="str">
        <f t="shared" si="21"/>
        <v>Electronic Panaboard And Stand</v>
      </c>
      <c r="Q125" s="20" t="str">
        <f t="shared" si="22"/>
        <v>Ele</v>
      </c>
      <c r="R125" s="20" t="str">
        <f t="shared" si="23"/>
        <v>ngs</v>
      </c>
      <c r="S125" s="20"/>
      <c r="T125" s="20"/>
      <c r="U125" s="20"/>
      <c r="V125" s="10">
        <v>72096</v>
      </c>
      <c r="W125" s="10"/>
      <c r="AA125" s="18"/>
    </row>
    <row r="126" spans="1:27" ht="19.95" customHeight="1" x14ac:dyDescent="0.3">
      <c r="A126" s="8" t="s">
        <v>109</v>
      </c>
      <c r="B126" s="9" t="s">
        <v>845</v>
      </c>
      <c r="C126" s="17">
        <v>35339</v>
      </c>
      <c r="D126" s="23" t="s">
        <v>875</v>
      </c>
      <c r="E126" s="23" t="s">
        <v>876</v>
      </c>
      <c r="F126" s="23" t="s">
        <v>877</v>
      </c>
      <c r="G126" s="24">
        <f t="shared" si="12"/>
        <v>35339</v>
      </c>
      <c r="H126" s="20">
        <f t="shared" si="13"/>
        <v>1996</v>
      </c>
      <c r="I126" s="20">
        <f t="shared" si="14"/>
        <v>10</v>
      </c>
      <c r="J126" s="20">
        <f t="shared" si="15"/>
        <v>1</v>
      </c>
      <c r="K126" s="17">
        <f t="shared" si="16"/>
        <v>35369</v>
      </c>
      <c r="L126" s="26">
        <f t="shared" si="17"/>
        <v>35369</v>
      </c>
      <c r="M126" s="20">
        <f t="shared" si="18"/>
        <v>31</v>
      </c>
      <c r="N126" s="20" t="str">
        <f t="shared" si="19"/>
        <v>EWSD CABLE STORAGETROLLEY</v>
      </c>
      <c r="O126" s="20" t="str">
        <f t="shared" si="20"/>
        <v>ewsd cable storagetrolley</v>
      </c>
      <c r="P126" s="20" t="str">
        <f t="shared" si="21"/>
        <v>Ewsd Cable Storagetrolley</v>
      </c>
      <c r="Q126" s="20" t="str">
        <f t="shared" si="22"/>
        <v>Tra</v>
      </c>
      <c r="R126" s="20" t="str">
        <f t="shared" si="23"/>
        <v>nts</v>
      </c>
      <c r="S126" s="20"/>
      <c r="T126" s="20"/>
      <c r="U126" s="20"/>
      <c r="V126" s="10">
        <v>8600</v>
      </c>
      <c r="W126" s="10"/>
      <c r="AA126" s="18"/>
    </row>
    <row r="127" spans="1:27" ht="19.95" customHeight="1" x14ac:dyDescent="0.3">
      <c r="A127" s="8" t="s">
        <v>110</v>
      </c>
      <c r="B127" s="9" t="s">
        <v>848</v>
      </c>
      <c r="C127" s="17">
        <v>35339</v>
      </c>
      <c r="D127" s="23" t="s">
        <v>875</v>
      </c>
      <c r="E127" s="23" t="s">
        <v>876</v>
      </c>
      <c r="F127" s="23" t="s">
        <v>877</v>
      </c>
      <c r="G127" s="24">
        <f t="shared" si="12"/>
        <v>35339</v>
      </c>
      <c r="H127" s="20">
        <f t="shared" si="13"/>
        <v>1996</v>
      </c>
      <c r="I127" s="20">
        <f t="shared" si="14"/>
        <v>10</v>
      </c>
      <c r="J127" s="20">
        <f t="shared" si="15"/>
        <v>1</v>
      </c>
      <c r="K127" s="17">
        <f t="shared" si="16"/>
        <v>35369</v>
      </c>
      <c r="L127" s="26">
        <f t="shared" si="17"/>
        <v>35369</v>
      </c>
      <c r="M127" s="20">
        <f t="shared" si="18"/>
        <v>31</v>
      </c>
      <c r="N127" s="20" t="str">
        <f t="shared" si="19"/>
        <v>EMULATOR PROBE FOR I386DX</v>
      </c>
      <c r="O127" s="20" t="str">
        <f t="shared" si="20"/>
        <v>emulator probe for i386dx</v>
      </c>
      <c r="P127" s="20" t="str">
        <f t="shared" si="21"/>
        <v>Emulator Probe For I386Dx</v>
      </c>
      <c r="Q127" s="20" t="str">
        <f t="shared" si="22"/>
        <v>Spe</v>
      </c>
      <c r="R127" s="20" t="str">
        <f t="shared" si="23"/>
        <v>nts</v>
      </c>
      <c r="S127" s="20"/>
      <c r="T127" s="20"/>
      <c r="U127" s="20"/>
      <c r="V127" s="10">
        <v>54300</v>
      </c>
      <c r="W127" s="10"/>
      <c r="AA127" s="18"/>
    </row>
    <row r="128" spans="1:27" ht="19.95" customHeight="1" x14ac:dyDescent="0.3">
      <c r="A128" s="8" t="s">
        <v>111</v>
      </c>
      <c r="B128" s="9" t="s">
        <v>848</v>
      </c>
      <c r="C128" s="17">
        <v>35339</v>
      </c>
      <c r="D128" s="23" t="s">
        <v>875</v>
      </c>
      <c r="E128" s="23" t="s">
        <v>876</v>
      </c>
      <c r="F128" s="23" t="s">
        <v>877</v>
      </c>
      <c r="G128" s="24">
        <f t="shared" si="12"/>
        <v>35339</v>
      </c>
      <c r="H128" s="20">
        <f t="shared" si="13"/>
        <v>1996</v>
      </c>
      <c r="I128" s="20">
        <f t="shared" si="14"/>
        <v>10</v>
      </c>
      <c r="J128" s="20">
        <f t="shared" si="15"/>
        <v>1</v>
      </c>
      <c r="K128" s="17">
        <f t="shared" si="16"/>
        <v>35369</v>
      </c>
      <c r="L128" s="26">
        <f t="shared" si="17"/>
        <v>35369</v>
      </c>
      <c r="M128" s="20">
        <f t="shared" si="18"/>
        <v>31</v>
      </c>
      <c r="N128" s="20" t="str">
        <f t="shared" si="19"/>
        <v>EMULATOR PERSONALITY FOR I386EX/CX</v>
      </c>
      <c r="O128" s="20" t="str">
        <f t="shared" si="20"/>
        <v>emulator personality for i386ex/cx</v>
      </c>
      <c r="P128" s="20" t="str">
        <f t="shared" si="21"/>
        <v>Emulator Personality For I386Ex/Cx</v>
      </c>
      <c r="Q128" s="20" t="str">
        <f t="shared" si="22"/>
        <v>Spe</v>
      </c>
      <c r="R128" s="20" t="str">
        <f t="shared" si="23"/>
        <v>nts</v>
      </c>
      <c r="S128" s="20"/>
      <c r="T128" s="20"/>
      <c r="U128" s="20"/>
      <c r="V128" s="10">
        <v>65000</v>
      </c>
      <c r="W128" s="10"/>
      <c r="AA128" s="18"/>
    </row>
    <row r="129" spans="1:27" ht="19.95" customHeight="1" x14ac:dyDescent="0.3">
      <c r="A129" s="8" t="s">
        <v>112</v>
      </c>
      <c r="B129" s="9" t="s">
        <v>839</v>
      </c>
      <c r="C129" s="17">
        <v>35339</v>
      </c>
      <c r="D129" s="23" t="s">
        <v>875</v>
      </c>
      <c r="E129" s="23" t="s">
        <v>876</v>
      </c>
      <c r="F129" s="23" t="s">
        <v>877</v>
      </c>
      <c r="G129" s="24">
        <f t="shared" si="12"/>
        <v>35339</v>
      </c>
      <c r="H129" s="20">
        <f t="shared" si="13"/>
        <v>1996</v>
      </c>
      <c r="I129" s="20">
        <f t="shared" si="14"/>
        <v>10</v>
      </c>
      <c r="J129" s="20">
        <f t="shared" si="15"/>
        <v>1</v>
      </c>
      <c r="K129" s="17">
        <f t="shared" si="16"/>
        <v>35369</v>
      </c>
      <c r="L129" s="26">
        <f t="shared" si="17"/>
        <v>35369</v>
      </c>
      <c r="M129" s="20">
        <f t="shared" si="18"/>
        <v>31</v>
      </c>
      <c r="N129" s="20" t="str">
        <f t="shared" si="19"/>
        <v>SHORT CIRCUIT PLUG KS:TSG A</v>
      </c>
      <c r="O129" s="20" t="str">
        <f t="shared" si="20"/>
        <v>short circuit plug ks:tsg a</v>
      </c>
      <c r="P129" s="20" t="str">
        <f t="shared" si="21"/>
        <v>Short Circuit Plug Ks:Tsg A</v>
      </c>
      <c r="Q129" s="20" t="str">
        <f t="shared" si="22"/>
        <v>Pla</v>
      </c>
      <c r="R129" s="20" t="str">
        <f t="shared" si="23"/>
        <v>nic</v>
      </c>
      <c r="S129" s="20"/>
      <c r="T129" s="20"/>
      <c r="U129" s="20"/>
      <c r="V129" s="10">
        <v>16000</v>
      </c>
      <c r="W129" s="10"/>
      <c r="AA129" s="18"/>
    </row>
    <row r="130" spans="1:27" ht="19.95" customHeight="1" x14ac:dyDescent="0.3">
      <c r="A130" s="8" t="s">
        <v>113</v>
      </c>
      <c r="B130" s="9" t="s">
        <v>839</v>
      </c>
      <c r="C130" s="17">
        <v>35339</v>
      </c>
      <c r="D130" s="23" t="s">
        <v>875</v>
      </c>
      <c r="E130" s="23" t="s">
        <v>876</v>
      </c>
      <c r="F130" s="23" t="s">
        <v>877</v>
      </c>
      <c r="G130" s="24">
        <f t="shared" si="12"/>
        <v>35339</v>
      </c>
      <c r="H130" s="20">
        <f t="shared" si="13"/>
        <v>1996</v>
      </c>
      <c r="I130" s="20">
        <f t="shared" si="14"/>
        <v>10</v>
      </c>
      <c r="J130" s="20">
        <f t="shared" si="15"/>
        <v>1</v>
      </c>
      <c r="K130" s="17">
        <f t="shared" si="16"/>
        <v>35369</v>
      </c>
      <c r="L130" s="26">
        <f t="shared" si="17"/>
        <v>35369</v>
      </c>
      <c r="M130" s="20">
        <f t="shared" si="18"/>
        <v>31</v>
      </c>
      <c r="N130" s="20" t="str">
        <f t="shared" si="19"/>
        <v>SHORT CIRCUIT PLUG KS:SSG A</v>
      </c>
      <c r="O130" s="20" t="str">
        <f t="shared" si="20"/>
        <v>short circuit plug ks:ssg a</v>
      </c>
      <c r="P130" s="20" t="str">
        <f t="shared" si="21"/>
        <v>Short Circuit Plug Ks:Ssg A</v>
      </c>
      <c r="Q130" s="20" t="str">
        <f t="shared" si="22"/>
        <v>Pla</v>
      </c>
      <c r="R130" s="20" t="str">
        <f t="shared" si="23"/>
        <v>nic</v>
      </c>
      <c r="S130" s="20"/>
      <c r="T130" s="20"/>
      <c r="U130" s="20"/>
      <c r="V130" s="10">
        <v>20400</v>
      </c>
      <c r="W130" s="10"/>
      <c r="AA130" s="18"/>
    </row>
    <row r="131" spans="1:27" ht="19.95" customHeight="1" x14ac:dyDescent="0.3">
      <c r="A131" s="8" t="s">
        <v>114</v>
      </c>
      <c r="B131" s="9" t="s">
        <v>839</v>
      </c>
      <c r="C131" s="17">
        <v>35339</v>
      </c>
      <c r="D131" s="23" t="s">
        <v>875</v>
      </c>
      <c r="E131" s="23" t="s">
        <v>876</v>
      </c>
      <c r="F131" s="23" t="s">
        <v>877</v>
      </c>
      <c r="G131" s="24">
        <f t="shared" si="12"/>
        <v>35339</v>
      </c>
      <c r="H131" s="20">
        <f t="shared" si="13"/>
        <v>1996</v>
      </c>
      <c r="I131" s="20">
        <f t="shared" si="14"/>
        <v>10</v>
      </c>
      <c r="J131" s="20">
        <f t="shared" si="15"/>
        <v>1</v>
      </c>
      <c r="K131" s="17">
        <f t="shared" si="16"/>
        <v>35369</v>
      </c>
      <c r="L131" s="26">
        <f t="shared" si="17"/>
        <v>35369</v>
      </c>
      <c r="M131" s="20">
        <f t="shared" si="18"/>
        <v>31</v>
      </c>
      <c r="N131" s="20" t="str">
        <f t="shared" si="19"/>
        <v>MODULE ADAPTER FOR SIPAC</v>
      </c>
      <c r="O131" s="20" t="str">
        <f t="shared" si="20"/>
        <v>module adapter for sipac</v>
      </c>
      <c r="P131" s="20" t="str">
        <f t="shared" si="21"/>
        <v>Module Adapter For Sipac</v>
      </c>
      <c r="Q131" s="20" t="str">
        <f t="shared" si="22"/>
        <v>Pla</v>
      </c>
      <c r="R131" s="20" t="str">
        <f t="shared" si="23"/>
        <v>nic</v>
      </c>
      <c r="S131" s="20"/>
      <c r="T131" s="20"/>
      <c r="U131" s="20"/>
      <c r="V131" s="10">
        <v>18600</v>
      </c>
      <c r="W131" s="10"/>
      <c r="AA131" s="18"/>
    </row>
    <row r="132" spans="1:27" ht="19.95" customHeight="1" x14ac:dyDescent="0.3">
      <c r="A132" s="8" t="s">
        <v>115</v>
      </c>
      <c r="B132" s="9" t="s">
        <v>831</v>
      </c>
      <c r="C132" s="17">
        <v>35339</v>
      </c>
      <c r="D132" s="23" t="s">
        <v>875</v>
      </c>
      <c r="E132" s="23" t="s">
        <v>876</v>
      </c>
      <c r="F132" s="23" t="s">
        <v>877</v>
      </c>
      <c r="G132" s="24">
        <f t="shared" si="12"/>
        <v>35339</v>
      </c>
      <c r="H132" s="20">
        <f t="shared" si="13"/>
        <v>1996</v>
      </c>
      <c r="I132" s="20">
        <f t="shared" si="14"/>
        <v>10</v>
      </c>
      <c r="J132" s="20">
        <f t="shared" si="15"/>
        <v>1</v>
      </c>
      <c r="K132" s="17">
        <f t="shared" si="16"/>
        <v>35369</v>
      </c>
      <c r="L132" s="26">
        <f t="shared" si="17"/>
        <v>35369</v>
      </c>
      <c r="M132" s="20">
        <f t="shared" si="18"/>
        <v>31</v>
      </c>
      <c r="N132" s="20" t="str">
        <f t="shared" si="19"/>
        <v>CHIEF MANAGERS TABLE</v>
      </c>
      <c r="O132" s="20" t="str">
        <f t="shared" si="20"/>
        <v>chief managers table</v>
      </c>
      <c r="P132" s="20" t="str">
        <f t="shared" si="21"/>
        <v>Chief Managers Table</v>
      </c>
      <c r="Q132" s="20" t="str">
        <f t="shared" si="22"/>
        <v>Fur</v>
      </c>
      <c r="R132" s="20" t="str">
        <f t="shared" si="23"/>
        <v>ure</v>
      </c>
      <c r="S132" s="20"/>
      <c r="T132" s="20"/>
      <c r="U132" s="20"/>
      <c r="V132" s="10">
        <v>9300</v>
      </c>
      <c r="W132" s="10"/>
      <c r="AA132" s="18"/>
    </row>
    <row r="133" spans="1:27" ht="19.95" customHeight="1" x14ac:dyDescent="0.3">
      <c r="A133" s="8" t="s">
        <v>116</v>
      </c>
      <c r="B133" s="9" t="s">
        <v>832</v>
      </c>
      <c r="C133" s="17">
        <v>35104</v>
      </c>
      <c r="D133" s="23" t="s">
        <v>885</v>
      </c>
      <c r="E133" s="23" t="s">
        <v>878</v>
      </c>
      <c r="F133" s="23" t="s">
        <v>877</v>
      </c>
      <c r="G133" s="24">
        <f t="shared" si="12"/>
        <v>35104</v>
      </c>
      <c r="H133" s="20">
        <f t="shared" si="13"/>
        <v>1996</v>
      </c>
      <c r="I133" s="20">
        <f t="shared" si="14"/>
        <v>2</v>
      </c>
      <c r="J133" s="20">
        <f t="shared" si="15"/>
        <v>9</v>
      </c>
      <c r="K133" s="17">
        <f t="shared" si="16"/>
        <v>35124</v>
      </c>
      <c r="L133" s="26">
        <f t="shared" si="17"/>
        <v>35124</v>
      </c>
      <c r="M133" s="20">
        <f t="shared" si="18"/>
        <v>29</v>
      </c>
      <c r="N133" s="20" t="str">
        <f t="shared" si="19"/>
        <v>M.S. RACKS  1800HT/2650L/600D</v>
      </c>
      <c r="O133" s="20" t="str">
        <f t="shared" si="20"/>
        <v>m.s. racks  1800ht/2650l/600d</v>
      </c>
      <c r="P133" s="20" t="str">
        <f t="shared" si="21"/>
        <v>M.S. Racks  1800Ht/2650L/600D</v>
      </c>
      <c r="Q133" s="20" t="str">
        <f t="shared" si="22"/>
        <v>Fur</v>
      </c>
      <c r="R133" s="20" t="str">
        <f t="shared" si="23"/>
        <v xml:space="preserve"> DD</v>
      </c>
      <c r="S133" s="20"/>
      <c r="T133" s="20"/>
      <c r="U133" s="20"/>
      <c r="V133" s="10">
        <v>16800</v>
      </c>
      <c r="W133" s="10"/>
      <c r="AA133" s="18"/>
    </row>
    <row r="134" spans="1:27" ht="19.95" customHeight="1" x14ac:dyDescent="0.3">
      <c r="A134" s="8" t="s">
        <v>117</v>
      </c>
      <c r="B134" s="9" t="s">
        <v>832</v>
      </c>
      <c r="C134" s="17">
        <v>34915</v>
      </c>
      <c r="D134" s="23" t="s">
        <v>880</v>
      </c>
      <c r="E134" s="23" t="s">
        <v>884</v>
      </c>
      <c r="F134" s="23" t="s">
        <v>907</v>
      </c>
      <c r="G134" s="24">
        <f t="shared" si="12"/>
        <v>34915</v>
      </c>
      <c r="H134" s="20">
        <f t="shared" si="13"/>
        <v>1995</v>
      </c>
      <c r="I134" s="20">
        <f t="shared" si="14"/>
        <v>8</v>
      </c>
      <c r="J134" s="20">
        <f t="shared" si="15"/>
        <v>4</v>
      </c>
      <c r="K134" s="17">
        <f t="shared" si="16"/>
        <v>34942</v>
      </c>
      <c r="L134" s="26">
        <f t="shared" si="17"/>
        <v>34942</v>
      </c>
      <c r="M134" s="20">
        <f t="shared" si="18"/>
        <v>31</v>
      </c>
      <c r="N134" s="20" t="str">
        <f t="shared" si="19"/>
        <v>COMPUTER CHAIR W/O ARMS</v>
      </c>
      <c r="O134" s="20" t="str">
        <f t="shared" si="20"/>
        <v>computer chair w/o arms</v>
      </c>
      <c r="P134" s="20" t="str">
        <f t="shared" si="21"/>
        <v>Computer Chair W/O Arms</v>
      </c>
      <c r="Q134" s="20" t="str">
        <f t="shared" si="22"/>
        <v>Fur</v>
      </c>
      <c r="R134" s="20" t="str">
        <f t="shared" si="23"/>
        <v xml:space="preserve"> DD</v>
      </c>
      <c r="S134" s="20"/>
      <c r="T134" s="20"/>
      <c r="U134" s="20"/>
      <c r="V134" s="10">
        <v>10000</v>
      </c>
      <c r="W134" s="10"/>
      <c r="AA134" s="18"/>
    </row>
    <row r="135" spans="1:27" ht="19.95" customHeight="1" x14ac:dyDescent="0.3">
      <c r="A135" s="8" t="s">
        <v>118</v>
      </c>
      <c r="B135" s="9" t="s">
        <v>832</v>
      </c>
      <c r="C135" s="17">
        <v>34915</v>
      </c>
      <c r="D135" s="23" t="s">
        <v>880</v>
      </c>
      <c r="E135" s="23" t="s">
        <v>884</v>
      </c>
      <c r="F135" s="23" t="s">
        <v>907</v>
      </c>
      <c r="G135" s="24">
        <f t="shared" si="12"/>
        <v>34915</v>
      </c>
      <c r="H135" s="20">
        <f t="shared" si="13"/>
        <v>1995</v>
      </c>
      <c r="I135" s="20">
        <f t="shared" si="14"/>
        <v>8</v>
      </c>
      <c r="J135" s="20">
        <f t="shared" si="15"/>
        <v>4</v>
      </c>
      <c r="K135" s="17">
        <f t="shared" si="16"/>
        <v>34942</v>
      </c>
      <c r="L135" s="26">
        <f t="shared" si="17"/>
        <v>34942</v>
      </c>
      <c r="M135" s="20">
        <f t="shared" si="18"/>
        <v>31</v>
      </c>
      <c r="N135" s="20" t="str">
        <f t="shared" si="19"/>
        <v>COMPUTER CHAIR W/O ARMREST</v>
      </c>
      <c r="O135" s="20" t="str">
        <f t="shared" si="20"/>
        <v>computer chair w/o armrest</v>
      </c>
      <c r="P135" s="20" t="str">
        <f t="shared" si="21"/>
        <v>Computer Chair W/O Armrest</v>
      </c>
      <c r="Q135" s="20" t="str">
        <f t="shared" si="22"/>
        <v>Fur</v>
      </c>
      <c r="R135" s="20" t="str">
        <f t="shared" si="23"/>
        <v xml:space="preserve"> DD</v>
      </c>
      <c r="S135" s="20"/>
      <c r="T135" s="20"/>
      <c r="U135" s="20"/>
      <c r="V135" s="10">
        <v>7600</v>
      </c>
      <c r="W135" s="10"/>
      <c r="AA135" s="18"/>
    </row>
    <row r="136" spans="1:27" ht="19.95" customHeight="1" x14ac:dyDescent="0.3">
      <c r="A136" s="8" t="s">
        <v>119</v>
      </c>
      <c r="B136" s="9" t="s">
        <v>832</v>
      </c>
      <c r="C136" s="17">
        <v>35167</v>
      </c>
      <c r="D136" s="23" t="s">
        <v>887</v>
      </c>
      <c r="E136" s="23" t="s">
        <v>880</v>
      </c>
      <c r="F136" s="23" t="s">
        <v>877</v>
      </c>
      <c r="G136" s="24">
        <f t="shared" si="12"/>
        <v>35167</v>
      </c>
      <c r="H136" s="20">
        <f t="shared" si="13"/>
        <v>1996</v>
      </c>
      <c r="I136" s="20">
        <f t="shared" si="14"/>
        <v>4</v>
      </c>
      <c r="J136" s="20">
        <f t="shared" si="15"/>
        <v>12</v>
      </c>
      <c r="K136" s="17">
        <f t="shared" si="16"/>
        <v>35185</v>
      </c>
      <c r="L136" s="26">
        <f t="shared" si="17"/>
        <v>35185</v>
      </c>
      <c r="M136" s="20">
        <f t="shared" si="18"/>
        <v>30</v>
      </c>
      <c r="N136" s="20" t="str">
        <f t="shared" si="19"/>
        <v>COMPUTER TABLE</v>
      </c>
      <c r="O136" s="20" t="str">
        <f t="shared" si="20"/>
        <v>computer table</v>
      </c>
      <c r="P136" s="20" t="str">
        <f t="shared" si="21"/>
        <v>Computer Table</v>
      </c>
      <c r="Q136" s="20" t="str">
        <f t="shared" si="22"/>
        <v>Fur</v>
      </c>
      <c r="R136" s="20" t="str">
        <f t="shared" si="23"/>
        <v xml:space="preserve"> DD</v>
      </c>
      <c r="S136" s="20"/>
      <c r="T136" s="20"/>
      <c r="U136" s="20"/>
      <c r="V136" s="10">
        <v>5000</v>
      </c>
      <c r="W136" s="10"/>
      <c r="AA136" s="18"/>
    </row>
    <row r="137" spans="1:27" ht="19.95" customHeight="1" x14ac:dyDescent="0.3">
      <c r="A137" s="8" t="s">
        <v>120</v>
      </c>
      <c r="B137" s="9" t="s">
        <v>830</v>
      </c>
      <c r="C137" s="17">
        <v>35339</v>
      </c>
      <c r="D137" s="23" t="s">
        <v>875</v>
      </c>
      <c r="E137" s="23" t="s">
        <v>876</v>
      </c>
      <c r="F137" s="23" t="s">
        <v>877</v>
      </c>
      <c r="G137" s="24">
        <f t="shared" si="12"/>
        <v>35339</v>
      </c>
      <c r="H137" s="20">
        <f t="shared" si="13"/>
        <v>1996</v>
      </c>
      <c r="I137" s="20">
        <f t="shared" si="14"/>
        <v>10</v>
      </c>
      <c r="J137" s="20">
        <f t="shared" si="15"/>
        <v>1</v>
      </c>
      <c r="K137" s="17">
        <f t="shared" si="16"/>
        <v>35369</v>
      </c>
      <c r="L137" s="26">
        <f t="shared" si="17"/>
        <v>35369</v>
      </c>
      <c r="M137" s="20">
        <f t="shared" si="18"/>
        <v>31</v>
      </c>
      <c r="N137" s="20" t="str">
        <f t="shared" si="19"/>
        <v>SPLIT A/C RC - 15E (1.5 TR HW) - VIDEOCON</v>
      </c>
      <c r="O137" s="20" t="str">
        <f t="shared" si="20"/>
        <v>split a/c rc - 15e (1.5 tr hw) - videocon</v>
      </c>
      <c r="P137" s="20" t="str">
        <f t="shared" si="21"/>
        <v>Split A/C Rc - 15E (1.5 Tr Hw) - Videocon</v>
      </c>
      <c r="Q137" s="20" t="str">
        <f t="shared" si="22"/>
        <v>Air</v>
      </c>
      <c r="R137" s="20" t="str">
        <f t="shared" si="23"/>
        <v>ers</v>
      </c>
      <c r="S137" s="20"/>
      <c r="T137" s="20"/>
      <c r="U137" s="20"/>
      <c r="V137" s="10">
        <v>19820</v>
      </c>
      <c r="W137" s="10"/>
      <c r="AA137" s="18"/>
    </row>
    <row r="138" spans="1:27" ht="19.95" customHeight="1" x14ac:dyDescent="0.3">
      <c r="A138" s="8" t="s">
        <v>121</v>
      </c>
      <c r="B138" s="9" t="s">
        <v>835</v>
      </c>
      <c r="C138" s="17">
        <v>35339</v>
      </c>
      <c r="D138" s="23" t="s">
        <v>875</v>
      </c>
      <c r="E138" s="23" t="s">
        <v>876</v>
      </c>
      <c r="F138" s="23" t="s">
        <v>877</v>
      </c>
      <c r="G138" s="24">
        <f t="shared" si="12"/>
        <v>35339</v>
      </c>
      <c r="H138" s="20">
        <f t="shared" si="13"/>
        <v>1996</v>
      </c>
      <c r="I138" s="20">
        <f t="shared" si="14"/>
        <v>10</v>
      </c>
      <c r="J138" s="20">
        <f t="shared" si="15"/>
        <v>1</v>
      </c>
      <c r="K138" s="17">
        <f t="shared" si="16"/>
        <v>35369</v>
      </c>
      <c r="L138" s="26">
        <f t="shared" si="17"/>
        <v>35369</v>
      </c>
      <c r="M138" s="20">
        <f t="shared" si="18"/>
        <v>31</v>
      </c>
      <c r="N138" s="20" t="str">
        <f t="shared" si="19"/>
        <v>TONG SEALER SEVANA-400T</v>
      </c>
      <c r="O138" s="20" t="str">
        <f t="shared" si="20"/>
        <v>tong sealer sevana-400t</v>
      </c>
      <c r="P138" s="20" t="str">
        <f t="shared" si="21"/>
        <v>Tong Sealer Sevana-400T</v>
      </c>
      <c r="Q138" s="20" t="str">
        <f t="shared" si="22"/>
        <v>Spe</v>
      </c>
      <c r="R138" s="20" t="str">
        <f t="shared" si="23"/>
        <v>ols</v>
      </c>
      <c r="S138" s="20"/>
      <c r="T138" s="20"/>
      <c r="U138" s="20"/>
      <c r="V138" s="10">
        <v>1600</v>
      </c>
      <c r="W138" s="10"/>
      <c r="AA138" s="18"/>
    </row>
    <row r="139" spans="1:27" ht="19.95" customHeight="1" x14ac:dyDescent="0.3">
      <c r="A139" s="8" t="s">
        <v>122</v>
      </c>
      <c r="B139" s="9" t="s">
        <v>832</v>
      </c>
      <c r="C139" s="17">
        <v>34053</v>
      </c>
      <c r="D139" s="23" t="s">
        <v>900</v>
      </c>
      <c r="E139" s="23" t="s">
        <v>879</v>
      </c>
      <c r="F139" s="23" t="s">
        <v>910</v>
      </c>
      <c r="G139" s="24">
        <f t="shared" si="12"/>
        <v>34053</v>
      </c>
      <c r="H139" s="20">
        <f t="shared" si="13"/>
        <v>1993</v>
      </c>
      <c r="I139" s="20">
        <f t="shared" si="14"/>
        <v>3</v>
      </c>
      <c r="J139" s="20">
        <f t="shared" si="15"/>
        <v>25</v>
      </c>
      <c r="K139" s="17">
        <f t="shared" si="16"/>
        <v>34059</v>
      </c>
      <c r="L139" s="26">
        <f t="shared" si="17"/>
        <v>34059</v>
      </c>
      <c r="M139" s="20">
        <f t="shared" si="18"/>
        <v>31</v>
      </c>
      <c r="N139" s="20" t="str">
        <f t="shared" si="19"/>
        <v>TECHNICIAN CHAIR</v>
      </c>
      <c r="O139" s="20" t="str">
        <f t="shared" si="20"/>
        <v>technician chair</v>
      </c>
      <c r="P139" s="20" t="str">
        <f t="shared" si="21"/>
        <v>Technician Chair</v>
      </c>
      <c r="Q139" s="20" t="str">
        <f t="shared" si="22"/>
        <v>Fur</v>
      </c>
      <c r="R139" s="20" t="str">
        <f t="shared" si="23"/>
        <v xml:space="preserve"> DD</v>
      </c>
      <c r="S139" s="20"/>
      <c r="T139" s="20"/>
      <c r="U139" s="20"/>
      <c r="V139" s="10">
        <v>2000</v>
      </c>
      <c r="W139" s="10"/>
      <c r="AA139" s="18"/>
    </row>
    <row r="140" spans="1:27" ht="19.95" customHeight="1" x14ac:dyDescent="0.3">
      <c r="A140" s="8" t="s">
        <v>123</v>
      </c>
      <c r="B140" s="9" t="s">
        <v>832</v>
      </c>
      <c r="C140" s="17">
        <v>35165</v>
      </c>
      <c r="D140" s="23" t="s">
        <v>876</v>
      </c>
      <c r="E140" s="23" t="s">
        <v>880</v>
      </c>
      <c r="F140" s="23" t="s">
        <v>877</v>
      </c>
      <c r="G140" s="24">
        <f t="shared" si="12"/>
        <v>35165</v>
      </c>
      <c r="H140" s="20">
        <f t="shared" si="13"/>
        <v>1996</v>
      </c>
      <c r="I140" s="20">
        <f t="shared" si="14"/>
        <v>4</v>
      </c>
      <c r="J140" s="20">
        <f t="shared" si="15"/>
        <v>10</v>
      </c>
      <c r="K140" s="17">
        <f t="shared" si="16"/>
        <v>35185</v>
      </c>
      <c r="L140" s="26">
        <f t="shared" si="17"/>
        <v>35185</v>
      </c>
      <c r="M140" s="20">
        <f t="shared" si="18"/>
        <v>30</v>
      </c>
      <c r="N140" s="20" t="str">
        <f t="shared" si="19"/>
        <v>ESD CHAIR</v>
      </c>
      <c r="O140" s="20" t="str">
        <f t="shared" si="20"/>
        <v>esd chair</v>
      </c>
      <c r="P140" s="20" t="str">
        <f t="shared" si="21"/>
        <v>Esd Chair</v>
      </c>
      <c r="Q140" s="20" t="str">
        <f t="shared" si="22"/>
        <v>Fur</v>
      </c>
      <c r="R140" s="20" t="str">
        <f t="shared" si="23"/>
        <v xml:space="preserve"> DD</v>
      </c>
      <c r="S140" s="20"/>
      <c r="T140" s="20"/>
      <c r="U140" s="20"/>
      <c r="V140" s="10">
        <v>6700</v>
      </c>
      <c r="W140" s="10"/>
      <c r="AA140" s="18"/>
    </row>
    <row r="141" spans="1:27" ht="19.95" customHeight="1" x14ac:dyDescent="0.3">
      <c r="A141" s="8" t="s">
        <v>124</v>
      </c>
      <c r="B141" s="9" t="s">
        <v>832</v>
      </c>
      <c r="C141" s="17">
        <v>35227</v>
      </c>
      <c r="D141" s="23" t="s">
        <v>886</v>
      </c>
      <c r="E141" s="23" t="s">
        <v>882</v>
      </c>
      <c r="F141" s="23" t="s">
        <v>877</v>
      </c>
      <c r="G141" s="24">
        <f t="shared" si="12"/>
        <v>35227</v>
      </c>
      <c r="H141" s="20">
        <f t="shared" si="13"/>
        <v>1996</v>
      </c>
      <c r="I141" s="20">
        <f t="shared" si="14"/>
        <v>6</v>
      </c>
      <c r="J141" s="20">
        <f t="shared" si="15"/>
        <v>11</v>
      </c>
      <c r="K141" s="17">
        <f t="shared" si="16"/>
        <v>35246</v>
      </c>
      <c r="L141" s="26">
        <f t="shared" si="17"/>
        <v>35246</v>
      </c>
      <c r="M141" s="20">
        <f t="shared" si="18"/>
        <v>30</v>
      </c>
      <c r="N141" s="20" t="str">
        <f t="shared" si="19"/>
        <v>WOODEN TABLE FOR COMPUTERS</v>
      </c>
      <c r="O141" s="20" t="str">
        <f t="shared" si="20"/>
        <v>wooden table for computers</v>
      </c>
      <c r="P141" s="20" t="str">
        <f t="shared" si="21"/>
        <v>Wooden Table For Computers</v>
      </c>
      <c r="Q141" s="20" t="str">
        <f t="shared" si="22"/>
        <v>Fur</v>
      </c>
      <c r="R141" s="20" t="str">
        <f t="shared" si="23"/>
        <v xml:space="preserve"> DD</v>
      </c>
      <c r="S141" s="20"/>
      <c r="T141" s="20"/>
      <c r="U141" s="20"/>
      <c r="V141" s="10">
        <v>2900</v>
      </c>
      <c r="W141" s="10"/>
      <c r="AA141" s="18"/>
    </row>
    <row r="142" spans="1:27" ht="19.95" customHeight="1" x14ac:dyDescent="0.3">
      <c r="A142" s="8" t="s">
        <v>125</v>
      </c>
      <c r="B142" s="9" t="s">
        <v>832</v>
      </c>
      <c r="C142" s="17">
        <v>35215</v>
      </c>
      <c r="D142" s="23" t="s">
        <v>905</v>
      </c>
      <c r="E142" s="23" t="s">
        <v>881</v>
      </c>
      <c r="F142" s="23" t="s">
        <v>877</v>
      </c>
      <c r="G142" s="24">
        <f t="shared" si="12"/>
        <v>35215</v>
      </c>
      <c r="H142" s="20">
        <f t="shared" si="13"/>
        <v>1996</v>
      </c>
      <c r="I142" s="20">
        <f t="shared" si="14"/>
        <v>5</v>
      </c>
      <c r="J142" s="20">
        <f t="shared" si="15"/>
        <v>30</v>
      </c>
      <c r="K142" s="17">
        <f t="shared" si="16"/>
        <v>35216</v>
      </c>
      <c r="L142" s="26">
        <f t="shared" si="17"/>
        <v>35216</v>
      </c>
      <c r="M142" s="20">
        <f t="shared" si="18"/>
        <v>31</v>
      </c>
      <c r="N142" s="20" t="str">
        <f t="shared" si="19"/>
        <v>OFFICE TABLE</v>
      </c>
      <c r="O142" s="20" t="str">
        <f t="shared" si="20"/>
        <v>office table</v>
      </c>
      <c r="P142" s="20" t="str">
        <f t="shared" si="21"/>
        <v>Office Table</v>
      </c>
      <c r="Q142" s="20" t="str">
        <f t="shared" si="22"/>
        <v>Fur</v>
      </c>
      <c r="R142" s="20" t="str">
        <f t="shared" si="23"/>
        <v xml:space="preserve"> DD</v>
      </c>
      <c r="S142" s="20"/>
      <c r="T142" s="20"/>
      <c r="U142" s="20"/>
      <c r="V142" s="10">
        <v>5300</v>
      </c>
      <c r="W142" s="10"/>
      <c r="AA142" s="18"/>
    </row>
    <row r="143" spans="1:27" ht="19.95" customHeight="1" x14ac:dyDescent="0.3">
      <c r="A143" s="8" t="s">
        <v>126</v>
      </c>
      <c r="B143" s="9" t="s">
        <v>847</v>
      </c>
      <c r="C143" s="17">
        <v>35339</v>
      </c>
      <c r="D143" s="23" t="s">
        <v>875</v>
      </c>
      <c r="E143" s="23" t="s">
        <v>876</v>
      </c>
      <c r="F143" s="23" t="s">
        <v>877</v>
      </c>
      <c r="G143" s="24">
        <f t="shared" si="12"/>
        <v>35339</v>
      </c>
      <c r="H143" s="20">
        <f t="shared" si="13"/>
        <v>1996</v>
      </c>
      <c r="I143" s="20">
        <f t="shared" si="14"/>
        <v>10</v>
      </c>
      <c r="J143" s="20">
        <f t="shared" si="15"/>
        <v>1</v>
      </c>
      <c r="K143" s="17">
        <f t="shared" si="16"/>
        <v>35369</v>
      </c>
      <c r="L143" s="26">
        <f t="shared" si="17"/>
        <v>35369</v>
      </c>
      <c r="M143" s="20">
        <f t="shared" si="18"/>
        <v>31</v>
      </c>
      <c r="N143" s="20" t="str">
        <f t="shared" si="19"/>
        <v>PRESS TOOL-C39300-A193-C201-3-6</v>
      </c>
      <c r="O143" s="20" t="str">
        <f t="shared" si="20"/>
        <v>press tool-c39300-a193-c201-3-6</v>
      </c>
      <c r="P143" s="20" t="str">
        <f t="shared" si="21"/>
        <v>Press Tool-C39300-A193-C201-3-6</v>
      </c>
      <c r="Q143" s="20" t="str">
        <f t="shared" si="22"/>
        <v>Mac</v>
      </c>
      <c r="R143" s="20" t="str">
        <f t="shared" si="23"/>
        <v>ols</v>
      </c>
      <c r="S143" s="20"/>
      <c r="T143" s="20"/>
      <c r="U143" s="20"/>
      <c r="V143" s="10">
        <v>82600</v>
      </c>
      <c r="W143" s="10"/>
      <c r="AA143" s="18"/>
    </row>
    <row r="144" spans="1:27" ht="19.95" customHeight="1" x14ac:dyDescent="0.3">
      <c r="A144" s="8" t="s">
        <v>127</v>
      </c>
      <c r="B144" s="9" t="s">
        <v>837</v>
      </c>
      <c r="C144" s="17">
        <v>35200</v>
      </c>
      <c r="D144" s="23" t="s">
        <v>890</v>
      </c>
      <c r="E144" s="23" t="s">
        <v>881</v>
      </c>
      <c r="F144" s="23" t="s">
        <v>877</v>
      </c>
      <c r="G144" s="24">
        <f t="shared" si="12"/>
        <v>35200</v>
      </c>
      <c r="H144" s="20">
        <f t="shared" si="13"/>
        <v>1996</v>
      </c>
      <c r="I144" s="20">
        <f t="shared" si="14"/>
        <v>5</v>
      </c>
      <c r="J144" s="20">
        <f t="shared" si="15"/>
        <v>15</v>
      </c>
      <c r="K144" s="17">
        <f t="shared" si="16"/>
        <v>35216</v>
      </c>
      <c r="L144" s="26">
        <f t="shared" si="17"/>
        <v>35216</v>
      </c>
      <c r="M144" s="20">
        <f t="shared" si="18"/>
        <v>31</v>
      </c>
      <c r="N144" s="20" t="str">
        <f t="shared" si="19"/>
        <v>TUBE LIGHT SETS</v>
      </c>
      <c r="O144" s="20" t="str">
        <f t="shared" si="20"/>
        <v>tube light sets</v>
      </c>
      <c r="P144" s="20" t="str">
        <f t="shared" si="21"/>
        <v>Tube Light Sets</v>
      </c>
      <c r="Q144" s="20" t="str">
        <f t="shared" si="22"/>
        <v>Ele</v>
      </c>
      <c r="R144" s="20" t="str">
        <f t="shared" si="23"/>
        <v>ngs</v>
      </c>
      <c r="S144" s="20"/>
      <c r="T144" s="20"/>
      <c r="U144" s="20"/>
      <c r="V144" s="10">
        <v>223800</v>
      </c>
      <c r="W144" s="10"/>
      <c r="AA144" s="18"/>
    </row>
    <row r="145" spans="1:27" ht="19.95" customHeight="1" x14ac:dyDescent="0.3">
      <c r="A145" s="8" t="s">
        <v>128</v>
      </c>
      <c r="B145" s="9" t="s">
        <v>849</v>
      </c>
      <c r="C145" s="17">
        <v>35339</v>
      </c>
      <c r="D145" s="23" t="s">
        <v>875</v>
      </c>
      <c r="E145" s="23" t="s">
        <v>876</v>
      </c>
      <c r="F145" s="23" t="s">
        <v>877</v>
      </c>
      <c r="G145" s="24">
        <f t="shared" si="12"/>
        <v>35339</v>
      </c>
      <c r="H145" s="20">
        <f t="shared" si="13"/>
        <v>1996</v>
      </c>
      <c r="I145" s="20">
        <f t="shared" si="14"/>
        <v>10</v>
      </c>
      <c r="J145" s="20">
        <f t="shared" si="15"/>
        <v>1</v>
      </c>
      <c r="K145" s="17">
        <f t="shared" si="16"/>
        <v>35369</v>
      </c>
      <c r="L145" s="26">
        <f t="shared" si="17"/>
        <v>35369</v>
      </c>
      <c r="M145" s="20">
        <f t="shared" si="18"/>
        <v>31</v>
      </c>
      <c r="N145" s="20" t="str">
        <f t="shared" si="19"/>
        <v>PAGER (NO.-9628 300820)</v>
      </c>
      <c r="O145" s="20" t="str">
        <f t="shared" si="20"/>
        <v>pager (no.-9628 300820)</v>
      </c>
      <c r="P145" s="20" t="str">
        <f t="shared" si="21"/>
        <v>Pager (No.-9628 300820)</v>
      </c>
      <c r="Q145" s="20" t="str">
        <f t="shared" si="22"/>
        <v>Tel</v>
      </c>
      <c r="R145" s="20" t="str">
        <f t="shared" si="23"/>
        <v>uip</v>
      </c>
      <c r="S145" s="20"/>
      <c r="T145" s="20"/>
      <c r="U145" s="20"/>
      <c r="V145" s="10">
        <v>7800</v>
      </c>
      <c r="W145" s="10"/>
      <c r="AA145" s="18"/>
    </row>
    <row r="146" spans="1:27" ht="19.95" customHeight="1" x14ac:dyDescent="0.3">
      <c r="A146" s="8" t="s">
        <v>129</v>
      </c>
      <c r="B146" s="9" t="s">
        <v>849</v>
      </c>
      <c r="C146" s="17">
        <v>35339</v>
      </c>
      <c r="D146" s="23" t="s">
        <v>875</v>
      </c>
      <c r="E146" s="23" t="s">
        <v>876</v>
      </c>
      <c r="F146" s="23" t="s">
        <v>877</v>
      </c>
      <c r="G146" s="24">
        <f t="shared" si="12"/>
        <v>35339</v>
      </c>
      <c r="H146" s="20">
        <f t="shared" si="13"/>
        <v>1996</v>
      </c>
      <c r="I146" s="20">
        <f t="shared" si="14"/>
        <v>10</v>
      </c>
      <c r="J146" s="20">
        <f t="shared" si="15"/>
        <v>1</v>
      </c>
      <c r="K146" s="17">
        <f t="shared" si="16"/>
        <v>35369</v>
      </c>
      <c r="L146" s="26">
        <f t="shared" si="17"/>
        <v>35369</v>
      </c>
      <c r="M146" s="20">
        <f t="shared" si="18"/>
        <v>31</v>
      </c>
      <c r="N146" s="20" t="str">
        <f t="shared" si="19"/>
        <v>PAGER (NO.-9628 300821)</v>
      </c>
      <c r="O146" s="20" t="str">
        <f t="shared" si="20"/>
        <v>pager (no.-9628 300821)</v>
      </c>
      <c r="P146" s="20" t="str">
        <f t="shared" si="21"/>
        <v>Pager (No.-9628 300821)</v>
      </c>
      <c r="Q146" s="20" t="str">
        <f t="shared" si="22"/>
        <v>Tel</v>
      </c>
      <c r="R146" s="20" t="str">
        <f t="shared" si="23"/>
        <v>uip</v>
      </c>
      <c r="S146" s="20"/>
      <c r="T146" s="20"/>
      <c r="U146" s="20"/>
      <c r="V146" s="10">
        <v>7800</v>
      </c>
      <c r="W146" s="10"/>
      <c r="AA146" s="18"/>
    </row>
    <row r="147" spans="1:27" ht="19.95" customHeight="1" x14ac:dyDescent="0.3">
      <c r="A147" s="8" t="s">
        <v>130</v>
      </c>
      <c r="B147" s="9" t="s">
        <v>843</v>
      </c>
      <c r="C147" s="17">
        <v>35339</v>
      </c>
      <c r="D147" s="23" t="s">
        <v>875</v>
      </c>
      <c r="E147" s="23" t="s">
        <v>876</v>
      </c>
      <c r="F147" s="23" t="s">
        <v>877</v>
      </c>
      <c r="G147" s="24">
        <f t="shared" si="12"/>
        <v>35339</v>
      </c>
      <c r="H147" s="20">
        <f t="shared" si="13"/>
        <v>1996</v>
      </c>
      <c r="I147" s="20">
        <f t="shared" si="14"/>
        <v>10</v>
      </c>
      <c r="J147" s="20">
        <f t="shared" si="15"/>
        <v>1</v>
      </c>
      <c r="K147" s="17">
        <f t="shared" si="16"/>
        <v>35369</v>
      </c>
      <c r="L147" s="26">
        <f t="shared" si="17"/>
        <v>35369</v>
      </c>
      <c r="M147" s="20">
        <f t="shared" si="18"/>
        <v>31</v>
      </c>
      <c r="N147" s="20" t="str">
        <f t="shared" si="19"/>
        <v>CANON FAX B-100</v>
      </c>
      <c r="O147" s="20" t="str">
        <f t="shared" si="20"/>
        <v>canon fax b-100</v>
      </c>
      <c r="P147" s="20" t="str">
        <f t="shared" si="21"/>
        <v>Canon Fax B-100</v>
      </c>
      <c r="Q147" s="20" t="str">
        <f t="shared" si="22"/>
        <v>Off</v>
      </c>
      <c r="R147" s="20" t="str">
        <f t="shared" si="23"/>
        <v>ent</v>
      </c>
      <c r="S147" s="20"/>
      <c r="T147" s="20"/>
      <c r="U147" s="20"/>
      <c r="V147" s="10">
        <v>25000</v>
      </c>
      <c r="W147" s="10"/>
      <c r="AA147" s="18"/>
    </row>
    <row r="148" spans="1:27" ht="19.95" customHeight="1" x14ac:dyDescent="0.3">
      <c r="A148" s="8" t="s">
        <v>131</v>
      </c>
      <c r="B148" s="9" t="s">
        <v>832</v>
      </c>
      <c r="C148" s="17">
        <v>35193</v>
      </c>
      <c r="D148" s="23" t="s">
        <v>884</v>
      </c>
      <c r="E148" s="23" t="s">
        <v>881</v>
      </c>
      <c r="F148" s="23" t="s">
        <v>877</v>
      </c>
      <c r="G148" s="24">
        <f t="shared" ref="G148:G211" si="24">DATE(F148,E148,D148)</f>
        <v>35193</v>
      </c>
      <c r="H148" s="20">
        <f t="shared" ref="H148:H211" si="25">YEAR(C148)</f>
        <v>1996</v>
      </c>
      <c r="I148" s="20">
        <f t="shared" ref="I148:I211" si="26">MONTH(C148)</f>
        <v>5</v>
      </c>
      <c r="J148" s="20">
        <f t="shared" ref="J148:J211" si="27">DAY(C148)</f>
        <v>8</v>
      </c>
      <c r="K148" s="17">
        <f t="shared" ref="K148:K211" si="28">EOMONTH(C148,0)</f>
        <v>35216</v>
      </c>
      <c r="L148" s="26">
        <f t="shared" ref="L148:L211" si="29">EOMONTH(C148,0)</f>
        <v>35216</v>
      </c>
      <c r="M148" s="20">
        <f t="shared" ref="M148:M211" si="30">DAY(K148)</f>
        <v>31</v>
      </c>
      <c r="N148" s="20" t="str">
        <f t="shared" ref="N148:N211" si="31">UPPER(A148)</f>
        <v>HANGING M.S.FRAME</v>
      </c>
      <c r="O148" s="20" t="str">
        <f t="shared" ref="O148:O211" si="32">LOWER(A148)</f>
        <v>hanging m.s.frame</v>
      </c>
      <c r="P148" s="20" t="str">
        <f t="shared" ref="P148:P211" si="33">PROPER(A148)</f>
        <v>Hanging M.S.Frame</v>
      </c>
      <c r="Q148" s="20" t="str">
        <f t="shared" ref="Q148:Q211" si="34">LEFT(B148,3)</f>
        <v>Fur</v>
      </c>
      <c r="R148" s="20" t="str">
        <f t="shared" ref="R148:R211" si="35">RIGHT(B148,3)</f>
        <v xml:space="preserve"> DD</v>
      </c>
      <c r="S148" s="20"/>
      <c r="T148" s="20"/>
      <c r="U148" s="20"/>
      <c r="V148" s="10">
        <v>9500</v>
      </c>
      <c r="W148" s="10"/>
      <c r="AA148" s="18"/>
    </row>
    <row r="149" spans="1:27" ht="19.95" customHeight="1" x14ac:dyDescent="0.3">
      <c r="A149" s="8" t="s">
        <v>132</v>
      </c>
      <c r="B149" s="9" t="s">
        <v>831</v>
      </c>
      <c r="C149" s="17">
        <v>35339</v>
      </c>
      <c r="D149" s="23" t="s">
        <v>875</v>
      </c>
      <c r="E149" s="23" t="s">
        <v>876</v>
      </c>
      <c r="F149" s="23" t="s">
        <v>877</v>
      </c>
      <c r="G149" s="24">
        <f t="shared" si="24"/>
        <v>35339</v>
      </c>
      <c r="H149" s="20">
        <f t="shared" si="25"/>
        <v>1996</v>
      </c>
      <c r="I149" s="20">
        <f t="shared" si="26"/>
        <v>10</v>
      </c>
      <c r="J149" s="20">
        <f t="shared" si="27"/>
        <v>1</v>
      </c>
      <c r="K149" s="17">
        <f t="shared" si="28"/>
        <v>35369</v>
      </c>
      <c r="L149" s="26">
        <f t="shared" si="29"/>
        <v>35369</v>
      </c>
      <c r="M149" s="20">
        <f t="shared" si="30"/>
        <v>31</v>
      </c>
      <c r="N149" s="20" t="str">
        <f t="shared" si="31"/>
        <v>HEAVY DUTY RACK(9'2"X8'7"X2'7",GODREJ)</v>
      </c>
      <c r="O149" s="20" t="str">
        <f t="shared" si="32"/>
        <v>heavy duty rack(9'2"x8'7"x2'7",godrej)</v>
      </c>
      <c r="P149" s="20" t="str">
        <f t="shared" si="33"/>
        <v>Heavy Duty Rack(9'2"X8'7"X2'7",Godrej)</v>
      </c>
      <c r="Q149" s="20" t="str">
        <f t="shared" si="34"/>
        <v>Fur</v>
      </c>
      <c r="R149" s="20" t="str">
        <f t="shared" si="35"/>
        <v>ure</v>
      </c>
      <c r="S149" s="20"/>
      <c r="T149" s="20"/>
      <c r="U149" s="20"/>
      <c r="V149" s="10">
        <v>830041.2</v>
      </c>
      <c r="W149" s="10"/>
      <c r="AA149" s="18"/>
    </row>
    <row r="150" spans="1:27" ht="19.95" customHeight="1" x14ac:dyDescent="0.3">
      <c r="A150" s="8" t="s">
        <v>133</v>
      </c>
      <c r="B150" s="9" t="s">
        <v>840</v>
      </c>
      <c r="C150" s="17">
        <v>35339</v>
      </c>
      <c r="D150" s="23" t="s">
        <v>875</v>
      </c>
      <c r="E150" s="23" t="s">
        <v>876</v>
      </c>
      <c r="F150" s="23" t="s">
        <v>877</v>
      </c>
      <c r="G150" s="24">
        <f t="shared" si="24"/>
        <v>35339</v>
      </c>
      <c r="H150" s="20">
        <f t="shared" si="25"/>
        <v>1996</v>
      </c>
      <c r="I150" s="20">
        <f t="shared" si="26"/>
        <v>10</v>
      </c>
      <c r="J150" s="20">
        <f t="shared" si="27"/>
        <v>1</v>
      </c>
      <c r="K150" s="17">
        <f t="shared" si="28"/>
        <v>35369</v>
      </c>
      <c r="L150" s="26">
        <f t="shared" si="29"/>
        <v>35369</v>
      </c>
      <c r="M150" s="20">
        <f t="shared" si="30"/>
        <v>31</v>
      </c>
      <c r="N150" s="20" t="str">
        <f t="shared" si="31"/>
        <v>ESSAE DIGI WEIGHING MACHINE</v>
      </c>
      <c r="O150" s="20" t="str">
        <f t="shared" si="32"/>
        <v>essae digi weighing machine</v>
      </c>
      <c r="P150" s="20" t="str">
        <f t="shared" si="33"/>
        <v>Essae Digi Weighing Machine</v>
      </c>
      <c r="Q150" s="20" t="str">
        <f t="shared" si="34"/>
        <v>Pla</v>
      </c>
      <c r="R150" s="20" t="str">
        <f t="shared" si="35"/>
        <v>ery</v>
      </c>
      <c r="S150" s="20"/>
      <c r="T150" s="20"/>
      <c r="U150" s="20"/>
      <c r="V150" s="10">
        <v>53400</v>
      </c>
      <c r="W150" s="10"/>
      <c r="AA150" s="18"/>
    </row>
    <row r="151" spans="1:27" ht="19.95" customHeight="1" x14ac:dyDescent="0.3">
      <c r="A151" s="8" t="s">
        <v>134</v>
      </c>
      <c r="B151" s="9" t="s">
        <v>831</v>
      </c>
      <c r="C151" s="17">
        <v>35339</v>
      </c>
      <c r="D151" s="23" t="s">
        <v>875</v>
      </c>
      <c r="E151" s="23" t="s">
        <v>876</v>
      </c>
      <c r="F151" s="23" t="s">
        <v>877</v>
      </c>
      <c r="G151" s="24">
        <f t="shared" si="24"/>
        <v>35339</v>
      </c>
      <c r="H151" s="20">
        <f t="shared" si="25"/>
        <v>1996</v>
      </c>
      <c r="I151" s="20">
        <f t="shared" si="26"/>
        <v>10</v>
      </c>
      <c r="J151" s="20">
        <f t="shared" si="27"/>
        <v>1</v>
      </c>
      <c r="K151" s="17">
        <f t="shared" si="28"/>
        <v>35369</v>
      </c>
      <c r="L151" s="26">
        <f t="shared" si="29"/>
        <v>35369</v>
      </c>
      <c r="M151" s="20">
        <f t="shared" si="30"/>
        <v>31</v>
      </c>
      <c r="N151" s="20" t="str">
        <f t="shared" si="31"/>
        <v>PREMIUM HIGH BACK CHAIR-7001</v>
      </c>
      <c r="O151" s="20" t="str">
        <f t="shared" si="32"/>
        <v>premium high back chair-7001</v>
      </c>
      <c r="P151" s="20" t="str">
        <f t="shared" si="33"/>
        <v>Premium High Back Chair-7001</v>
      </c>
      <c r="Q151" s="20" t="str">
        <f t="shared" si="34"/>
        <v>Fur</v>
      </c>
      <c r="R151" s="20" t="str">
        <f t="shared" si="35"/>
        <v>ure</v>
      </c>
      <c r="S151" s="20"/>
      <c r="T151" s="20"/>
      <c r="U151" s="20"/>
      <c r="V151" s="10">
        <v>6400</v>
      </c>
      <c r="W151" s="10"/>
      <c r="AA151" s="18"/>
    </row>
    <row r="152" spans="1:27" ht="19.95" customHeight="1" x14ac:dyDescent="0.3">
      <c r="A152" s="8" t="s">
        <v>135</v>
      </c>
      <c r="B152" s="9" t="s">
        <v>833</v>
      </c>
      <c r="C152" s="17">
        <v>35339</v>
      </c>
      <c r="D152" s="23" t="s">
        <v>875</v>
      </c>
      <c r="E152" s="23" t="s">
        <v>876</v>
      </c>
      <c r="F152" s="23" t="s">
        <v>877</v>
      </c>
      <c r="G152" s="24">
        <f t="shared" si="24"/>
        <v>35339</v>
      </c>
      <c r="H152" s="20">
        <f t="shared" si="25"/>
        <v>1996</v>
      </c>
      <c r="I152" s="20">
        <f t="shared" si="26"/>
        <v>10</v>
      </c>
      <c r="J152" s="20">
        <f t="shared" si="27"/>
        <v>1</v>
      </c>
      <c r="K152" s="17">
        <f t="shared" si="28"/>
        <v>35369</v>
      </c>
      <c r="L152" s="26">
        <f t="shared" si="29"/>
        <v>35369</v>
      </c>
      <c r="M152" s="20">
        <f t="shared" si="30"/>
        <v>31</v>
      </c>
      <c r="N152" s="20" t="str">
        <f t="shared" si="31"/>
        <v>A.H.U. BUILDING &amp; PASSAGE</v>
      </c>
      <c r="O152" s="20" t="str">
        <f t="shared" si="32"/>
        <v>a.h.u. building &amp; passage</v>
      </c>
      <c r="P152" s="20" t="str">
        <f t="shared" si="33"/>
        <v>A.H.U. Building &amp; Passage</v>
      </c>
      <c r="Q152" s="20" t="str">
        <f t="shared" si="34"/>
        <v>Fac</v>
      </c>
      <c r="R152" s="20" t="str">
        <f t="shared" si="35"/>
        <v>ngs</v>
      </c>
      <c r="S152" s="20"/>
      <c r="T152" s="20"/>
      <c r="U152" s="20"/>
      <c r="V152" s="10">
        <v>522678</v>
      </c>
      <c r="W152" s="10"/>
      <c r="AA152" s="18"/>
    </row>
    <row r="153" spans="1:27" ht="19.95" customHeight="1" x14ac:dyDescent="0.3">
      <c r="A153" s="8" t="s">
        <v>136</v>
      </c>
      <c r="B153" s="9" t="s">
        <v>833</v>
      </c>
      <c r="C153" s="17">
        <v>35339</v>
      </c>
      <c r="D153" s="23" t="s">
        <v>875</v>
      </c>
      <c r="E153" s="23" t="s">
        <v>876</v>
      </c>
      <c r="F153" s="23" t="s">
        <v>877</v>
      </c>
      <c r="G153" s="24">
        <f t="shared" si="24"/>
        <v>35339</v>
      </c>
      <c r="H153" s="20">
        <f t="shared" si="25"/>
        <v>1996</v>
      </c>
      <c r="I153" s="20">
        <f t="shared" si="26"/>
        <v>10</v>
      </c>
      <c r="J153" s="20">
        <f t="shared" si="27"/>
        <v>1</v>
      </c>
      <c r="K153" s="17">
        <f t="shared" si="28"/>
        <v>35369</v>
      </c>
      <c r="L153" s="26">
        <f t="shared" si="29"/>
        <v>35369</v>
      </c>
      <c r="M153" s="20">
        <f t="shared" si="30"/>
        <v>31</v>
      </c>
      <c r="N153" s="20" t="str">
        <f t="shared" si="31"/>
        <v>GATE HOUSE</v>
      </c>
      <c r="O153" s="20" t="str">
        <f t="shared" si="32"/>
        <v>gate house</v>
      </c>
      <c r="P153" s="20" t="str">
        <f t="shared" si="33"/>
        <v>Gate House</v>
      </c>
      <c r="Q153" s="20" t="str">
        <f t="shared" si="34"/>
        <v>Fac</v>
      </c>
      <c r="R153" s="20" t="str">
        <f t="shared" si="35"/>
        <v>ngs</v>
      </c>
      <c r="S153" s="20"/>
      <c r="T153" s="20"/>
      <c r="U153" s="20"/>
      <c r="V153" s="10">
        <v>115748</v>
      </c>
      <c r="W153" s="10"/>
      <c r="AA153" s="18"/>
    </row>
    <row r="154" spans="1:27" ht="19.95" customHeight="1" x14ac:dyDescent="0.3">
      <c r="A154" s="8" t="s">
        <v>137</v>
      </c>
      <c r="B154" s="9" t="s">
        <v>833</v>
      </c>
      <c r="C154" s="17">
        <v>35339</v>
      </c>
      <c r="D154" s="23" t="s">
        <v>875</v>
      </c>
      <c r="E154" s="23" t="s">
        <v>876</v>
      </c>
      <c r="F154" s="23" t="s">
        <v>877</v>
      </c>
      <c r="G154" s="24">
        <f t="shared" si="24"/>
        <v>35339</v>
      </c>
      <c r="H154" s="20">
        <f t="shared" si="25"/>
        <v>1996</v>
      </c>
      <c r="I154" s="20">
        <f t="shared" si="26"/>
        <v>10</v>
      </c>
      <c r="J154" s="20">
        <f t="shared" si="27"/>
        <v>1</v>
      </c>
      <c r="K154" s="17">
        <f t="shared" si="28"/>
        <v>35369</v>
      </c>
      <c r="L154" s="26">
        <f t="shared" si="29"/>
        <v>35369</v>
      </c>
      <c r="M154" s="20">
        <f t="shared" si="30"/>
        <v>31</v>
      </c>
      <c r="N154" s="20" t="str">
        <f t="shared" si="31"/>
        <v>MAINTENANCE BUILDING</v>
      </c>
      <c r="O154" s="20" t="str">
        <f t="shared" si="32"/>
        <v>maintenance building</v>
      </c>
      <c r="P154" s="20" t="str">
        <f t="shared" si="33"/>
        <v>Maintenance Building</v>
      </c>
      <c r="Q154" s="20" t="str">
        <f t="shared" si="34"/>
        <v>Fac</v>
      </c>
      <c r="R154" s="20" t="str">
        <f t="shared" si="35"/>
        <v>ngs</v>
      </c>
      <c r="S154" s="20"/>
      <c r="T154" s="20"/>
      <c r="U154" s="20"/>
      <c r="V154" s="10">
        <v>435045</v>
      </c>
      <c r="W154" s="10"/>
      <c r="AA154" s="18"/>
    </row>
    <row r="155" spans="1:27" ht="19.95" customHeight="1" x14ac:dyDescent="0.3">
      <c r="A155" s="8" t="s">
        <v>138</v>
      </c>
      <c r="B155" s="9" t="s">
        <v>833</v>
      </c>
      <c r="C155" s="17">
        <v>35339</v>
      </c>
      <c r="D155" s="23" t="s">
        <v>875</v>
      </c>
      <c r="E155" s="23" t="s">
        <v>876</v>
      </c>
      <c r="F155" s="23" t="s">
        <v>877</v>
      </c>
      <c r="G155" s="24">
        <f t="shared" si="24"/>
        <v>35339</v>
      </c>
      <c r="H155" s="20">
        <f t="shared" si="25"/>
        <v>1996</v>
      </c>
      <c r="I155" s="20">
        <f t="shared" si="26"/>
        <v>10</v>
      </c>
      <c r="J155" s="20">
        <f t="shared" si="27"/>
        <v>1</v>
      </c>
      <c r="K155" s="17">
        <f t="shared" si="28"/>
        <v>35369</v>
      </c>
      <c r="L155" s="26">
        <f t="shared" si="29"/>
        <v>35369</v>
      </c>
      <c r="M155" s="20">
        <f t="shared" si="30"/>
        <v>31</v>
      </c>
      <c r="N155" s="20" t="str">
        <f t="shared" si="31"/>
        <v>PUMP HPUSE</v>
      </c>
      <c r="O155" s="20" t="str">
        <f t="shared" si="32"/>
        <v>pump hpuse</v>
      </c>
      <c r="P155" s="20" t="str">
        <f t="shared" si="33"/>
        <v>Pump Hpuse</v>
      </c>
      <c r="Q155" s="20" t="str">
        <f t="shared" si="34"/>
        <v>Fac</v>
      </c>
      <c r="R155" s="20" t="str">
        <f t="shared" si="35"/>
        <v>ngs</v>
      </c>
      <c r="S155" s="20"/>
      <c r="T155" s="20"/>
      <c r="U155" s="20"/>
      <c r="V155" s="10">
        <v>54442</v>
      </c>
      <c r="W155" s="10"/>
      <c r="AA155" s="18"/>
    </row>
    <row r="156" spans="1:27" ht="19.95" customHeight="1" x14ac:dyDescent="0.3">
      <c r="A156" s="8" t="s">
        <v>139</v>
      </c>
      <c r="B156" s="9" t="s">
        <v>833</v>
      </c>
      <c r="C156" s="17">
        <v>35339</v>
      </c>
      <c r="D156" s="23" t="s">
        <v>875</v>
      </c>
      <c r="E156" s="23" t="s">
        <v>876</v>
      </c>
      <c r="F156" s="23" t="s">
        <v>877</v>
      </c>
      <c r="G156" s="24">
        <f t="shared" si="24"/>
        <v>35339</v>
      </c>
      <c r="H156" s="20">
        <f t="shared" si="25"/>
        <v>1996</v>
      </c>
      <c r="I156" s="20">
        <f t="shared" si="26"/>
        <v>10</v>
      </c>
      <c r="J156" s="20">
        <f t="shared" si="27"/>
        <v>1</v>
      </c>
      <c r="K156" s="17">
        <f t="shared" si="28"/>
        <v>35369</v>
      </c>
      <c r="L156" s="26">
        <f t="shared" si="29"/>
        <v>35369</v>
      </c>
      <c r="M156" s="20">
        <f t="shared" si="30"/>
        <v>31</v>
      </c>
      <c r="N156" s="20" t="str">
        <f t="shared" si="31"/>
        <v>CONNECTING PASSAGE</v>
      </c>
      <c r="O156" s="20" t="str">
        <f t="shared" si="32"/>
        <v>connecting passage</v>
      </c>
      <c r="P156" s="20" t="str">
        <f t="shared" si="33"/>
        <v>Connecting Passage</v>
      </c>
      <c r="Q156" s="20" t="str">
        <f t="shared" si="34"/>
        <v>Fac</v>
      </c>
      <c r="R156" s="20" t="str">
        <f t="shared" si="35"/>
        <v>ngs</v>
      </c>
      <c r="S156" s="20"/>
      <c r="T156" s="20"/>
      <c r="U156" s="20"/>
      <c r="V156" s="10">
        <v>320981</v>
      </c>
      <c r="W156" s="10"/>
      <c r="AA156" s="18"/>
    </row>
    <row r="157" spans="1:27" ht="19.95" customHeight="1" x14ac:dyDescent="0.3">
      <c r="A157" s="8" t="s">
        <v>140</v>
      </c>
      <c r="B157" s="9" t="s">
        <v>833</v>
      </c>
      <c r="C157" s="17">
        <v>35339</v>
      </c>
      <c r="D157" s="23" t="s">
        <v>875</v>
      </c>
      <c r="E157" s="23" t="s">
        <v>876</v>
      </c>
      <c r="F157" s="23" t="s">
        <v>877</v>
      </c>
      <c r="G157" s="24">
        <f t="shared" si="24"/>
        <v>35339</v>
      </c>
      <c r="H157" s="20">
        <f t="shared" si="25"/>
        <v>1996</v>
      </c>
      <c r="I157" s="20">
        <f t="shared" si="26"/>
        <v>10</v>
      </c>
      <c r="J157" s="20">
        <f t="shared" si="27"/>
        <v>1</v>
      </c>
      <c r="K157" s="17">
        <f t="shared" si="28"/>
        <v>35369</v>
      </c>
      <c r="L157" s="26">
        <f t="shared" si="29"/>
        <v>35369</v>
      </c>
      <c r="M157" s="20">
        <f t="shared" si="30"/>
        <v>31</v>
      </c>
      <c r="N157" s="20" t="str">
        <f t="shared" si="31"/>
        <v>LOADING &amp; UNLOADING</v>
      </c>
      <c r="O157" s="20" t="str">
        <f t="shared" si="32"/>
        <v>loading &amp; unloading</v>
      </c>
      <c r="P157" s="20" t="str">
        <f t="shared" si="33"/>
        <v>Loading &amp; Unloading</v>
      </c>
      <c r="Q157" s="20" t="str">
        <f t="shared" si="34"/>
        <v>Fac</v>
      </c>
      <c r="R157" s="20" t="str">
        <f t="shared" si="35"/>
        <v>ngs</v>
      </c>
      <c r="S157" s="20"/>
      <c r="T157" s="20"/>
      <c r="U157" s="20"/>
      <c r="V157" s="10">
        <v>1399979</v>
      </c>
      <c r="W157" s="10"/>
      <c r="AA157" s="18"/>
    </row>
    <row r="158" spans="1:27" ht="19.95" customHeight="1" x14ac:dyDescent="0.3">
      <c r="A158" s="8" t="s">
        <v>141</v>
      </c>
      <c r="B158" s="9" t="s">
        <v>833</v>
      </c>
      <c r="C158" s="17">
        <v>35339</v>
      </c>
      <c r="D158" s="23" t="s">
        <v>875</v>
      </c>
      <c r="E158" s="23" t="s">
        <v>876</v>
      </c>
      <c r="F158" s="23" t="s">
        <v>877</v>
      </c>
      <c r="G158" s="24">
        <f t="shared" si="24"/>
        <v>35339</v>
      </c>
      <c r="H158" s="20">
        <f t="shared" si="25"/>
        <v>1996</v>
      </c>
      <c r="I158" s="20">
        <f t="shared" si="26"/>
        <v>10</v>
      </c>
      <c r="J158" s="20">
        <f t="shared" si="27"/>
        <v>1</v>
      </c>
      <c r="K158" s="17">
        <f t="shared" si="28"/>
        <v>35369</v>
      </c>
      <c r="L158" s="26">
        <f t="shared" si="29"/>
        <v>35369</v>
      </c>
      <c r="M158" s="20">
        <f t="shared" si="30"/>
        <v>31</v>
      </c>
      <c r="N158" s="20" t="str">
        <f t="shared" si="31"/>
        <v>INCOMING CENTRE,STORES BLDG &amp; MEZZANINE</v>
      </c>
      <c r="O158" s="20" t="str">
        <f t="shared" si="32"/>
        <v>incoming centre,stores bldg &amp; mezzanine</v>
      </c>
      <c r="P158" s="20" t="str">
        <f t="shared" si="33"/>
        <v>Incoming Centre,Stores Bldg &amp; Mezzanine</v>
      </c>
      <c r="Q158" s="20" t="str">
        <f t="shared" si="34"/>
        <v>Fac</v>
      </c>
      <c r="R158" s="20" t="str">
        <f t="shared" si="35"/>
        <v>ngs</v>
      </c>
      <c r="S158" s="20"/>
      <c r="T158" s="20"/>
      <c r="U158" s="20"/>
      <c r="V158" s="10">
        <v>4494702</v>
      </c>
      <c r="W158" s="10"/>
      <c r="AA158" s="18"/>
    </row>
    <row r="159" spans="1:27" ht="19.95" customHeight="1" x14ac:dyDescent="0.3">
      <c r="A159" s="8" t="s">
        <v>142</v>
      </c>
      <c r="B159" s="9" t="s">
        <v>833</v>
      </c>
      <c r="C159" s="17">
        <v>35339</v>
      </c>
      <c r="D159" s="23" t="s">
        <v>875</v>
      </c>
      <c r="E159" s="23" t="s">
        <v>876</v>
      </c>
      <c r="F159" s="23" t="s">
        <v>877</v>
      </c>
      <c r="G159" s="24">
        <f t="shared" si="24"/>
        <v>35339</v>
      </c>
      <c r="H159" s="20">
        <f t="shared" si="25"/>
        <v>1996</v>
      </c>
      <c r="I159" s="20">
        <f t="shared" si="26"/>
        <v>10</v>
      </c>
      <c r="J159" s="20">
        <f t="shared" si="27"/>
        <v>1</v>
      </c>
      <c r="K159" s="17">
        <f t="shared" si="28"/>
        <v>35369</v>
      </c>
      <c r="L159" s="26">
        <f t="shared" si="29"/>
        <v>35369</v>
      </c>
      <c r="M159" s="20">
        <f t="shared" si="30"/>
        <v>31</v>
      </c>
      <c r="N159" s="20" t="str">
        <f t="shared" si="31"/>
        <v>COOLING TOWER</v>
      </c>
      <c r="O159" s="20" t="str">
        <f t="shared" si="32"/>
        <v>cooling tower</v>
      </c>
      <c r="P159" s="20" t="str">
        <f t="shared" si="33"/>
        <v>Cooling Tower</v>
      </c>
      <c r="Q159" s="20" t="str">
        <f t="shared" si="34"/>
        <v>Fac</v>
      </c>
      <c r="R159" s="20" t="str">
        <f t="shared" si="35"/>
        <v>ngs</v>
      </c>
      <c r="S159" s="20"/>
      <c r="T159" s="20"/>
      <c r="U159" s="20"/>
      <c r="V159" s="10">
        <v>69658</v>
      </c>
      <c r="W159" s="10"/>
      <c r="AA159" s="18"/>
    </row>
    <row r="160" spans="1:27" ht="19.95" customHeight="1" x14ac:dyDescent="0.3">
      <c r="A160" s="8" t="s">
        <v>143</v>
      </c>
      <c r="B160" s="9" t="s">
        <v>833</v>
      </c>
      <c r="C160" s="17">
        <v>35339</v>
      </c>
      <c r="D160" s="23" t="s">
        <v>875</v>
      </c>
      <c r="E160" s="23" t="s">
        <v>876</v>
      </c>
      <c r="F160" s="23" t="s">
        <v>877</v>
      </c>
      <c r="G160" s="24">
        <f t="shared" si="24"/>
        <v>35339</v>
      </c>
      <c r="H160" s="20">
        <f t="shared" si="25"/>
        <v>1996</v>
      </c>
      <c r="I160" s="20">
        <f t="shared" si="26"/>
        <v>10</v>
      </c>
      <c r="J160" s="20">
        <f t="shared" si="27"/>
        <v>1</v>
      </c>
      <c r="K160" s="17">
        <f t="shared" si="28"/>
        <v>35369</v>
      </c>
      <c r="L160" s="26">
        <f t="shared" si="29"/>
        <v>35369</v>
      </c>
      <c r="M160" s="20">
        <f t="shared" si="30"/>
        <v>31</v>
      </c>
      <c r="N160" s="20" t="str">
        <f t="shared" si="31"/>
        <v>TRANSFORMER SHED</v>
      </c>
      <c r="O160" s="20" t="str">
        <f t="shared" si="32"/>
        <v>transformer shed</v>
      </c>
      <c r="P160" s="20" t="str">
        <f t="shared" si="33"/>
        <v>Transformer Shed</v>
      </c>
      <c r="Q160" s="20" t="str">
        <f t="shared" si="34"/>
        <v>Fac</v>
      </c>
      <c r="R160" s="20" t="str">
        <f t="shared" si="35"/>
        <v>ngs</v>
      </c>
      <c r="S160" s="20"/>
      <c r="T160" s="20"/>
      <c r="U160" s="20"/>
      <c r="V160" s="10">
        <v>33611</v>
      </c>
      <c r="W160" s="10"/>
      <c r="AA160" s="18"/>
    </row>
    <row r="161" spans="1:27" ht="19.95" customHeight="1" x14ac:dyDescent="0.3">
      <c r="A161" s="8" t="s">
        <v>144</v>
      </c>
      <c r="B161" s="9" t="s">
        <v>833</v>
      </c>
      <c r="C161" s="17">
        <v>35339</v>
      </c>
      <c r="D161" s="23" t="s">
        <v>875</v>
      </c>
      <c r="E161" s="23" t="s">
        <v>876</v>
      </c>
      <c r="F161" s="23" t="s">
        <v>877</v>
      </c>
      <c r="G161" s="24">
        <f t="shared" si="24"/>
        <v>35339</v>
      </c>
      <c r="H161" s="20">
        <f t="shared" si="25"/>
        <v>1996</v>
      </c>
      <c r="I161" s="20">
        <f t="shared" si="26"/>
        <v>10</v>
      </c>
      <c r="J161" s="20">
        <f t="shared" si="27"/>
        <v>1</v>
      </c>
      <c r="K161" s="17">
        <f t="shared" si="28"/>
        <v>35369</v>
      </c>
      <c r="L161" s="26">
        <f t="shared" si="29"/>
        <v>35369</v>
      </c>
      <c r="M161" s="20">
        <f t="shared" si="30"/>
        <v>31</v>
      </c>
      <c r="N161" s="20" t="str">
        <f t="shared" si="31"/>
        <v>U.G.WATERTANK</v>
      </c>
      <c r="O161" s="20" t="str">
        <f t="shared" si="32"/>
        <v>u.g.watertank</v>
      </c>
      <c r="P161" s="20" t="str">
        <f t="shared" si="33"/>
        <v>U.G.Watertank</v>
      </c>
      <c r="Q161" s="20" t="str">
        <f t="shared" si="34"/>
        <v>Fac</v>
      </c>
      <c r="R161" s="20" t="str">
        <f t="shared" si="35"/>
        <v>ngs</v>
      </c>
      <c r="S161" s="20"/>
      <c r="T161" s="20"/>
      <c r="U161" s="20"/>
      <c r="V161" s="10">
        <v>285452</v>
      </c>
      <c r="W161" s="10"/>
      <c r="AA161" s="18"/>
    </row>
    <row r="162" spans="1:27" ht="19.95" customHeight="1" x14ac:dyDescent="0.3">
      <c r="A162" s="8" t="s">
        <v>145</v>
      </c>
      <c r="B162" s="9" t="s">
        <v>833</v>
      </c>
      <c r="C162" s="17">
        <v>35339</v>
      </c>
      <c r="D162" s="23" t="s">
        <v>875</v>
      </c>
      <c r="E162" s="23" t="s">
        <v>876</v>
      </c>
      <c r="F162" s="23" t="s">
        <v>877</v>
      </c>
      <c r="G162" s="24">
        <f t="shared" si="24"/>
        <v>35339</v>
      </c>
      <c r="H162" s="20">
        <f t="shared" si="25"/>
        <v>1996</v>
      </c>
      <c r="I162" s="20">
        <f t="shared" si="26"/>
        <v>10</v>
      </c>
      <c r="J162" s="20">
        <f t="shared" si="27"/>
        <v>1</v>
      </c>
      <c r="K162" s="17">
        <f t="shared" si="28"/>
        <v>35369</v>
      </c>
      <c r="L162" s="26">
        <f t="shared" si="29"/>
        <v>35369</v>
      </c>
      <c r="M162" s="20">
        <f t="shared" si="30"/>
        <v>31</v>
      </c>
      <c r="N162" s="20" t="str">
        <f t="shared" si="31"/>
        <v>BARBED WIRE FENCING</v>
      </c>
      <c r="O162" s="20" t="str">
        <f t="shared" si="32"/>
        <v>barbed wire fencing</v>
      </c>
      <c r="P162" s="20" t="str">
        <f t="shared" si="33"/>
        <v>Barbed Wire Fencing</v>
      </c>
      <c r="Q162" s="20" t="str">
        <f t="shared" si="34"/>
        <v>Fac</v>
      </c>
      <c r="R162" s="20" t="str">
        <f t="shared" si="35"/>
        <v>ngs</v>
      </c>
      <c r="S162" s="20"/>
      <c r="T162" s="20"/>
      <c r="U162" s="20"/>
      <c r="V162" s="10">
        <v>57967</v>
      </c>
      <c r="W162" s="10"/>
      <c r="AA162" s="18"/>
    </row>
    <row r="163" spans="1:27" ht="19.95" customHeight="1" x14ac:dyDescent="0.3">
      <c r="A163" s="8" t="s">
        <v>146</v>
      </c>
      <c r="B163" s="9" t="s">
        <v>833</v>
      </c>
      <c r="C163" s="17">
        <v>35339</v>
      </c>
      <c r="D163" s="23" t="s">
        <v>875</v>
      </c>
      <c r="E163" s="23" t="s">
        <v>876</v>
      </c>
      <c r="F163" s="23" t="s">
        <v>877</v>
      </c>
      <c r="G163" s="24">
        <f t="shared" si="24"/>
        <v>35339</v>
      </c>
      <c r="H163" s="20">
        <f t="shared" si="25"/>
        <v>1996</v>
      </c>
      <c r="I163" s="20">
        <f t="shared" si="26"/>
        <v>10</v>
      </c>
      <c r="J163" s="20">
        <f t="shared" si="27"/>
        <v>1</v>
      </c>
      <c r="K163" s="17">
        <f t="shared" si="28"/>
        <v>35369</v>
      </c>
      <c r="L163" s="26">
        <f t="shared" si="29"/>
        <v>35369</v>
      </c>
      <c r="M163" s="20">
        <f t="shared" si="30"/>
        <v>31</v>
      </c>
      <c r="N163" s="20" t="str">
        <f t="shared" si="31"/>
        <v>COMPOUND BRICK WALL &amp; LINK FENCING</v>
      </c>
      <c r="O163" s="20" t="str">
        <f t="shared" si="32"/>
        <v>compound brick wall &amp; link fencing</v>
      </c>
      <c r="P163" s="20" t="str">
        <f t="shared" si="33"/>
        <v>Compound Brick Wall &amp; Link Fencing</v>
      </c>
      <c r="Q163" s="20" t="str">
        <f t="shared" si="34"/>
        <v>Fac</v>
      </c>
      <c r="R163" s="20" t="str">
        <f t="shared" si="35"/>
        <v>ngs</v>
      </c>
      <c r="S163" s="20"/>
      <c r="T163" s="20"/>
      <c r="U163" s="20"/>
      <c r="V163" s="10">
        <v>133897</v>
      </c>
      <c r="W163" s="10"/>
      <c r="AA163" s="18"/>
    </row>
    <row r="164" spans="1:27" ht="19.95" customHeight="1" x14ac:dyDescent="0.3">
      <c r="A164" s="8" t="s">
        <v>147</v>
      </c>
      <c r="B164" s="9" t="s">
        <v>830</v>
      </c>
      <c r="C164" s="17">
        <v>35339</v>
      </c>
      <c r="D164" s="23" t="s">
        <v>875</v>
      </c>
      <c r="E164" s="23" t="s">
        <v>876</v>
      </c>
      <c r="F164" s="23" t="s">
        <v>877</v>
      </c>
      <c r="G164" s="24">
        <f t="shared" si="24"/>
        <v>35339</v>
      </c>
      <c r="H164" s="20">
        <f t="shared" si="25"/>
        <v>1996</v>
      </c>
      <c r="I164" s="20">
        <f t="shared" si="26"/>
        <v>10</v>
      </c>
      <c r="J164" s="20">
        <f t="shared" si="27"/>
        <v>1</v>
      </c>
      <c r="K164" s="17">
        <f t="shared" si="28"/>
        <v>35369</v>
      </c>
      <c r="L164" s="26">
        <f t="shared" si="29"/>
        <v>35369</v>
      </c>
      <c r="M164" s="20">
        <f t="shared" si="30"/>
        <v>31</v>
      </c>
      <c r="N164" s="20" t="str">
        <f t="shared" si="31"/>
        <v>AIR CONDITIONING PLANT FOR PHASE 2</v>
      </c>
      <c r="O164" s="20" t="str">
        <f t="shared" si="32"/>
        <v>air conditioning plant for phase 2</v>
      </c>
      <c r="P164" s="20" t="str">
        <f t="shared" si="33"/>
        <v>Air Conditioning Plant For Phase 2</v>
      </c>
      <c r="Q164" s="20" t="str">
        <f t="shared" si="34"/>
        <v>Air</v>
      </c>
      <c r="R164" s="20" t="str">
        <f t="shared" si="35"/>
        <v>ers</v>
      </c>
      <c r="S164" s="20"/>
      <c r="T164" s="20"/>
      <c r="U164" s="20"/>
      <c r="V164" s="10">
        <v>1151862</v>
      </c>
      <c r="W164" s="10"/>
      <c r="AA164" s="18"/>
    </row>
    <row r="165" spans="1:27" ht="19.95" customHeight="1" x14ac:dyDescent="0.3">
      <c r="A165" s="8" t="s">
        <v>148</v>
      </c>
      <c r="B165" s="9" t="s">
        <v>830</v>
      </c>
      <c r="C165" s="17">
        <v>35339</v>
      </c>
      <c r="D165" s="23" t="s">
        <v>875</v>
      </c>
      <c r="E165" s="23" t="s">
        <v>876</v>
      </c>
      <c r="F165" s="23" t="s">
        <v>877</v>
      </c>
      <c r="G165" s="24">
        <f t="shared" si="24"/>
        <v>35339</v>
      </c>
      <c r="H165" s="20">
        <f t="shared" si="25"/>
        <v>1996</v>
      </c>
      <c r="I165" s="20">
        <f t="shared" si="26"/>
        <v>10</v>
      </c>
      <c r="J165" s="20">
        <f t="shared" si="27"/>
        <v>1</v>
      </c>
      <c r="K165" s="17">
        <f t="shared" si="28"/>
        <v>35369</v>
      </c>
      <c r="L165" s="26">
        <f t="shared" si="29"/>
        <v>35369</v>
      </c>
      <c r="M165" s="20">
        <f t="shared" si="30"/>
        <v>31</v>
      </c>
      <c r="N165" s="20" t="str">
        <f t="shared" si="31"/>
        <v>RELOCATION-COOLING TOWER</v>
      </c>
      <c r="O165" s="20" t="str">
        <f t="shared" si="32"/>
        <v>relocation-cooling tower</v>
      </c>
      <c r="P165" s="20" t="str">
        <f t="shared" si="33"/>
        <v>Relocation-Cooling Tower</v>
      </c>
      <c r="Q165" s="20" t="str">
        <f t="shared" si="34"/>
        <v>Air</v>
      </c>
      <c r="R165" s="20" t="str">
        <f t="shared" si="35"/>
        <v>ers</v>
      </c>
      <c r="S165" s="20"/>
      <c r="T165" s="20"/>
      <c r="U165" s="20"/>
      <c r="V165" s="10">
        <v>631431</v>
      </c>
      <c r="W165" s="10"/>
      <c r="AA165" s="18"/>
    </row>
    <row r="166" spans="1:27" ht="19.95" customHeight="1" x14ac:dyDescent="0.3">
      <c r="A166" s="8" t="s">
        <v>149</v>
      </c>
      <c r="B166" s="9" t="s">
        <v>844</v>
      </c>
      <c r="C166" s="17">
        <v>35339</v>
      </c>
      <c r="D166" s="23" t="s">
        <v>875</v>
      </c>
      <c r="E166" s="23" t="s">
        <v>876</v>
      </c>
      <c r="F166" s="23" t="s">
        <v>877</v>
      </c>
      <c r="G166" s="24">
        <f t="shared" si="24"/>
        <v>35339</v>
      </c>
      <c r="H166" s="20">
        <f t="shared" si="25"/>
        <v>1996</v>
      </c>
      <c r="I166" s="20">
        <f t="shared" si="26"/>
        <v>10</v>
      </c>
      <c r="J166" s="20">
        <f t="shared" si="27"/>
        <v>1</v>
      </c>
      <c r="K166" s="17">
        <f t="shared" si="28"/>
        <v>35369</v>
      </c>
      <c r="L166" s="26">
        <f t="shared" si="29"/>
        <v>35369</v>
      </c>
      <c r="M166" s="20">
        <f t="shared" si="30"/>
        <v>31</v>
      </c>
      <c r="N166" s="20" t="str">
        <f t="shared" si="31"/>
        <v>SUPERSIL ALUMINIUM PARTITION &amp;PRELAMINAT</v>
      </c>
      <c r="O166" s="20" t="str">
        <f t="shared" si="32"/>
        <v>supersil aluminium partition &amp;prelaminat</v>
      </c>
      <c r="P166" s="20" t="str">
        <f t="shared" si="33"/>
        <v>Supersil Aluminium Partition &amp;Prelaminat</v>
      </c>
      <c r="Q166" s="20" t="str">
        <f t="shared" si="34"/>
        <v>Civ</v>
      </c>
      <c r="R166" s="20" t="str">
        <f t="shared" si="35"/>
        <v>ons</v>
      </c>
      <c r="S166" s="20"/>
      <c r="T166" s="20"/>
      <c r="U166" s="20"/>
      <c r="V166" s="10">
        <v>65018</v>
      </c>
      <c r="W166" s="10"/>
      <c r="AA166" s="18"/>
    </row>
    <row r="167" spans="1:27" ht="19.95" customHeight="1" x14ac:dyDescent="0.3">
      <c r="A167" s="8" t="s">
        <v>150</v>
      </c>
      <c r="B167" s="9" t="s">
        <v>844</v>
      </c>
      <c r="C167" s="17">
        <v>35339</v>
      </c>
      <c r="D167" s="23" t="s">
        <v>875</v>
      </c>
      <c r="E167" s="23" t="s">
        <v>876</v>
      </c>
      <c r="F167" s="23" t="s">
        <v>877</v>
      </c>
      <c r="G167" s="24">
        <f t="shared" si="24"/>
        <v>35339</v>
      </c>
      <c r="H167" s="20">
        <f t="shared" si="25"/>
        <v>1996</v>
      </c>
      <c r="I167" s="20">
        <f t="shared" si="26"/>
        <v>10</v>
      </c>
      <c r="J167" s="20">
        <f t="shared" si="27"/>
        <v>1</v>
      </c>
      <c r="K167" s="17">
        <f t="shared" si="28"/>
        <v>35369</v>
      </c>
      <c r="L167" s="26">
        <f t="shared" si="29"/>
        <v>35369</v>
      </c>
      <c r="M167" s="20">
        <f t="shared" si="30"/>
        <v>31</v>
      </c>
      <c r="N167" s="20" t="str">
        <f t="shared" si="31"/>
        <v>FALSE CEILING-PROVIDING&amp;INSTALLATION</v>
      </c>
      <c r="O167" s="20" t="str">
        <f t="shared" si="32"/>
        <v>false ceiling-providing&amp;installation</v>
      </c>
      <c r="P167" s="20" t="str">
        <f t="shared" si="33"/>
        <v>False Ceiling-Providing&amp;Installation</v>
      </c>
      <c r="Q167" s="20" t="str">
        <f t="shared" si="34"/>
        <v>Civ</v>
      </c>
      <c r="R167" s="20" t="str">
        <f t="shared" si="35"/>
        <v>ons</v>
      </c>
      <c r="S167" s="20"/>
      <c r="T167" s="20"/>
      <c r="U167" s="20"/>
      <c r="V167" s="10">
        <v>1181315</v>
      </c>
      <c r="W167" s="10"/>
      <c r="AA167" s="18"/>
    </row>
    <row r="168" spans="1:27" ht="19.95" customHeight="1" x14ac:dyDescent="0.3">
      <c r="A168" s="8" t="s">
        <v>151</v>
      </c>
      <c r="B168" s="9" t="s">
        <v>844</v>
      </c>
      <c r="C168" s="17">
        <v>35339</v>
      </c>
      <c r="D168" s="23" t="s">
        <v>875</v>
      </c>
      <c r="E168" s="23" t="s">
        <v>876</v>
      </c>
      <c r="F168" s="23" t="s">
        <v>877</v>
      </c>
      <c r="G168" s="24">
        <f t="shared" si="24"/>
        <v>35339</v>
      </c>
      <c r="H168" s="20">
        <f t="shared" si="25"/>
        <v>1996</v>
      </c>
      <c r="I168" s="20">
        <f t="shared" si="26"/>
        <v>10</v>
      </c>
      <c r="J168" s="20">
        <f t="shared" si="27"/>
        <v>1</v>
      </c>
      <c r="K168" s="17">
        <f t="shared" si="28"/>
        <v>35369</v>
      </c>
      <c r="L168" s="26">
        <f t="shared" si="29"/>
        <v>35369</v>
      </c>
      <c r="M168" s="20">
        <f t="shared" si="30"/>
        <v>31</v>
      </c>
      <c r="N168" s="20" t="str">
        <f t="shared" si="31"/>
        <v>ALUMINIUM DOORS &amp; WINDOWS-INC CENTRE,AUX</v>
      </c>
      <c r="O168" s="20" t="str">
        <f t="shared" si="32"/>
        <v>aluminium doors &amp; windows-inc centre,aux</v>
      </c>
      <c r="P168" s="20" t="str">
        <f t="shared" si="33"/>
        <v>Aluminium Doors &amp; Windows-Inc Centre,Aux</v>
      </c>
      <c r="Q168" s="20" t="str">
        <f t="shared" si="34"/>
        <v>Civ</v>
      </c>
      <c r="R168" s="20" t="str">
        <f t="shared" si="35"/>
        <v>ons</v>
      </c>
      <c r="S168" s="20"/>
      <c r="T168" s="20"/>
      <c r="U168" s="20"/>
      <c r="V168" s="10">
        <v>553186</v>
      </c>
      <c r="W168" s="10"/>
      <c r="AA168" s="18"/>
    </row>
    <row r="169" spans="1:27" ht="19.95" customHeight="1" x14ac:dyDescent="0.3">
      <c r="A169" s="8" t="s">
        <v>152</v>
      </c>
      <c r="B169" s="9" t="s">
        <v>833</v>
      </c>
      <c r="C169" s="17">
        <v>35339</v>
      </c>
      <c r="D169" s="23" t="s">
        <v>875</v>
      </c>
      <c r="E169" s="23" t="s">
        <v>876</v>
      </c>
      <c r="F169" s="23" t="s">
        <v>877</v>
      </c>
      <c r="G169" s="24">
        <f t="shared" si="24"/>
        <v>35339</v>
      </c>
      <c r="H169" s="20">
        <f t="shared" si="25"/>
        <v>1996</v>
      </c>
      <c r="I169" s="20">
        <f t="shared" si="26"/>
        <v>10</v>
      </c>
      <c r="J169" s="20">
        <f t="shared" si="27"/>
        <v>1</v>
      </c>
      <c r="K169" s="17">
        <f t="shared" si="28"/>
        <v>35369</v>
      </c>
      <c r="L169" s="26">
        <f t="shared" si="29"/>
        <v>35369</v>
      </c>
      <c r="M169" s="20">
        <f t="shared" si="30"/>
        <v>31</v>
      </c>
      <c r="N169" s="20" t="str">
        <f t="shared" si="31"/>
        <v>R.C.C.&amp; ASPHALTIC ROADS</v>
      </c>
      <c r="O169" s="20" t="str">
        <f t="shared" si="32"/>
        <v>r.c.c.&amp; asphaltic roads</v>
      </c>
      <c r="P169" s="20" t="str">
        <f t="shared" si="33"/>
        <v>R.C.C.&amp; Asphaltic Roads</v>
      </c>
      <c r="Q169" s="20" t="str">
        <f t="shared" si="34"/>
        <v>Fac</v>
      </c>
      <c r="R169" s="20" t="str">
        <f t="shared" si="35"/>
        <v>ngs</v>
      </c>
      <c r="S169" s="20"/>
      <c r="T169" s="20"/>
      <c r="U169" s="20"/>
      <c r="V169" s="10">
        <v>291338</v>
      </c>
      <c r="W169" s="10"/>
      <c r="AA169" s="18"/>
    </row>
    <row r="170" spans="1:27" ht="19.95" customHeight="1" x14ac:dyDescent="0.3">
      <c r="A170" s="8" t="s">
        <v>153</v>
      </c>
      <c r="B170" s="9" t="s">
        <v>844</v>
      </c>
      <c r="C170" s="17">
        <v>35339</v>
      </c>
      <c r="D170" s="23" t="s">
        <v>875</v>
      </c>
      <c r="E170" s="23" t="s">
        <v>876</v>
      </c>
      <c r="F170" s="23" t="s">
        <v>877</v>
      </c>
      <c r="G170" s="24">
        <f t="shared" si="24"/>
        <v>35339</v>
      </c>
      <c r="H170" s="20">
        <f t="shared" si="25"/>
        <v>1996</v>
      </c>
      <c r="I170" s="20">
        <f t="shared" si="26"/>
        <v>10</v>
      </c>
      <c r="J170" s="20">
        <f t="shared" si="27"/>
        <v>1</v>
      </c>
      <c r="K170" s="17">
        <f t="shared" si="28"/>
        <v>35369</v>
      </c>
      <c r="L170" s="26">
        <f t="shared" si="29"/>
        <v>35369</v>
      </c>
      <c r="M170" s="20">
        <f t="shared" si="30"/>
        <v>31</v>
      </c>
      <c r="N170" s="20" t="str">
        <f t="shared" si="31"/>
        <v>STRENGTHENING OF WALL-AUXILLARY'A'</v>
      </c>
      <c r="O170" s="20" t="str">
        <f t="shared" si="32"/>
        <v>strengthening of wall-auxillary'a'</v>
      </c>
      <c r="P170" s="20" t="str">
        <f t="shared" si="33"/>
        <v>Strengthening Of Wall-Auxillary'A'</v>
      </c>
      <c r="Q170" s="20" t="str">
        <f t="shared" si="34"/>
        <v>Civ</v>
      </c>
      <c r="R170" s="20" t="str">
        <f t="shared" si="35"/>
        <v>ons</v>
      </c>
      <c r="S170" s="20"/>
      <c r="T170" s="20"/>
      <c r="U170" s="20"/>
      <c r="V170" s="10">
        <v>1224333</v>
      </c>
      <c r="W170" s="10"/>
      <c r="AA170" s="18"/>
    </row>
    <row r="171" spans="1:27" ht="19.95" customHeight="1" x14ac:dyDescent="0.3">
      <c r="A171" s="8" t="s">
        <v>154</v>
      </c>
      <c r="B171" s="9" t="s">
        <v>844</v>
      </c>
      <c r="C171" s="17">
        <v>35339</v>
      </c>
      <c r="D171" s="23" t="s">
        <v>875</v>
      </c>
      <c r="E171" s="23" t="s">
        <v>876</v>
      </c>
      <c r="F171" s="23" t="s">
        <v>877</v>
      </c>
      <c r="G171" s="24">
        <f t="shared" si="24"/>
        <v>35339</v>
      </c>
      <c r="H171" s="20">
        <f t="shared" si="25"/>
        <v>1996</v>
      </c>
      <c r="I171" s="20">
        <f t="shared" si="26"/>
        <v>10</v>
      </c>
      <c r="J171" s="20">
        <f t="shared" si="27"/>
        <v>1</v>
      </c>
      <c r="K171" s="17">
        <f t="shared" si="28"/>
        <v>35369</v>
      </c>
      <c r="L171" s="26">
        <f t="shared" si="29"/>
        <v>35369</v>
      </c>
      <c r="M171" s="20">
        <f t="shared" si="30"/>
        <v>31</v>
      </c>
      <c r="N171" s="20" t="str">
        <f t="shared" si="31"/>
        <v>SUPPLY 7 FITTING OF FALSE CEILING</v>
      </c>
      <c r="O171" s="20" t="str">
        <f t="shared" si="32"/>
        <v>supply 7 fitting of false ceiling</v>
      </c>
      <c r="P171" s="20" t="str">
        <f t="shared" si="33"/>
        <v>Supply 7 Fitting Of False Ceiling</v>
      </c>
      <c r="Q171" s="20" t="str">
        <f t="shared" si="34"/>
        <v>Civ</v>
      </c>
      <c r="R171" s="20" t="str">
        <f t="shared" si="35"/>
        <v>ons</v>
      </c>
      <c r="S171" s="20"/>
      <c r="T171" s="20"/>
      <c r="U171" s="20"/>
      <c r="V171" s="10">
        <v>39225</v>
      </c>
      <c r="W171" s="10"/>
      <c r="AA171" s="18"/>
    </row>
    <row r="172" spans="1:27" ht="19.95" customHeight="1" x14ac:dyDescent="0.3">
      <c r="A172" s="8" t="s">
        <v>155</v>
      </c>
      <c r="B172" s="9" t="s">
        <v>849</v>
      </c>
      <c r="C172" s="17">
        <v>35339</v>
      </c>
      <c r="D172" s="23" t="s">
        <v>875</v>
      </c>
      <c r="E172" s="23" t="s">
        <v>876</v>
      </c>
      <c r="F172" s="23" t="s">
        <v>877</v>
      </c>
      <c r="G172" s="24">
        <f t="shared" si="24"/>
        <v>35339</v>
      </c>
      <c r="H172" s="20">
        <f t="shared" si="25"/>
        <v>1996</v>
      </c>
      <c r="I172" s="20">
        <f t="shared" si="26"/>
        <v>10</v>
      </c>
      <c r="J172" s="20">
        <f t="shared" si="27"/>
        <v>1</v>
      </c>
      <c r="K172" s="17">
        <f t="shared" si="28"/>
        <v>35369</v>
      </c>
      <c r="L172" s="26">
        <f t="shared" si="29"/>
        <v>35369</v>
      </c>
      <c r="M172" s="20">
        <f t="shared" si="30"/>
        <v>31</v>
      </c>
      <c r="N172" s="20" t="str">
        <f t="shared" si="31"/>
        <v>PAGER (NO.-9628 301057)</v>
      </c>
      <c r="O172" s="20" t="str">
        <f t="shared" si="32"/>
        <v>pager (no.-9628 301057)</v>
      </c>
      <c r="P172" s="20" t="str">
        <f t="shared" si="33"/>
        <v>Pager (No.-9628 301057)</v>
      </c>
      <c r="Q172" s="20" t="str">
        <f t="shared" si="34"/>
        <v>Tel</v>
      </c>
      <c r="R172" s="20" t="str">
        <f t="shared" si="35"/>
        <v>uip</v>
      </c>
      <c r="S172" s="20"/>
      <c r="T172" s="20"/>
      <c r="U172" s="20"/>
      <c r="V172" s="10">
        <v>7800</v>
      </c>
      <c r="W172" s="10"/>
      <c r="AA172" s="18"/>
    </row>
    <row r="173" spans="1:27" ht="19.95" customHeight="1" x14ac:dyDescent="0.3">
      <c r="A173" s="8" t="s">
        <v>156</v>
      </c>
      <c r="B173" s="9" t="s">
        <v>849</v>
      </c>
      <c r="C173" s="17">
        <v>35339</v>
      </c>
      <c r="D173" s="23" t="s">
        <v>875</v>
      </c>
      <c r="E173" s="23" t="s">
        <v>876</v>
      </c>
      <c r="F173" s="23" t="s">
        <v>877</v>
      </c>
      <c r="G173" s="24">
        <f t="shared" si="24"/>
        <v>35339</v>
      </c>
      <c r="H173" s="20">
        <f t="shared" si="25"/>
        <v>1996</v>
      </c>
      <c r="I173" s="20">
        <f t="shared" si="26"/>
        <v>10</v>
      </c>
      <c r="J173" s="20">
        <f t="shared" si="27"/>
        <v>1</v>
      </c>
      <c r="K173" s="17">
        <f t="shared" si="28"/>
        <v>35369</v>
      </c>
      <c r="L173" s="26">
        <f t="shared" si="29"/>
        <v>35369</v>
      </c>
      <c r="M173" s="20">
        <f t="shared" si="30"/>
        <v>31</v>
      </c>
      <c r="N173" s="20" t="str">
        <f t="shared" si="31"/>
        <v>PAGER (NO.-9628 301058)</v>
      </c>
      <c r="O173" s="20" t="str">
        <f t="shared" si="32"/>
        <v>pager (no.-9628 301058)</v>
      </c>
      <c r="P173" s="20" t="str">
        <f t="shared" si="33"/>
        <v>Pager (No.-9628 301058)</v>
      </c>
      <c r="Q173" s="20" t="str">
        <f t="shared" si="34"/>
        <v>Tel</v>
      </c>
      <c r="R173" s="20" t="str">
        <f t="shared" si="35"/>
        <v>uip</v>
      </c>
      <c r="S173" s="20"/>
      <c r="T173" s="20"/>
      <c r="U173" s="20"/>
      <c r="V173" s="10">
        <v>7800</v>
      </c>
      <c r="W173" s="10"/>
      <c r="AA173" s="18"/>
    </row>
    <row r="174" spans="1:27" ht="19.95" customHeight="1" x14ac:dyDescent="0.3">
      <c r="A174" s="8" t="s">
        <v>157</v>
      </c>
      <c r="B174" s="9" t="s">
        <v>843</v>
      </c>
      <c r="C174" s="17">
        <v>35339</v>
      </c>
      <c r="D174" s="23" t="s">
        <v>875</v>
      </c>
      <c r="E174" s="23" t="s">
        <v>876</v>
      </c>
      <c r="F174" s="23" t="s">
        <v>877</v>
      </c>
      <c r="G174" s="24">
        <f t="shared" si="24"/>
        <v>35339</v>
      </c>
      <c r="H174" s="20">
        <f t="shared" si="25"/>
        <v>1996</v>
      </c>
      <c r="I174" s="20">
        <f t="shared" si="26"/>
        <v>10</v>
      </c>
      <c r="J174" s="20">
        <f t="shared" si="27"/>
        <v>1</v>
      </c>
      <c r="K174" s="17">
        <f t="shared" si="28"/>
        <v>35369</v>
      </c>
      <c r="L174" s="26">
        <f t="shared" si="29"/>
        <v>35369</v>
      </c>
      <c r="M174" s="20">
        <f t="shared" si="30"/>
        <v>31</v>
      </c>
      <c r="N174" s="20" t="str">
        <f t="shared" si="31"/>
        <v>PAPER SHREADDING MACHINE PILOT 4000</v>
      </c>
      <c r="O174" s="20" t="str">
        <f t="shared" si="32"/>
        <v>paper shreadding machine pilot 4000</v>
      </c>
      <c r="P174" s="20" t="str">
        <f t="shared" si="33"/>
        <v>Paper Shreadding Machine Pilot 4000</v>
      </c>
      <c r="Q174" s="20" t="str">
        <f t="shared" si="34"/>
        <v>Off</v>
      </c>
      <c r="R174" s="20" t="str">
        <f t="shared" si="35"/>
        <v>ent</v>
      </c>
      <c r="S174" s="20"/>
      <c r="T174" s="20"/>
      <c r="U174" s="20"/>
      <c r="V174" s="10">
        <v>50000</v>
      </c>
      <c r="W174" s="10"/>
      <c r="AA174" s="18"/>
    </row>
    <row r="175" spans="1:27" ht="19.95" customHeight="1" x14ac:dyDescent="0.3">
      <c r="A175" s="8" t="s">
        <v>158</v>
      </c>
      <c r="B175" s="9" t="s">
        <v>836</v>
      </c>
      <c r="C175" s="17">
        <v>35339</v>
      </c>
      <c r="D175" s="23" t="s">
        <v>875</v>
      </c>
      <c r="E175" s="23" t="s">
        <v>876</v>
      </c>
      <c r="F175" s="23" t="s">
        <v>877</v>
      </c>
      <c r="G175" s="24">
        <f t="shared" si="24"/>
        <v>35339</v>
      </c>
      <c r="H175" s="20">
        <f t="shared" si="25"/>
        <v>1996</v>
      </c>
      <c r="I175" s="20">
        <f t="shared" si="26"/>
        <v>10</v>
      </c>
      <c r="J175" s="20">
        <f t="shared" si="27"/>
        <v>1</v>
      </c>
      <c r="K175" s="17">
        <f t="shared" si="28"/>
        <v>35369</v>
      </c>
      <c r="L175" s="26">
        <f t="shared" si="29"/>
        <v>35369</v>
      </c>
      <c r="M175" s="20">
        <f t="shared" si="30"/>
        <v>31</v>
      </c>
      <c r="N175" s="20" t="str">
        <f t="shared" si="31"/>
        <v>SERVICE COUNTER WITH BAIN MARIE</v>
      </c>
      <c r="O175" s="20" t="str">
        <f t="shared" si="32"/>
        <v>service counter with bain marie</v>
      </c>
      <c r="P175" s="20" t="str">
        <f t="shared" si="33"/>
        <v>Service Counter With Bain Marie</v>
      </c>
      <c r="Q175" s="20" t="str">
        <f t="shared" si="34"/>
        <v>Ele</v>
      </c>
      <c r="R175" s="20" t="str">
        <f t="shared" si="35"/>
        <v>ons</v>
      </c>
      <c r="S175" s="20"/>
      <c r="T175" s="20"/>
      <c r="U175" s="20"/>
      <c r="V175" s="10">
        <v>51909</v>
      </c>
      <c r="W175" s="10"/>
      <c r="AA175" s="18"/>
    </row>
    <row r="176" spans="1:27" ht="19.95" customHeight="1" x14ac:dyDescent="0.3">
      <c r="A176" s="8" t="s">
        <v>159</v>
      </c>
      <c r="B176" s="9" t="s">
        <v>831</v>
      </c>
      <c r="C176" s="17">
        <v>35339</v>
      </c>
      <c r="D176" s="23" t="s">
        <v>875</v>
      </c>
      <c r="E176" s="23" t="s">
        <v>876</v>
      </c>
      <c r="F176" s="23" t="s">
        <v>877</v>
      </c>
      <c r="G176" s="24">
        <f t="shared" si="24"/>
        <v>35339</v>
      </c>
      <c r="H176" s="20">
        <f t="shared" si="25"/>
        <v>1996</v>
      </c>
      <c r="I176" s="20">
        <f t="shared" si="26"/>
        <v>10</v>
      </c>
      <c r="J176" s="20">
        <f t="shared" si="27"/>
        <v>1</v>
      </c>
      <c r="K176" s="17">
        <f t="shared" si="28"/>
        <v>35369</v>
      </c>
      <c r="L176" s="26">
        <f t="shared" si="29"/>
        <v>35369</v>
      </c>
      <c r="M176" s="20">
        <f t="shared" si="30"/>
        <v>31</v>
      </c>
      <c r="N176" s="20" t="str">
        <f t="shared" si="31"/>
        <v>FALSECEILING IN AUXILLARY B</v>
      </c>
      <c r="O176" s="20" t="str">
        <f t="shared" si="32"/>
        <v>falseceiling in auxillary b</v>
      </c>
      <c r="P176" s="20" t="str">
        <f t="shared" si="33"/>
        <v>Falseceiling In Auxillary B</v>
      </c>
      <c r="Q176" s="20" t="str">
        <f t="shared" si="34"/>
        <v>Fur</v>
      </c>
      <c r="R176" s="20" t="str">
        <f t="shared" si="35"/>
        <v>ure</v>
      </c>
      <c r="S176" s="20"/>
      <c r="T176" s="20"/>
      <c r="U176" s="20"/>
      <c r="V176" s="10">
        <v>14200</v>
      </c>
      <c r="W176" s="10"/>
      <c r="AA176" s="18"/>
    </row>
    <row r="177" spans="1:27" ht="19.95" customHeight="1" x14ac:dyDescent="0.3">
      <c r="A177" s="8" t="s">
        <v>160</v>
      </c>
      <c r="B177" s="9" t="s">
        <v>831</v>
      </c>
      <c r="C177" s="17">
        <v>35339</v>
      </c>
      <c r="D177" s="23" t="s">
        <v>875</v>
      </c>
      <c r="E177" s="23" t="s">
        <v>876</v>
      </c>
      <c r="F177" s="23" t="s">
        <v>877</v>
      </c>
      <c r="G177" s="24">
        <f t="shared" si="24"/>
        <v>35339</v>
      </c>
      <c r="H177" s="20">
        <f t="shared" si="25"/>
        <v>1996</v>
      </c>
      <c r="I177" s="20">
        <f t="shared" si="26"/>
        <v>10</v>
      </c>
      <c r="J177" s="20">
        <f t="shared" si="27"/>
        <v>1</v>
      </c>
      <c r="K177" s="17">
        <f t="shared" si="28"/>
        <v>35369</v>
      </c>
      <c r="L177" s="26">
        <f t="shared" si="29"/>
        <v>35369</v>
      </c>
      <c r="M177" s="20">
        <f t="shared" si="30"/>
        <v>31</v>
      </c>
      <c r="N177" s="20" t="str">
        <f t="shared" si="31"/>
        <v>ERECTION OF WOODEN ENCLOSURE</v>
      </c>
      <c r="O177" s="20" t="str">
        <f t="shared" si="32"/>
        <v>erection of wooden enclosure</v>
      </c>
      <c r="P177" s="20" t="str">
        <f t="shared" si="33"/>
        <v>Erection Of Wooden Enclosure</v>
      </c>
      <c r="Q177" s="20" t="str">
        <f t="shared" si="34"/>
        <v>Fur</v>
      </c>
      <c r="R177" s="20" t="str">
        <f t="shared" si="35"/>
        <v>ure</v>
      </c>
      <c r="S177" s="20"/>
      <c r="T177" s="20"/>
      <c r="U177" s="20"/>
      <c r="V177" s="10">
        <v>10000</v>
      </c>
      <c r="W177" s="10"/>
      <c r="AA177" s="18"/>
    </row>
    <row r="178" spans="1:27" ht="19.95" customHeight="1" x14ac:dyDescent="0.3">
      <c r="A178" s="8" t="s">
        <v>161</v>
      </c>
      <c r="B178" s="9" t="s">
        <v>836</v>
      </c>
      <c r="C178" s="17">
        <v>35339</v>
      </c>
      <c r="D178" s="23" t="s">
        <v>875</v>
      </c>
      <c r="E178" s="23" t="s">
        <v>876</v>
      </c>
      <c r="F178" s="23" t="s">
        <v>877</v>
      </c>
      <c r="G178" s="24">
        <f t="shared" si="24"/>
        <v>35339</v>
      </c>
      <c r="H178" s="20">
        <f t="shared" si="25"/>
        <v>1996</v>
      </c>
      <c r="I178" s="20">
        <f t="shared" si="26"/>
        <v>10</v>
      </c>
      <c r="J178" s="20">
        <f t="shared" si="27"/>
        <v>1</v>
      </c>
      <c r="K178" s="17">
        <f t="shared" si="28"/>
        <v>35369</v>
      </c>
      <c r="L178" s="26">
        <f t="shared" si="29"/>
        <v>35369</v>
      </c>
      <c r="M178" s="20">
        <f t="shared" si="30"/>
        <v>31</v>
      </c>
      <c r="N178" s="20" t="str">
        <f t="shared" si="31"/>
        <v>AIR RECEIVER 1.0 M3</v>
      </c>
      <c r="O178" s="20" t="str">
        <f t="shared" si="32"/>
        <v>air receiver 1.0 m3</v>
      </c>
      <c r="P178" s="20" t="str">
        <f t="shared" si="33"/>
        <v>Air Receiver 1.0 M3</v>
      </c>
      <c r="Q178" s="20" t="str">
        <f t="shared" si="34"/>
        <v>Ele</v>
      </c>
      <c r="R178" s="20" t="str">
        <f t="shared" si="35"/>
        <v>ons</v>
      </c>
      <c r="S178" s="20"/>
      <c r="T178" s="20"/>
      <c r="U178" s="20"/>
      <c r="V178" s="10">
        <v>17977</v>
      </c>
      <c r="W178" s="10"/>
      <c r="AA178" s="18"/>
    </row>
    <row r="179" spans="1:27" ht="19.95" customHeight="1" x14ac:dyDescent="0.3">
      <c r="A179" s="8" t="s">
        <v>162</v>
      </c>
      <c r="B179" s="9" t="s">
        <v>836</v>
      </c>
      <c r="C179" s="17">
        <v>35339</v>
      </c>
      <c r="D179" s="23" t="s">
        <v>875</v>
      </c>
      <c r="E179" s="23" t="s">
        <v>876</v>
      </c>
      <c r="F179" s="23" t="s">
        <v>877</v>
      </c>
      <c r="G179" s="24">
        <f t="shared" si="24"/>
        <v>35339</v>
      </c>
      <c r="H179" s="20">
        <f t="shared" si="25"/>
        <v>1996</v>
      </c>
      <c r="I179" s="20">
        <f t="shared" si="26"/>
        <v>10</v>
      </c>
      <c r="J179" s="20">
        <f t="shared" si="27"/>
        <v>1</v>
      </c>
      <c r="K179" s="17">
        <f t="shared" si="28"/>
        <v>35369</v>
      </c>
      <c r="L179" s="26">
        <f t="shared" si="29"/>
        <v>35369</v>
      </c>
      <c r="M179" s="20">
        <f t="shared" si="30"/>
        <v>31</v>
      </c>
      <c r="N179" s="20" t="str">
        <f t="shared" si="31"/>
        <v>AIR DRIER FD 100 - ATLAS COPCO</v>
      </c>
      <c r="O179" s="20" t="str">
        <f t="shared" si="32"/>
        <v>air drier fd 100 - atlas copco</v>
      </c>
      <c r="P179" s="20" t="str">
        <f t="shared" si="33"/>
        <v>Air Drier Fd 100 - Atlas Copco</v>
      </c>
      <c r="Q179" s="20" t="str">
        <f t="shared" si="34"/>
        <v>Ele</v>
      </c>
      <c r="R179" s="20" t="str">
        <f t="shared" si="35"/>
        <v>ons</v>
      </c>
      <c r="S179" s="20"/>
      <c r="T179" s="20"/>
      <c r="U179" s="20"/>
      <c r="V179" s="10">
        <v>95647</v>
      </c>
      <c r="W179" s="10"/>
      <c r="AA179" s="18"/>
    </row>
    <row r="180" spans="1:27" ht="19.95" customHeight="1" x14ac:dyDescent="0.3">
      <c r="A180" s="8" t="s">
        <v>163</v>
      </c>
      <c r="B180" s="9" t="s">
        <v>844</v>
      </c>
      <c r="C180" s="17">
        <v>35339</v>
      </c>
      <c r="D180" s="23" t="s">
        <v>875</v>
      </c>
      <c r="E180" s="23" t="s">
        <v>876</v>
      </c>
      <c r="F180" s="23" t="s">
        <v>877</v>
      </c>
      <c r="G180" s="24">
        <f t="shared" si="24"/>
        <v>35339</v>
      </c>
      <c r="H180" s="20">
        <f t="shared" si="25"/>
        <v>1996</v>
      </c>
      <c r="I180" s="20">
        <f t="shared" si="26"/>
        <v>10</v>
      </c>
      <c r="J180" s="20">
        <f t="shared" si="27"/>
        <v>1</v>
      </c>
      <c r="K180" s="17">
        <f t="shared" si="28"/>
        <v>35369</v>
      </c>
      <c r="L180" s="26">
        <f t="shared" si="29"/>
        <v>35369</v>
      </c>
      <c r="M180" s="20">
        <f t="shared" si="30"/>
        <v>31</v>
      </c>
      <c r="N180" s="20" t="str">
        <f t="shared" si="31"/>
        <v>ELECTRICAL FITTINGS &amp; WORK</v>
      </c>
      <c r="O180" s="20" t="str">
        <f t="shared" si="32"/>
        <v>electrical fittings &amp; work</v>
      </c>
      <c r="P180" s="20" t="str">
        <f t="shared" si="33"/>
        <v>Electrical Fittings &amp; Work</v>
      </c>
      <c r="Q180" s="20" t="str">
        <f t="shared" si="34"/>
        <v>Civ</v>
      </c>
      <c r="R180" s="20" t="str">
        <f t="shared" si="35"/>
        <v>ons</v>
      </c>
      <c r="S180" s="20"/>
      <c r="T180" s="20"/>
      <c r="U180" s="20"/>
      <c r="V180" s="10">
        <v>2019479</v>
      </c>
      <c r="W180" s="10"/>
      <c r="AA180" s="18"/>
    </row>
    <row r="181" spans="1:27" ht="19.95" customHeight="1" x14ac:dyDescent="0.3">
      <c r="A181" s="8" t="s">
        <v>164</v>
      </c>
      <c r="B181" s="9" t="s">
        <v>835</v>
      </c>
      <c r="C181" s="17">
        <v>35444</v>
      </c>
      <c r="D181" s="23" t="s">
        <v>889</v>
      </c>
      <c r="E181" s="23" t="s">
        <v>875</v>
      </c>
      <c r="F181" s="23" t="s">
        <v>911</v>
      </c>
      <c r="G181" s="24">
        <f t="shared" si="24"/>
        <v>35444</v>
      </c>
      <c r="H181" s="20">
        <f t="shared" si="25"/>
        <v>1997</v>
      </c>
      <c r="I181" s="20">
        <f t="shared" si="26"/>
        <v>1</v>
      </c>
      <c r="J181" s="20">
        <f t="shared" si="27"/>
        <v>14</v>
      </c>
      <c r="K181" s="17">
        <f t="shared" si="28"/>
        <v>35461</v>
      </c>
      <c r="L181" s="26">
        <f t="shared" si="29"/>
        <v>35461</v>
      </c>
      <c r="M181" s="20">
        <f t="shared" si="30"/>
        <v>31</v>
      </c>
      <c r="N181" s="20" t="str">
        <f t="shared" si="31"/>
        <v>MOULD FOR FRONT PANEL C39117-A312-C300-4</v>
      </c>
      <c r="O181" s="20" t="str">
        <f t="shared" si="32"/>
        <v>mould for front panel c39117-a312-c300-4</v>
      </c>
      <c r="P181" s="20" t="str">
        <f t="shared" si="33"/>
        <v>Mould For Front Panel C39117-A312-C300-4</v>
      </c>
      <c r="Q181" s="20" t="str">
        <f t="shared" si="34"/>
        <v>Spe</v>
      </c>
      <c r="R181" s="20" t="str">
        <f t="shared" si="35"/>
        <v>ols</v>
      </c>
      <c r="S181" s="20"/>
      <c r="T181" s="20"/>
      <c r="U181" s="20"/>
      <c r="V181" s="10">
        <v>41320</v>
      </c>
      <c r="W181" s="10"/>
      <c r="AA181" s="18"/>
    </row>
    <row r="182" spans="1:27" ht="19.95" customHeight="1" x14ac:dyDescent="0.3">
      <c r="A182" s="8" t="s">
        <v>165</v>
      </c>
      <c r="B182" s="9" t="s">
        <v>832</v>
      </c>
      <c r="C182" s="17">
        <v>35339</v>
      </c>
      <c r="D182" s="23" t="s">
        <v>875</v>
      </c>
      <c r="E182" s="23" t="s">
        <v>876</v>
      </c>
      <c r="F182" s="23" t="s">
        <v>877</v>
      </c>
      <c r="G182" s="24">
        <f t="shared" si="24"/>
        <v>35339</v>
      </c>
      <c r="H182" s="20">
        <f t="shared" si="25"/>
        <v>1996</v>
      </c>
      <c r="I182" s="20">
        <f t="shared" si="26"/>
        <v>10</v>
      </c>
      <c r="J182" s="20">
        <f t="shared" si="27"/>
        <v>1</v>
      </c>
      <c r="K182" s="17">
        <f t="shared" si="28"/>
        <v>35369</v>
      </c>
      <c r="L182" s="26">
        <f t="shared" si="29"/>
        <v>35369</v>
      </c>
      <c r="M182" s="20">
        <f t="shared" si="30"/>
        <v>31</v>
      </c>
      <c r="N182" s="20" t="str">
        <f t="shared" si="31"/>
        <v>EXECUTIVE CHAIR RED FOR CONF.ROOM</v>
      </c>
      <c r="O182" s="20" t="str">
        <f t="shared" si="32"/>
        <v>executive chair red for conf.room</v>
      </c>
      <c r="P182" s="20" t="str">
        <f t="shared" si="33"/>
        <v>Executive Chair Red For Conf.Room</v>
      </c>
      <c r="Q182" s="20" t="str">
        <f t="shared" si="34"/>
        <v>Fur</v>
      </c>
      <c r="R182" s="20" t="str">
        <f t="shared" si="35"/>
        <v xml:space="preserve"> DD</v>
      </c>
      <c r="S182" s="20"/>
      <c r="T182" s="20"/>
      <c r="U182" s="20"/>
      <c r="V182" s="10">
        <v>38599.68</v>
      </c>
      <c r="W182" s="10"/>
      <c r="AA182" s="18"/>
    </row>
    <row r="183" spans="1:27" ht="19.95" customHeight="1" x14ac:dyDescent="0.3">
      <c r="A183" s="8" t="s">
        <v>166</v>
      </c>
      <c r="B183" s="9" t="s">
        <v>832</v>
      </c>
      <c r="C183" s="17">
        <v>35339</v>
      </c>
      <c r="D183" s="23" t="s">
        <v>875</v>
      </c>
      <c r="E183" s="23" t="s">
        <v>876</v>
      </c>
      <c r="F183" s="23" t="s">
        <v>877</v>
      </c>
      <c r="G183" s="24">
        <f t="shared" si="24"/>
        <v>35339</v>
      </c>
      <c r="H183" s="20">
        <f t="shared" si="25"/>
        <v>1996</v>
      </c>
      <c r="I183" s="20">
        <f t="shared" si="26"/>
        <v>10</v>
      </c>
      <c r="J183" s="20">
        <f t="shared" si="27"/>
        <v>1</v>
      </c>
      <c r="K183" s="17">
        <f t="shared" si="28"/>
        <v>35369</v>
      </c>
      <c r="L183" s="26">
        <f t="shared" si="29"/>
        <v>35369</v>
      </c>
      <c r="M183" s="20">
        <f t="shared" si="30"/>
        <v>31</v>
      </c>
      <c r="N183" s="20" t="str">
        <f t="shared" si="31"/>
        <v>EXECUTIVE PUSHBACK  CHAIR BLUE</v>
      </c>
      <c r="O183" s="20" t="str">
        <f t="shared" si="32"/>
        <v>executive pushback  chair blue</v>
      </c>
      <c r="P183" s="20" t="str">
        <f t="shared" si="33"/>
        <v>Executive Pushback  Chair Blue</v>
      </c>
      <c r="Q183" s="20" t="str">
        <f t="shared" si="34"/>
        <v>Fur</v>
      </c>
      <c r="R183" s="20" t="str">
        <f t="shared" si="35"/>
        <v xml:space="preserve"> DD</v>
      </c>
      <c r="S183" s="20"/>
      <c r="T183" s="20"/>
      <c r="U183" s="20"/>
      <c r="V183" s="10">
        <v>6433.28</v>
      </c>
      <c r="W183" s="10"/>
      <c r="AA183" s="18"/>
    </row>
    <row r="184" spans="1:27" ht="19.95" customHeight="1" x14ac:dyDescent="0.3">
      <c r="A184" s="8" t="s">
        <v>167</v>
      </c>
      <c r="B184" s="9" t="s">
        <v>832</v>
      </c>
      <c r="C184" s="17">
        <v>35339</v>
      </c>
      <c r="D184" s="23" t="s">
        <v>875</v>
      </c>
      <c r="E184" s="23" t="s">
        <v>876</v>
      </c>
      <c r="F184" s="23" t="s">
        <v>877</v>
      </c>
      <c r="G184" s="24">
        <f t="shared" si="24"/>
        <v>35339</v>
      </c>
      <c r="H184" s="20">
        <f t="shared" si="25"/>
        <v>1996</v>
      </c>
      <c r="I184" s="20">
        <f t="shared" si="26"/>
        <v>10</v>
      </c>
      <c r="J184" s="20">
        <f t="shared" si="27"/>
        <v>1</v>
      </c>
      <c r="K184" s="17">
        <f t="shared" si="28"/>
        <v>35369</v>
      </c>
      <c r="L184" s="26">
        <f t="shared" si="29"/>
        <v>35369</v>
      </c>
      <c r="M184" s="20">
        <f t="shared" si="30"/>
        <v>31</v>
      </c>
      <c r="N184" s="20" t="str">
        <f t="shared" si="31"/>
        <v>EXECUTIVE PUSHBACK CHAIR BLUE</v>
      </c>
      <c r="O184" s="20" t="str">
        <f t="shared" si="32"/>
        <v>executive pushback chair blue</v>
      </c>
      <c r="P184" s="20" t="str">
        <f t="shared" si="33"/>
        <v>Executive Pushback Chair Blue</v>
      </c>
      <c r="Q184" s="20" t="str">
        <f t="shared" si="34"/>
        <v>Fur</v>
      </c>
      <c r="R184" s="20" t="str">
        <f t="shared" si="35"/>
        <v xml:space="preserve"> DD</v>
      </c>
      <c r="S184" s="20"/>
      <c r="T184" s="20"/>
      <c r="U184" s="20"/>
      <c r="V184" s="10">
        <v>38599.68</v>
      </c>
      <c r="W184" s="10"/>
      <c r="AA184" s="18"/>
    </row>
    <row r="185" spans="1:27" ht="19.95" customHeight="1" x14ac:dyDescent="0.3">
      <c r="A185" s="8" t="s">
        <v>168</v>
      </c>
      <c r="B185" s="9" t="s">
        <v>832</v>
      </c>
      <c r="C185" s="17">
        <v>35339</v>
      </c>
      <c r="D185" s="23" t="s">
        <v>875</v>
      </c>
      <c r="E185" s="23" t="s">
        <v>876</v>
      </c>
      <c r="F185" s="23" t="s">
        <v>877</v>
      </c>
      <c r="G185" s="24">
        <f t="shared" si="24"/>
        <v>35339</v>
      </c>
      <c r="H185" s="20">
        <f t="shared" si="25"/>
        <v>1996</v>
      </c>
      <c r="I185" s="20">
        <f t="shared" si="26"/>
        <v>10</v>
      </c>
      <c r="J185" s="20">
        <f t="shared" si="27"/>
        <v>1</v>
      </c>
      <c r="K185" s="17">
        <f t="shared" si="28"/>
        <v>35369</v>
      </c>
      <c r="L185" s="26">
        <f t="shared" si="29"/>
        <v>35369</v>
      </c>
      <c r="M185" s="20">
        <f t="shared" si="30"/>
        <v>31</v>
      </c>
      <c r="N185" s="20" t="str">
        <f t="shared" si="31"/>
        <v>EXECUTIVE PUSH BACK CHAIR BLUE</v>
      </c>
      <c r="O185" s="20" t="str">
        <f t="shared" si="32"/>
        <v>executive push back chair blue</v>
      </c>
      <c r="P185" s="20" t="str">
        <f t="shared" si="33"/>
        <v>Executive Push Back Chair Blue</v>
      </c>
      <c r="Q185" s="20" t="str">
        <f t="shared" si="34"/>
        <v>Fur</v>
      </c>
      <c r="R185" s="20" t="str">
        <f t="shared" si="35"/>
        <v xml:space="preserve"> DD</v>
      </c>
      <c r="S185" s="20"/>
      <c r="T185" s="20"/>
      <c r="U185" s="20"/>
      <c r="V185" s="10">
        <v>3216.64</v>
      </c>
      <c r="W185" s="10"/>
      <c r="AA185" s="18"/>
    </row>
    <row r="186" spans="1:27" ht="19.95" customHeight="1" x14ac:dyDescent="0.3">
      <c r="A186" s="8" t="s">
        <v>169</v>
      </c>
      <c r="B186" s="9" t="s">
        <v>844</v>
      </c>
      <c r="C186" s="17">
        <v>35339</v>
      </c>
      <c r="D186" s="23" t="s">
        <v>875</v>
      </c>
      <c r="E186" s="23" t="s">
        <v>876</v>
      </c>
      <c r="F186" s="23" t="s">
        <v>877</v>
      </c>
      <c r="G186" s="24">
        <f t="shared" si="24"/>
        <v>35339</v>
      </c>
      <c r="H186" s="20">
        <f t="shared" si="25"/>
        <v>1996</v>
      </c>
      <c r="I186" s="20">
        <f t="shared" si="26"/>
        <v>10</v>
      </c>
      <c r="J186" s="20">
        <f t="shared" si="27"/>
        <v>1</v>
      </c>
      <c r="K186" s="17">
        <f t="shared" si="28"/>
        <v>35369</v>
      </c>
      <c r="L186" s="26">
        <f t="shared" si="29"/>
        <v>35369</v>
      </c>
      <c r="M186" s="20">
        <f t="shared" si="30"/>
        <v>31</v>
      </c>
      <c r="N186" s="20" t="str">
        <f t="shared" si="31"/>
        <v>PARTITION OF MEZZANINE FLOOR DELIVERY CE</v>
      </c>
      <c r="O186" s="20" t="str">
        <f t="shared" si="32"/>
        <v>partition of mezzanine floor delivery ce</v>
      </c>
      <c r="P186" s="20" t="str">
        <f t="shared" si="33"/>
        <v>Partition Of Mezzanine Floor Delivery Ce</v>
      </c>
      <c r="Q186" s="20" t="str">
        <f t="shared" si="34"/>
        <v>Civ</v>
      </c>
      <c r="R186" s="20" t="str">
        <f t="shared" si="35"/>
        <v>ons</v>
      </c>
      <c r="S186" s="20"/>
      <c r="T186" s="20"/>
      <c r="U186" s="20"/>
      <c r="V186" s="10">
        <v>95910</v>
      </c>
      <c r="W186" s="10"/>
      <c r="AA186" s="18"/>
    </row>
    <row r="187" spans="1:27" ht="19.95" customHeight="1" x14ac:dyDescent="0.3">
      <c r="A187" s="8" t="s">
        <v>170</v>
      </c>
      <c r="B187" s="9" t="s">
        <v>835</v>
      </c>
      <c r="C187" s="17">
        <v>35444</v>
      </c>
      <c r="D187" s="23" t="s">
        <v>889</v>
      </c>
      <c r="E187" s="23" t="s">
        <v>875</v>
      </c>
      <c r="F187" s="23" t="s">
        <v>911</v>
      </c>
      <c r="G187" s="24">
        <f t="shared" si="24"/>
        <v>35444</v>
      </c>
      <c r="H187" s="20">
        <f t="shared" si="25"/>
        <v>1997</v>
      </c>
      <c r="I187" s="20">
        <f t="shared" si="26"/>
        <v>1</v>
      </c>
      <c r="J187" s="20">
        <f t="shared" si="27"/>
        <v>14</v>
      </c>
      <c r="K187" s="17">
        <f t="shared" si="28"/>
        <v>35461</v>
      </c>
      <c r="L187" s="26">
        <f t="shared" si="29"/>
        <v>35461</v>
      </c>
      <c r="M187" s="20">
        <f t="shared" si="30"/>
        <v>31</v>
      </c>
      <c r="N187" s="20" t="str">
        <f t="shared" si="31"/>
        <v>PNEUMATIC NAILER</v>
      </c>
      <c r="O187" s="20" t="str">
        <f t="shared" si="32"/>
        <v>pneumatic nailer</v>
      </c>
      <c r="P187" s="20" t="str">
        <f t="shared" si="33"/>
        <v>Pneumatic Nailer</v>
      </c>
      <c r="Q187" s="20" t="str">
        <f t="shared" si="34"/>
        <v>Spe</v>
      </c>
      <c r="R187" s="20" t="str">
        <f t="shared" si="35"/>
        <v>ols</v>
      </c>
      <c r="S187" s="20"/>
      <c r="T187" s="20"/>
      <c r="U187" s="20"/>
      <c r="V187" s="10">
        <v>47132.800000000003</v>
      </c>
      <c r="W187" s="10"/>
      <c r="AA187" s="18"/>
    </row>
    <row r="188" spans="1:27" ht="19.95" customHeight="1" x14ac:dyDescent="0.3">
      <c r="A188" s="8" t="s">
        <v>171</v>
      </c>
      <c r="B188" s="9" t="s">
        <v>831</v>
      </c>
      <c r="C188" s="17">
        <v>35444</v>
      </c>
      <c r="D188" s="23" t="s">
        <v>889</v>
      </c>
      <c r="E188" s="23" t="s">
        <v>875</v>
      </c>
      <c r="F188" s="23" t="s">
        <v>911</v>
      </c>
      <c r="G188" s="24">
        <f t="shared" si="24"/>
        <v>35444</v>
      </c>
      <c r="H188" s="20">
        <f t="shared" si="25"/>
        <v>1997</v>
      </c>
      <c r="I188" s="20">
        <f t="shared" si="26"/>
        <v>1</v>
      </c>
      <c r="J188" s="20">
        <f t="shared" si="27"/>
        <v>14</v>
      </c>
      <c r="K188" s="17">
        <f t="shared" si="28"/>
        <v>35461</v>
      </c>
      <c r="L188" s="26">
        <f t="shared" si="29"/>
        <v>35461</v>
      </c>
      <c r="M188" s="20">
        <f t="shared" si="30"/>
        <v>31</v>
      </c>
      <c r="N188" s="20" t="str">
        <f t="shared" si="31"/>
        <v>HEX TABLE FOR MGM SEC.:GODREJ MAKE</v>
      </c>
      <c r="O188" s="20" t="str">
        <f t="shared" si="32"/>
        <v>hex table for mgm sec.:godrej make</v>
      </c>
      <c r="P188" s="20" t="str">
        <f t="shared" si="33"/>
        <v>Hex Table For Mgm Sec.:Godrej Make</v>
      </c>
      <c r="Q188" s="20" t="str">
        <f t="shared" si="34"/>
        <v>Fur</v>
      </c>
      <c r="R188" s="20" t="str">
        <f t="shared" si="35"/>
        <v>ure</v>
      </c>
      <c r="S188" s="20"/>
      <c r="T188" s="20"/>
      <c r="U188" s="20"/>
      <c r="V188" s="10">
        <v>37009.81</v>
      </c>
      <c r="W188" s="10"/>
      <c r="AA188" s="18"/>
    </row>
    <row r="189" spans="1:27" ht="19.95" customHeight="1" x14ac:dyDescent="0.3">
      <c r="A189" s="8" t="s">
        <v>172</v>
      </c>
      <c r="B189" s="9" t="s">
        <v>838</v>
      </c>
      <c r="C189" s="17">
        <v>35339</v>
      </c>
      <c r="D189" s="23" t="s">
        <v>875</v>
      </c>
      <c r="E189" s="23" t="s">
        <v>876</v>
      </c>
      <c r="F189" s="23" t="s">
        <v>877</v>
      </c>
      <c r="G189" s="24">
        <f t="shared" si="24"/>
        <v>35339</v>
      </c>
      <c r="H189" s="20">
        <f t="shared" si="25"/>
        <v>1996</v>
      </c>
      <c r="I189" s="20">
        <f t="shared" si="26"/>
        <v>10</v>
      </c>
      <c r="J189" s="20">
        <f t="shared" si="27"/>
        <v>1</v>
      </c>
      <c r="K189" s="17">
        <f t="shared" si="28"/>
        <v>35369</v>
      </c>
      <c r="L189" s="26">
        <f t="shared" si="29"/>
        <v>35369</v>
      </c>
      <c r="M189" s="20">
        <f t="shared" si="30"/>
        <v>31</v>
      </c>
      <c r="N189" s="20" t="str">
        <f t="shared" si="31"/>
        <v>HOLDING JIG FOR 'D' CABLE CONNECTOR</v>
      </c>
      <c r="O189" s="20" t="str">
        <f t="shared" si="32"/>
        <v>holding jig for 'd' cable connector</v>
      </c>
      <c r="P189" s="20" t="str">
        <f t="shared" si="33"/>
        <v>Holding Jig For 'D' Cable Connector</v>
      </c>
      <c r="Q189" s="20" t="str">
        <f t="shared" si="34"/>
        <v>Spe</v>
      </c>
      <c r="R189" s="20" t="str">
        <f t="shared" si="35"/>
        <v xml:space="preserve"> DD</v>
      </c>
      <c r="S189" s="20"/>
      <c r="T189" s="20"/>
      <c r="U189" s="20"/>
      <c r="V189" s="10">
        <v>1500</v>
      </c>
      <c r="W189" s="10"/>
      <c r="AA189" s="18"/>
    </row>
    <row r="190" spans="1:27" ht="19.95" customHeight="1" x14ac:dyDescent="0.3">
      <c r="A190" s="8" t="s">
        <v>173</v>
      </c>
      <c r="B190" s="9" t="s">
        <v>835</v>
      </c>
      <c r="C190" s="17">
        <v>35446</v>
      </c>
      <c r="D190" s="23" t="s">
        <v>891</v>
      </c>
      <c r="E190" s="23" t="s">
        <v>875</v>
      </c>
      <c r="F190" s="23" t="s">
        <v>911</v>
      </c>
      <c r="G190" s="24">
        <f t="shared" si="24"/>
        <v>35446</v>
      </c>
      <c r="H190" s="20">
        <f t="shared" si="25"/>
        <v>1997</v>
      </c>
      <c r="I190" s="20">
        <f t="shared" si="26"/>
        <v>1</v>
      </c>
      <c r="J190" s="20">
        <f t="shared" si="27"/>
        <v>16</v>
      </c>
      <c r="K190" s="17">
        <f t="shared" si="28"/>
        <v>35461</v>
      </c>
      <c r="L190" s="26">
        <f t="shared" si="29"/>
        <v>35461</v>
      </c>
      <c r="M190" s="20">
        <f t="shared" si="30"/>
        <v>31</v>
      </c>
      <c r="N190" s="20" t="str">
        <f t="shared" si="31"/>
        <v>DIE FOR C39300-A178-C151</v>
      </c>
      <c r="O190" s="20" t="str">
        <f t="shared" si="32"/>
        <v>die for c39300-a178-c151</v>
      </c>
      <c r="P190" s="20" t="str">
        <f t="shared" si="33"/>
        <v>Die For C39300-A178-C151</v>
      </c>
      <c r="Q190" s="20" t="str">
        <f t="shared" si="34"/>
        <v>Spe</v>
      </c>
      <c r="R190" s="20" t="str">
        <f t="shared" si="35"/>
        <v>ols</v>
      </c>
      <c r="S190" s="20"/>
      <c r="T190" s="20"/>
      <c r="U190" s="20"/>
      <c r="V190" s="10">
        <v>16222.5</v>
      </c>
      <c r="W190" s="10"/>
      <c r="AA190" s="18"/>
    </row>
    <row r="191" spans="1:27" ht="19.95" customHeight="1" x14ac:dyDescent="0.3">
      <c r="A191" s="8" t="s">
        <v>174</v>
      </c>
      <c r="B191" s="9" t="s">
        <v>835</v>
      </c>
      <c r="C191" s="17">
        <v>35446</v>
      </c>
      <c r="D191" s="23" t="s">
        <v>891</v>
      </c>
      <c r="E191" s="23" t="s">
        <v>875</v>
      </c>
      <c r="F191" s="23" t="s">
        <v>911</v>
      </c>
      <c r="G191" s="24">
        <f t="shared" si="24"/>
        <v>35446</v>
      </c>
      <c r="H191" s="20">
        <f t="shared" si="25"/>
        <v>1997</v>
      </c>
      <c r="I191" s="20">
        <f t="shared" si="26"/>
        <v>1</v>
      </c>
      <c r="J191" s="20">
        <f t="shared" si="27"/>
        <v>16</v>
      </c>
      <c r="K191" s="17">
        <f t="shared" si="28"/>
        <v>35461</v>
      </c>
      <c r="L191" s="26">
        <f t="shared" si="29"/>
        <v>35461</v>
      </c>
      <c r="M191" s="20">
        <f t="shared" si="30"/>
        <v>31</v>
      </c>
      <c r="N191" s="20" t="str">
        <f t="shared" si="31"/>
        <v>DIE FOR C39166-A57-C12-6-6</v>
      </c>
      <c r="O191" s="20" t="str">
        <f t="shared" si="32"/>
        <v>die for c39166-a57-c12-6-6</v>
      </c>
      <c r="P191" s="20" t="str">
        <f t="shared" si="33"/>
        <v>Die For C39166-A57-C12-6-6</v>
      </c>
      <c r="Q191" s="20" t="str">
        <f t="shared" si="34"/>
        <v>Spe</v>
      </c>
      <c r="R191" s="20" t="str">
        <f t="shared" si="35"/>
        <v>ols</v>
      </c>
      <c r="S191" s="20"/>
      <c r="T191" s="20"/>
      <c r="U191" s="20"/>
      <c r="V191" s="10">
        <v>16222.5</v>
      </c>
      <c r="W191" s="10"/>
      <c r="AA191" s="18"/>
    </row>
    <row r="192" spans="1:27" ht="19.95" customHeight="1" x14ac:dyDescent="0.3">
      <c r="A192" s="8" t="s">
        <v>175</v>
      </c>
      <c r="B192" s="9" t="s">
        <v>832</v>
      </c>
      <c r="C192" s="17">
        <v>35339</v>
      </c>
      <c r="D192" s="23" t="s">
        <v>875</v>
      </c>
      <c r="E192" s="23" t="s">
        <v>876</v>
      </c>
      <c r="F192" s="23" t="s">
        <v>877</v>
      </c>
      <c r="G192" s="24">
        <f t="shared" si="24"/>
        <v>35339</v>
      </c>
      <c r="H192" s="20">
        <f t="shared" si="25"/>
        <v>1996</v>
      </c>
      <c r="I192" s="20">
        <f t="shared" si="26"/>
        <v>10</v>
      </c>
      <c r="J192" s="20">
        <f t="shared" si="27"/>
        <v>1</v>
      </c>
      <c r="K192" s="17">
        <f t="shared" si="28"/>
        <v>35369</v>
      </c>
      <c r="L192" s="26">
        <f t="shared" si="29"/>
        <v>35369</v>
      </c>
      <c r="M192" s="20">
        <f t="shared" si="30"/>
        <v>31</v>
      </c>
      <c r="N192" s="20" t="str">
        <f t="shared" si="31"/>
        <v>WOODEN FRAME FOR WINDOWS IN AC</v>
      </c>
      <c r="O192" s="20" t="str">
        <f t="shared" si="32"/>
        <v>wooden frame for windows in ac</v>
      </c>
      <c r="P192" s="20" t="str">
        <f t="shared" si="33"/>
        <v>Wooden Frame For Windows In Ac</v>
      </c>
      <c r="Q192" s="20" t="str">
        <f t="shared" si="34"/>
        <v>Fur</v>
      </c>
      <c r="R192" s="20" t="str">
        <f t="shared" si="35"/>
        <v xml:space="preserve"> DD</v>
      </c>
      <c r="S192" s="20"/>
      <c r="T192" s="20"/>
      <c r="U192" s="20"/>
      <c r="V192" s="10">
        <v>1600</v>
      </c>
      <c r="W192" s="10"/>
      <c r="AA192" s="18"/>
    </row>
    <row r="193" spans="1:27" ht="19.95" customHeight="1" x14ac:dyDescent="0.3">
      <c r="A193" s="8" t="s">
        <v>176</v>
      </c>
      <c r="B193" s="9" t="s">
        <v>832</v>
      </c>
      <c r="C193" s="17">
        <v>35339</v>
      </c>
      <c r="D193" s="23" t="s">
        <v>875</v>
      </c>
      <c r="E193" s="23" t="s">
        <v>876</v>
      </c>
      <c r="F193" s="23" t="s">
        <v>877</v>
      </c>
      <c r="G193" s="24">
        <f t="shared" si="24"/>
        <v>35339</v>
      </c>
      <c r="H193" s="20">
        <f t="shared" si="25"/>
        <v>1996</v>
      </c>
      <c r="I193" s="20">
        <f t="shared" si="26"/>
        <v>10</v>
      </c>
      <c r="J193" s="20">
        <f t="shared" si="27"/>
        <v>1</v>
      </c>
      <c r="K193" s="17">
        <f t="shared" si="28"/>
        <v>35369</v>
      </c>
      <c r="L193" s="26">
        <f t="shared" si="29"/>
        <v>35369</v>
      </c>
      <c r="M193" s="20">
        <f t="shared" si="30"/>
        <v>31</v>
      </c>
      <c r="N193" s="20" t="str">
        <f t="shared" si="31"/>
        <v>EXECUTIVE CHAIR WITH ARMREST-BLUE</v>
      </c>
      <c r="O193" s="20" t="str">
        <f t="shared" si="32"/>
        <v>executive chair with armrest-blue</v>
      </c>
      <c r="P193" s="20" t="str">
        <f t="shared" si="33"/>
        <v>Executive Chair With Armrest-Blue</v>
      </c>
      <c r="Q193" s="20" t="str">
        <f t="shared" si="34"/>
        <v>Fur</v>
      </c>
      <c r="R193" s="20" t="str">
        <f t="shared" si="35"/>
        <v xml:space="preserve"> DD</v>
      </c>
      <c r="S193" s="20"/>
      <c r="T193" s="20"/>
      <c r="U193" s="20"/>
      <c r="V193" s="10">
        <v>30440.12</v>
      </c>
      <c r="W193" s="10"/>
      <c r="AA193" s="18"/>
    </row>
    <row r="194" spans="1:27" ht="19.95" customHeight="1" x14ac:dyDescent="0.3">
      <c r="A194" s="8" t="s">
        <v>177</v>
      </c>
      <c r="B194" s="9" t="s">
        <v>831</v>
      </c>
      <c r="C194" s="17">
        <v>35446</v>
      </c>
      <c r="D194" s="23" t="s">
        <v>891</v>
      </c>
      <c r="E194" s="23" t="s">
        <v>875</v>
      </c>
      <c r="F194" s="23" t="s">
        <v>911</v>
      </c>
      <c r="G194" s="24">
        <f t="shared" si="24"/>
        <v>35446</v>
      </c>
      <c r="H194" s="20">
        <f t="shared" si="25"/>
        <v>1997</v>
      </c>
      <c r="I194" s="20">
        <f t="shared" si="26"/>
        <v>1</v>
      </c>
      <c r="J194" s="20">
        <f t="shared" si="27"/>
        <v>16</v>
      </c>
      <c r="K194" s="17">
        <f t="shared" si="28"/>
        <v>35461</v>
      </c>
      <c r="L194" s="26">
        <f t="shared" si="29"/>
        <v>35461</v>
      </c>
      <c r="M194" s="20">
        <f t="shared" si="30"/>
        <v>31</v>
      </c>
      <c r="N194" s="20" t="str">
        <f t="shared" si="31"/>
        <v>PREMIUM EXECUTIVE CHAIR</v>
      </c>
      <c r="O194" s="20" t="str">
        <f t="shared" si="32"/>
        <v>premium executive chair</v>
      </c>
      <c r="P194" s="20" t="str">
        <f t="shared" si="33"/>
        <v>Premium Executive Chair</v>
      </c>
      <c r="Q194" s="20" t="str">
        <f t="shared" si="34"/>
        <v>Fur</v>
      </c>
      <c r="R194" s="20" t="str">
        <f t="shared" si="35"/>
        <v>ure</v>
      </c>
      <c r="S194" s="20"/>
      <c r="T194" s="20"/>
      <c r="U194" s="20"/>
      <c r="V194" s="10">
        <v>7740.1</v>
      </c>
      <c r="W194" s="10"/>
      <c r="AA194" s="18"/>
    </row>
    <row r="195" spans="1:27" ht="19.95" customHeight="1" x14ac:dyDescent="0.3">
      <c r="A195" s="8" t="s">
        <v>178</v>
      </c>
      <c r="B195" s="9" t="s">
        <v>831</v>
      </c>
      <c r="C195" s="17">
        <v>35446</v>
      </c>
      <c r="D195" s="23" t="s">
        <v>891</v>
      </c>
      <c r="E195" s="23" t="s">
        <v>875</v>
      </c>
      <c r="F195" s="23" t="s">
        <v>911</v>
      </c>
      <c r="G195" s="24">
        <f t="shared" si="24"/>
        <v>35446</v>
      </c>
      <c r="H195" s="20">
        <f t="shared" si="25"/>
        <v>1997</v>
      </c>
      <c r="I195" s="20">
        <f t="shared" si="26"/>
        <v>1</v>
      </c>
      <c r="J195" s="20">
        <f t="shared" si="27"/>
        <v>16</v>
      </c>
      <c r="K195" s="17">
        <f t="shared" si="28"/>
        <v>35461</v>
      </c>
      <c r="L195" s="26">
        <f t="shared" si="29"/>
        <v>35461</v>
      </c>
      <c r="M195" s="20">
        <f t="shared" si="30"/>
        <v>31</v>
      </c>
      <c r="N195" s="20" t="str">
        <f t="shared" si="31"/>
        <v>PREMIUM EXECUTIVE CHAIR WITH ARMREST</v>
      </c>
      <c r="O195" s="20" t="str">
        <f t="shared" si="32"/>
        <v>premium executive chair with armrest</v>
      </c>
      <c r="P195" s="20" t="str">
        <f t="shared" si="33"/>
        <v>Premium Executive Chair With Armrest</v>
      </c>
      <c r="Q195" s="20" t="str">
        <f t="shared" si="34"/>
        <v>Fur</v>
      </c>
      <c r="R195" s="20" t="str">
        <f t="shared" si="35"/>
        <v>ure</v>
      </c>
      <c r="S195" s="20"/>
      <c r="T195" s="20"/>
      <c r="U195" s="20"/>
      <c r="V195" s="10">
        <v>7740.09</v>
      </c>
      <c r="W195" s="10"/>
      <c r="AA195" s="18"/>
    </row>
    <row r="196" spans="1:27" ht="19.95" customHeight="1" x14ac:dyDescent="0.3">
      <c r="A196" s="8" t="s">
        <v>179</v>
      </c>
      <c r="B196" s="9" t="s">
        <v>832</v>
      </c>
      <c r="C196" s="17">
        <v>35339</v>
      </c>
      <c r="D196" s="23" t="s">
        <v>875</v>
      </c>
      <c r="E196" s="23" t="s">
        <v>876</v>
      </c>
      <c r="F196" s="23" t="s">
        <v>877</v>
      </c>
      <c r="G196" s="24">
        <f t="shared" si="24"/>
        <v>35339</v>
      </c>
      <c r="H196" s="20">
        <f t="shared" si="25"/>
        <v>1996</v>
      </c>
      <c r="I196" s="20">
        <f t="shared" si="26"/>
        <v>10</v>
      </c>
      <c r="J196" s="20">
        <f t="shared" si="27"/>
        <v>1</v>
      </c>
      <c r="K196" s="17">
        <f t="shared" si="28"/>
        <v>35369</v>
      </c>
      <c r="L196" s="26">
        <f t="shared" si="29"/>
        <v>35369</v>
      </c>
      <c r="M196" s="20">
        <f t="shared" si="30"/>
        <v>31</v>
      </c>
      <c r="N196" s="20" t="str">
        <f t="shared" si="31"/>
        <v>EXECUTIVE PUSHBACK CHAIR-BLUE</v>
      </c>
      <c r="O196" s="20" t="str">
        <f t="shared" si="32"/>
        <v>executive pushback chair-blue</v>
      </c>
      <c r="P196" s="20" t="str">
        <f t="shared" si="33"/>
        <v>Executive Pushback Chair-Blue</v>
      </c>
      <c r="Q196" s="20" t="str">
        <f t="shared" si="34"/>
        <v>Fur</v>
      </c>
      <c r="R196" s="20" t="str">
        <f t="shared" si="35"/>
        <v xml:space="preserve"> DD</v>
      </c>
      <c r="S196" s="20"/>
      <c r="T196" s="20"/>
      <c r="U196" s="20"/>
      <c r="V196" s="10">
        <v>91322.15</v>
      </c>
      <c r="W196" s="10"/>
      <c r="AA196" s="18"/>
    </row>
    <row r="197" spans="1:27" ht="19.95" customHeight="1" x14ac:dyDescent="0.3">
      <c r="A197" s="8" t="s">
        <v>180</v>
      </c>
      <c r="B197" s="9" t="s">
        <v>832</v>
      </c>
      <c r="C197" s="17">
        <v>35339</v>
      </c>
      <c r="D197" s="23" t="s">
        <v>875</v>
      </c>
      <c r="E197" s="23" t="s">
        <v>876</v>
      </c>
      <c r="F197" s="23" t="s">
        <v>877</v>
      </c>
      <c r="G197" s="24">
        <f t="shared" si="24"/>
        <v>35339</v>
      </c>
      <c r="H197" s="20">
        <f t="shared" si="25"/>
        <v>1996</v>
      </c>
      <c r="I197" s="20">
        <f t="shared" si="26"/>
        <v>10</v>
      </c>
      <c r="J197" s="20">
        <f t="shared" si="27"/>
        <v>1</v>
      </c>
      <c r="K197" s="17">
        <f t="shared" si="28"/>
        <v>35369</v>
      </c>
      <c r="L197" s="26">
        <f t="shared" si="29"/>
        <v>35369</v>
      </c>
      <c r="M197" s="20">
        <f t="shared" si="30"/>
        <v>31</v>
      </c>
      <c r="N197" s="20" t="str">
        <f t="shared" si="31"/>
        <v>LONG SIZE FILING CABINET FOR MGM SEC.</v>
      </c>
      <c r="O197" s="20" t="str">
        <f t="shared" si="32"/>
        <v>long size filing cabinet for mgm sec.</v>
      </c>
      <c r="P197" s="20" t="str">
        <f t="shared" si="33"/>
        <v>Long Size Filing Cabinet For Mgm Sec.</v>
      </c>
      <c r="Q197" s="20" t="str">
        <f t="shared" si="34"/>
        <v>Fur</v>
      </c>
      <c r="R197" s="20" t="str">
        <f t="shared" si="35"/>
        <v xml:space="preserve"> DD</v>
      </c>
      <c r="S197" s="20"/>
      <c r="T197" s="20"/>
      <c r="U197" s="20"/>
      <c r="V197" s="10">
        <v>8800</v>
      </c>
      <c r="W197" s="10"/>
      <c r="AA197" s="18"/>
    </row>
    <row r="198" spans="1:27" ht="19.95" customHeight="1" x14ac:dyDescent="0.3">
      <c r="A198" s="8" t="s">
        <v>181</v>
      </c>
      <c r="B198" s="9" t="s">
        <v>832</v>
      </c>
      <c r="C198" s="17">
        <v>35339</v>
      </c>
      <c r="D198" s="23" t="s">
        <v>875</v>
      </c>
      <c r="E198" s="23" t="s">
        <v>876</v>
      </c>
      <c r="F198" s="23" t="s">
        <v>877</v>
      </c>
      <c r="G198" s="24">
        <f t="shared" si="24"/>
        <v>35339</v>
      </c>
      <c r="H198" s="20">
        <f t="shared" si="25"/>
        <v>1996</v>
      </c>
      <c r="I198" s="20">
        <f t="shared" si="26"/>
        <v>10</v>
      </c>
      <c r="J198" s="20">
        <f t="shared" si="27"/>
        <v>1</v>
      </c>
      <c r="K198" s="17">
        <f t="shared" si="28"/>
        <v>35369</v>
      </c>
      <c r="L198" s="26">
        <f t="shared" si="29"/>
        <v>35369</v>
      </c>
      <c r="M198" s="20">
        <f t="shared" si="30"/>
        <v>31</v>
      </c>
      <c r="N198" s="20" t="str">
        <f t="shared" si="31"/>
        <v>FILING CABINET FOR MGM SEC.</v>
      </c>
      <c r="O198" s="20" t="str">
        <f t="shared" si="32"/>
        <v>filing cabinet for mgm sec.</v>
      </c>
      <c r="P198" s="20" t="str">
        <f t="shared" si="33"/>
        <v>Filing Cabinet For Mgm Sec.</v>
      </c>
      <c r="Q198" s="20" t="str">
        <f t="shared" si="34"/>
        <v>Fur</v>
      </c>
      <c r="R198" s="20" t="str">
        <f t="shared" si="35"/>
        <v xml:space="preserve"> DD</v>
      </c>
      <c r="S198" s="20"/>
      <c r="T198" s="20"/>
      <c r="U198" s="20"/>
      <c r="V198" s="10">
        <v>7300</v>
      </c>
      <c r="W198" s="10"/>
      <c r="AA198" s="18"/>
    </row>
    <row r="199" spans="1:27" ht="19.95" customHeight="1" x14ac:dyDescent="0.3">
      <c r="A199" s="8" t="s">
        <v>182</v>
      </c>
      <c r="B199" s="9" t="s">
        <v>832</v>
      </c>
      <c r="C199" s="17">
        <v>35339</v>
      </c>
      <c r="D199" s="23" t="s">
        <v>875</v>
      </c>
      <c r="E199" s="23" t="s">
        <v>876</v>
      </c>
      <c r="F199" s="23" t="s">
        <v>877</v>
      </c>
      <c r="G199" s="24">
        <f t="shared" si="24"/>
        <v>35339</v>
      </c>
      <c r="H199" s="20">
        <f t="shared" si="25"/>
        <v>1996</v>
      </c>
      <c r="I199" s="20">
        <f t="shared" si="26"/>
        <v>10</v>
      </c>
      <c r="J199" s="20">
        <f t="shared" si="27"/>
        <v>1</v>
      </c>
      <c r="K199" s="17">
        <f t="shared" si="28"/>
        <v>35369</v>
      </c>
      <c r="L199" s="26">
        <f t="shared" si="29"/>
        <v>35369</v>
      </c>
      <c r="M199" s="20">
        <f t="shared" si="30"/>
        <v>31</v>
      </c>
      <c r="N199" s="20" t="str">
        <f t="shared" si="31"/>
        <v>SMALL CABINET WITH 4 DRAWER FOR MGM SEC.</v>
      </c>
      <c r="O199" s="20" t="str">
        <f t="shared" si="32"/>
        <v>small cabinet with 4 drawer for mgm sec.</v>
      </c>
      <c r="P199" s="20" t="str">
        <f t="shared" si="33"/>
        <v>Small Cabinet With 4 Drawer For Mgm Sec.</v>
      </c>
      <c r="Q199" s="20" t="str">
        <f t="shared" si="34"/>
        <v>Fur</v>
      </c>
      <c r="R199" s="20" t="str">
        <f t="shared" si="35"/>
        <v xml:space="preserve"> DD</v>
      </c>
      <c r="S199" s="20"/>
      <c r="T199" s="20"/>
      <c r="U199" s="20"/>
      <c r="V199" s="10">
        <v>3650</v>
      </c>
      <c r="W199" s="10"/>
      <c r="AA199" s="18"/>
    </row>
    <row r="200" spans="1:27" ht="19.95" customHeight="1" x14ac:dyDescent="0.3">
      <c r="A200" s="8" t="s">
        <v>183</v>
      </c>
      <c r="B200" s="9" t="s">
        <v>849</v>
      </c>
      <c r="C200" s="17">
        <v>35447</v>
      </c>
      <c r="D200" s="23" t="s">
        <v>892</v>
      </c>
      <c r="E200" s="23" t="s">
        <v>875</v>
      </c>
      <c r="F200" s="23" t="s">
        <v>911</v>
      </c>
      <c r="G200" s="24">
        <f t="shared" si="24"/>
        <v>35447</v>
      </c>
      <c r="H200" s="20">
        <f t="shared" si="25"/>
        <v>1997</v>
      </c>
      <c r="I200" s="20">
        <f t="shared" si="26"/>
        <v>1</v>
      </c>
      <c r="J200" s="20">
        <f t="shared" si="27"/>
        <v>17</v>
      </c>
      <c r="K200" s="17">
        <f t="shared" si="28"/>
        <v>35461</v>
      </c>
      <c r="L200" s="26">
        <f t="shared" si="29"/>
        <v>35461</v>
      </c>
      <c r="M200" s="20">
        <f t="shared" si="30"/>
        <v>31</v>
      </c>
      <c r="N200" s="20" t="str">
        <f t="shared" si="31"/>
        <v>PAGER (NO.-9628 301134)</v>
      </c>
      <c r="O200" s="20" t="str">
        <f t="shared" si="32"/>
        <v>pager (no.-9628 301134)</v>
      </c>
      <c r="P200" s="20" t="str">
        <f t="shared" si="33"/>
        <v>Pager (No.-9628 301134)</v>
      </c>
      <c r="Q200" s="20" t="str">
        <f t="shared" si="34"/>
        <v>Tel</v>
      </c>
      <c r="R200" s="20" t="str">
        <f t="shared" si="35"/>
        <v>uip</v>
      </c>
      <c r="S200" s="20"/>
      <c r="T200" s="20"/>
      <c r="U200" s="20"/>
      <c r="V200" s="10">
        <v>6500</v>
      </c>
      <c r="W200" s="10"/>
      <c r="AA200" s="18"/>
    </row>
    <row r="201" spans="1:27" ht="19.95" customHeight="1" x14ac:dyDescent="0.3">
      <c r="A201" s="8" t="s">
        <v>184</v>
      </c>
      <c r="B201" s="9" t="s">
        <v>849</v>
      </c>
      <c r="C201" s="17">
        <v>35447</v>
      </c>
      <c r="D201" s="23" t="s">
        <v>892</v>
      </c>
      <c r="E201" s="23" t="s">
        <v>875</v>
      </c>
      <c r="F201" s="23" t="s">
        <v>911</v>
      </c>
      <c r="G201" s="24">
        <f t="shared" si="24"/>
        <v>35447</v>
      </c>
      <c r="H201" s="20">
        <f t="shared" si="25"/>
        <v>1997</v>
      </c>
      <c r="I201" s="20">
        <f t="shared" si="26"/>
        <v>1</v>
      </c>
      <c r="J201" s="20">
        <f t="shared" si="27"/>
        <v>17</v>
      </c>
      <c r="K201" s="17">
        <f t="shared" si="28"/>
        <v>35461</v>
      </c>
      <c r="L201" s="26">
        <f t="shared" si="29"/>
        <v>35461</v>
      </c>
      <c r="M201" s="20">
        <f t="shared" si="30"/>
        <v>31</v>
      </c>
      <c r="N201" s="20" t="str">
        <f t="shared" si="31"/>
        <v>PAGER (NO.-9628 300823)</v>
      </c>
      <c r="O201" s="20" t="str">
        <f t="shared" si="32"/>
        <v>pager (no.-9628 300823)</v>
      </c>
      <c r="P201" s="20" t="str">
        <f t="shared" si="33"/>
        <v>Pager (No.-9628 300823)</v>
      </c>
      <c r="Q201" s="20" t="str">
        <f t="shared" si="34"/>
        <v>Tel</v>
      </c>
      <c r="R201" s="20" t="str">
        <f t="shared" si="35"/>
        <v>uip</v>
      </c>
      <c r="S201" s="20"/>
      <c r="T201" s="20"/>
      <c r="U201" s="20"/>
      <c r="V201" s="10">
        <v>6500</v>
      </c>
      <c r="W201" s="10"/>
      <c r="AA201" s="18"/>
    </row>
    <row r="202" spans="1:27" ht="19.95" customHeight="1" x14ac:dyDescent="0.3">
      <c r="A202" s="8" t="s">
        <v>185</v>
      </c>
      <c r="B202" s="9" t="s">
        <v>849</v>
      </c>
      <c r="C202" s="17">
        <v>35447</v>
      </c>
      <c r="D202" s="23" t="s">
        <v>892</v>
      </c>
      <c r="E202" s="23" t="s">
        <v>875</v>
      </c>
      <c r="F202" s="23" t="s">
        <v>911</v>
      </c>
      <c r="G202" s="24">
        <f t="shared" si="24"/>
        <v>35447</v>
      </c>
      <c r="H202" s="20">
        <f t="shared" si="25"/>
        <v>1997</v>
      </c>
      <c r="I202" s="20">
        <f t="shared" si="26"/>
        <v>1</v>
      </c>
      <c r="J202" s="20">
        <f t="shared" si="27"/>
        <v>17</v>
      </c>
      <c r="K202" s="17">
        <f t="shared" si="28"/>
        <v>35461</v>
      </c>
      <c r="L202" s="26">
        <f t="shared" si="29"/>
        <v>35461</v>
      </c>
      <c r="M202" s="20">
        <f t="shared" si="30"/>
        <v>31</v>
      </c>
      <c r="N202" s="20" t="str">
        <f t="shared" si="31"/>
        <v>PAGER (NO.-9628 300824)</v>
      </c>
      <c r="O202" s="20" t="str">
        <f t="shared" si="32"/>
        <v>pager (no.-9628 300824)</v>
      </c>
      <c r="P202" s="20" t="str">
        <f t="shared" si="33"/>
        <v>Pager (No.-9628 300824)</v>
      </c>
      <c r="Q202" s="20" t="str">
        <f t="shared" si="34"/>
        <v>Tel</v>
      </c>
      <c r="R202" s="20" t="str">
        <f t="shared" si="35"/>
        <v>uip</v>
      </c>
      <c r="S202" s="20"/>
      <c r="T202" s="20"/>
      <c r="U202" s="20"/>
      <c r="V202" s="10">
        <v>6500</v>
      </c>
      <c r="W202" s="10"/>
      <c r="AA202" s="18"/>
    </row>
    <row r="203" spans="1:27" ht="19.95" customHeight="1" x14ac:dyDescent="0.3">
      <c r="A203" s="8" t="s">
        <v>186</v>
      </c>
      <c r="B203" s="9" t="s">
        <v>849</v>
      </c>
      <c r="C203" s="17">
        <v>35447</v>
      </c>
      <c r="D203" s="23" t="s">
        <v>892</v>
      </c>
      <c r="E203" s="23" t="s">
        <v>875</v>
      </c>
      <c r="F203" s="23" t="s">
        <v>911</v>
      </c>
      <c r="G203" s="24">
        <f t="shared" si="24"/>
        <v>35447</v>
      </c>
      <c r="H203" s="20">
        <f t="shared" si="25"/>
        <v>1997</v>
      </c>
      <c r="I203" s="20">
        <f t="shared" si="26"/>
        <v>1</v>
      </c>
      <c r="J203" s="20">
        <f t="shared" si="27"/>
        <v>17</v>
      </c>
      <c r="K203" s="17">
        <f t="shared" si="28"/>
        <v>35461</v>
      </c>
      <c r="L203" s="26">
        <f t="shared" si="29"/>
        <v>35461</v>
      </c>
      <c r="M203" s="20">
        <f t="shared" si="30"/>
        <v>31</v>
      </c>
      <c r="N203" s="20" t="str">
        <f t="shared" si="31"/>
        <v>PAGER (NO.-9628 300822)</v>
      </c>
      <c r="O203" s="20" t="str">
        <f t="shared" si="32"/>
        <v>pager (no.-9628 300822)</v>
      </c>
      <c r="P203" s="20" t="str">
        <f t="shared" si="33"/>
        <v>Pager (No.-9628 300822)</v>
      </c>
      <c r="Q203" s="20" t="str">
        <f t="shared" si="34"/>
        <v>Tel</v>
      </c>
      <c r="R203" s="20" t="str">
        <f t="shared" si="35"/>
        <v>uip</v>
      </c>
      <c r="S203" s="20"/>
      <c r="T203" s="20"/>
      <c r="U203" s="20"/>
      <c r="V203" s="10">
        <v>6500</v>
      </c>
      <c r="W203" s="10"/>
      <c r="AA203" s="18"/>
    </row>
    <row r="204" spans="1:27" ht="19.95" customHeight="1" x14ac:dyDescent="0.3">
      <c r="A204" s="8" t="s">
        <v>187</v>
      </c>
      <c r="B204" s="9" t="s">
        <v>831</v>
      </c>
      <c r="C204" s="17">
        <v>35450</v>
      </c>
      <c r="D204" s="23" t="s">
        <v>895</v>
      </c>
      <c r="E204" s="23" t="s">
        <v>875</v>
      </c>
      <c r="F204" s="23" t="s">
        <v>911</v>
      </c>
      <c r="G204" s="24">
        <f t="shared" si="24"/>
        <v>35450</v>
      </c>
      <c r="H204" s="20">
        <f t="shared" si="25"/>
        <v>1997</v>
      </c>
      <c r="I204" s="20">
        <f t="shared" si="26"/>
        <v>1</v>
      </c>
      <c r="J204" s="20">
        <f t="shared" si="27"/>
        <v>20</v>
      </c>
      <c r="K204" s="17">
        <f t="shared" si="28"/>
        <v>35461</v>
      </c>
      <c r="L204" s="26">
        <f t="shared" si="29"/>
        <v>35461</v>
      </c>
      <c r="M204" s="20">
        <f t="shared" si="30"/>
        <v>31</v>
      </c>
      <c r="N204" s="20" t="str">
        <f t="shared" si="31"/>
        <v>PARTITION &amp; CUBICLESVOF MEZZ. FLOOR STOR</v>
      </c>
      <c r="O204" s="20" t="str">
        <f t="shared" si="32"/>
        <v>partition &amp; cubiclesvof mezz. floor stor</v>
      </c>
      <c r="P204" s="20" t="str">
        <f t="shared" si="33"/>
        <v>Partition &amp; Cubiclesvof Mezz. Floor Stor</v>
      </c>
      <c r="Q204" s="20" t="str">
        <f t="shared" si="34"/>
        <v>Fur</v>
      </c>
      <c r="R204" s="20" t="str">
        <f t="shared" si="35"/>
        <v>ure</v>
      </c>
      <c r="S204" s="20"/>
      <c r="T204" s="20"/>
      <c r="U204" s="20"/>
      <c r="V204" s="10">
        <v>138344.49</v>
      </c>
      <c r="W204" s="10"/>
      <c r="AA204" s="18"/>
    </row>
    <row r="205" spans="1:27" ht="19.95" customHeight="1" x14ac:dyDescent="0.3">
      <c r="A205" s="8" t="s">
        <v>188</v>
      </c>
      <c r="B205" s="9" t="s">
        <v>845</v>
      </c>
      <c r="C205" s="17">
        <v>35446</v>
      </c>
      <c r="D205" s="23" t="s">
        <v>891</v>
      </c>
      <c r="E205" s="23" t="s">
        <v>875</v>
      </c>
      <c r="F205" s="23" t="s">
        <v>911</v>
      </c>
      <c r="G205" s="24">
        <f t="shared" si="24"/>
        <v>35446</v>
      </c>
      <c r="H205" s="20">
        <f t="shared" si="25"/>
        <v>1997</v>
      </c>
      <c r="I205" s="20">
        <f t="shared" si="26"/>
        <v>1</v>
      </c>
      <c r="J205" s="20">
        <f t="shared" si="27"/>
        <v>16</v>
      </c>
      <c r="K205" s="17">
        <f t="shared" si="28"/>
        <v>35461</v>
      </c>
      <c r="L205" s="26">
        <f t="shared" si="29"/>
        <v>35461</v>
      </c>
      <c r="M205" s="20">
        <f t="shared" si="30"/>
        <v>31</v>
      </c>
      <c r="N205" s="20" t="str">
        <f t="shared" si="31"/>
        <v>EWSD CABLE STORAGE TROLLEY</v>
      </c>
      <c r="O205" s="20" t="str">
        <f t="shared" si="32"/>
        <v>ewsd cable storage trolley</v>
      </c>
      <c r="P205" s="20" t="str">
        <f t="shared" si="33"/>
        <v>Ewsd Cable Storage Trolley</v>
      </c>
      <c r="Q205" s="20" t="str">
        <f t="shared" si="34"/>
        <v>Tra</v>
      </c>
      <c r="R205" s="20" t="str">
        <f t="shared" si="35"/>
        <v>nts</v>
      </c>
      <c r="S205" s="20"/>
      <c r="T205" s="20"/>
      <c r="U205" s="20"/>
      <c r="V205" s="10">
        <v>6189</v>
      </c>
      <c r="W205" s="10"/>
      <c r="AA205" s="18"/>
    </row>
    <row r="206" spans="1:27" ht="19.95" customHeight="1" x14ac:dyDescent="0.3">
      <c r="A206" s="8" t="s">
        <v>189</v>
      </c>
      <c r="B206" s="9" t="s">
        <v>839</v>
      </c>
      <c r="C206" s="17">
        <v>35450</v>
      </c>
      <c r="D206" s="23" t="s">
        <v>895</v>
      </c>
      <c r="E206" s="23" t="s">
        <v>875</v>
      </c>
      <c r="F206" s="23" t="s">
        <v>911</v>
      </c>
      <c r="G206" s="24">
        <f t="shared" si="24"/>
        <v>35450</v>
      </c>
      <c r="H206" s="20">
        <f t="shared" si="25"/>
        <v>1997</v>
      </c>
      <c r="I206" s="20">
        <f t="shared" si="26"/>
        <v>1</v>
      </c>
      <c r="J206" s="20">
        <f t="shared" si="27"/>
        <v>20</v>
      </c>
      <c r="K206" s="17">
        <f t="shared" si="28"/>
        <v>35461</v>
      </c>
      <c r="L206" s="26">
        <f t="shared" si="29"/>
        <v>35461</v>
      </c>
      <c r="M206" s="20">
        <f t="shared" si="30"/>
        <v>31</v>
      </c>
      <c r="N206" s="20" t="str">
        <f t="shared" si="31"/>
        <v>PLUG IN CABLE FOR LTGM</v>
      </c>
      <c r="O206" s="20" t="str">
        <f t="shared" si="32"/>
        <v>plug in cable for ltgm</v>
      </c>
      <c r="P206" s="20" t="str">
        <f t="shared" si="33"/>
        <v>Plug In Cable For Ltgm</v>
      </c>
      <c r="Q206" s="20" t="str">
        <f t="shared" si="34"/>
        <v>Pla</v>
      </c>
      <c r="R206" s="20" t="str">
        <f t="shared" si="35"/>
        <v>nic</v>
      </c>
      <c r="S206" s="20"/>
      <c r="T206" s="20"/>
      <c r="U206" s="20"/>
      <c r="V206" s="10">
        <v>96050.32</v>
      </c>
      <c r="W206" s="10"/>
      <c r="AA206" s="18"/>
    </row>
    <row r="207" spans="1:27" ht="19.95" customHeight="1" x14ac:dyDescent="0.3">
      <c r="A207" s="8" t="s">
        <v>190</v>
      </c>
      <c r="B207" s="9" t="s">
        <v>850</v>
      </c>
      <c r="C207" s="17">
        <v>35453</v>
      </c>
      <c r="D207" s="23" t="s">
        <v>898</v>
      </c>
      <c r="E207" s="23" t="s">
        <v>875</v>
      </c>
      <c r="F207" s="23" t="s">
        <v>911</v>
      </c>
      <c r="G207" s="24">
        <f t="shared" si="24"/>
        <v>35453</v>
      </c>
      <c r="H207" s="20">
        <f t="shared" si="25"/>
        <v>1997</v>
      </c>
      <c r="I207" s="20">
        <f t="shared" si="26"/>
        <v>1</v>
      </c>
      <c r="J207" s="20">
        <f t="shared" si="27"/>
        <v>23</v>
      </c>
      <c r="K207" s="17">
        <f t="shared" si="28"/>
        <v>35461</v>
      </c>
      <c r="L207" s="26">
        <f t="shared" si="29"/>
        <v>35461</v>
      </c>
      <c r="M207" s="20">
        <f t="shared" si="30"/>
        <v>31</v>
      </c>
      <c r="N207" s="20" t="str">
        <f t="shared" si="31"/>
        <v>HW MIRROR FOR LTGM KS:SN</v>
      </c>
      <c r="O207" s="20" t="str">
        <f t="shared" si="32"/>
        <v>hw mirror for ltgm ks:sn</v>
      </c>
      <c r="P207" s="20" t="str">
        <f t="shared" si="33"/>
        <v>Hw Mirror For Ltgm Ks:Sn</v>
      </c>
      <c r="Q207" s="20" t="str">
        <f t="shared" si="34"/>
        <v>Sta</v>
      </c>
      <c r="R207" s="20" t="str">
        <f t="shared" si="35"/>
        <v>nts</v>
      </c>
      <c r="S207" s="20"/>
      <c r="T207" s="20"/>
      <c r="U207" s="20"/>
      <c r="V207" s="10">
        <v>9579.69</v>
      </c>
      <c r="W207" s="10"/>
      <c r="AA207" s="18"/>
    </row>
    <row r="208" spans="1:27" ht="19.95" customHeight="1" x14ac:dyDescent="0.3">
      <c r="A208" s="8" t="s">
        <v>191</v>
      </c>
      <c r="B208" s="9" t="s">
        <v>835</v>
      </c>
      <c r="C208" s="17">
        <v>35453</v>
      </c>
      <c r="D208" s="23" t="s">
        <v>898</v>
      </c>
      <c r="E208" s="23" t="s">
        <v>875</v>
      </c>
      <c r="F208" s="23" t="s">
        <v>911</v>
      </c>
      <c r="G208" s="24">
        <f t="shared" si="24"/>
        <v>35453</v>
      </c>
      <c r="H208" s="20">
        <f t="shared" si="25"/>
        <v>1997</v>
      </c>
      <c r="I208" s="20">
        <f t="shared" si="26"/>
        <v>1</v>
      </c>
      <c r="J208" s="20">
        <f t="shared" si="27"/>
        <v>23</v>
      </c>
      <c r="K208" s="17">
        <f t="shared" si="28"/>
        <v>35461</v>
      </c>
      <c r="L208" s="26">
        <f t="shared" si="29"/>
        <v>35461</v>
      </c>
      <c r="M208" s="20">
        <f t="shared" si="30"/>
        <v>31</v>
      </c>
      <c r="N208" s="20" t="str">
        <f t="shared" si="31"/>
        <v>MODULE ADAPTER FOR SIVAPAC</v>
      </c>
      <c r="O208" s="20" t="str">
        <f t="shared" si="32"/>
        <v>module adapter for sivapac</v>
      </c>
      <c r="P208" s="20" t="str">
        <f t="shared" si="33"/>
        <v>Module Adapter For Sivapac</v>
      </c>
      <c r="Q208" s="20" t="str">
        <f t="shared" si="34"/>
        <v>Spe</v>
      </c>
      <c r="R208" s="20" t="str">
        <f t="shared" si="35"/>
        <v>ols</v>
      </c>
      <c r="S208" s="20"/>
      <c r="T208" s="20"/>
      <c r="U208" s="20"/>
      <c r="V208" s="10">
        <v>184478.31</v>
      </c>
      <c r="W208" s="10"/>
      <c r="AA208" s="18"/>
    </row>
    <row r="209" spans="1:27" ht="19.95" customHeight="1" x14ac:dyDescent="0.3">
      <c r="A209" s="8" t="s">
        <v>192</v>
      </c>
      <c r="B209" s="9" t="s">
        <v>844</v>
      </c>
      <c r="C209" s="17">
        <v>35479</v>
      </c>
      <c r="D209" s="23" t="s">
        <v>893</v>
      </c>
      <c r="E209" s="23" t="s">
        <v>878</v>
      </c>
      <c r="F209" s="23" t="s">
        <v>911</v>
      </c>
      <c r="G209" s="24">
        <f t="shared" si="24"/>
        <v>35479</v>
      </c>
      <c r="H209" s="20">
        <f t="shared" si="25"/>
        <v>1997</v>
      </c>
      <c r="I209" s="20">
        <f t="shared" si="26"/>
        <v>2</v>
      </c>
      <c r="J209" s="20">
        <f t="shared" si="27"/>
        <v>18</v>
      </c>
      <c r="K209" s="17">
        <f t="shared" si="28"/>
        <v>35489</v>
      </c>
      <c r="L209" s="26">
        <f t="shared" si="29"/>
        <v>35489</v>
      </c>
      <c r="M209" s="20">
        <f t="shared" si="30"/>
        <v>28</v>
      </c>
      <c r="N209" s="20" t="str">
        <f t="shared" si="31"/>
        <v>ANTST. FLOORING OF MEZZ.FLOOR-PACIFIC BL</v>
      </c>
      <c r="O209" s="20" t="str">
        <f t="shared" si="32"/>
        <v>antst. flooring of mezz.floor-pacific bl</v>
      </c>
      <c r="P209" s="20" t="str">
        <f t="shared" si="33"/>
        <v>Antst. Flooring Of Mezz.Floor-Pacific Bl</v>
      </c>
      <c r="Q209" s="20" t="str">
        <f t="shared" si="34"/>
        <v>Civ</v>
      </c>
      <c r="R209" s="20" t="str">
        <f t="shared" si="35"/>
        <v>ons</v>
      </c>
      <c r="S209" s="20"/>
      <c r="T209" s="20"/>
      <c r="U209" s="20"/>
      <c r="V209" s="10">
        <v>534878.88</v>
      </c>
      <c r="W209" s="10"/>
      <c r="AA209" s="18"/>
    </row>
    <row r="210" spans="1:27" ht="19.95" customHeight="1" x14ac:dyDescent="0.3">
      <c r="A210" s="8" t="s">
        <v>193</v>
      </c>
      <c r="B210" s="9" t="s">
        <v>831</v>
      </c>
      <c r="C210" s="17">
        <v>35479</v>
      </c>
      <c r="D210" s="23" t="s">
        <v>893</v>
      </c>
      <c r="E210" s="23" t="s">
        <v>878</v>
      </c>
      <c r="F210" s="23" t="s">
        <v>911</v>
      </c>
      <c r="G210" s="24">
        <f t="shared" si="24"/>
        <v>35479</v>
      </c>
      <c r="H210" s="20">
        <f t="shared" si="25"/>
        <v>1997</v>
      </c>
      <c r="I210" s="20">
        <f t="shared" si="26"/>
        <v>2</v>
      </c>
      <c r="J210" s="20">
        <f t="shared" si="27"/>
        <v>18</v>
      </c>
      <c r="K210" s="17">
        <f t="shared" si="28"/>
        <v>35489</v>
      </c>
      <c r="L210" s="26">
        <f t="shared" si="29"/>
        <v>35489</v>
      </c>
      <c r="M210" s="20">
        <f t="shared" si="30"/>
        <v>28</v>
      </c>
      <c r="N210" s="20" t="str">
        <f t="shared" si="31"/>
        <v>RECEPTION COUNTER</v>
      </c>
      <c r="O210" s="20" t="str">
        <f t="shared" si="32"/>
        <v>reception counter</v>
      </c>
      <c r="P210" s="20" t="str">
        <f t="shared" si="33"/>
        <v>Reception Counter</v>
      </c>
      <c r="Q210" s="20" t="str">
        <f t="shared" si="34"/>
        <v>Fur</v>
      </c>
      <c r="R210" s="20" t="str">
        <f t="shared" si="35"/>
        <v>ure</v>
      </c>
      <c r="S210" s="20"/>
      <c r="T210" s="20"/>
      <c r="U210" s="20"/>
      <c r="V210" s="10">
        <v>21300</v>
      </c>
      <c r="W210" s="10"/>
      <c r="AA210" s="18"/>
    </row>
    <row r="211" spans="1:27" ht="19.95" customHeight="1" x14ac:dyDescent="0.3">
      <c r="A211" s="8" t="s">
        <v>194</v>
      </c>
      <c r="B211" s="9" t="s">
        <v>845</v>
      </c>
      <c r="C211" s="17">
        <v>35479</v>
      </c>
      <c r="D211" s="23" t="s">
        <v>893</v>
      </c>
      <c r="E211" s="23" t="s">
        <v>878</v>
      </c>
      <c r="F211" s="23" t="s">
        <v>911</v>
      </c>
      <c r="G211" s="24">
        <f t="shared" si="24"/>
        <v>35479</v>
      </c>
      <c r="H211" s="20">
        <f t="shared" si="25"/>
        <v>1997</v>
      </c>
      <c r="I211" s="20">
        <f t="shared" si="26"/>
        <v>2</v>
      </c>
      <c r="J211" s="20">
        <f t="shared" si="27"/>
        <v>18</v>
      </c>
      <c r="K211" s="17">
        <f t="shared" si="28"/>
        <v>35489</v>
      </c>
      <c r="L211" s="26">
        <f t="shared" si="29"/>
        <v>35489</v>
      </c>
      <c r="M211" s="20">
        <f t="shared" si="30"/>
        <v>28</v>
      </c>
      <c r="N211" s="20" t="str">
        <f t="shared" si="31"/>
        <v>EXIDE BATTERY 18TLF 17 FOR FORKLIFT</v>
      </c>
      <c r="O211" s="20" t="str">
        <f t="shared" si="32"/>
        <v>exide battery 18tlf 17 for forklift</v>
      </c>
      <c r="P211" s="20" t="str">
        <f t="shared" si="33"/>
        <v>Exide Battery 18Tlf 17 For Forklift</v>
      </c>
      <c r="Q211" s="20" t="str">
        <f t="shared" si="34"/>
        <v>Tra</v>
      </c>
      <c r="R211" s="20" t="str">
        <f t="shared" si="35"/>
        <v>nts</v>
      </c>
      <c r="S211" s="20"/>
      <c r="T211" s="20"/>
      <c r="U211" s="20"/>
      <c r="V211" s="10">
        <v>89500</v>
      </c>
      <c r="W211" s="10"/>
      <c r="AA211" s="18"/>
    </row>
    <row r="212" spans="1:27" ht="19.95" customHeight="1" x14ac:dyDescent="0.3">
      <c r="A212" s="8" t="s">
        <v>195</v>
      </c>
      <c r="B212" s="9" t="s">
        <v>830</v>
      </c>
      <c r="C212" s="17">
        <v>35479</v>
      </c>
      <c r="D212" s="23" t="s">
        <v>893</v>
      </c>
      <c r="E212" s="23" t="s">
        <v>878</v>
      </c>
      <c r="F212" s="23" t="s">
        <v>911</v>
      </c>
      <c r="G212" s="24">
        <f t="shared" ref="G212:G275" si="36">DATE(F212,E212,D212)</f>
        <v>35479</v>
      </c>
      <c r="H212" s="20">
        <f t="shared" ref="H212:H275" si="37">YEAR(C212)</f>
        <v>1997</v>
      </c>
      <c r="I212" s="20">
        <f t="shared" ref="I212:I275" si="38">MONTH(C212)</f>
        <v>2</v>
      </c>
      <c r="J212" s="20">
        <f t="shared" ref="J212:J275" si="39">DAY(C212)</f>
        <v>18</v>
      </c>
      <c r="K212" s="17">
        <f t="shared" ref="K212:K275" si="40">EOMONTH(C212,0)</f>
        <v>35489</v>
      </c>
      <c r="L212" s="26">
        <f t="shared" ref="L212:L275" si="41">EOMONTH(C212,0)</f>
        <v>35489</v>
      </c>
      <c r="M212" s="20">
        <f t="shared" ref="M212:M275" si="42">DAY(K212)</f>
        <v>28</v>
      </c>
      <c r="N212" s="20" t="str">
        <f t="shared" ref="N212:N275" si="43">UPPER(A212)</f>
        <v>SPLIT A/C E450CE (1.5TR CEILING) - BLUE STAR</v>
      </c>
      <c r="O212" s="20" t="str">
        <f t="shared" ref="O212:O275" si="44">LOWER(A212)</f>
        <v>split a/c e450ce (1.5tr ceiling) - blue star</v>
      </c>
      <c r="P212" s="20" t="str">
        <f t="shared" ref="P212:P275" si="45">PROPER(A212)</f>
        <v>Split A/C E450Ce (1.5Tr Ceiling) - Blue Star</v>
      </c>
      <c r="Q212" s="20" t="str">
        <f t="shared" ref="Q212:Q275" si="46">LEFT(B212,3)</f>
        <v>Air</v>
      </c>
      <c r="R212" s="20" t="str">
        <f t="shared" ref="R212:R275" si="47">RIGHT(B212,3)</f>
        <v>ers</v>
      </c>
      <c r="S212" s="20"/>
      <c r="T212" s="20"/>
      <c r="U212" s="20"/>
      <c r="V212" s="10">
        <v>27342.5</v>
      </c>
      <c r="W212" s="10"/>
      <c r="AA212" s="18"/>
    </row>
    <row r="213" spans="1:27" ht="19.95" customHeight="1" x14ac:dyDescent="0.3">
      <c r="A213" s="8" t="s">
        <v>196</v>
      </c>
      <c r="B213" s="9" t="s">
        <v>830</v>
      </c>
      <c r="C213" s="17">
        <v>35479</v>
      </c>
      <c r="D213" s="23" t="s">
        <v>893</v>
      </c>
      <c r="E213" s="23" t="s">
        <v>878</v>
      </c>
      <c r="F213" s="23" t="s">
        <v>911</v>
      </c>
      <c r="G213" s="24">
        <f t="shared" si="36"/>
        <v>35479</v>
      </c>
      <c r="H213" s="20">
        <f t="shared" si="37"/>
        <v>1997</v>
      </c>
      <c r="I213" s="20">
        <f t="shared" si="38"/>
        <v>2</v>
      </c>
      <c r="J213" s="20">
        <f t="shared" si="39"/>
        <v>18</v>
      </c>
      <c r="K213" s="17">
        <f t="shared" si="40"/>
        <v>35489</v>
      </c>
      <c r="L213" s="26">
        <f t="shared" si="41"/>
        <v>35489</v>
      </c>
      <c r="M213" s="20">
        <f t="shared" si="42"/>
        <v>28</v>
      </c>
      <c r="N213" s="20" t="str">
        <f t="shared" si="43"/>
        <v>SPLIT A/C E600CE (2 TR CEILING) - BLUE STAR</v>
      </c>
      <c r="O213" s="20" t="str">
        <f t="shared" si="44"/>
        <v>split a/c e600ce (2 tr ceiling) - blue star</v>
      </c>
      <c r="P213" s="20" t="str">
        <f t="shared" si="45"/>
        <v>Split A/C E600Ce (2 Tr Ceiling) - Blue Star</v>
      </c>
      <c r="Q213" s="20" t="str">
        <f t="shared" si="46"/>
        <v>Air</v>
      </c>
      <c r="R213" s="20" t="str">
        <f t="shared" si="47"/>
        <v>ers</v>
      </c>
      <c r="S213" s="20"/>
      <c r="T213" s="20"/>
      <c r="U213" s="20"/>
      <c r="V213" s="10">
        <v>33676</v>
      </c>
      <c r="W213" s="10"/>
      <c r="AA213" s="18"/>
    </row>
    <row r="214" spans="1:27" ht="19.95" customHeight="1" x14ac:dyDescent="0.3">
      <c r="A214" s="8" t="s">
        <v>197</v>
      </c>
      <c r="B214" s="9" t="s">
        <v>835</v>
      </c>
      <c r="C214" s="17">
        <v>35479</v>
      </c>
      <c r="D214" s="23" t="s">
        <v>893</v>
      </c>
      <c r="E214" s="23" t="s">
        <v>878</v>
      </c>
      <c r="F214" s="23" t="s">
        <v>911</v>
      </c>
      <c r="G214" s="24">
        <f t="shared" si="36"/>
        <v>35479</v>
      </c>
      <c r="H214" s="20">
        <f t="shared" si="37"/>
        <v>1997</v>
      </c>
      <c r="I214" s="20">
        <f t="shared" si="38"/>
        <v>2</v>
      </c>
      <c r="J214" s="20">
        <f t="shared" si="39"/>
        <v>18</v>
      </c>
      <c r="K214" s="17">
        <f t="shared" si="40"/>
        <v>35489</v>
      </c>
      <c r="L214" s="26">
        <f t="shared" si="41"/>
        <v>35489</v>
      </c>
      <c r="M214" s="20">
        <f t="shared" si="42"/>
        <v>28</v>
      </c>
      <c r="N214" s="20" t="str">
        <f t="shared" si="43"/>
        <v>PNEUMATIC SCREWDRIVER CP 2089-AX-1100</v>
      </c>
      <c r="O214" s="20" t="str">
        <f t="shared" si="44"/>
        <v>pneumatic screwdriver cp 2089-ax-1100</v>
      </c>
      <c r="P214" s="20" t="str">
        <f t="shared" si="45"/>
        <v>Pneumatic Screwdriver Cp 2089-Ax-1100</v>
      </c>
      <c r="Q214" s="20" t="str">
        <f t="shared" si="46"/>
        <v>Spe</v>
      </c>
      <c r="R214" s="20" t="str">
        <f t="shared" si="47"/>
        <v>ols</v>
      </c>
      <c r="S214" s="20"/>
      <c r="T214" s="20"/>
      <c r="U214" s="20"/>
      <c r="V214" s="10">
        <v>10063</v>
      </c>
      <c r="W214" s="10"/>
      <c r="AA214" s="18"/>
    </row>
    <row r="215" spans="1:27" ht="19.95" customHeight="1" x14ac:dyDescent="0.3">
      <c r="A215" s="8" t="s">
        <v>198</v>
      </c>
      <c r="B215" s="9" t="s">
        <v>835</v>
      </c>
      <c r="C215" s="17">
        <v>35509</v>
      </c>
      <c r="D215" s="23" t="s">
        <v>895</v>
      </c>
      <c r="E215" s="23" t="s">
        <v>879</v>
      </c>
      <c r="F215" s="23" t="s">
        <v>911</v>
      </c>
      <c r="G215" s="24">
        <f t="shared" si="36"/>
        <v>35509</v>
      </c>
      <c r="H215" s="20">
        <f t="shared" si="37"/>
        <v>1997</v>
      </c>
      <c r="I215" s="20">
        <f t="shared" si="38"/>
        <v>3</v>
      </c>
      <c r="J215" s="20">
        <f t="shared" si="39"/>
        <v>20</v>
      </c>
      <c r="K215" s="17">
        <f t="shared" si="40"/>
        <v>35520</v>
      </c>
      <c r="L215" s="26">
        <f t="shared" si="41"/>
        <v>35520</v>
      </c>
      <c r="M215" s="20">
        <f t="shared" si="42"/>
        <v>31</v>
      </c>
      <c r="N215" s="20" t="str">
        <f t="shared" si="43"/>
        <v>DIE FOR BRACKET C39324A96C422-6-6</v>
      </c>
      <c r="O215" s="20" t="str">
        <f t="shared" si="44"/>
        <v>die for bracket c39324a96c422-6-6</v>
      </c>
      <c r="P215" s="20" t="str">
        <f t="shared" si="45"/>
        <v>Die For Bracket C39324A96C422-6-6</v>
      </c>
      <c r="Q215" s="20" t="str">
        <f t="shared" si="46"/>
        <v>Spe</v>
      </c>
      <c r="R215" s="20" t="str">
        <f t="shared" si="47"/>
        <v>ols</v>
      </c>
      <c r="S215" s="20"/>
      <c r="T215" s="20"/>
      <c r="U215" s="20"/>
      <c r="V215" s="10">
        <v>9270</v>
      </c>
      <c r="W215" s="10"/>
      <c r="AA215" s="18"/>
    </row>
    <row r="216" spans="1:27" ht="19.95" customHeight="1" x14ac:dyDescent="0.3">
      <c r="A216" s="8" t="s">
        <v>199</v>
      </c>
      <c r="B216" s="9" t="s">
        <v>833</v>
      </c>
      <c r="C216" s="17">
        <v>35520</v>
      </c>
      <c r="D216" s="23" t="s">
        <v>906</v>
      </c>
      <c r="E216" s="23" t="s">
        <v>879</v>
      </c>
      <c r="F216" s="23" t="s">
        <v>911</v>
      </c>
      <c r="G216" s="24">
        <f t="shared" si="36"/>
        <v>35520</v>
      </c>
      <c r="H216" s="20">
        <f t="shared" si="37"/>
        <v>1997</v>
      </c>
      <c r="I216" s="20">
        <f t="shared" si="38"/>
        <v>3</v>
      </c>
      <c r="J216" s="20">
        <f t="shared" si="39"/>
        <v>31</v>
      </c>
      <c r="K216" s="17">
        <f t="shared" si="40"/>
        <v>35520</v>
      </c>
      <c r="L216" s="26">
        <f t="shared" si="41"/>
        <v>35520</v>
      </c>
      <c r="M216" s="20">
        <f t="shared" si="42"/>
        <v>31</v>
      </c>
      <c r="N216" s="20" t="str">
        <f t="shared" si="43"/>
        <v>GATE HOUSE (WEST)</v>
      </c>
      <c r="O216" s="20" t="str">
        <f t="shared" si="44"/>
        <v>gate house (west)</v>
      </c>
      <c r="P216" s="20" t="str">
        <f t="shared" si="45"/>
        <v>Gate House (West)</v>
      </c>
      <c r="Q216" s="20" t="str">
        <f t="shared" si="46"/>
        <v>Fac</v>
      </c>
      <c r="R216" s="20" t="str">
        <f t="shared" si="47"/>
        <v>ngs</v>
      </c>
      <c r="S216" s="20"/>
      <c r="T216" s="20"/>
      <c r="U216" s="20"/>
      <c r="V216" s="10">
        <v>171634.42</v>
      </c>
      <c r="W216" s="10"/>
      <c r="AA216" s="18"/>
    </row>
    <row r="217" spans="1:27" ht="19.95" customHeight="1" x14ac:dyDescent="0.3">
      <c r="A217" s="8" t="s">
        <v>200</v>
      </c>
      <c r="B217" s="9" t="s">
        <v>833</v>
      </c>
      <c r="C217" s="17">
        <v>35520</v>
      </c>
      <c r="D217" s="23" t="s">
        <v>906</v>
      </c>
      <c r="E217" s="23" t="s">
        <v>879</v>
      </c>
      <c r="F217" s="23" t="s">
        <v>911</v>
      </c>
      <c r="G217" s="24">
        <f t="shared" si="36"/>
        <v>35520</v>
      </c>
      <c r="H217" s="20">
        <f t="shared" si="37"/>
        <v>1997</v>
      </c>
      <c r="I217" s="20">
        <f t="shared" si="38"/>
        <v>3</v>
      </c>
      <c r="J217" s="20">
        <f t="shared" si="39"/>
        <v>31</v>
      </c>
      <c r="K217" s="17">
        <f t="shared" si="40"/>
        <v>35520</v>
      </c>
      <c r="L217" s="26">
        <f t="shared" si="41"/>
        <v>35520</v>
      </c>
      <c r="M217" s="20">
        <f t="shared" si="42"/>
        <v>31</v>
      </c>
      <c r="N217" s="20" t="str">
        <f t="shared" si="43"/>
        <v>PHASE III CIVIL WORKS</v>
      </c>
      <c r="O217" s="20" t="str">
        <f t="shared" si="44"/>
        <v>phase iii civil works</v>
      </c>
      <c r="P217" s="20" t="str">
        <f t="shared" si="45"/>
        <v>Phase Iii Civil Works</v>
      </c>
      <c r="Q217" s="20" t="str">
        <f t="shared" si="46"/>
        <v>Fac</v>
      </c>
      <c r="R217" s="20" t="str">
        <f t="shared" si="47"/>
        <v>ngs</v>
      </c>
      <c r="S217" s="20"/>
      <c r="T217" s="20"/>
      <c r="U217" s="20"/>
      <c r="V217" s="10">
        <v>5526936.0499999998</v>
      </c>
      <c r="W217" s="10"/>
      <c r="AA217" s="18"/>
    </row>
    <row r="218" spans="1:27" ht="19.95" customHeight="1" x14ac:dyDescent="0.3">
      <c r="A218" s="8" t="s">
        <v>201</v>
      </c>
      <c r="B218" s="9" t="s">
        <v>833</v>
      </c>
      <c r="C218" s="17">
        <v>35520</v>
      </c>
      <c r="D218" s="23" t="s">
        <v>906</v>
      </c>
      <c r="E218" s="23" t="s">
        <v>879</v>
      </c>
      <c r="F218" s="23" t="s">
        <v>911</v>
      </c>
      <c r="G218" s="24">
        <f t="shared" si="36"/>
        <v>35520</v>
      </c>
      <c r="H218" s="20">
        <f t="shared" si="37"/>
        <v>1997</v>
      </c>
      <c r="I218" s="20">
        <f t="shared" si="38"/>
        <v>3</v>
      </c>
      <c r="J218" s="20">
        <f t="shared" si="39"/>
        <v>31</v>
      </c>
      <c r="K218" s="17">
        <f t="shared" si="40"/>
        <v>35520</v>
      </c>
      <c r="L218" s="26">
        <f t="shared" si="41"/>
        <v>35520</v>
      </c>
      <c r="M218" s="20">
        <f t="shared" si="42"/>
        <v>31</v>
      </c>
      <c r="N218" s="20" t="str">
        <f t="shared" si="43"/>
        <v>MEZZANINE FLOOR / DOC CENTRE - CIVIL</v>
      </c>
      <c r="O218" s="20" t="str">
        <f t="shared" si="44"/>
        <v>mezzanine floor / doc centre - civil</v>
      </c>
      <c r="P218" s="20" t="str">
        <f t="shared" si="45"/>
        <v>Mezzanine Floor / Doc Centre - Civil</v>
      </c>
      <c r="Q218" s="20" t="str">
        <f t="shared" si="46"/>
        <v>Fac</v>
      </c>
      <c r="R218" s="20" t="str">
        <f t="shared" si="47"/>
        <v>ngs</v>
      </c>
      <c r="S218" s="20"/>
      <c r="T218" s="20"/>
      <c r="U218" s="20"/>
      <c r="V218" s="10">
        <v>451117.44</v>
      </c>
      <c r="W218" s="10"/>
      <c r="AA218" s="18"/>
    </row>
    <row r="219" spans="1:27" ht="19.95" customHeight="1" x14ac:dyDescent="0.3">
      <c r="A219" s="8" t="s">
        <v>202</v>
      </c>
      <c r="B219" s="9" t="s">
        <v>836</v>
      </c>
      <c r="C219" s="17">
        <v>35520</v>
      </c>
      <c r="D219" s="23" t="s">
        <v>906</v>
      </c>
      <c r="E219" s="23" t="s">
        <v>879</v>
      </c>
      <c r="F219" s="23" t="s">
        <v>911</v>
      </c>
      <c r="G219" s="24">
        <f t="shared" si="36"/>
        <v>35520</v>
      </c>
      <c r="H219" s="20">
        <f t="shared" si="37"/>
        <v>1997</v>
      </c>
      <c r="I219" s="20">
        <f t="shared" si="38"/>
        <v>3</v>
      </c>
      <c r="J219" s="20">
        <f t="shared" si="39"/>
        <v>31</v>
      </c>
      <c r="K219" s="17">
        <f t="shared" si="40"/>
        <v>35520</v>
      </c>
      <c r="L219" s="26">
        <f t="shared" si="41"/>
        <v>35520</v>
      </c>
      <c r="M219" s="20">
        <f t="shared" si="42"/>
        <v>31</v>
      </c>
      <c r="N219" s="20" t="str">
        <f t="shared" si="43"/>
        <v>ELECTRIC WORKS PHASE III + MEZZ FLOOR</v>
      </c>
      <c r="O219" s="20" t="str">
        <f t="shared" si="44"/>
        <v>electric works phase iii + mezz floor</v>
      </c>
      <c r="P219" s="20" t="str">
        <f t="shared" si="45"/>
        <v>Electric Works Phase Iii + Mezz Floor</v>
      </c>
      <c r="Q219" s="20" t="str">
        <f t="shared" si="46"/>
        <v>Ele</v>
      </c>
      <c r="R219" s="20" t="str">
        <f t="shared" si="47"/>
        <v>ons</v>
      </c>
      <c r="S219" s="20"/>
      <c r="T219" s="20"/>
      <c r="U219" s="20"/>
      <c r="V219" s="10">
        <v>916424.4</v>
      </c>
      <c r="W219" s="10"/>
      <c r="AA219" s="18"/>
    </row>
    <row r="220" spans="1:27" ht="19.95" customHeight="1" x14ac:dyDescent="0.3">
      <c r="A220" s="8" t="s">
        <v>203</v>
      </c>
      <c r="B220" s="9" t="s">
        <v>840</v>
      </c>
      <c r="C220" s="17">
        <v>35615</v>
      </c>
      <c r="D220" s="23" t="s">
        <v>880</v>
      </c>
      <c r="E220" s="23" t="s">
        <v>883</v>
      </c>
      <c r="F220" s="23" t="s">
        <v>911</v>
      </c>
      <c r="G220" s="24">
        <f t="shared" si="36"/>
        <v>35615</v>
      </c>
      <c r="H220" s="20">
        <f t="shared" si="37"/>
        <v>1997</v>
      </c>
      <c r="I220" s="20">
        <f t="shared" si="38"/>
        <v>7</v>
      </c>
      <c r="J220" s="20">
        <f t="shared" si="39"/>
        <v>4</v>
      </c>
      <c r="K220" s="17">
        <f t="shared" si="40"/>
        <v>35642</v>
      </c>
      <c r="L220" s="26">
        <f t="shared" si="41"/>
        <v>35642</v>
      </c>
      <c r="M220" s="20">
        <f t="shared" si="42"/>
        <v>31</v>
      </c>
      <c r="N220" s="20" t="str">
        <f t="shared" si="43"/>
        <v>TROLLEY FOR STORAGE OF C240 BAR</v>
      </c>
      <c r="O220" s="20" t="str">
        <f t="shared" si="44"/>
        <v>trolley for storage of c240 bar</v>
      </c>
      <c r="P220" s="20" t="str">
        <f t="shared" si="45"/>
        <v>Trolley For Storage Of C240 Bar</v>
      </c>
      <c r="Q220" s="20" t="str">
        <f t="shared" si="46"/>
        <v>Pla</v>
      </c>
      <c r="R220" s="20" t="str">
        <f t="shared" si="47"/>
        <v>ery</v>
      </c>
      <c r="S220" s="20"/>
      <c r="T220" s="20"/>
      <c r="U220" s="20"/>
      <c r="V220" s="10">
        <v>7035</v>
      </c>
      <c r="W220" s="10"/>
      <c r="AA220" s="18"/>
    </row>
    <row r="221" spans="1:27" ht="19.95" customHeight="1" x14ac:dyDescent="0.3">
      <c r="A221" s="8" t="s">
        <v>204</v>
      </c>
      <c r="B221" s="9" t="s">
        <v>835</v>
      </c>
      <c r="C221" s="17">
        <v>35521</v>
      </c>
      <c r="D221" s="23" t="s">
        <v>875</v>
      </c>
      <c r="E221" s="23" t="s">
        <v>880</v>
      </c>
      <c r="F221" s="23" t="s">
        <v>911</v>
      </c>
      <c r="G221" s="24">
        <f t="shared" si="36"/>
        <v>35521</v>
      </c>
      <c r="H221" s="20">
        <f t="shared" si="37"/>
        <v>1997</v>
      </c>
      <c r="I221" s="20">
        <f t="shared" si="38"/>
        <v>4</v>
      </c>
      <c r="J221" s="20">
        <f t="shared" si="39"/>
        <v>1</v>
      </c>
      <c r="K221" s="17">
        <f t="shared" si="40"/>
        <v>35550</v>
      </c>
      <c r="L221" s="26">
        <f t="shared" si="41"/>
        <v>35550</v>
      </c>
      <c r="M221" s="20">
        <f t="shared" si="42"/>
        <v>30</v>
      </c>
      <c r="N221" s="20" t="str">
        <f t="shared" si="43"/>
        <v>CLUSTER TOOLS FOR TURRET PUNCH</v>
      </c>
      <c r="O221" s="20" t="str">
        <f t="shared" si="44"/>
        <v>cluster tools for turret punch</v>
      </c>
      <c r="P221" s="20" t="str">
        <f t="shared" si="45"/>
        <v>Cluster Tools For Turret Punch</v>
      </c>
      <c r="Q221" s="20" t="str">
        <f t="shared" si="46"/>
        <v>Spe</v>
      </c>
      <c r="R221" s="20" t="str">
        <f t="shared" si="47"/>
        <v>ols</v>
      </c>
      <c r="S221" s="20"/>
      <c r="T221" s="20"/>
      <c r="U221" s="20"/>
      <c r="V221" s="10">
        <v>77868</v>
      </c>
      <c r="W221" s="10"/>
      <c r="AA221" s="18"/>
    </row>
    <row r="222" spans="1:27" ht="19.95" customHeight="1" x14ac:dyDescent="0.3">
      <c r="A222" s="8" t="s">
        <v>205</v>
      </c>
      <c r="B222" s="9" t="s">
        <v>840</v>
      </c>
      <c r="C222" s="17">
        <v>35689</v>
      </c>
      <c r="D222" s="23" t="s">
        <v>891</v>
      </c>
      <c r="E222" s="23" t="s">
        <v>885</v>
      </c>
      <c r="F222" s="23" t="s">
        <v>911</v>
      </c>
      <c r="G222" s="24">
        <f t="shared" si="36"/>
        <v>35689</v>
      </c>
      <c r="H222" s="20">
        <f t="shared" si="37"/>
        <v>1997</v>
      </c>
      <c r="I222" s="20">
        <f t="shared" si="38"/>
        <v>9</v>
      </c>
      <c r="J222" s="20">
        <f t="shared" si="39"/>
        <v>16</v>
      </c>
      <c r="K222" s="17">
        <f t="shared" si="40"/>
        <v>35703</v>
      </c>
      <c r="L222" s="26">
        <f t="shared" si="41"/>
        <v>35703</v>
      </c>
      <c r="M222" s="20">
        <f t="shared" si="42"/>
        <v>30</v>
      </c>
      <c r="N222" s="20" t="str">
        <f t="shared" si="43"/>
        <v>TOOL C39324-A9476-B3 COMB</v>
      </c>
      <c r="O222" s="20" t="str">
        <f t="shared" si="44"/>
        <v>tool c39324-a9476-b3 comb</v>
      </c>
      <c r="P222" s="20" t="str">
        <f t="shared" si="45"/>
        <v>Tool C39324-A9476-B3 Comb</v>
      </c>
      <c r="Q222" s="20" t="str">
        <f t="shared" si="46"/>
        <v>Pla</v>
      </c>
      <c r="R222" s="20" t="str">
        <f t="shared" si="47"/>
        <v>ery</v>
      </c>
      <c r="S222" s="20"/>
      <c r="T222" s="20"/>
      <c r="U222" s="20"/>
      <c r="V222" s="10">
        <v>57500</v>
      </c>
      <c r="W222" s="10"/>
      <c r="AA222" s="18"/>
    </row>
    <row r="223" spans="1:27" ht="19.95" customHeight="1" x14ac:dyDescent="0.3">
      <c r="A223" s="8" t="s">
        <v>206</v>
      </c>
      <c r="B223" s="9" t="s">
        <v>833</v>
      </c>
      <c r="C223" s="17">
        <v>35670</v>
      </c>
      <c r="D223" s="23" t="s">
        <v>903</v>
      </c>
      <c r="E223" s="23" t="s">
        <v>884</v>
      </c>
      <c r="F223" s="23" t="s">
        <v>911</v>
      </c>
      <c r="G223" s="24">
        <f t="shared" si="36"/>
        <v>35670</v>
      </c>
      <c r="H223" s="20">
        <f t="shared" si="37"/>
        <v>1997</v>
      </c>
      <c r="I223" s="20">
        <f t="shared" si="38"/>
        <v>8</v>
      </c>
      <c r="J223" s="20">
        <f t="shared" si="39"/>
        <v>28</v>
      </c>
      <c r="K223" s="17">
        <f t="shared" si="40"/>
        <v>35673</v>
      </c>
      <c r="L223" s="26">
        <f t="shared" si="41"/>
        <v>35673</v>
      </c>
      <c r="M223" s="20">
        <f t="shared" si="42"/>
        <v>31</v>
      </c>
      <c r="N223" s="20" t="str">
        <f t="shared" si="43"/>
        <v>PVA PHASE III</v>
      </c>
      <c r="O223" s="20" t="str">
        <f t="shared" si="44"/>
        <v>pva phase iii</v>
      </c>
      <c r="P223" s="20" t="str">
        <f t="shared" si="45"/>
        <v>Pva Phase Iii</v>
      </c>
      <c r="Q223" s="20" t="str">
        <f t="shared" si="46"/>
        <v>Fac</v>
      </c>
      <c r="R223" s="20" t="str">
        <f t="shared" si="47"/>
        <v>ngs</v>
      </c>
      <c r="S223" s="20"/>
      <c r="T223" s="20"/>
      <c r="U223" s="20"/>
      <c r="V223" s="10">
        <v>105475.55</v>
      </c>
      <c r="W223" s="10"/>
      <c r="AA223" s="18"/>
    </row>
    <row r="224" spans="1:27" ht="19.95" customHeight="1" x14ac:dyDescent="0.3">
      <c r="A224" s="8" t="s">
        <v>207</v>
      </c>
      <c r="B224" s="9" t="s">
        <v>836</v>
      </c>
      <c r="C224" s="17">
        <v>35339</v>
      </c>
      <c r="D224" s="23" t="s">
        <v>875</v>
      </c>
      <c r="E224" s="23" t="s">
        <v>876</v>
      </c>
      <c r="F224" s="23" t="s">
        <v>877</v>
      </c>
      <c r="G224" s="24">
        <f t="shared" si="36"/>
        <v>35339</v>
      </c>
      <c r="H224" s="20">
        <f t="shared" si="37"/>
        <v>1996</v>
      </c>
      <c r="I224" s="20">
        <f t="shared" si="38"/>
        <v>10</v>
      </c>
      <c r="J224" s="20">
        <f t="shared" si="39"/>
        <v>1</v>
      </c>
      <c r="K224" s="17">
        <f t="shared" si="40"/>
        <v>35369</v>
      </c>
      <c r="L224" s="26">
        <f t="shared" si="41"/>
        <v>35369</v>
      </c>
      <c r="M224" s="20">
        <f t="shared" si="42"/>
        <v>31</v>
      </c>
      <c r="N224" s="20" t="str">
        <f t="shared" si="43"/>
        <v>ELECTRICAL INSTALLATION ON SHOP FLOOR</v>
      </c>
      <c r="O224" s="20" t="str">
        <f t="shared" si="44"/>
        <v>electrical installation on shop floor</v>
      </c>
      <c r="P224" s="20" t="str">
        <f t="shared" si="45"/>
        <v>Electrical Installation On Shop Floor</v>
      </c>
      <c r="Q224" s="20" t="str">
        <f t="shared" si="46"/>
        <v>Ele</v>
      </c>
      <c r="R224" s="20" t="str">
        <f t="shared" si="47"/>
        <v>ons</v>
      </c>
      <c r="S224" s="20"/>
      <c r="T224" s="20"/>
      <c r="U224" s="20"/>
      <c r="V224" s="10">
        <v>32336</v>
      </c>
      <c r="W224" s="10"/>
      <c r="AA224" s="18"/>
    </row>
    <row r="225" spans="1:27" ht="19.95" customHeight="1" x14ac:dyDescent="0.3">
      <c r="A225" s="8" t="s">
        <v>208</v>
      </c>
      <c r="B225" s="9" t="s">
        <v>839</v>
      </c>
      <c r="C225" s="17">
        <v>35339</v>
      </c>
      <c r="D225" s="23" t="s">
        <v>875</v>
      </c>
      <c r="E225" s="23" t="s">
        <v>876</v>
      </c>
      <c r="F225" s="23" t="s">
        <v>877</v>
      </c>
      <c r="G225" s="24">
        <f t="shared" si="36"/>
        <v>35339</v>
      </c>
      <c r="H225" s="20">
        <f t="shared" si="37"/>
        <v>1996</v>
      </c>
      <c r="I225" s="20">
        <f t="shared" si="38"/>
        <v>10</v>
      </c>
      <c r="J225" s="20">
        <f t="shared" si="39"/>
        <v>1</v>
      </c>
      <c r="K225" s="17">
        <f t="shared" si="40"/>
        <v>35369</v>
      </c>
      <c r="L225" s="26">
        <f t="shared" si="41"/>
        <v>35369</v>
      </c>
      <c r="M225" s="20">
        <f t="shared" si="42"/>
        <v>31</v>
      </c>
      <c r="N225" s="20" t="str">
        <f t="shared" si="43"/>
        <v>SIGNATURE ANALYZER H</v>
      </c>
      <c r="O225" s="20" t="str">
        <f t="shared" si="44"/>
        <v>signature analyzer h</v>
      </c>
      <c r="P225" s="20" t="str">
        <f t="shared" si="45"/>
        <v>Signature Analyzer H</v>
      </c>
      <c r="Q225" s="20" t="str">
        <f t="shared" si="46"/>
        <v>Pla</v>
      </c>
      <c r="R225" s="20" t="str">
        <f t="shared" si="47"/>
        <v>nic</v>
      </c>
      <c r="S225" s="20"/>
      <c r="T225" s="20"/>
      <c r="U225" s="20"/>
      <c r="V225" s="10">
        <v>41300</v>
      </c>
      <c r="W225" s="10"/>
      <c r="AA225" s="18"/>
    </row>
    <row r="226" spans="1:27" ht="19.95" customHeight="1" x14ac:dyDescent="0.3">
      <c r="A226" s="8" t="s">
        <v>209</v>
      </c>
      <c r="B226" s="9" t="s">
        <v>839</v>
      </c>
      <c r="C226" s="17">
        <v>35339</v>
      </c>
      <c r="D226" s="23" t="s">
        <v>875</v>
      </c>
      <c r="E226" s="23" t="s">
        <v>876</v>
      </c>
      <c r="F226" s="23" t="s">
        <v>877</v>
      </c>
      <c r="G226" s="24">
        <f t="shared" si="36"/>
        <v>35339</v>
      </c>
      <c r="H226" s="20">
        <f t="shared" si="37"/>
        <v>1996</v>
      </c>
      <c r="I226" s="20">
        <f t="shared" si="38"/>
        <v>10</v>
      </c>
      <c r="J226" s="20">
        <f t="shared" si="39"/>
        <v>1</v>
      </c>
      <c r="K226" s="17">
        <f t="shared" si="40"/>
        <v>35369</v>
      </c>
      <c r="L226" s="26">
        <f t="shared" si="41"/>
        <v>35369</v>
      </c>
      <c r="M226" s="20">
        <f t="shared" si="42"/>
        <v>31</v>
      </c>
      <c r="N226" s="20" t="str">
        <f t="shared" si="43"/>
        <v>POWER SUPPLY</v>
      </c>
      <c r="O226" s="20" t="str">
        <f t="shared" si="44"/>
        <v>power supply</v>
      </c>
      <c r="P226" s="20" t="str">
        <f t="shared" si="45"/>
        <v>Power Supply</v>
      </c>
      <c r="Q226" s="20" t="str">
        <f t="shared" si="46"/>
        <v>Pla</v>
      </c>
      <c r="R226" s="20" t="str">
        <f t="shared" si="47"/>
        <v>nic</v>
      </c>
      <c r="S226" s="20"/>
      <c r="T226" s="20"/>
      <c r="U226" s="20"/>
      <c r="V226" s="10">
        <v>330300</v>
      </c>
      <c r="W226" s="10"/>
      <c r="AA226" s="18"/>
    </row>
    <row r="227" spans="1:27" ht="19.95" customHeight="1" x14ac:dyDescent="0.3">
      <c r="A227" s="8" t="s">
        <v>210</v>
      </c>
      <c r="B227" s="9" t="s">
        <v>839</v>
      </c>
      <c r="C227" s="17">
        <v>35339</v>
      </c>
      <c r="D227" s="23" t="s">
        <v>875</v>
      </c>
      <c r="E227" s="23" t="s">
        <v>876</v>
      </c>
      <c r="F227" s="23" t="s">
        <v>877</v>
      </c>
      <c r="G227" s="24">
        <f t="shared" si="36"/>
        <v>35339</v>
      </c>
      <c r="H227" s="20">
        <f t="shared" si="37"/>
        <v>1996</v>
      </c>
      <c r="I227" s="20">
        <f t="shared" si="38"/>
        <v>10</v>
      </c>
      <c r="J227" s="20">
        <f t="shared" si="39"/>
        <v>1</v>
      </c>
      <c r="K227" s="17">
        <f t="shared" si="40"/>
        <v>35369</v>
      </c>
      <c r="L227" s="26">
        <f t="shared" si="41"/>
        <v>35369</v>
      </c>
      <c r="M227" s="20">
        <f t="shared" si="42"/>
        <v>31</v>
      </c>
      <c r="N227" s="20" t="str">
        <f t="shared" si="43"/>
        <v>SOLDERING STATION WITH ACCESSORIES</v>
      </c>
      <c r="O227" s="20" t="str">
        <f t="shared" si="44"/>
        <v>soldering station with accessories</v>
      </c>
      <c r="P227" s="20" t="str">
        <f t="shared" si="45"/>
        <v>Soldering Station With Accessories</v>
      </c>
      <c r="Q227" s="20" t="str">
        <f t="shared" si="46"/>
        <v>Pla</v>
      </c>
      <c r="R227" s="20" t="str">
        <f t="shared" si="47"/>
        <v>nic</v>
      </c>
      <c r="S227" s="20"/>
      <c r="T227" s="20"/>
      <c r="U227" s="20"/>
      <c r="V227" s="10">
        <v>4400</v>
      </c>
      <c r="W227" s="10"/>
      <c r="AA227" s="18"/>
    </row>
    <row r="228" spans="1:27" ht="19.95" customHeight="1" x14ac:dyDescent="0.3">
      <c r="A228" s="8" t="s">
        <v>211</v>
      </c>
      <c r="B228" s="9" t="s">
        <v>839</v>
      </c>
      <c r="C228" s="17">
        <v>35339</v>
      </c>
      <c r="D228" s="23" t="s">
        <v>875</v>
      </c>
      <c r="E228" s="23" t="s">
        <v>876</v>
      </c>
      <c r="F228" s="23" t="s">
        <v>877</v>
      </c>
      <c r="G228" s="24">
        <f t="shared" si="36"/>
        <v>35339</v>
      </c>
      <c r="H228" s="20">
        <f t="shared" si="37"/>
        <v>1996</v>
      </c>
      <c r="I228" s="20">
        <f t="shared" si="38"/>
        <v>10</v>
      </c>
      <c r="J228" s="20">
        <f t="shared" si="39"/>
        <v>1</v>
      </c>
      <c r="K228" s="17">
        <f t="shared" si="40"/>
        <v>35369</v>
      </c>
      <c r="L228" s="26">
        <f t="shared" si="41"/>
        <v>35369</v>
      </c>
      <c r="M228" s="20">
        <f t="shared" si="42"/>
        <v>31</v>
      </c>
      <c r="N228" s="20" t="str">
        <f t="shared" si="43"/>
        <v>KEYBOARD FOR TESMOD</v>
      </c>
      <c r="O228" s="20" t="str">
        <f t="shared" si="44"/>
        <v>keyboard for tesmod</v>
      </c>
      <c r="P228" s="20" t="str">
        <f t="shared" si="45"/>
        <v>Keyboard For Tesmod</v>
      </c>
      <c r="Q228" s="20" t="str">
        <f t="shared" si="46"/>
        <v>Pla</v>
      </c>
      <c r="R228" s="20" t="str">
        <f t="shared" si="47"/>
        <v>nic</v>
      </c>
      <c r="S228" s="20"/>
      <c r="T228" s="20"/>
      <c r="U228" s="20"/>
      <c r="V228" s="10">
        <v>4400</v>
      </c>
      <c r="W228" s="10"/>
      <c r="AA228" s="18"/>
    </row>
    <row r="229" spans="1:27" ht="19.95" customHeight="1" x14ac:dyDescent="0.3">
      <c r="A229" s="8" t="s">
        <v>212</v>
      </c>
      <c r="B229" s="9" t="s">
        <v>839</v>
      </c>
      <c r="C229" s="17">
        <v>35339</v>
      </c>
      <c r="D229" s="23" t="s">
        <v>875</v>
      </c>
      <c r="E229" s="23" t="s">
        <v>876</v>
      </c>
      <c r="F229" s="23" t="s">
        <v>877</v>
      </c>
      <c r="G229" s="24">
        <f t="shared" si="36"/>
        <v>35339</v>
      </c>
      <c r="H229" s="20">
        <f t="shared" si="37"/>
        <v>1996</v>
      </c>
      <c r="I229" s="20">
        <f t="shared" si="38"/>
        <v>10</v>
      </c>
      <c r="J229" s="20">
        <f t="shared" si="39"/>
        <v>1</v>
      </c>
      <c r="K229" s="17">
        <f t="shared" si="40"/>
        <v>35369</v>
      </c>
      <c r="L229" s="26">
        <f t="shared" si="41"/>
        <v>35369</v>
      </c>
      <c r="M229" s="20">
        <f t="shared" si="42"/>
        <v>31</v>
      </c>
      <c r="N229" s="20" t="str">
        <f t="shared" si="43"/>
        <v>REFERENCE RACK WITH SPARES AND MODULES</v>
      </c>
      <c r="O229" s="20" t="str">
        <f t="shared" si="44"/>
        <v>reference rack with spares and modules</v>
      </c>
      <c r="P229" s="20" t="str">
        <f t="shared" si="45"/>
        <v>Reference Rack With Spares And Modules</v>
      </c>
      <c r="Q229" s="20" t="str">
        <f t="shared" si="46"/>
        <v>Pla</v>
      </c>
      <c r="R229" s="20" t="str">
        <f t="shared" si="47"/>
        <v>nic</v>
      </c>
      <c r="S229" s="20"/>
      <c r="T229" s="20"/>
      <c r="U229" s="20"/>
      <c r="V229" s="10">
        <v>641300</v>
      </c>
      <c r="W229" s="10"/>
      <c r="AA229" s="18"/>
    </row>
    <row r="230" spans="1:27" ht="19.95" customHeight="1" x14ac:dyDescent="0.3">
      <c r="A230" s="8" t="s">
        <v>213</v>
      </c>
      <c r="B230" s="9" t="s">
        <v>839</v>
      </c>
      <c r="C230" s="17">
        <v>35339</v>
      </c>
      <c r="D230" s="23" t="s">
        <v>875</v>
      </c>
      <c r="E230" s="23" t="s">
        <v>876</v>
      </c>
      <c r="F230" s="23" t="s">
        <v>877</v>
      </c>
      <c r="G230" s="24">
        <f t="shared" si="36"/>
        <v>35339</v>
      </c>
      <c r="H230" s="20">
        <f t="shared" si="37"/>
        <v>1996</v>
      </c>
      <c r="I230" s="20">
        <f t="shared" si="38"/>
        <v>10</v>
      </c>
      <c r="J230" s="20">
        <f t="shared" si="39"/>
        <v>1</v>
      </c>
      <c r="K230" s="17">
        <f t="shared" si="40"/>
        <v>35369</v>
      </c>
      <c r="L230" s="26">
        <f t="shared" si="41"/>
        <v>35369</v>
      </c>
      <c r="M230" s="20">
        <f t="shared" si="42"/>
        <v>31</v>
      </c>
      <c r="N230" s="20" t="str">
        <f t="shared" si="43"/>
        <v>ADAPTOR 2X60 PINS</v>
      </c>
      <c r="O230" s="20" t="str">
        <f t="shared" si="44"/>
        <v>adaptor 2x60 pins</v>
      </c>
      <c r="P230" s="20" t="str">
        <f t="shared" si="45"/>
        <v>Adaptor 2X60 Pins</v>
      </c>
      <c r="Q230" s="20" t="str">
        <f t="shared" si="46"/>
        <v>Pla</v>
      </c>
      <c r="R230" s="20" t="str">
        <f t="shared" si="47"/>
        <v>nic</v>
      </c>
      <c r="S230" s="20"/>
      <c r="T230" s="20"/>
      <c r="U230" s="20"/>
      <c r="V230" s="10">
        <v>29400</v>
      </c>
      <c r="W230" s="10"/>
      <c r="AA230" s="18"/>
    </row>
    <row r="231" spans="1:27" ht="19.95" customHeight="1" x14ac:dyDescent="0.3">
      <c r="A231" s="8" t="s">
        <v>214</v>
      </c>
      <c r="B231" s="9" t="s">
        <v>839</v>
      </c>
      <c r="C231" s="17">
        <v>35339</v>
      </c>
      <c r="D231" s="23" t="s">
        <v>875</v>
      </c>
      <c r="E231" s="23" t="s">
        <v>876</v>
      </c>
      <c r="F231" s="23" t="s">
        <v>877</v>
      </c>
      <c r="G231" s="24">
        <f t="shared" si="36"/>
        <v>35339</v>
      </c>
      <c r="H231" s="20">
        <f t="shared" si="37"/>
        <v>1996</v>
      </c>
      <c r="I231" s="20">
        <f t="shared" si="38"/>
        <v>10</v>
      </c>
      <c r="J231" s="20">
        <f t="shared" si="39"/>
        <v>1</v>
      </c>
      <c r="K231" s="17">
        <f t="shared" si="40"/>
        <v>35369</v>
      </c>
      <c r="L231" s="26">
        <f t="shared" si="41"/>
        <v>35369</v>
      </c>
      <c r="M231" s="20">
        <f t="shared" si="42"/>
        <v>31</v>
      </c>
      <c r="N231" s="20" t="str">
        <f t="shared" si="43"/>
        <v>TESMOD WITHOUT KEYBOARD</v>
      </c>
      <c r="O231" s="20" t="str">
        <f t="shared" si="44"/>
        <v>tesmod without keyboard</v>
      </c>
      <c r="P231" s="20" t="str">
        <f t="shared" si="45"/>
        <v>Tesmod Without Keyboard</v>
      </c>
      <c r="Q231" s="20" t="str">
        <f t="shared" si="46"/>
        <v>Pla</v>
      </c>
      <c r="R231" s="20" t="str">
        <f t="shared" si="47"/>
        <v>nic</v>
      </c>
      <c r="S231" s="20"/>
      <c r="T231" s="20"/>
      <c r="U231" s="20"/>
      <c r="V231" s="10">
        <v>1400</v>
      </c>
      <c r="W231" s="10"/>
      <c r="AA231" s="18"/>
    </row>
    <row r="232" spans="1:27" ht="19.95" customHeight="1" x14ac:dyDescent="0.3">
      <c r="A232" s="8" t="s">
        <v>215</v>
      </c>
      <c r="B232" s="9" t="s">
        <v>839</v>
      </c>
      <c r="C232" s="17">
        <v>35453</v>
      </c>
      <c r="D232" s="23" t="s">
        <v>898</v>
      </c>
      <c r="E232" s="23" t="s">
        <v>875</v>
      </c>
      <c r="F232" s="23" t="s">
        <v>911</v>
      </c>
      <c r="G232" s="24">
        <f t="shared" si="36"/>
        <v>35453</v>
      </c>
      <c r="H232" s="20">
        <f t="shared" si="37"/>
        <v>1997</v>
      </c>
      <c r="I232" s="20">
        <f t="shared" si="38"/>
        <v>1</v>
      </c>
      <c r="J232" s="20">
        <f t="shared" si="39"/>
        <v>23</v>
      </c>
      <c r="K232" s="17">
        <f t="shared" si="40"/>
        <v>35461</v>
      </c>
      <c r="L232" s="26">
        <f t="shared" si="41"/>
        <v>35461</v>
      </c>
      <c r="M232" s="20">
        <f t="shared" si="42"/>
        <v>31</v>
      </c>
      <c r="N232" s="20" t="str">
        <f t="shared" si="43"/>
        <v>UPGRADE KIT FOR TESMOD 2E</v>
      </c>
      <c r="O232" s="20" t="str">
        <f t="shared" si="44"/>
        <v>upgrade kit for tesmod 2e</v>
      </c>
      <c r="P232" s="20" t="str">
        <f t="shared" si="45"/>
        <v>Upgrade Kit For Tesmod 2E</v>
      </c>
      <c r="Q232" s="20" t="str">
        <f t="shared" si="46"/>
        <v>Pla</v>
      </c>
      <c r="R232" s="20" t="str">
        <f t="shared" si="47"/>
        <v>nic</v>
      </c>
      <c r="S232" s="20"/>
      <c r="T232" s="20"/>
      <c r="U232" s="20"/>
      <c r="V232" s="10">
        <v>53042.52</v>
      </c>
      <c r="W232" s="10"/>
      <c r="AA232" s="18"/>
    </row>
    <row r="233" spans="1:27" ht="19.95" customHeight="1" x14ac:dyDescent="0.3">
      <c r="A233" s="8" t="s">
        <v>216</v>
      </c>
      <c r="B233" s="9" t="s">
        <v>839</v>
      </c>
      <c r="C233" s="17">
        <v>35339</v>
      </c>
      <c r="D233" s="23" t="s">
        <v>875</v>
      </c>
      <c r="E233" s="23" t="s">
        <v>876</v>
      </c>
      <c r="F233" s="23" t="s">
        <v>877</v>
      </c>
      <c r="G233" s="24">
        <f t="shared" si="36"/>
        <v>35339</v>
      </c>
      <c r="H233" s="20">
        <f t="shared" si="37"/>
        <v>1996</v>
      </c>
      <c r="I233" s="20">
        <f t="shared" si="38"/>
        <v>10</v>
      </c>
      <c r="J233" s="20">
        <f t="shared" si="39"/>
        <v>1</v>
      </c>
      <c r="K233" s="17">
        <f t="shared" si="40"/>
        <v>35369</v>
      </c>
      <c r="L233" s="26">
        <f t="shared" si="41"/>
        <v>35369</v>
      </c>
      <c r="M233" s="20">
        <f t="shared" si="42"/>
        <v>31</v>
      </c>
      <c r="N233" s="20" t="str">
        <f t="shared" si="43"/>
        <v>TESTMOBILE HP 1180A</v>
      </c>
      <c r="O233" s="20" t="str">
        <f t="shared" si="44"/>
        <v>testmobile hp 1180a</v>
      </c>
      <c r="P233" s="20" t="str">
        <f t="shared" si="45"/>
        <v>Testmobile Hp 1180A</v>
      </c>
      <c r="Q233" s="20" t="str">
        <f t="shared" si="46"/>
        <v>Pla</v>
      </c>
      <c r="R233" s="20" t="str">
        <f t="shared" si="47"/>
        <v>nic</v>
      </c>
      <c r="S233" s="20"/>
      <c r="T233" s="20"/>
      <c r="U233" s="20"/>
      <c r="V233" s="10">
        <v>5000</v>
      </c>
      <c r="W233" s="10"/>
      <c r="AA233" s="18"/>
    </row>
    <row r="234" spans="1:27" ht="19.95" customHeight="1" x14ac:dyDescent="0.3">
      <c r="A234" s="8" t="s">
        <v>217</v>
      </c>
      <c r="B234" s="9" t="s">
        <v>839</v>
      </c>
      <c r="C234" s="17">
        <v>35339</v>
      </c>
      <c r="D234" s="23" t="s">
        <v>875</v>
      </c>
      <c r="E234" s="23" t="s">
        <v>876</v>
      </c>
      <c r="F234" s="23" t="s">
        <v>877</v>
      </c>
      <c r="G234" s="24">
        <f t="shared" si="36"/>
        <v>35339</v>
      </c>
      <c r="H234" s="20">
        <f t="shared" si="37"/>
        <v>1996</v>
      </c>
      <c r="I234" s="20">
        <f t="shared" si="38"/>
        <v>10</v>
      </c>
      <c r="J234" s="20">
        <f t="shared" si="39"/>
        <v>1</v>
      </c>
      <c r="K234" s="17">
        <f t="shared" si="40"/>
        <v>35369</v>
      </c>
      <c r="L234" s="26">
        <f t="shared" si="41"/>
        <v>35369</v>
      </c>
      <c r="M234" s="20">
        <f t="shared" si="42"/>
        <v>31</v>
      </c>
      <c r="N234" s="20" t="str">
        <f t="shared" si="43"/>
        <v>EMULATOR EMU 85 WITH PC &amp; PRINTER</v>
      </c>
      <c r="O234" s="20" t="str">
        <f t="shared" si="44"/>
        <v>emulator emu 85 with pc &amp; printer</v>
      </c>
      <c r="P234" s="20" t="str">
        <f t="shared" si="45"/>
        <v>Emulator Emu 85 With Pc &amp; Printer</v>
      </c>
      <c r="Q234" s="20" t="str">
        <f t="shared" si="46"/>
        <v>Pla</v>
      </c>
      <c r="R234" s="20" t="str">
        <f t="shared" si="47"/>
        <v>nic</v>
      </c>
      <c r="S234" s="20"/>
      <c r="T234" s="20"/>
      <c r="U234" s="20"/>
      <c r="V234" s="10">
        <v>156800</v>
      </c>
      <c r="W234" s="10"/>
      <c r="AA234" s="18"/>
    </row>
    <row r="235" spans="1:27" ht="19.95" customHeight="1" x14ac:dyDescent="0.3">
      <c r="A235" s="8" t="s">
        <v>218</v>
      </c>
      <c r="B235" s="9" t="s">
        <v>839</v>
      </c>
      <c r="C235" s="17">
        <v>35339</v>
      </c>
      <c r="D235" s="23" t="s">
        <v>875</v>
      </c>
      <c r="E235" s="23" t="s">
        <v>876</v>
      </c>
      <c r="F235" s="23" t="s">
        <v>877</v>
      </c>
      <c r="G235" s="24">
        <f t="shared" si="36"/>
        <v>35339</v>
      </c>
      <c r="H235" s="20">
        <f t="shared" si="37"/>
        <v>1996</v>
      </c>
      <c r="I235" s="20">
        <f t="shared" si="38"/>
        <v>10</v>
      </c>
      <c r="J235" s="20">
        <f t="shared" si="39"/>
        <v>1</v>
      </c>
      <c r="K235" s="17">
        <f t="shared" si="40"/>
        <v>35369</v>
      </c>
      <c r="L235" s="26">
        <f t="shared" si="41"/>
        <v>35369</v>
      </c>
      <c r="M235" s="20">
        <f t="shared" si="42"/>
        <v>31</v>
      </c>
      <c r="N235" s="20" t="str">
        <f t="shared" si="43"/>
        <v>DIGITAL MULTIMETER MOD 8050A</v>
      </c>
      <c r="O235" s="20" t="str">
        <f t="shared" si="44"/>
        <v>digital multimeter mod 8050a</v>
      </c>
      <c r="P235" s="20" t="str">
        <f t="shared" si="45"/>
        <v>Digital Multimeter Mod 8050A</v>
      </c>
      <c r="Q235" s="20" t="str">
        <f t="shared" si="46"/>
        <v>Pla</v>
      </c>
      <c r="R235" s="20" t="str">
        <f t="shared" si="47"/>
        <v>nic</v>
      </c>
      <c r="S235" s="20"/>
      <c r="T235" s="20"/>
      <c r="U235" s="20"/>
      <c r="V235" s="10">
        <v>7900</v>
      </c>
      <c r="W235" s="10"/>
      <c r="AA235" s="18"/>
    </row>
    <row r="236" spans="1:27" ht="19.95" customHeight="1" x14ac:dyDescent="0.3">
      <c r="A236" s="8" t="s">
        <v>219</v>
      </c>
      <c r="B236" s="9" t="s">
        <v>840</v>
      </c>
      <c r="C236" s="17">
        <v>35339</v>
      </c>
      <c r="D236" s="23" t="s">
        <v>875</v>
      </c>
      <c r="E236" s="23" t="s">
        <v>876</v>
      </c>
      <c r="F236" s="23" t="s">
        <v>877</v>
      </c>
      <c r="G236" s="24">
        <f t="shared" si="36"/>
        <v>35339</v>
      </c>
      <c r="H236" s="20">
        <f t="shared" si="37"/>
        <v>1996</v>
      </c>
      <c r="I236" s="20">
        <f t="shared" si="38"/>
        <v>10</v>
      </c>
      <c r="J236" s="20">
        <f t="shared" si="39"/>
        <v>1</v>
      </c>
      <c r="K236" s="17">
        <f t="shared" si="40"/>
        <v>35369</v>
      </c>
      <c r="L236" s="26">
        <f t="shared" si="41"/>
        <v>35369</v>
      </c>
      <c r="M236" s="20">
        <f t="shared" si="42"/>
        <v>31</v>
      </c>
      <c r="N236" s="20" t="str">
        <f t="shared" si="43"/>
        <v>RUN IN CHAMBER COMPLETE</v>
      </c>
      <c r="O236" s="20" t="str">
        <f t="shared" si="44"/>
        <v>run in chamber complete</v>
      </c>
      <c r="P236" s="20" t="str">
        <f t="shared" si="45"/>
        <v>Run In Chamber Complete</v>
      </c>
      <c r="Q236" s="20" t="str">
        <f t="shared" si="46"/>
        <v>Pla</v>
      </c>
      <c r="R236" s="20" t="str">
        <f t="shared" si="47"/>
        <v>ery</v>
      </c>
      <c r="S236" s="20"/>
      <c r="T236" s="20"/>
      <c r="U236" s="20"/>
      <c r="V236" s="10">
        <v>214742</v>
      </c>
      <c r="W236" s="10"/>
      <c r="AA236" s="18"/>
    </row>
    <row r="237" spans="1:27" ht="19.95" customHeight="1" x14ac:dyDescent="0.3">
      <c r="A237" s="8" t="s">
        <v>220</v>
      </c>
      <c r="B237" s="9" t="s">
        <v>840</v>
      </c>
      <c r="C237" s="17">
        <v>35446</v>
      </c>
      <c r="D237" s="23" t="s">
        <v>891</v>
      </c>
      <c r="E237" s="23" t="s">
        <v>875</v>
      </c>
      <c r="F237" s="23" t="s">
        <v>911</v>
      </c>
      <c r="G237" s="24">
        <f t="shared" si="36"/>
        <v>35446</v>
      </c>
      <c r="H237" s="20">
        <f t="shared" si="37"/>
        <v>1997</v>
      </c>
      <c r="I237" s="20">
        <f t="shared" si="38"/>
        <v>1</v>
      </c>
      <c r="J237" s="20">
        <f t="shared" si="39"/>
        <v>16</v>
      </c>
      <c r="K237" s="17">
        <f t="shared" si="40"/>
        <v>35461</v>
      </c>
      <c r="L237" s="26">
        <f t="shared" si="41"/>
        <v>35461</v>
      </c>
      <c r="M237" s="20">
        <f t="shared" si="42"/>
        <v>31</v>
      </c>
      <c r="N237" s="20" t="str">
        <f t="shared" si="43"/>
        <v>M.S.STRUCTURE FOR RUN IN CHAMBER</v>
      </c>
      <c r="O237" s="20" t="str">
        <f t="shared" si="44"/>
        <v>m.s.structure for run in chamber</v>
      </c>
      <c r="P237" s="20" t="str">
        <f t="shared" si="45"/>
        <v>M.S.Structure For Run In Chamber</v>
      </c>
      <c r="Q237" s="20" t="str">
        <f t="shared" si="46"/>
        <v>Pla</v>
      </c>
      <c r="R237" s="20" t="str">
        <f t="shared" si="47"/>
        <v>ery</v>
      </c>
      <c r="S237" s="20"/>
      <c r="T237" s="20"/>
      <c r="U237" s="20"/>
      <c r="V237" s="10">
        <v>68600</v>
      </c>
      <c r="W237" s="10"/>
      <c r="AA237" s="18"/>
    </row>
    <row r="238" spans="1:27" ht="19.95" customHeight="1" x14ac:dyDescent="0.3">
      <c r="A238" s="8" t="s">
        <v>221</v>
      </c>
      <c r="B238" s="9" t="s">
        <v>840</v>
      </c>
      <c r="C238" s="17">
        <v>35339</v>
      </c>
      <c r="D238" s="23" t="s">
        <v>875</v>
      </c>
      <c r="E238" s="23" t="s">
        <v>876</v>
      </c>
      <c r="F238" s="23" t="s">
        <v>877</v>
      </c>
      <c r="G238" s="24">
        <f t="shared" si="36"/>
        <v>35339</v>
      </c>
      <c r="H238" s="20">
        <f t="shared" si="37"/>
        <v>1996</v>
      </c>
      <c r="I238" s="20">
        <f t="shared" si="38"/>
        <v>10</v>
      </c>
      <c r="J238" s="20">
        <f t="shared" si="39"/>
        <v>1</v>
      </c>
      <c r="K238" s="17">
        <f t="shared" si="40"/>
        <v>35369</v>
      </c>
      <c r="L238" s="26">
        <f t="shared" si="41"/>
        <v>35369</v>
      </c>
      <c r="M238" s="20">
        <f t="shared" si="42"/>
        <v>31</v>
      </c>
      <c r="N238" s="20" t="str">
        <f t="shared" si="43"/>
        <v>ELECT  INSTL.  FOR  BUR-IN  CHAMBER  - H</v>
      </c>
      <c r="O238" s="20" t="str">
        <f t="shared" si="44"/>
        <v>elect  instl.  for  bur-in  chamber  - h</v>
      </c>
      <c r="P238" s="20" t="str">
        <f t="shared" si="45"/>
        <v>Elect  Instl.  For  Bur-In  Chamber  - H</v>
      </c>
      <c r="Q238" s="20" t="str">
        <f t="shared" si="46"/>
        <v>Pla</v>
      </c>
      <c r="R238" s="20" t="str">
        <f t="shared" si="47"/>
        <v>ery</v>
      </c>
      <c r="S238" s="20"/>
      <c r="T238" s="20"/>
      <c r="U238" s="20"/>
      <c r="V238" s="10">
        <v>17161</v>
      </c>
      <c r="W238" s="10"/>
      <c r="AA238" s="18"/>
    </row>
    <row r="239" spans="1:27" ht="19.95" customHeight="1" x14ac:dyDescent="0.3">
      <c r="A239" s="8" t="s">
        <v>222</v>
      </c>
      <c r="B239" s="9" t="s">
        <v>841</v>
      </c>
      <c r="C239" s="17">
        <v>34213</v>
      </c>
      <c r="D239" s="23" t="s">
        <v>875</v>
      </c>
      <c r="E239" s="23" t="s">
        <v>885</v>
      </c>
      <c r="F239" s="23" t="s">
        <v>910</v>
      </c>
      <c r="G239" s="24">
        <f t="shared" si="36"/>
        <v>34213</v>
      </c>
      <c r="H239" s="20">
        <f t="shared" si="37"/>
        <v>1993</v>
      </c>
      <c r="I239" s="20">
        <f t="shared" si="38"/>
        <v>9</v>
      </c>
      <c r="J239" s="20">
        <f t="shared" si="39"/>
        <v>1</v>
      </c>
      <c r="K239" s="17">
        <f t="shared" si="40"/>
        <v>34242</v>
      </c>
      <c r="L239" s="26">
        <f t="shared" si="41"/>
        <v>34242</v>
      </c>
      <c r="M239" s="20">
        <f t="shared" si="42"/>
        <v>30</v>
      </c>
      <c r="N239" s="20" t="str">
        <f t="shared" si="43"/>
        <v>ILLUMINATED MAGNIFYING GLASS DYNASCAN</v>
      </c>
      <c r="O239" s="20" t="str">
        <f t="shared" si="44"/>
        <v>illuminated magnifying glass dynascan</v>
      </c>
      <c r="P239" s="20" t="str">
        <f t="shared" si="45"/>
        <v>Illuminated Magnifying Glass Dynascan</v>
      </c>
      <c r="Q239" s="20" t="str">
        <f t="shared" si="46"/>
        <v>Pla</v>
      </c>
      <c r="R239" s="20" t="str">
        <f t="shared" si="47"/>
        <v xml:space="preserve"> DD</v>
      </c>
      <c r="S239" s="20"/>
      <c r="T239" s="20"/>
      <c r="U239" s="20"/>
      <c r="V239" s="10">
        <v>5200</v>
      </c>
      <c r="W239" s="10"/>
      <c r="AA239" s="18"/>
    </row>
    <row r="240" spans="1:27" ht="19.95" customHeight="1" x14ac:dyDescent="0.3">
      <c r="A240" s="8" t="s">
        <v>223</v>
      </c>
      <c r="B240" s="9" t="s">
        <v>845</v>
      </c>
      <c r="C240" s="17">
        <v>35339</v>
      </c>
      <c r="D240" s="23" t="s">
        <v>875</v>
      </c>
      <c r="E240" s="23" t="s">
        <v>876</v>
      </c>
      <c r="F240" s="23" t="s">
        <v>877</v>
      </c>
      <c r="G240" s="24">
        <f t="shared" si="36"/>
        <v>35339</v>
      </c>
      <c r="H240" s="20">
        <f t="shared" si="37"/>
        <v>1996</v>
      </c>
      <c r="I240" s="20">
        <f t="shared" si="38"/>
        <v>10</v>
      </c>
      <c r="J240" s="20">
        <f t="shared" si="39"/>
        <v>1</v>
      </c>
      <c r="K240" s="17">
        <f t="shared" si="40"/>
        <v>35369</v>
      </c>
      <c r="L240" s="26">
        <f t="shared" si="41"/>
        <v>35369</v>
      </c>
      <c r="M240" s="20">
        <f t="shared" si="42"/>
        <v>31</v>
      </c>
      <c r="N240" s="20" t="str">
        <f t="shared" si="43"/>
        <v>ESD TROLLEY</v>
      </c>
      <c r="O240" s="20" t="str">
        <f t="shared" si="44"/>
        <v>esd trolley</v>
      </c>
      <c r="P240" s="20" t="str">
        <f t="shared" si="45"/>
        <v>Esd Trolley</v>
      </c>
      <c r="Q240" s="20" t="str">
        <f t="shared" si="46"/>
        <v>Tra</v>
      </c>
      <c r="R240" s="20" t="str">
        <f t="shared" si="47"/>
        <v>nts</v>
      </c>
      <c r="S240" s="20"/>
      <c r="T240" s="20"/>
      <c r="U240" s="20"/>
      <c r="V240" s="10">
        <v>900</v>
      </c>
      <c r="W240" s="10"/>
      <c r="AA240" s="18"/>
    </row>
    <row r="241" spans="1:27" ht="19.95" customHeight="1" x14ac:dyDescent="0.3">
      <c r="A241" s="8" t="s">
        <v>224</v>
      </c>
      <c r="B241" s="9" t="s">
        <v>831</v>
      </c>
      <c r="C241" s="17">
        <v>35339</v>
      </c>
      <c r="D241" s="23" t="s">
        <v>875</v>
      </c>
      <c r="E241" s="23" t="s">
        <v>876</v>
      </c>
      <c r="F241" s="23" t="s">
        <v>877</v>
      </c>
      <c r="G241" s="24">
        <f t="shared" si="36"/>
        <v>35339</v>
      </c>
      <c r="H241" s="20">
        <f t="shared" si="37"/>
        <v>1996</v>
      </c>
      <c r="I241" s="20">
        <f t="shared" si="38"/>
        <v>10</v>
      </c>
      <c r="J241" s="20">
        <f t="shared" si="39"/>
        <v>1</v>
      </c>
      <c r="K241" s="17">
        <f t="shared" si="40"/>
        <v>35369</v>
      </c>
      <c r="L241" s="26">
        <f t="shared" si="41"/>
        <v>35369</v>
      </c>
      <c r="M241" s="20">
        <f t="shared" si="42"/>
        <v>31</v>
      </c>
      <c r="N241" s="20" t="str">
        <f t="shared" si="43"/>
        <v>ESD WORKING TABLE</v>
      </c>
      <c r="O241" s="20" t="str">
        <f t="shared" si="44"/>
        <v>esd working table</v>
      </c>
      <c r="P241" s="20" t="str">
        <f t="shared" si="45"/>
        <v>Esd Working Table</v>
      </c>
      <c r="Q241" s="20" t="str">
        <f t="shared" si="46"/>
        <v>Fur</v>
      </c>
      <c r="R241" s="20" t="str">
        <f t="shared" si="47"/>
        <v>ure</v>
      </c>
      <c r="S241" s="20"/>
      <c r="T241" s="20"/>
      <c r="U241" s="20"/>
      <c r="V241" s="10">
        <v>2600</v>
      </c>
      <c r="W241" s="10"/>
      <c r="AA241" s="18"/>
    </row>
    <row r="242" spans="1:27" ht="19.95" customHeight="1" x14ac:dyDescent="0.3">
      <c r="A242" s="8" t="s">
        <v>225</v>
      </c>
      <c r="B242" s="9" t="s">
        <v>831</v>
      </c>
      <c r="C242" s="17">
        <v>35339</v>
      </c>
      <c r="D242" s="23" t="s">
        <v>875</v>
      </c>
      <c r="E242" s="23" t="s">
        <v>876</v>
      </c>
      <c r="F242" s="23" t="s">
        <v>877</v>
      </c>
      <c r="G242" s="24">
        <f t="shared" si="36"/>
        <v>35339</v>
      </c>
      <c r="H242" s="20">
        <f t="shared" si="37"/>
        <v>1996</v>
      </c>
      <c r="I242" s="20">
        <f t="shared" si="38"/>
        <v>10</v>
      </c>
      <c r="J242" s="20">
        <f t="shared" si="39"/>
        <v>1</v>
      </c>
      <c r="K242" s="17">
        <f t="shared" si="40"/>
        <v>35369</v>
      </c>
      <c r="L242" s="26">
        <f t="shared" si="41"/>
        <v>35369</v>
      </c>
      <c r="M242" s="20">
        <f t="shared" si="42"/>
        <v>31</v>
      </c>
      <c r="N242" s="20" t="str">
        <f t="shared" si="43"/>
        <v>ESD CHAIRS</v>
      </c>
      <c r="O242" s="20" t="str">
        <f t="shared" si="44"/>
        <v>esd chairs</v>
      </c>
      <c r="P242" s="20" t="str">
        <f t="shared" si="45"/>
        <v>Esd Chairs</v>
      </c>
      <c r="Q242" s="20" t="str">
        <f t="shared" si="46"/>
        <v>Fur</v>
      </c>
      <c r="R242" s="20" t="str">
        <f t="shared" si="47"/>
        <v>ure</v>
      </c>
      <c r="S242" s="20"/>
      <c r="T242" s="20"/>
      <c r="U242" s="20"/>
      <c r="V242" s="10">
        <v>1700</v>
      </c>
      <c r="W242" s="10"/>
      <c r="AA242" s="18"/>
    </row>
    <row r="243" spans="1:27" ht="19.95" customHeight="1" x14ac:dyDescent="0.3">
      <c r="A243" s="8" t="s">
        <v>226</v>
      </c>
      <c r="B243" s="9" t="s">
        <v>839</v>
      </c>
      <c r="C243" s="17">
        <v>35339</v>
      </c>
      <c r="D243" s="23" t="s">
        <v>875</v>
      </c>
      <c r="E243" s="23" t="s">
        <v>876</v>
      </c>
      <c r="F243" s="23" t="s">
        <v>877</v>
      </c>
      <c r="G243" s="24">
        <f t="shared" si="36"/>
        <v>35339</v>
      </c>
      <c r="H243" s="20">
        <f t="shared" si="37"/>
        <v>1996</v>
      </c>
      <c r="I243" s="20">
        <f t="shared" si="38"/>
        <v>10</v>
      </c>
      <c r="J243" s="20">
        <f t="shared" si="39"/>
        <v>1</v>
      </c>
      <c r="K243" s="17">
        <f t="shared" si="40"/>
        <v>35369</v>
      </c>
      <c r="L243" s="26">
        <f t="shared" si="41"/>
        <v>35369</v>
      </c>
      <c r="M243" s="20">
        <f t="shared" si="42"/>
        <v>31</v>
      </c>
      <c r="N243" s="20" t="str">
        <f t="shared" si="43"/>
        <v>TONG SEALER</v>
      </c>
      <c r="O243" s="20" t="str">
        <f t="shared" si="44"/>
        <v>tong sealer</v>
      </c>
      <c r="P243" s="20" t="str">
        <f t="shared" si="45"/>
        <v>Tong Sealer</v>
      </c>
      <c r="Q243" s="20" t="str">
        <f t="shared" si="46"/>
        <v>Pla</v>
      </c>
      <c r="R243" s="20" t="str">
        <f t="shared" si="47"/>
        <v>nic</v>
      </c>
      <c r="S243" s="20"/>
      <c r="T243" s="20"/>
      <c r="U243" s="20"/>
      <c r="V243" s="10">
        <v>1800</v>
      </c>
      <c r="W243" s="10"/>
      <c r="AA243" s="18"/>
    </row>
    <row r="244" spans="1:27" ht="19.95" customHeight="1" x14ac:dyDescent="0.3">
      <c r="A244" s="8" t="s">
        <v>227</v>
      </c>
      <c r="B244" s="9" t="s">
        <v>845</v>
      </c>
      <c r="C244" s="17">
        <v>35339</v>
      </c>
      <c r="D244" s="23" t="s">
        <v>875</v>
      </c>
      <c r="E244" s="23" t="s">
        <v>876</v>
      </c>
      <c r="F244" s="23" t="s">
        <v>877</v>
      </c>
      <c r="G244" s="24">
        <f t="shared" si="36"/>
        <v>35339</v>
      </c>
      <c r="H244" s="20">
        <f t="shared" si="37"/>
        <v>1996</v>
      </c>
      <c r="I244" s="20">
        <f t="shared" si="38"/>
        <v>10</v>
      </c>
      <c r="J244" s="20">
        <f t="shared" si="39"/>
        <v>1</v>
      </c>
      <c r="K244" s="17">
        <f t="shared" si="40"/>
        <v>35369</v>
      </c>
      <c r="L244" s="26">
        <f t="shared" si="41"/>
        <v>35369</v>
      </c>
      <c r="M244" s="20">
        <f t="shared" si="42"/>
        <v>31</v>
      </c>
      <c r="N244" s="20" t="str">
        <f t="shared" si="43"/>
        <v>PALLET TRUCK(1000KG.,JOST'S ENG. CO.)</v>
      </c>
      <c r="O244" s="20" t="str">
        <f t="shared" si="44"/>
        <v>pallet truck(1000kg.,jost's eng. co.)</v>
      </c>
      <c r="P244" s="20" t="str">
        <f t="shared" si="45"/>
        <v>Pallet Truck(1000Kg.,Jost'S Eng. Co.)</v>
      </c>
      <c r="Q244" s="20" t="str">
        <f t="shared" si="46"/>
        <v>Tra</v>
      </c>
      <c r="R244" s="20" t="str">
        <f t="shared" si="47"/>
        <v>nts</v>
      </c>
      <c r="S244" s="20"/>
      <c r="T244" s="20"/>
      <c r="U244" s="20"/>
      <c r="V244" s="10">
        <v>7900</v>
      </c>
      <c r="W244" s="10"/>
      <c r="AA244" s="18"/>
    </row>
    <row r="245" spans="1:27" ht="19.95" customHeight="1" x14ac:dyDescent="0.3">
      <c r="A245" s="8" t="s">
        <v>228</v>
      </c>
      <c r="B245" s="9" t="s">
        <v>845</v>
      </c>
      <c r="C245" s="17">
        <v>35339</v>
      </c>
      <c r="D245" s="23" t="s">
        <v>875</v>
      </c>
      <c r="E245" s="23" t="s">
        <v>876</v>
      </c>
      <c r="F245" s="23" t="s">
        <v>877</v>
      </c>
      <c r="G245" s="24">
        <f t="shared" si="36"/>
        <v>35339</v>
      </c>
      <c r="H245" s="20">
        <f t="shared" si="37"/>
        <v>1996</v>
      </c>
      <c r="I245" s="20">
        <f t="shared" si="38"/>
        <v>10</v>
      </c>
      <c r="J245" s="20">
        <f t="shared" si="39"/>
        <v>1</v>
      </c>
      <c r="K245" s="17">
        <f t="shared" si="40"/>
        <v>35369</v>
      </c>
      <c r="L245" s="26">
        <f t="shared" si="41"/>
        <v>35369</v>
      </c>
      <c r="M245" s="20">
        <f t="shared" si="42"/>
        <v>31</v>
      </c>
      <c r="N245" s="20" t="str">
        <f t="shared" si="43"/>
        <v>PALLET TRUCK(1000 KG.,JOST'S ENG. CO.)</v>
      </c>
      <c r="O245" s="20" t="str">
        <f t="shared" si="44"/>
        <v>pallet truck(1000 kg.,jost's eng. co.)</v>
      </c>
      <c r="P245" s="20" t="str">
        <f t="shared" si="45"/>
        <v>Pallet Truck(1000 Kg.,Jost'S Eng. Co.)</v>
      </c>
      <c r="Q245" s="20" t="str">
        <f t="shared" si="46"/>
        <v>Tra</v>
      </c>
      <c r="R245" s="20" t="str">
        <f t="shared" si="47"/>
        <v>nts</v>
      </c>
      <c r="S245" s="20"/>
      <c r="T245" s="20"/>
      <c r="U245" s="20"/>
      <c r="V245" s="10">
        <v>7900</v>
      </c>
      <c r="W245" s="10"/>
      <c r="AA245" s="18"/>
    </row>
    <row r="246" spans="1:27" ht="19.95" customHeight="1" x14ac:dyDescent="0.3">
      <c r="A246" s="8" t="s">
        <v>229</v>
      </c>
      <c r="B246" s="9" t="s">
        <v>839</v>
      </c>
      <c r="C246" s="17">
        <v>35339</v>
      </c>
      <c r="D246" s="23" t="s">
        <v>875</v>
      </c>
      <c r="E246" s="23" t="s">
        <v>876</v>
      </c>
      <c r="F246" s="23" t="s">
        <v>877</v>
      </c>
      <c r="G246" s="24">
        <f t="shared" si="36"/>
        <v>35339</v>
      </c>
      <c r="H246" s="20">
        <f t="shared" si="37"/>
        <v>1996</v>
      </c>
      <c r="I246" s="20">
        <f t="shared" si="38"/>
        <v>10</v>
      </c>
      <c r="J246" s="20">
        <f t="shared" si="39"/>
        <v>1</v>
      </c>
      <c r="K246" s="17">
        <f t="shared" si="40"/>
        <v>35369</v>
      </c>
      <c r="L246" s="26">
        <f t="shared" si="41"/>
        <v>35369</v>
      </c>
      <c r="M246" s="20">
        <f t="shared" si="42"/>
        <v>31</v>
      </c>
      <c r="N246" s="20" t="str">
        <f t="shared" si="43"/>
        <v>DIGITAL MULTIMETER 41/2 DIGIT</v>
      </c>
      <c r="O246" s="20" t="str">
        <f t="shared" si="44"/>
        <v>digital multimeter 41/2 digit</v>
      </c>
      <c r="P246" s="20" t="str">
        <f t="shared" si="45"/>
        <v>Digital Multimeter 41/2 Digit</v>
      </c>
      <c r="Q246" s="20" t="str">
        <f t="shared" si="46"/>
        <v>Pla</v>
      </c>
      <c r="R246" s="20" t="str">
        <f t="shared" si="47"/>
        <v>nic</v>
      </c>
      <c r="S246" s="20"/>
      <c r="T246" s="20"/>
      <c r="U246" s="20"/>
      <c r="V246" s="10">
        <v>4400</v>
      </c>
      <c r="W246" s="10"/>
      <c r="AA246" s="18"/>
    </row>
    <row r="247" spans="1:27" ht="19.95" customHeight="1" x14ac:dyDescent="0.3">
      <c r="A247" s="8" t="s">
        <v>230</v>
      </c>
      <c r="B247" s="9" t="s">
        <v>839</v>
      </c>
      <c r="C247" s="17">
        <v>35339</v>
      </c>
      <c r="D247" s="23" t="s">
        <v>875</v>
      </c>
      <c r="E247" s="23" t="s">
        <v>876</v>
      </c>
      <c r="F247" s="23" t="s">
        <v>877</v>
      </c>
      <c r="G247" s="24">
        <f t="shared" si="36"/>
        <v>35339</v>
      </c>
      <c r="H247" s="20">
        <f t="shared" si="37"/>
        <v>1996</v>
      </c>
      <c r="I247" s="20">
        <f t="shared" si="38"/>
        <v>10</v>
      </c>
      <c r="J247" s="20">
        <f t="shared" si="39"/>
        <v>1</v>
      </c>
      <c r="K247" s="17">
        <f t="shared" si="40"/>
        <v>35369</v>
      </c>
      <c r="L247" s="26">
        <f t="shared" si="41"/>
        <v>35369</v>
      </c>
      <c r="M247" s="20">
        <f t="shared" si="42"/>
        <v>31</v>
      </c>
      <c r="N247" s="20" t="str">
        <f t="shared" si="43"/>
        <v>DIGITAL MULTIMETER 41/2 DIGIDT</v>
      </c>
      <c r="O247" s="20" t="str">
        <f t="shared" si="44"/>
        <v>digital multimeter 41/2 digidt</v>
      </c>
      <c r="P247" s="20" t="str">
        <f t="shared" si="45"/>
        <v>Digital Multimeter 41/2 Digidt</v>
      </c>
      <c r="Q247" s="20" t="str">
        <f t="shared" si="46"/>
        <v>Pla</v>
      </c>
      <c r="R247" s="20" t="str">
        <f t="shared" si="47"/>
        <v>nic</v>
      </c>
      <c r="S247" s="20"/>
      <c r="T247" s="20"/>
      <c r="U247" s="20"/>
      <c r="V247" s="10">
        <v>4400</v>
      </c>
      <c r="W247" s="10"/>
      <c r="AA247" s="18"/>
    </row>
    <row r="248" spans="1:27" ht="19.95" customHeight="1" x14ac:dyDescent="0.3">
      <c r="A248" s="8" t="s">
        <v>231</v>
      </c>
      <c r="B248" s="9" t="s">
        <v>839</v>
      </c>
      <c r="C248" s="17">
        <v>35339</v>
      </c>
      <c r="D248" s="23" t="s">
        <v>875</v>
      </c>
      <c r="E248" s="23" t="s">
        <v>876</v>
      </c>
      <c r="F248" s="23" t="s">
        <v>877</v>
      </c>
      <c r="G248" s="24">
        <f t="shared" si="36"/>
        <v>35339</v>
      </c>
      <c r="H248" s="20">
        <f t="shared" si="37"/>
        <v>1996</v>
      </c>
      <c r="I248" s="20">
        <f t="shared" si="38"/>
        <v>10</v>
      </c>
      <c r="J248" s="20">
        <f t="shared" si="39"/>
        <v>1</v>
      </c>
      <c r="K248" s="17">
        <f t="shared" si="40"/>
        <v>35369</v>
      </c>
      <c r="L248" s="26">
        <f t="shared" si="41"/>
        <v>35369</v>
      </c>
      <c r="M248" s="20">
        <f t="shared" si="42"/>
        <v>31</v>
      </c>
      <c r="N248" s="20" t="str">
        <f t="shared" si="43"/>
        <v>STAWIKO ESD TESTINSTRUMENT WITH ADAPTOR</v>
      </c>
      <c r="O248" s="20" t="str">
        <f t="shared" si="44"/>
        <v>stawiko esd testinstrument with adaptor</v>
      </c>
      <c r="P248" s="20" t="str">
        <f t="shared" si="45"/>
        <v>Stawiko Esd Testinstrument With Adaptor</v>
      </c>
      <c r="Q248" s="20" t="str">
        <f t="shared" si="46"/>
        <v>Pla</v>
      </c>
      <c r="R248" s="20" t="str">
        <f t="shared" si="47"/>
        <v>nic</v>
      </c>
      <c r="S248" s="20"/>
      <c r="T248" s="20"/>
      <c r="U248" s="20"/>
      <c r="V248" s="10">
        <v>46500</v>
      </c>
      <c r="W248" s="10"/>
      <c r="AA248" s="18"/>
    </row>
    <row r="249" spans="1:27" ht="19.95" customHeight="1" x14ac:dyDescent="0.3">
      <c r="A249" s="8" t="s">
        <v>232</v>
      </c>
      <c r="B249" s="9" t="s">
        <v>840</v>
      </c>
      <c r="C249" s="17">
        <v>35339</v>
      </c>
      <c r="D249" s="23" t="s">
        <v>875</v>
      </c>
      <c r="E249" s="23" t="s">
        <v>876</v>
      </c>
      <c r="F249" s="23" t="s">
        <v>877</v>
      </c>
      <c r="G249" s="24">
        <f t="shared" si="36"/>
        <v>35339</v>
      </c>
      <c r="H249" s="20">
        <f t="shared" si="37"/>
        <v>1996</v>
      </c>
      <c r="I249" s="20">
        <f t="shared" si="38"/>
        <v>10</v>
      </c>
      <c r="J249" s="20">
        <f t="shared" si="39"/>
        <v>1</v>
      </c>
      <c r="K249" s="17">
        <f t="shared" si="40"/>
        <v>35369</v>
      </c>
      <c r="L249" s="26">
        <f t="shared" si="41"/>
        <v>35369</v>
      </c>
      <c r="M249" s="20">
        <f t="shared" si="42"/>
        <v>31</v>
      </c>
      <c r="N249" s="20" t="str">
        <f t="shared" si="43"/>
        <v>SEMI AUTOMATIC BOX STRAPPING MACHINE</v>
      </c>
      <c r="O249" s="20" t="str">
        <f t="shared" si="44"/>
        <v>semi automatic box strapping machine</v>
      </c>
      <c r="P249" s="20" t="str">
        <f t="shared" si="45"/>
        <v>Semi Automatic Box Strapping Machine</v>
      </c>
      <c r="Q249" s="20" t="str">
        <f t="shared" si="46"/>
        <v>Pla</v>
      </c>
      <c r="R249" s="20" t="str">
        <f t="shared" si="47"/>
        <v>ery</v>
      </c>
      <c r="S249" s="20"/>
      <c r="T249" s="20"/>
      <c r="U249" s="20"/>
      <c r="V249" s="10">
        <v>26600</v>
      </c>
      <c r="W249" s="10"/>
      <c r="AA249" s="18"/>
    </row>
    <row r="250" spans="1:27" ht="19.95" customHeight="1" x14ac:dyDescent="0.3">
      <c r="A250" s="8" t="s">
        <v>233</v>
      </c>
      <c r="B250" s="9" t="s">
        <v>841</v>
      </c>
      <c r="C250" s="17">
        <v>34243</v>
      </c>
      <c r="D250" s="23" t="s">
        <v>875</v>
      </c>
      <c r="E250" s="23" t="s">
        <v>876</v>
      </c>
      <c r="F250" s="23" t="s">
        <v>910</v>
      </c>
      <c r="G250" s="24">
        <f t="shared" si="36"/>
        <v>34243</v>
      </c>
      <c r="H250" s="20">
        <f t="shared" si="37"/>
        <v>1993</v>
      </c>
      <c r="I250" s="20">
        <f t="shared" si="38"/>
        <v>10</v>
      </c>
      <c r="J250" s="20">
        <f t="shared" si="39"/>
        <v>1</v>
      </c>
      <c r="K250" s="17">
        <f t="shared" si="40"/>
        <v>34273</v>
      </c>
      <c r="L250" s="26">
        <f t="shared" si="41"/>
        <v>34273</v>
      </c>
      <c r="M250" s="20">
        <f t="shared" si="42"/>
        <v>31</v>
      </c>
      <c r="N250" s="20" t="str">
        <f t="shared" si="43"/>
        <v>AIR COOLED AUTO TRANSFORMERS S NOS</v>
      </c>
      <c r="O250" s="20" t="str">
        <f t="shared" si="44"/>
        <v>air cooled auto transformers s nos</v>
      </c>
      <c r="P250" s="20" t="str">
        <f t="shared" si="45"/>
        <v>Air Cooled Auto Transformers S Nos</v>
      </c>
      <c r="Q250" s="20" t="str">
        <f t="shared" si="46"/>
        <v>Pla</v>
      </c>
      <c r="R250" s="20" t="str">
        <f t="shared" si="47"/>
        <v xml:space="preserve"> DD</v>
      </c>
      <c r="S250" s="20"/>
      <c r="T250" s="20"/>
      <c r="U250" s="20"/>
      <c r="V250" s="10">
        <v>8400</v>
      </c>
      <c r="W250" s="10"/>
      <c r="AA250" s="18"/>
    </row>
    <row r="251" spans="1:27" ht="19.95" customHeight="1" x14ac:dyDescent="0.3">
      <c r="A251" s="8" t="s">
        <v>234</v>
      </c>
      <c r="B251" s="9" t="s">
        <v>841</v>
      </c>
      <c r="C251" s="17">
        <v>34243</v>
      </c>
      <c r="D251" s="23" t="s">
        <v>875</v>
      </c>
      <c r="E251" s="23" t="s">
        <v>876</v>
      </c>
      <c r="F251" s="23" t="s">
        <v>910</v>
      </c>
      <c r="G251" s="24">
        <f t="shared" si="36"/>
        <v>34243</v>
      </c>
      <c r="H251" s="20">
        <f t="shared" si="37"/>
        <v>1993</v>
      </c>
      <c r="I251" s="20">
        <f t="shared" si="38"/>
        <v>10</v>
      </c>
      <c r="J251" s="20">
        <f t="shared" si="39"/>
        <v>1</v>
      </c>
      <c r="K251" s="17">
        <f t="shared" si="40"/>
        <v>34273</v>
      </c>
      <c r="L251" s="26">
        <f t="shared" si="41"/>
        <v>34273</v>
      </c>
      <c r="M251" s="20">
        <f t="shared" si="42"/>
        <v>31</v>
      </c>
      <c r="N251" s="20" t="str">
        <f t="shared" si="43"/>
        <v>DYNASCAN LLUMINATOR</v>
      </c>
      <c r="O251" s="20" t="str">
        <f t="shared" si="44"/>
        <v>dynascan lluminator</v>
      </c>
      <c r="P251" s="20" t="str">
        <f t="shared" si="45"/>
        <v>Dynascan Lluminator</v>
      </c>
      <c r="Q251" s="20" t="str">
        <f t="shared" si="46"/>
        <v>Pla</v>
      </c>
      <c r="R251" s="20" t="str">
        <f t="shared" si="47"/>
        <v xml:space="preserve"> DD</v>
      </c>
      <c r="S251" s="20"/>
      <c r="T251" s="20"/>
      <c r="U251" s="20"/>
      <c r="V251" s="10">
        <v>1500</v>
      </c>
      <c r="W251" s="10"/>
      <c r="AA251" s="18"/>
    </row>
    <row r="252" spans="1:27" ht="19.95" customHeight="1" x14ac:dyDescent="0.3">
      <c r="A252" s="8" t="s">
        <v>235</v>
      </c>
      <c r="B252" s="9" t="s">
        <v>846</v>
      </c>
      <c r="C252" s="17">
        <v>35339</v>
      </c>
      <c r="D252" s="23" t="s">
        <v>875</v>
      </c>
      <c r="E252" s="23" t="s">
        <v>876</v>
      </c>
      <c r="F252" s="23" t="s">
        <v>877</v>
      </c>
      <c r="G252" s="24">
        <f t="shared" si="36"/>
        <v>35339</v>
      </c>
      <c r="H252" s="20">
        <f t="shared" si="37"/>
        <v>1996</v>
      </c>
      <c r="I252" s="20">
        <f t="shared" si="38"/>
        <v>10</v>
      </c>
      <c r="J252" s="20">
        <f t="shared" si="39"/>
        <v>1</v>
      </c>
      <c r="K252" s="17">
        <f t="shared" si="40"/>
        <v>35369</v>
      </c>
      <c r="L252" s="26">
        <f t="shared" si="41"/>
        <v>35369</v>
      </c>
      <c r="M252" s="20">
        <f t="shared" si="42"/>
        <v>31</v>
      </c>
      <c r="N252" s="20" t="str">
        <f t="shared" si="43"/>
        <v>LYNX THERMOHYGROGRA PH</v>
      </c>
      <c r="O252" s="20" t="str">
        <f t="shared" si="44"/>
        <v>lynx thermohygrogra ph</v>
      </c>
      <c r="P252" s="20" t="str">
        <f t="shared" si="45"/>
        <v>Lynx Thermohygrogra Ph</v>
      </c>
      <c r="Q252" s="20" t="str">
        <f t="shared" si="46"/>
        <v>Tes</v>
      </c>
      <c r="R252" s="20" t="str">
        <f t="shared" si="47"/>
        <v>ent</v>
      </c>
      <c r="S252" s="20"/>
      <c r="T252" s="20"/>
      <c r="U252" s="20"/>
      <c r="V252" s="10">
        <v>2700</v>
      </c>
      <c r="W252" s="10"/>
      <c r="AA252" s="18"/>
    </row>
    <row r="253" spans="1:27" ht="19.95" customHeight="1" x14ac:dyDescent="0.3">
      <c r="A253" s="8" t="s">
        <v>236</v>
      </c>
      <c r="B253" s="9" t="s">
        <v>831</v>
      </c>
      <c r="C253" s="17">
        <v>35339</v>
      </c>
      <c r="D253" s="23" t="s">
        <v>875</v>
      </c>
      <c r="E253" s="23" t="s">
        <v>876</v>
      </c>
      <c r="F253" s="23" t="s">
        <v>877</v>
      </c>
      <c r="G253" s="24">
        <f t="shared" si="36"/>
        <v>35339</v>
      </c>
      <c r="H253" s="20">
        <f t="shared" si="37"/>
        <v>1996</v>
      </c>
      <c r="I253" s="20">
        <f t="shared" si="38"/>
        <v>10</v>
      </c>
      <c r="J253" s="20">
        <f t="shared" si="39"/>
        <v>1</v>
      </c>
      <c r="K253" s="17">
        <f t="shared" si="40"/>
        <v>35369</v>
      </c>
      <c r="L253" s="26">
        <f t="shared" si="41"/>
        <v>35369</v>
      </c>
      <c r="M253" s="20">
        <f t="shared" si="42"/>
        <v>31</v>
      </c>
      <c r="N253" s="20" t="str">
        <f t="shared" si="43"/>
        <v>STEEL RACK</v>
      </c>
      <c r="O253" s="20" t="str">
        <f t="shared" si="44"/>
        <v>steel rack</v>
      </c>
      <c r="P253" s="20" t="str">
        <f t="shared" si="45"/>
        <v>Steel Rack</v>
      </c>
      <c r="Q253" s="20" t="str">
        <f t="shared" si="46"/>
        <v>Fur</v>
      </c>
      <c r="R253" s="20" t="str">
        <f t="shared" si="47"/>
        <v>ure</v>
      </c>
      <c r="S253" s="20"/>
      <c r="T253" s="20"/>
      <c r="U253" s="20"/>
      <c r="V253" s="10">
        <v>2200</v>
      </c>
      <c r="W253" s="10"/>
      <c r="AA253" s="18"/>
    </row>
    <row r="254" spans="1:27" ht="19.95" customHeight="1" x14ac:dyDescent="0.3">
      <c r="A254" s="8" t="s">
        <v>237</v>
      </c>
      <c r="B254" s="9" t="s">
        <v>831</v>
      </c>
      <c r="C254" s="17">
        <v>35339</v>
      </c>
      <c r="D254" s="23" t="s">
        <v>875</v>
      </c>
      <c r="E254" s="23" t="s">
        <v>876</v>
      </c>
      <c r="F254" s="23" t="s">
        <v>877</v>
      </c>
      <c r="G254" s="24">
        <f t="shared" si="36"/>
        <v>35339</v>
      </c>
      <c r="H254" s="20">
        <f t="shared" si="37"/>
        <v>1996</v>
      </c>
      <c r="I254" s="20">
        <f t="shared" si="38"/>
        <v>10</v>
      </c>
      <c r="J254" s="20">
        <f t="shared" si="39"/>
        <v>1</v>
      </c>
      <c r="K254" s="17">
        <f t="shared" si="40"/>
        <v>35369</v>
      </c>
      <c r="L254" s="26">
        <f t="shared" si="41"/>
        <v>35369</v>
      </c>
      <c r="M254" s="20">
        <f t="shared" si="42"/>
        <v>31</v>
      </c>
      <c r="N254" s="20" t="str">
        <f t="shared" si="43"/>
        <v>STEEL ALHIRAH</v>
      </c>
      <c r="O254" s="20" t="str">
        <f t="shared" si="44"/>
        <v>steel alhirah</v>
      </c>
      <c r="P254" s="20" t="str">
        <f t="shared" si="45"/>
        <v>Steel Alhirah</v>
      </c>
      <c r="Q254" s="20" t="str">
        <f t="shared" si="46"/>
        <v>Fur</v>
      </c>
      <c r="R254" s="20" t="str">
        <f t="shared" si="47"/>
        <v>ure</v>
      </c>
      <c r="S254" s="20"/>
      <c r="T254" s="20"/>
      <c r="U254" s="20"/>
      <c r="V254" s="10">
        <v>4300</v>
      </c>
      <c r="W254" s="10"/>
      <c r="AA254" s="18"/>
    </row>
    <row r="255" spans="1:27" ht="19.95" customHeight="1" x14ac:dyDescent="0.3">
      <c r="A255" s="8" t="s">
        <v>238</v>
      </c>
      <c r="B255" s="9" t="s">
        <v>831</v>
      </c>
      <c r="C255" s="17">
        <v>35339</v>
      </c>
      <c r="D255" s="23" t="s">
        <v>875</v>
      </c>
      <c r="E255" s="23" t="s">
        <v>876</v>
      </c>
      <c r="F255" s="23" t="s">
        <v>877</v>
      </c>
      <c r="G255" s="24">
        <f t="shared" si="36"/>
        <v>35339</v>
      </c>
      <c r="H255" s="20">
        <f t="shared" si="37"/>
        <v>1996</v>
      </c>
      <c r="I255" s="20">
        <f t="shared" si="38"/>
        <v>10</v>
      </c>
      <c r="J255" s="20">
        <f t="shared" si="39"/>
        <v>1</v>
      </c>
      <c r="K255" s="17">
        <f t="shared" si="40"/>
        <v>35369</v>
      </c>
      <c r="L255" s="26">
        <f t="shared" si="41"/>
        <v>35369</v>
      </c>
      <c r="M255" s="20">
        <f t="shared" si="42"/>
        <v>31</v>
      </c>
      <c r="N255" s="20" t="str">
        <f t="shared" si="43"/>
        <v>SLOTTED ANGLE RACK</v>
      </c>
      <c r="O255" s="20" t="str">
        <f t="shared" si="44"/>
        <v>slotted angle rack</v>
      </c>
      <c r="P255" s="20" t="str">
        <f t="shared" si="45"/>
        <v>Slotted Angle Rack</v>
      </c>
      <c r="Q255" s="20" t="str">
        <f t="shared" si="46"/>
        <v>Fur</v>
      </c>
      <c r="R255" s="20" t="str">
        <f t="shared" si="47"/>
        <v>ure</v>
      </c>
      <c r="S255" s="20"/>
      <c r="T255" s="20"/>
      <c r="U255" s="20"/>
      <c r="V255" s="10">
        <v>12600</v>
      </c>
      <c r="W255" s="10"/>
      <c r="AA255" s="18"/>
    </row>
    <row r="256" spans="1:27" ht="19.95" customHeight="1" x14ac:dyDescent="0.3">
      <c r="A256" s="8" t="s">
        <v>239</v>
      </c>
      <c r="B256" s="9" t="s">
        <v>831</v>
      </c>
      <c r="C256" s="17">
        <v>35339</v>
      </c>
      <c r="D256" s="23" t="s">
        <v>875</v>
      </c>
      <c r="E256" s="23" t="s">
        <v>876</v>
      </c>
      <c r="F256" s="23" t="s">
        <v>877</v>
      </c>
      <c r="G256" s="24">
        <f t="shared" si="36"/>
        <v>35339</v>
      </c>
      <c r="H256" s="20">
        <f t="shared" si="37"/>
        <v>1996</v>
      </c>
      <c r="I256" s="20">
        <f t="shared" si="38"/>
        <v>10</v>
      </c>
      <c r="J256" s="20">
        <f t="shared" si="39"/>
        <v>1</v>
      </c>
      <c r="K256" s="17">
        <f t="shared" si="40"/>
        <v>35369</v>
      </c>
      <c r="L256" s="26">
        <f t="shared" si="41"/>
        <v>35369</v>
      </c>
      <c r="M256" s="20">
        <f t="shared" si="42"/>
        <v>31</v>
      </c>
      <c r="N256" s="20" t="str">
        <f t="shared" si="43"/>
        <v>SLOTTED ANGLED RACKS</v>
      </c>
      <c r="O256" s="20" t="str">
        <f t="shared" si="44"/>
        <v>slotted angled racks</v>
      </c>
      <c r="P256" s="20" t="str">
        <f t="shared" si="45"/>
        <v>Slotted Angled Racks</v>
      </c>
      <c r="Q256" s="20" t="str">
        <f t="shared" si="46"/>
        <v>Fur</v>
      </c>
      <c r="R256" s="20" t="str">
        <f t="shared" si="47"/>
        <v>ure</v>
      </c>
      <c r="S256" s="20"/>
      <c r="T256" s="20"/>
      <c r="U256" s="20"/>
      <c r="V256" s="10">
        <v>65300</v>
      </c>
      <c r="W256" s="10"/>
      <c r="AA256" s="18"/>
    </row>
    <row r="257" spans="1:27" ht="19.95" customHeight="1" x14ac:dyDescent="0.3">
      <c r="A257" s="8" t="s">
        <v>240</v>
      </c>
      <c r="B257" s="9" t="s">
        <v>840</v>
      </c>
      <c r="C257" s="17">
        <v>35339</v>
      </c>
      <c r="D257" s="23" t="s">
        <v>875</v>
      </c>
      <c r="E257" s="23" t="s">
        <v>876</v>
      </c>
      <c r="F257" s="23" t="s">
        <v>877</v>
      </c>
      <c r="G257" s="24">
        <f t="shared" si="36"/>
        <v>35339</v>
      </c>
      <c r="H257" s="20">
        <f t="shared" si="37"/>
        <v>1996</v>
      </c>
      <c r="I257" s="20">
        <f t="shared" si="38"/>
        <v>10</v>
      </c>
      <c r="J257" s="20">
        <f t="shared" si="39"/>
        <v>1</v>
      </c>
      <c r="K257" s="17">
        <f t="shared" si="40"/>
        <v>35369</v>
      </c>
      <c r="L257" s="26">
        <f t="shared" si="41"/>
        <v>35369</v>
      </c>
      <c r="M257" s="20">
        <f t="shared" si="42"/>
        <v>31</v>
      </c>
      <c r="N257" s="20" t="str">
        <f t="shared" si="43"/>
        <v>ROLL OF DEVICE FOR ADHE TAPE</v>
      </c>
      <c r="O257" s="20" t="str">
        <f t="shared" si="44"/>
        <v>roll of device for adhe tape</v>
      </c>
      <c r="P257" s="20" t="str">
        <f t="shared" si="45"/>
        <v>Roll Of Device For Adhe Tape</v>
      </c>
      <c r="Q257" s="20" t="str">
        <f t="shared" si="46"/>
        <v>Pla</v>
      </c>
      <c r="R257" s="20" t="str">
        <f t="shared" si="47"/>
        <v>ery</v>
      </c>
      <c r="S257" s="20"/>
      <c r="T257" s="20"/>
      <c r="U257" s="20"/>
      <c r="V257" s="10">
        <v>5800</v>
      </c>
      <c r="W257" s="10"/>
      <c r="AA257" s="18"/>
    </row>
    <row r="258" spans="1:27" ht="19.95" customHeight="1" x14ac:dyDescent="0.3">
      <c r="A258" s="8" t="s">
        <v>241</v>
      </c>
      <c r="B258" s="9" t="s">
        <v>840</v>
      </c>
      <c r="C258" s="17">
        <v>35339</v>
      </c>
      <c r="D258" s="23" t="s">
        <v>875</v>
      </c>
      <c r="E258" s="23" t="s">
        <v>876</v>
      </c>
      <c r="F258" s="23" t="s">
        <v>877</v>
      </c>
      <c r="G258" s="24">
        <f t="shared" si="36"/>
        <v>35339</v>
      </c>
      <c r="H258" s="20">
        <f t="shared" si="37"/>
        <v>1996</v>
      </c>
      <c r="I258" s="20">
        <f t="shared" si="38"/>
        <v>10</v>
      </c>
      <c r="J258" s="20">
        <f t="shared" si="39"/>
        <v>1</v>
      </c>
      <c r="K258" s="17">
        <f t="shared" si="40"/>
        <v>35369</v>
      </c>
      <c r="L258" s="26">
        <f t="shared" si="41"/>
        <v>35369</v>
      </c>
      <c r="M258" s="20">
        <f t="shared" si="42"/>
        <v>31</v>
      </c>
      <c r="N258" s="20" t="str">
        <f t="shared" si="43"/>
        <v>REWIND / MEASURE/CUTTING EQUIPMENT</v>
      </c>
      <c r="O258" s="20" t="str">
        <f t="shared" si="44"/>
        <v>rewind / measure/cutting equipment</v>
      </c>
      <c r="P258" s="20" t="str">
        <f t="shared" si="45"/>
        <v>Rewind / Measure/Cutting Equipment</v>
      </c>
      <c r="Q258" s="20" t="str">
        <f t="shared" si="46"/>
        <v>Pla</v>
      </c>
      <c r="R258" s="20" t="str">
        <f t="shared" si="47"/>
        <v>ery</v>
      </c>
      <c r="S258" s="20"/>
      <c r="T258" s="20"/>
      <c r="U258" s="20"/>
      <c r="V258" s="10">
        <v>433300</v>
      </c>
      <c r="W258" s="10"/>
      <c r="AA258" s="18"/>
    </row>
    <row r="259" spans="1:27" ht="19.95" customHeight="1" x14ac:dyDescent="0.3">
      <c r="A259" s="8" t="s">
        <v>242</v>
      </c>
      <c r="B259" s="9" t="s">
        <v>840</v>
      </c>
      <c r="C259" s="17">
        <v>35339</v>
      </c>
      <c r="D259" s="23" t="s">
        <v>875</v>
      </c>
      <c r="E259" s="23" t="s">
        <v>876</v>
      </c>
      <c r="F259" s="23" t="s">
        <v>877</v>
      </c>
      <c r="G259" s="24">
        <f t="shared" si="36"/>
        <v>35339</v>
      </c>
      <c r="H259" s="20">
        <f t="shared" si="37"/>
        <v>1996</v>
      </c>
      <c r="I259" s="20">
        <f t="shared" si="38"/>
        <v>10</v>
      </c>
      <c r="J259" s="20">
        <f t="shared" si="39"/>
        <v>1</v>
      </c>
      <c r="K259" s="17">
        <f t="shared" si="40"/>
        <v>35369</v>
      </c>
      <c r="L259" s="26">
        <f t="shared" si="41"/>
        <v>35369</v>
      </c>
      <c r="M259" s="20">
        <f t="shared" si="42"/>
        <v>31</v>
      </c>
      <c r="N259" s="20" t="str">
        <f t="shared" si="43"/>
        <v>IDC-SEMI-AUTOMAT</v>
      </c>
      <c r="O259" s="20" t="str">
        <f t="shared" si="44"/>
        <v>idc-semi-automat</v>
      </c>
      <c r="P259" s="20" t="str">
        <f t="shared" si="45"/>
        <v>Idc-Semi-Automat</v>
      </c>
      <c r="Q259" s="20" t="str">
        <f t="shared" si="46"/>
        <v>Pla</v>
      </c>
      <c r="R259" s="20" t="str">
        <f t="shared" si="47"/>
        <v>ery</v>
      </c>
      <c r="S259" s="20"/>
      <c r="T259" s="20"/>
      <c r="U259" s="20"/>
      <c r="V259" s="10">
        <v>1029900</v>
      </c>
      <c r="W259" s="10"/>
      <c r="AA259" s="18"/>
    </row>
    <row r="260" spans="1:27" ht="19.95" customHeight="1" x14ac:dyDescent="0.3">
      <c r="A260" s="8" t="s">
        <v>243</v>
      </c>
      <c r="B260" s="9" t="s">
        <v>840</v>
      </c>
      <c r="C260" s="17">
        <v>35339</v>
      </c>
      <c r="D260" s="23" t="s">
        <v>875</v>
      </c>
      <c r="E260" s="23" t="s">
        <v>876</v>
      </c>
      <c r="F260" s="23" t="s">
        <v>877</v>
      </c>
      <c r="G260" s="24">
        <f t="shared" si="36"/>
        <v>35339</v>
      </c>
      <c r="H260" s="20">
        <f t="shared" si="37"/>
        <v>1996</v>
      </c>
      <c r="I260" s="20">
        <f t="shared" si="38"/>
        <v>10</v>
      </c>
      <c r="J260" s="20">
        <f t="shared" si="39"/>
        <v>1</v>
      </c>
      <c r="K260" s="17">
        <f t="shared" si="40"/>
        <v>35369</v>
      </c>
      <c r="L260" s="26">
        <f t="shared" si="41"/>
        <v>35369</v>
      </c>
      <c r="M260" s="20">
        <f t="shared" si="42"/>
        <v>31</v>
      </c>
      <c r="N260" s="20" t="str">
        <f t="shared" si="43"/>
        <v>PLUG AND CABLE TEST ADAPTER AND SPARE</v>
      </c>
      <c r="O260" s="20" t="str">
        <f t="shared" si="44"/>
        <v>plug and cable test adapter and spare</v>
      </c>
      <c r="P260" s="20" t="str">
        <f t="shared" si="45"/>
        <v>Plug And Cable Test Adapter And Spare</v>
      </c>
      <c r="Q260" s="20" t="str">
        <f t="shared" si="46"/>
        <v>Pla</v>
      </c>
      <c r="R260" s="20" t="str">
        <f t="shared" si="47"/>
        <v>ery</v>
      </c>
      <c r="S260" s="20"/>
      <c r="T260" s="20"/>
      <c r="U260" s="20"/>
      <c r="V260" s="10">
        <v>185000</v>
      </c>
      <c r="W260" s="10"/>
      <c r="AA260" s="18"/>
    </row>
    <row r="261" spans="1:27" ht="19.95" customHeight="1" x14ac:dyDescent="0.3">
      <c r="A261" s="8" t="s">
        <v>244</v>
      </c>
      <c r="B261" s="9" t="s">
        <v>840</v>
      </c>
      <c r="C261" s="17">
        <v>35339</v>
      </c>
      <c r="D261" s="23" t="s">
        <v>875</v>
      </c>
      <c r="E261" s="23" t="s">
        <v>876</v>
      </c>
      <c r="F261" s="23" t="s">
        <v>877</v>
      </c>
      <c r="G261" s="24">
        <f t="shared" si="36"/>
        <v>35339</v>
      </c>
      <c r="H261" s="20">
        <f t="shared" si="37"/>
        <v>1996</v>
      </c>
      <c r="I261" s="20">
        <f t="shared" si="38"/>
        <v>10</v>
      </c>
      <c r="J261" s="20">
        <f t="shared" si="39"/>
        <v>1</v>
      </c>
      <c r="K261" s="17">
        <f t="shared" si="40"/>
        <v>35369</v>
      </c>
      <c r="L261" s="26">
        <f t="shared" si="41"/>
        <v>35369</v>
      </c>
      <c r="M261" s="20">
        <f t="shared" si="42"/>
        <v>31</v>
      </c>
      <c r="N261" s="20" t="str">
        <f t="shared" si="43"/>
        <v>ISOLATION TESTER</v>
      </c>
      <c r="O261" s="20" t="str">
        <f t="shared" si="44"/>
        <v>isolation tester</v>
      </c>
      <c r="P261" s="20" t="str">
        <f t="shared" si="45"/>
        <v>Isolation Tester</v>
      </c>
      <c r="Q261" s="20" t="str">
        <f t="shared" si="46"/>
        <v>Pla</v>
      </c>
      <c r="R261" s="20" t="str">
        <f t="shared" si="47"/>
        <v>ery</v>
      </c>
      <c r="S261" s="20"/>
      <c r="T261" s="20"/>
      <c r="U261" s="20"/>
      <c r="V261" s="10">
        <v>22100</v>
      </c>
      <c r="W261" s="10"/>
      <c r="AA261" s="18"/>
    </row>
    <row r="262" spans="1:27" ht="19.95" customHeight="1" x14ac:dyDescent="0.3">
      <c r="A262" s="8" t="s">
        <v>245</v>
      </c>
      <c r="B262" s="9" t="s">
        <v>840</v>
      </c>
      <c r="C262" s="17">
        <v>35339</v>
      </c>
      <c r="D262" s="23" t="s">
        <v>875</v>
      </c>
      <c r="E262" s="23" t="s">
        <v>876</v>
      </c>
      <c r="F262" s="23" t="s">
        <v>877</v>
      </c>
      <c r="G262" s="24">
        <f t="shared" si="36"/>
        <v>35339</v>
      </c>
      <c r="H262" s="20">
        <f t="shared" si="37"/>
        <v>1996</v>
      </c>
      <c r="I262" s="20">
        <f t="shared" si="38"/>
        <v>10</v>
      </c>
      <c r="J262" s="20">
        <f t="shared" si="39"/>
        <v>1</v>
      </c>
      <c r="K262" s="17">
        <f t="shared" si="40"/>
        <v>35369</v>
      </c>
      <c r="L262" s="26">
        <f t="shared" si="41"/>
        <v>35369</v>
      </c>
      <c r="M262" s="20">
        <f t="shared" si="42"/>
        <v>31</v>
      </c>
      <c r="N262" s="20" t="str">
        <f t="shared" si="43"/>
        <v>MOUNTING DEVICE(1048030)</v>
      </c>
      <c r="O262" s="20" t="str">
        <f t="shared" si="44"/>
        <v>mounting device(1048030)</v>
      </c>
      <c r="P262" s="20" t="str">
        <f t="shared" si="45"/>
        <v>Mounting Device(1048030)</v>
      </c>
      <c r="Q262" s="20" t="str">
        <f t="shared" si="46"/>
        <v>Pla</v>
      </c>
      <c r="R262" s="20" t="str">
        <f t="shared" si="47"/>
        <v>ery</v>
      </c>
      <c r="S262" s="20"/>
      <c r="T262" s="20"/>
      <c r="U262" s="20"/>
      <c r="V262" s="10">
        <v>279000</v>
      </c>
      <c r="W262" s="10"/>
      <c r="AA262" s="18"/>
    </row>
    <row r="263" spans="1:27" ht="19.95" customHeight="1" x14ac:dyDescent="0.3">
      <c r="A263" s="8" t="s">
        <v>246</v>
      </c>
      <c r="B263" s="9" t="s">
        <v>840</v>
      </c>
      <c r="C263" s="17">
        <v>35339</v>
      </c>
      <c r="D263" s="23" t="s">
        <v>875</v>
      </c>
      <c r="E263" s="23" t="s">
        <v>876</v>
      </c>
      <c r="F263" s="23" t="s">
        <v>877</v>
      </c>
      <c r="G263" s="24">
        <f t="shared" si="36"/>
        <v>35339</v>
      </c>
      <c r="H263" s="20">
        <f t="shared" si="37"/>
        <v>1996</v>
      </c>
      <c r="I263" s="20">
        <f t="shared" si="38"/>
        <v>10</v>
      </c>
      <c r="J263" s="20">
        <f t="shared" si="39"/>
        <v>1</v>
      </c>
      <c r="K263" s="17">
        <f t="shared" si="40"/>
        <v>35369</v>
      </c>
      <c r="L263" s="26">
        <f t="shared" si="41"/>
        <v>35369</v>
      </c>
      <c r="M263" s="20">
        <f t="shared" si="42"/>
        <v>31</v>
      </c>
      <c r="N263" s="20" t="str">
        <f t="shared" si="43"/>
        <v>PREMOUNTING DEVICE(1045768)</v>
      </c>
      <c r="O263" s="20" t="str">
        <f t="shared" si="44"/>
        <v>premounting device(1045768)</v>
      </c>
      <c r="P263" s="20" t="str">
        <f t="shared" si="45"/>
        <v>Premounting Device(1045768)</v>
      </c>
      <c r="Q263" s="20" t="str">
        <f t="shared" si="46"/>
        <v>Pla</v>
      </c>
      <c r="R263" s="20" t="str">
        <f t="shared" si="47"/>
        <v>ery</v>
      </c>
      <c r="S263" s="20"/>
      <c r="T263" s="20"/>
      <c r="U263" s="20"/>
      <c r="V263" s="10">
        <v>193400</v>
      </c>
      <c r="W263" s="10"/>
      <c r="AA263" s="18"/>
    </row>
    <row r="264" spans="1:27" ht="19.95" customHeight="1" x14ac:dyDescent="0.3">
      <c r="A264" s="8" t="s">
        <v>247</v>
      </c>
      <c r="B264" s="9" t="s">
        <v>840</v>
      </c>
      <c r="C264" s="17">
        <v>35339</v>
      </c>
      <c r="D264" s="23" t="s">
        <v>875</v>
      </c>
      <c r="E264" s="23" t="s">
        <v>876</v>
      </c>
      <c r="F264" s="23" t="s">
        <v>877</v>
      </c>
      <c r="G264" s="24">
        <f t="shared" si="36"/>
        <v>35339</v>
      </c>
      <c r="H264" s="20">
        <f t="shared" si="37"/>
        <v>1996</v>
      </c>
      <c r="I264" s="20">
        <f t="shared" si="38"/>
        <v>10</v>
      </c>
      <c r="J264" s="20">
        <f t="shared" si="39"/>
        <v>1</v>
      </c>
      <c r="K264" s="17">
        <f t="shared" si="40"/>
        <v>35369</v>
      </c>
      <c r="L264" s="26">
        <f t="shared" si="41"/>
        <v>35369</v>
      </c>
      <c r="M264" s="20">
        <f t="shared" si="42"/>
        <v>31</v>
      </c>
      <c r="N264" s="20" t="str">
        <f t="shared" si="43"/>
        <v>FINAL ASSEMBLY DEVICE</v>
      </c>
      <c r="O264" s="20" t="str">
        <f t="shared" si="44"/>
        <v>final assembly device</v>
      </c>
      <c r="P264" s="20" t="str">
        <f t="shared" si="45"/>
        <v>Final Assembly Device</v>
      </c>
      <c r="Q264" s="20" t="str">
        <f t="shared" si="46"/>
        <v>Pla</v>
      </c>
      <c r="R264" s="20" t="str">
        <f t="shared" si="47"/>
        <v>ery</v>
      </c>
      <c r="S264" s="20"/>
      <c r="T264" s="20"/>
      <c r="U264" s="20"/>
      <c r="V264" s="10">
        <v>1071700</v>
      </c>
      <c r="W264" s="10"/>
      <c r="AA264" s="18"/>
    </row>
    <row r="265" spans="1:27" ht="19.95" customHeight="1" x14ac:dyDescent="0.3">
      <c r="A265" s="8" t="s">
        <v>248</v>
      </c>
      <c r="B265" s="9" t="s">
        <v>840</v>
      </c>
      <c r="C265" s="17">
        <v>35339</v>
      </c>
      <c r="D265" s="23" t="s">
        <v>875</v>
      </c>
      <c r="E265" s="23" t="s">
        <v>876</v>
      </c>
      <c r="F265" s="23" t="s">
        <v>877</v>
      </c>
      <c r="G265" s="24">
        <f t="shared" si="36"/>
        <v>35339</v>
      </c>
      <c r="H265" s="20">
        <f t="shared" si="37"/>
        <v>1996</v>
      </c>
      <c r="I265" s="20">
        <f t="shared" si="38"/>
        <v>10</v>
      </c>
      <c r="J265" s="20">
        <f t="shared" si="39"/>
        <v>1</v>
      </c>
      <c r="K265" s="17">
        <f t="shared" si="40"/>
        <v>35369</v>
      </c>
      <c r="L265" s="26">
        <f t="shared" si="41"/>
        <v>35369</v>
      </c>
      <c r="M265" s="20">
        <f t="shared" si="42"/>
        <v>31</v>
      </c>
      <c r="N265" s="20" t="str">
        <f t="shared" si="43"/>
        <v>ADJUSTING GAUGE</v>
      </c>
      <c r="O265" s="20" t="str">
        <f t="shared" si="44"/>
        <v>adjusting gauge</v>
      </c>
      <c r="P265" s="20" t="str">
        <f t="shared" si="45"/>
        <v>Adjusting Gauge</v>
      </c>
      <c r="Q265" s="20" t="str">
        <f t="shared" si="46"/>
        <v>Pla</v>
      </c>
      <c r="R265" s="20" t="str">
        <f t="shared" si="47"/>
        <v>ery</v>
      </c>
      <c r="S265" s="20"/>
      <c r="T265" s="20"/>
      <c r="U265" s="20"/>
      <c r="V265" s="10">
        <v>23000</v>
      </c>
      <c r="W265" s="10"/>
      <c r="AA265" s="18"/>
    </row>
    <row r="266" spans="1:27" ht="19.95" customHeight="1" x14ac:dyDescent="0.3">
      <c r="A266" s="8" t="s">
        <v>249</v>
      </c>
      <c r="B266" s="9" t="s">
        <v>835</v>
      </c>
      <c r="C266" s="17">
        <v>35339</v>
      </c>
      <c r="D266" s="23" t="s">
        <v>875</v>
      </c>
      <c r="E266" s="23" t="s">
        <v>876</v>
      </c>
      <c r="F266" s="23" t="s">
        <v>877</v>
      </c>
      <c r="G266" s="24">
        <f t="shared" si="36"/>
        <v>35339</v>
      </c>
      <c r="H266" s="20">
        <f t="shared" si="37"/>
        <v>1996</v>
      </c>
      <c r="I266" s="20">
        <f t="shared" si="38"/>
        <v>10</v>
      </c>
      <c r="J266" s="20">
        <f t="shared" si="39"/>
        <v>1</v>
      </c>
      <c r="K266" s="17">
        <f t="shared" si="40"/>
        <v>35369</v>
      </c>
      <c r="L266" s="26">
        <f t="shared" si="41"/>
        <v>35369</v>
      </c>
      <c r="M266" s="20">
        <f t="shared" si="42"/>
        <v>31</v>
      </c>
      <c r="N266" s="20" t="str">
        <f t="shared" si="43"/>
        <v>IDC HAND TOOL SET</v>
      </c>
      <c r="O266" s="20" t="str">
        <f t="shared" si="44"/>
        <v>idc hand tool set</v>
      </c>
      <c r="P266" s="20" t="str">
        <f t="shared" si="45"/>
        <v>Idc Hand Tool Set</v>
      </c>
      <c r="Q266" s="20" t="str">
        <f t="shared" si="46"/>
        <v>Spe</v>
      </c>
      <c r="R266" s="20" t="str">
        <f t="shared" si="47"/>
        <v>ols</v>
      </c>
      <c r="S266" s="20"/>
      <c r="T266" s="20"/>
      <c r="U266" s="20"/>
      <c r="V266" s="10">
        <v>57100</v>
      </c>
      <c r="W266" s="10"/>
      <c r="AA266" s="18"/>
    </row>
    <row r="267" spans="1:27" ht="19.95" customHeight="1" x14ac:dyDescent="0.3">
      <c r="A267" s="8" t="s">
        <v>250</v>
      </c>
      <c r="B267" s="9" t="s">
        <v>840</v>
      </c>
      <c r="C267" s="17">
        <v>35339</v>
      </c>
      <c r="D267" s="23" t="s">
        <v>875</v>
      </c>
      <c r="E267" s="23" t="s">
        <v>876</v>
      </c>
      <c r="F267" s="23" t="s">
        <v>877</v>
      </c>
      <c r="G267" s="24">
        <f t="shared" si="36"/>
        <v>35339</v>
      </c>
      <c r="H267" s="20">
        <f t="shared" si="37"/>
        <v>1996</v>
      </c>
      <c r="I267" s="20">
        <f t="shared" si="38"/>
        <v>10</v>
      </c>
      <c r="J267" s="20">
        <f t="shared" si="39"/>
        <v>1</v>
      </c>
      <c r="K267" s="17">
        <f t="shared" si="40"/>
        <v>35369</v>
      </c>
      <c r="L267" s="26">
        <f t="shared" si="41"/>
        <v>35369</v>
      </c>
      <c r="M267" s="20">
        <f t="shared" si="42"/>
        <v>31</v>
      </c>
      <c r="N267" s="20" t="str">
        <f t="shared" si="43"/>
        <v>SOLDERING STATION</v>
      </c>
      <c r="O267" s="20" t="str">
        <f t="shared" si="44"/>
        <v>soldering station</v>
      </c>
      <c r="P267" s="20" t="str">
        <f t="shared" si="45"/>
        <v>Soldering Station</v>
      </c>
      <c r="Q267" s="20" t="str">
        <f t="shared" si="46"/>
        <v>Pla</v>
      </c>
      <c r="R267" s="20" t="str">
        <f t="shared" si="47"/>
        <v>ery</v>
      </c>
      <c r="S267" s="20"/>
      <c r="T267" s="20"/>
      <c r="U267" s="20"/>
      <c r="V267" s="10">
        <v>8000</v>
      </c>
      <c r="W267" s="10"/>
      <c r="AA267" s="18"/>
    </row>
    <row r="268" spans="1:27" ht="19.95" customHeight="1" x14ac:dyDescent="0.3">
      <c r="A268" s="8" t="s">
        <v>251</v>
      </c>
      <c r="B268" s="9" t="s">
        <v>840</v>
      </c>
      <c r="C268" s="17">
        <v>35339</v>
      </c>
      <c r="D268" s="23" t="s">
        <v>875</v>
      </c>
      <c r="E268" s="23" t="s">
        <v>876</v>
      </c>
      <c r="F268" s="23" t="s">
        <v>877</v>
      </c>
      <c r="G268" s="24">
        <f t="shared" si="36"/>
        <v>35339</v>
      </c>
      <c r="H268" s="20">
        <f t="shared" si="37"/>
        <v>1996</v>
      </c>
      <c r="I268" s="20">
        <f t="shared" si="38"/>
        <v>10</v>
      </c>
      <c r="J268" s="20">
        <f t="shared" si="39"/>
        <v>1</v>
      </c>
      <c r="K268" s="17">
        <f t="shared" si="40"/>
        <v>35369</v>
      </c>
      <c r="L268" s="26">
        <f t="shared" si="41"/>
        <v>35369</v>
      </c>
      <c r="M268" s="20">
        <f t="shared" si="42"/>
        <v>31</v>
      </c>
      <c r="N268" s="20" t="str">
        <f t="shared" si="43"/>
        <v>PRE-MOUNTING DEVICE</v>
      </c>
      <c r="O268" s="20" t="str">
        <f t="shared" si="44"/>
        <v>pre-mounting device</v>
      </c>
      <c r="P268" s="20" t="str">
        <f t="shared" si="45"/>
        <v>Pre-Mounting Device</v>
      </c>
      <c r="Q268" s="20" t="str">
        <f t="shared" si="46"/>
        <v>Pla</v>
      </c>
      <c r="R268" s="20" t="str">
        <f t="shared" si="47"/>
        <v>ery</v>
      </c>
      <c r="S268" s="20"/>
      <c r="T268" s="20"/>
      <c r="U268" s="20"/>
      <c r="V268" s="10">
        <v>9000</v>
      </c>
      <c r="W268" s="10"/>
      <c r="AA268" s="18"/>
    </row>
    <row r="269" spans="1:27" ht="19.95" customHeight="1" x14ac:dyDescent="0.3">
      <c r="A269" s="8" t="s">
        <v>252</v>
      </c>
      <c r="B269" s="9" t="s">
        <v>840</v>
      </c>
      <c r="C269" s="17">
        <v>35339</v>
      </c>
      <c r="D269" s="23" t="s">
        <v>875</v>
      </c>
      <c r="E269" s="23" t="s">
        <v>876</v>
      </c>
      <c r="F269" s="23" t="s">
        <v>877</v>
      </c>
      <c r="G269" s="24">
        <f t="shared" si="36"/>
        <v>35339</v>
      </c>
      <c r="H269" s="20">
        <f t="shared" si="37"/>
        <v>1996</v>
      </c>
      <c r="I269" s="20">
        <f t="shared" si="38"/>
        <v>10</v>
      </c>
      <c r="J269" s="20">
        <f t="shared" si="39"/>
        <v>1</v>
      </c>
      <c r="K269" s="17">
        <f t="shared" si="40"/>
        <v>35369</v>
      </c>
      <c r="L269" s="26">
        <f t="shared" si="41"/>
        <v>35369</v>
      </c>
      <c r="M269" s="20">
        <f t="shared" si="42"/>
        <v>31</v>
      </c>
      <c r="N269" s="20" t="str">
        <f t="shared" si="43"/>
        <v>PRE MOUNTING DEVICE</v>
      </c>
      <c r="O269" s="20" t="str">
        <f t="shared" si="44"/>
        <v>pre mounting device</v>
      </c>
      <c r="P269" s="20" t="str">
        <f t="shared" si="45"/>
        <v>Pre Mounting Device</v>
      </c>
      <c r="Q269" s="20" t="str">
        <f t="shared" si="46"/>
        <v>Pla</v>
      </c>
      <c r="R269" s="20" t="str">
        <f t="shared" si="47"/>
        <v>ery</v>
      </c>
      <c r="S269" s="20"/>
      <c r="T269" s="20"/>
      <c r="U269" s="20"/>
      <c r="V269" s="10">
        <v>9000</v>
      </c>
      <c r="W269" s="10"/>
      <c r="AA269" s="18"/>
    </row>
    <row r="270" spans="1:27" ht="19.95" customHeight="1" x14ac:dyDescent="0.3">
      <c r="A270" s="8" t="s">
        <v>253</v>
      </c>
      <c r="B270" s="9" t="s">
        <v>832</v>
      </c>
      <c r="C270" s="17">
        <v>34700</v>
      </c>
      <c r="D270" s="23" t="s">
        <v>875</v>
      </c>
      <c r="E270" s="23" t="s">
        <v>875</v>
      </c>
      <c r="F270" s="23" t="s">
        <v>907</v>
      </c>
      <c r="G270" s="24">
        <f t="shared" si="36"/>
        <v>34700</v>
      </c>
      <c r="H270" s="20">
        <f t="shared" si="37"/>
        <v>1995</v>
      </c>
      <c r="I270" s="20">
        <f t="shared" si="38"/>
        <v>1</v>
      </c>
      <c r="J270" s="20">
        <f t="shared" si="39"/>
        <v>1</v>
      </c>
      <c r="K270" s="17">
        <f t="shared" si="40"/>
        <v>34730</v>
      </c>
      <c r="L270" s="26">
        <f t="shared" si="41"/>
        <v>34730</v>
      </c>
      <c r="M270" s="20">
        <f t="shared" si="42"/>
        <v>31</v>
      </c>
      <c r="N270" s="20" t="str">
        <f t="shared" si="43"/>
        <v>ANTISTATIC CHAIR WITH CUSHION</v>
      </c>
      <c r="O270" s="20" t="str">
        <f t="shared" si="44"/>
        <v>antistatic chair with cushion</v>
      </c>
      <c r="P270" s="20" t="str">
        <f t="shared" si="45"/>
        <v>Antistatic Chair With Cushion</v>
      </c>
      <c r="Q270" s="20" t="str">
        <f t="shared" si="46"/>
        <v>Fur</v>
      </c>
      <c r="R270" s="20" t="str">
        <f t="shared" si="47"/>
        <v xml:space="preserve"> DD</v>
      </c>
      <c r="S270" s="20"/>
      <c r="T270" s="20"/>
      <c r="U270" s="20"/>
      <c r="V270" s="10">
        <v>26300</v>
      </c>
      <c r="W270" s="10"/>
      <c r="AA270" s="18"/>
    </row>
    <row r="271" spans="1:27" ht="19.95" customHeight="1" x14ac:dyDescent="0.3">
      <c r="A271" s="8" t="s">
        <v>254</v>
      </c>
      <c r="B271" s="9" t="s">
        <v>847</v>
      </c>
      <c r="C271" s="17">
        <v>35339</v>
      </c>
      <c r="D271" s="23" t="s">
        <v>875</v>
      </c>
      <c r="E271" s="23" t="s">
        <v>876</v>
      </c>
      <c r="F271" s="23" t="s">
        <v>877</v>
      </c>
      <c r="G271" s="24">
        <f t="shared" si="36"/>
        <v>35339</v>
      </c>
      <c r="H271" s="20">
        <f t="shared" si="37"/>
        <v>1996</v>
      </c>
      <c r="I271" s="20">
        <f t="shared" si="38"/>
        <v>10</v>
      </c>
      <c r="J271" s="20">
        <f t="shared" si="39"/>
        <v>1</v>
      </c>
      <c r="K271" s="17">
        <f t="shared" si="40"/>
        <v>35369</v>
      </c>
      <c r="L271" s="26">
        <f t="shared" si="41"/>
        <v>35369</v>
      </c>
      <c r="M271" s="20">
        <f t="shared" si="42"/>
        <v>31</v>
      </c>
      <c r="N271" s="20" t="str">
        <f t="shared" si="43"/>
        <v>PRECISION DIAL INDICATOR LCO 0.002MM SW</v>
      </c>
      <c r="O271" s="20" t="str">
        <f t="shared" si="44"/>
        <v>precision dial indicator lco 0.002mm sw</v>
      </c>
      <c r="P271" s="20" t="str">
        <f t="shared" si="45"/>
        <v>Precision Dial Indicator Lco 0.002Mm Sw</v>
      </c>
      <c r="Q271" s="20" t="str">
        <f t="shared" si="46"/>
        <v>Mac</v>
      </c>
      <c r="R271" s="20" t="str">
        <f t="shared" si="47"/>
        <v>ols</v>
      </c>
      <c r="S271" s="20"/>
      <c r="T271" s="20"/>
      <c r="U271" s="20"/>
      <c r="V271" s="10">
        <v>2800</v>
      </c>
      <c r="W271" s="10"/>
      <c r="AA271" s="18"/>
    </row>
    <row r="272" spans="1:27" ht="19.95" customHeight="1" x14ac:dyDescent="0.3">
      <c r="A272" s="8" t="s">
        <v>255</v>
      </c>
      <c r="B272" s="9" t="s">
        <v>847</v>
      </c>
      <c r="C272" s="17">
        <v>35339</v>
      </c>
      <c r="D272" s="23" t="s">
        <v>875</v>
      </c>
      <c r="E272" s="23" t="s">
        <v>876</v>
      </c>
      <c r="F272" s="23" t="s">
        <v>877</v>
      </c>
      <c r="G272" s="24">
        <f t="shared" si="36"/>
        <v>35339</v>
      </c>
      <c r="H272" s="20">
        <f t="shared" si="37"/>
        <v>1996</v>
      </c>
      <c r="I272" s="20">
        <f t="shared" si="38"/>
        <v>10</v>
      </c>
      <c r="J272" s="20">
        <f t="shared" si="39"/>
        <v>1</v>
      </c>
      <c r="K272" s="17">
        <f t="shared" si="40"/>
        <v>35369</v>
      </c>
      <c r="L272" s="26">
        <f t="shared" si="41"/>
        <v>35369</v>
      </c>
      <c r="M272" s="20">
        <f t="shared" si="42"/>
        <v>31</v>
      </c>
      <c r="N272" s="20" t="str">
        <f t="shared" si="43"/>
        <v>HEIGHT GAUGE DIGIMATIC 12"/300MM MITUTOY</v>
      </c>
      <c r="O272" s="20" t="str">
        <f t="shared" si="44"/>
        <v>height gauge digimatic 12"/300mm mitutoy</v>
      </c>
      <c r="P272" s="20" t="str">
        <f t="shared" si="45"/>
        <v>Height Gauge Digimatic 12"/300Mm Mitutoy</v>
      </c>
      <c r="Q272" s="20" t="str">
        <f t="shared" si="46"/>
        <v>Mac</v>
      </c>
      <c r="R272" s="20" t="str">
        <f t="shared" si="47"/>
        <v>ols</v>
      </c>
      <c r="S272" s="20"/>
      <c r="T272" s="20"/>
      <c r="U272" s="20"/>
      <c r="V272" s="10">
        <v>17000</v>
      </c>
      <c r="W272" s="10"/>
      <c r="AA272" s="18"/>
    </row>
    <row r="273" spans="1:27" ht="19.95" customHeight="1" x14ac:dyDescent="0.3">
      <c r="A273" s="8" t="s">
        <v>256</v>
      </c>
      <c r="B273" s="9" t="s">
        <v>847</v>
      </c>
      <c r="C273" s="17">
        <v>35339</v>
      </c>
      <c r="D273" s="23" t="s">
        <v>875</v>
      </c>
      <c r="E273" s="23" t="s">
        <v>876</v>
      </c>
      <c r="F273" s="23" t="s">
        <v>877</v>
      </c>
      <c r="G273" s="24">
        <f t="shared" si="36"/>
        <v>35339</v>
      </c>
      <c r="H273" s="20">
        <f t="shared" si="37"/>
        <v>1996</v>
      </c>
      <c r="I273" s="20">
        <f t="shared" si="38"/>
        <v>10</v>
      </c>
      <c r="J273" s="20">
        <f t="shared" si="39"/>
        <v>1</v>
      </c>
      <c r="K273" s="17">
        <f t="shared" si="40"/>
        <v>35369</v>
      </c>
      <c r="L273" s="26">
        <f t="shared" si="41"/>
        <v>35369</v>
      </c>
      <c r="M273" s="20">
        <f t="shared" si="42"/>
        <v>31</v>
      </c>
      <c r="N273" s="20" t="str">
        <f t="shared" si="43"/>
        <v>GAUGE BLOCK SLIP GAUGE SET 87 PCS</v>
      </c>
      <c r="O273" s="20" t="str">
        <f t="shared" si="44"/>
        <v>gauge block slip gauge set 87 pcs</v>
      </c>
      <c r="P273" s="20" t="str">
        <f t="shared" si="45"/>
        <v>Gauge Block Slip Gauge Set 87 Pcs</v>
      </c>
      <c r="Q273" s="20" t="str">
        <f t="shared" si="46"/>
        <v>Mac</v>
      </c>
      <c r="R273" s="20" t="str">
        <f t="shared" si="47"/>
        <v>ols</v>
      </c>
      <c r="S273" s="20"/>
      <c r="T273" s="20"/>
      <c r="U273" s="20"/>
      <c r="V273" s="10">
        <v>44900</v>
      </c>
      <c r="W273" s="10"/>
      <c r="AA273" s="18"/>
    </row>
    <row r="274" spans="1:27" ht="19.95" customHeight="1" x14ac:dyDescent="0.3">
      <c r="A274" s="8" t="s">
        <v>257</v>
      </c>
      <c r="B274" s="9" t="s">
        <v>847</v>
      </c>
      <c r="C274" s="17">
        <v>35339</v>
      </c>
      <c r="D274" s="23" t="s">
        <v>875</v>
      </c>
      <c r="E274" s="23" t="s">
        <v>876</v>
      </c>
      <c r="F274" s="23" t="s">
        <v>877</v>
      </c>
      <c r="G274" s="24">
        <f t="shared" si="36"/>
        <v>35339</v>
      </c>
      <c r="H274" s="20">
        <f t="shared" si="37"/>
        <v>1996</v>
      </c>
      <c r="I274" s="20">
        <f t="shared" si="38"/>
        <v>10</v>
      </c>
      <c r="J274" s="20">
        <f t="shared" si="39"/>
        <v>1</v>
      </c>
      <c r="K274" s="17">
        <f t="shared" si="40"/>
        <v>35369</v>
      </c>
      <c r="L274" s="26">
        <f t="shared" si="41"/>
        <v>35369</v>
      </c>
      <c r="M274" s="20">
        <f t="shared" si="42"/>
        <v>31</v>
      </c>
      <c r="N274" s="20" t="str">
        <f t="shared" si="43"/>
        <v>PRECISION VERNIER CALIPER SIZE 1000MM</v>
      </c>
      <c r="O274" s="20" t="str">
        <f t="shared" si="44"/>
        <v>precision vernier caliper size 1000mm</v>
      </c>
      <c r="P274" s="20" t="str">
        <f t="shared" si="45"/>
        <v>Precision Vernier Caliper Size 1000Mm</v>
      </c>
      <c r="Q274" s="20" t="str">
        <f t="shared" si="46"/>
        <v>Mac</v>
      </c>
      <c r="R274" s="20" t="str">
        <f t="shared" si="47"/>
        <v>ols</v>
      </c>
      <c r="S274" s="20"/>
      <c r="T274" s="20"/>
      <c r="U274" s="20"/>
      <c r="V274" s="10">
        <v>14300</v>
      </c>
      <c r="W274" s="10"/>
      <c r="AA274" s="18"/>
    </row>
    <row r="275" spans="1:27" ht="19.95" customHeight="1" x14ac:dyDescent="0.3">
      <c r="A275" s="8" t="s">
        <v>258</v>
      </c>
      <c r="B275" s="9" t="s">
        <v>851</v>
      </c>
      <c r="C275" s="17">
        <v>35339</v>
      </c>
      <c r="D275" s="23" t="s">
        <v>875</v>
      </c>
      <c r="E275" s="23" t="s">
        <v>876</v>
      </c>
      <c r="F275" s="23" t="s">
        <v>877</v>
      </c>
      <c r="G275" s="24">
        <f t="shared" si="36"/>
        <v>35339</v>
      </c>
      <c r="H275" s="20">
        <f t="shared" si="37"/>
        <v>1996</v>
      </c>
      <c r="I275" s="20">
        <f t="shared" si="38"/>
        <v>10</v>
      </c>
      <c r="J275" s="20">
        <f t="shared" si="39"/>
        <v>1</v>
      </c>
      <c r="K275" s="17">
        <f t="shared" si="40"/>
        <v>35369</v>
      </c>
      <c r="L275" s="26">
        <f t="shared" si="41"/>
        <v>35369</v>
      </c>
      <c r="M275" s="20">
        <f t="shared" si="42"/>
        <v>31</v>
      </c>
      <c r="N275" s="20" t="str">
        <f t="shared" si="43"/>
        <v>PRECISION VERNIER CALIPER LC 0.02MM150MM</v>
      </c>
      <c r="O275" s="20" t="str">
        <f t="shared" si="44"/>
        <v>precision vernier caliper lc 0.02mm150mm</v>
      </c>
      <c r="P275" s="20" t="str">
        <f t="shared" si="45"/>
        <v>Precision Vernier Caliper Lc 0.02Mm150Mm</v>
      </c>
      <c r="Q275" s="20" t="str">
        <f t="shared" si="46"/>
        <v>Mac</v>
      </c>
      <c r="R275" s="20" t="str">
        <f t="shared" si="47"/>
        <v xml:space="preserve"> DD</v>
      </c>
      <c r="S275" s="20"/>
      <c r="T275" s="20"/>
      <c r="U275" s="20"/>
      <c r="V275" s="10">
        <v>800</v>
      </c>
      <c r="W275" s="10"/>
      <c r="AA275" s="18"/>
    </row>
    <row r="276" spans="1:27" ht="19.95" customHeight="1" x14ac:dyDescent="0.3">
      <c r="A276" s="8" t="s">
        <v>259</v>
      </c>
      <c r="B276" s="9" t="s">
        <v>851</v>
      </c>
      <c r="C276" s="17">
        <v>35339</v>
      </c>
      <c r="D276" s="23" t="s">
        <v>875</v>
      </c>
      <c r="E276" s="23" t="s">
        <v>876</v>
      </c>
      <c r="F276" s="23" t="s">
        <v>877</v>
      </c>
      <c r="G276" s="24">
        <f t="shared" ref="G276:G339" si="48">DATE(F276,E276,D276)</f>
        <v>35339</v>
      </c>
      <c r="H276" s="20">
        <f t="shared" ref="H276:H339" si="49">YEAR(C276)</f>
        <v>1996</v>
      </c>
      <c r="I276" s="20">
        <f t="shared" ref="I276:I339" si="50">MONTH(C276)</f>
        <v>10</v>
      </c>
      <c r="J276" s="20">
        <f t="shared" ref="J276:J339" si="51">DAY(C276)</f>
        <v>1</v>
      </c>
      <c r="K276" s="17">
        <f t="shared" ref="K276:K339" si="52">EOMONTH(C276,0)</f>
        <v>35369</v>
      </c>
      <c r="L276" s="26">
        <f t="shared" ref="L276:L339" si="53">EOMONTH(C276,0)</f>
        <v>35369</v>
      </c>
      <c r="M276" s="20">
        <f t="shared" ref="M276:M339" si="54">DAY(K276)</f>
        <v>31</v>
      </c>
      <c r="N276" s="20" t="str">
        <f t="shared" ref="N276:N339" si="55">UPPER(A276)</f>
        <v>FEELER GAUGE 20 BLADES</v>
      </c>
      <c r="O276" s="20" t="str">
        <f t="shared" ref="O276:O339" si="56">LOWER(A276)</f>
        <v>feeler gauge 20 blades</v>
      </c>
      <c r="P276" s="20" t="str">
        <f t="shared" ref="P276:P339" si="57">PROPER(A276)</f>
        <v>Feeler Gauge 20 Blades</v>
      </c>
      <c r="Q276" s="20" t="str">
        <f t="shared" ref="Q276:Q339" si="58">LEFT(B276,3)</f>
        <v>Mac</v>
      </c>
      <c r="R276" s="20" t="str">
        <f t="shared" ref="R276:R339" si="59">RIGHT(B276,3)</f>
        <v xml:space="preserve"> DD</v>
      </c>
      <c r="S276" s="20"/>
      <c r="T276" s="20"/>
      <c r="U276" s="20"/>
      <c r="V276" s="10">
        <v>600</v>
      </c>
      <c r="W276" s="10"/>
      <c r="AA276" s="18"/>
    </row>
    <row r="277" spans="1:27" ht="19.95" customHeight="1" x14ac:dyDescent="0.3">
      <c r="A277" s="8" t="s">
        <v>260</v>
      </c>
      <c r="B277" s="9" t="s">
        <v>851</v>
      </c>
      <c r="C277" s="17">
        <v>35339</v>
      </c>
      <c r="D277" s="23" t="s">
        <v>875</v>
      </c>
      <c r="E277" s="23" t="s">
        <v>876</v>
      </c>
      <c r="F277" s="23" t="s">
        <v>877</v>
      </c>
      <c r="G277" s="24">
        <f t="shared" si="48"/>
        <v>35339</v>
      </c>
      <c r="H277" s="20">
        <f t="shared" si="49"/>
        <v>1996</v>
      </c>
      <c r="I277" s="20">
        <f t="shared" si="50"/>
        <v>10</v>
      </c>
      <c r="J277" s="20">
        <f t="shared" si="51"/>
        <v>1</v>
      </c>
      <c r="K277" s="17">
        <f t="shared" si="52"/>
        <v>35369</v>
      </c>
      <c r="L277" s="26">
        <f t="shared" si="53"/>
        <v>35369</v>
      </c>
      <c r="M277" s="20">
        <f t="shared" si="54"/>
        <v>31</v>
      </c>
      <c r="N277" s="20" t="str">
        <f t="shared" si="55"/>
        <v>TOOL MAKERS GRADE 1 SIZE 150MM BAGSON MA</v>
      </c>
      <c r="O277" s="20" t="str">
        <f t="shared" si="56"/>
        <v>tool makers grade 1 size 150mm bagson ma</v>
      </c>
      <c r="P277" s="20" t="str">
        <f t="shared" si="57"/>
        <v>Tool Makers Grade 1 Size 150Mm Bagson Ma</v>
      </c>
      <c r="Q277" s="20" t="str">
        <f t="shared" si="58"/>
        <v>Mac</v>
      </c>
      <c r="R277" s="20" t="str">
        <f t="shared" si="59"/>
        <v xml:space="preserve"> DD</v>
      </c>
      <c r="S277" s="20"/>
      <c r="T277" s="20"/>
      <c r="U277" s="20"/>
      <c r="V277" s="10">
        <v>400</v>
      </c>
      <c r="W277" s="10"/>
      <c r="AA277" s="18"/>
    </row>
    <row r="278" spans="1:27" ht="19.95" customHeight="1" x14ac:dyDescent="0.3">
      <c r="A278" s="8" t="s">
        <v>261</v>
      </c>
      <c r="B278" s="9" t="s">
        <v>851</v>
      </c>
      <c r="C278" s="17">
        <v>35339</v>
      </c>
      <c r="D278" s="23" t="s">
        <v>875</v>
      </c>
      <c r="E278" s="23" t="s">
        <v>876</v>
      </c>
      <c r="F278" s="23" t="s">
        <v>877</v>
      </c>
      <c r="G278" s="24">
        <f t="shared" si="48"/>
        <v>35339</v>
      </c>
      <c r="H278" s="20">
        <f t="shared" si="49"/>
        <v>1996</v>
      </c>
      <c r="I278" s="20">
        <f t="shared" si="50"/>
        <v>10</v>
      </c>
      <c r="J278" s="20">
        <f t="shared" si="51"/>
        <v>1</v>
      </c>
      <c r="K278" s="17">
        <f t="shared" si="52"/>
        <v>35369</v>
      </c>
      <c r="L278" s="26">
        <f t="shared" si="53"/>
        <v>35369</v>
      </c>
      <c r="M278" s="20">
        <f t="shared" si="54"/>
        <v>31</v>
      </c>
      <c r="N278" s="20" t="str">
        <f t="shared" si="55"/>
        <v>MAGNETIC 'V' BLOCK 80X65X60MM</v>
      </c>
      <c r="O278" s="20" t="str">
        <f t="shared" si="56"/>
        <v>magnetic 'v' block 80x65x60mm</v>
      </c>
      <c r="P278" s="20" t="str">
        <f t="shared" si="57"/>
        <v>Magnetic 'V' Block 80X65X60Mm</v>
      </c>
      <c r="Q278" s="20" t="str">
        <f t="shared" si="58"/>
        <v>Mac</v>
      </c>
      <c r="R278" s="20" t="str">
        <f t="shared" si="59"/>
        <v xml:space="preserve"> DD</v>
      </c>
      <c r="S278" s="20"/>
      <c r="T278" s="20"/>
      <c r="U278" s="20"/>
      <c r="V278" s="10">
        <v>1700</v>
      </c>
      <c r="W278" s="10"/>
      <c r="AA278" s="18"/>
    </row>
    <row r="279" spans="1:27" ht="19.95" customHeight="1" x14ac:dyDescent="0.3">
      <c r="A279" s="8" t="s">
        <v>262</v>
      </c>
      <c r="B279" s="9" t="s">
        <v>851</v>
      </c>
      <c r="C279" s="17">
        <v>35339</v>
      </c>
      <c r="D279" s="23" t="s">
        <v>875</v>
      </c>
      <c r="E279" s="23" t="s">
        <v>876</v>
      </c>
      <c r="F279" s="23" t="s">
        <v>877</v>
      </c>
      <c r="G279" s="24">
        <f t="shared" si="48"/>
        <v>35339</v>
      </c>
      <c r="H279" s="20">
        <f t="shared" si="49"/>
        <v>1996</v>
      </c>
      <c r="I279" s="20">
        <f t="shared" si="50"/>
        <v>10</v>
      </c>
      <c r="J279" s="20">
        <f t="shared" si="51"/>
        <v>1</v>
      </c>
      <c r="K279" s="17">
        <f t="shared" si="52"/>
        <v>35369</v>
      </c>
      <c r="L279" s="26">
        <f t="shared" si="53"/>
        <v>35369</v>
      </c>
      <c r="M279" s="20">
        <f t="shared" si="54"/>
        <v>31</v>
      </c>
      <c r="N279" s="20" t="str">
        <f t="shared" si="55"/>
        <v>RADIUS GAUGE 1-7MM MITUTOYO MAKE</v>
      </c>
      <c r="O279" s="20" t="str">
        <f t="shared" si="56"/>
        <v>radius gauge 1-7mm mitutoyo make</v>
      </c>
      <c r="P279" s="20" t="str">
        <f t="shared" si="57"/>
        <v>Radius Gauge 1-7Mm Mitutoyo Make</v>
      </c>
      <c r="Q279" s="20" t="str">
        <f t="shared" si="58"/>
        <v>Mac</v>
      </c>
      <c r="R279" s="20" t="str">
        <f t="shared" si="59"/>
        <v xml:space="preserve"> DD</v>
      </c>
      <c r="S279" s="20"/>
      <c r="T279" s="20"/>
      <c r="U279" s="20"/>
      <c r="V279" s="10">
        <v>600</v>
      </c>
      <c r="W279" s="10"/>
      <c r="AA279" s="18"/>
    </row>
    <row r="280" spans="1:27" ht="19.95" customHeight="1" x14ac:dyDescent="0.3">
      <c r="A280" s="8" t="s">
        <v>263</v>
      </c>
      <c r="B280" s="9" t="s">
        <v>832</v>
      </c>
      <c r="C280" s="17">
        <v>34547</v>
      </c>
      <c r="D280" s="23" t="s">
        <v>875</v>
      </c>
      <c r="E280" s="23" t="s">
        <v>884</v>
      </c>
      <c r="F280" s="23" t="s">
        <v>912</v>
      </c>
      <c r="G280" s="24">
        <f t="shared" si="48"/>
        <v>34547</v>
      </c>
      <c r="H280" s="20">
        <f t="shared" si="49"/>
        <v>1994</v>
      </c>
      <c r="I280" s="20">
        <f t="shared" si="50"/>
        <v>8</v>
      </c>
      <c r="J280" s="20">
        <f t="shared" si="51"/>
        <v>1</v>
      </c>
      <c r="K280" s="17">
        <f t="shared" si="52"/>
        <v>34577</v>
      </c>
      <c r="L280" s="26">
        <f t="shared" si="53"/>
        <v>34577</v>
      </c>
      <c r="M280" s="20">
        <f t="shared" si="54"/>
        <v>31</v>
      </c>
      <c r="N280" s="20" t="str">
        <f t="shared" si="55"/>
        <v>HSEGRUD MAKE STEEL ANTISTATIC TABLE1.5X1</v>
      </c>
      <c r="O280" s="20" t="str">
        <f t="shared" si="56"/>
        <v>hsegrud make steel antistatic table1.5x1</v>
      </c>
      <c r="P280" s="20" t="str">
        <f t="shared" si="57"/>
        <v>Hsegrud Make Steel Antistatic Table1.5X1</v>
      </c>
      <c r="Q280" s="20" t="str">
        <f t="shared" si="58"/>
        <v>Fur</v>
      </c>
      <c r="R280" s="20" t="str">
        <f t="shared" si="59"/>
        <v xml:space="preserve"> DD</v>
      </c>
      <c r="S280" s="20"/>
      <c r="T280" s="20"/>
      <c r="U280" s="20"/>
      <c r="V280" s="10">
        <v>56100</v>
      </c>
      <c r="W280" s="10"/>
      <c r="AA280" s="18"/>
    </row>
    <row r="281" spans="1:27" ht="19.95" customHeight="1" x14ac:dyDescent="0.3">
      <c r="A281" s="8" t="s">
        <v>264</v>
      </c>
      <c r="B281" s="9" t="s">
        <v>832</v>
      </c>
      <c r="C281" s="17">
        <v>34731</v>
      </c>
      <c r="D281" s="23" t="s">
        <v>875</v>
      </c>
      <c r="E281" s="23" t="s">
        <v>878</v>
      </c>
      <c r="F281" s="23" t="s">
        <v>907</v>
      </c>
      <c r="G281" s="24">
        <f t="shared" si="48"/>
        <v>34731</v>
      </c>
      <c r="H281" s="20">
        <f t="shared" si="49"/>
        <v>1995</v>
      </c>
      <c r="I281" s="20">
        <f t="shared" si="50"/>
        <v>2</v>
      </c>
      <c r="J281" s="20">
        <f t="shared" si="51"/>
        <v>1</v>
      </c>
      <c r="K281" s="17">
        <f t="shared" si="52"/>
        <v>34758</v>
      </c>
      <c r="L281" s="26">
        <f t="shared" si="53"/>
        <v>34758</v>
      </c>
      <c r="M281" s="20">
        <f t="shared" si="54"/>
        <v>28</v>
      </c>
      <c r="N281" s="20" t="str">
        <f t="shared" si="55"/>
        <v>HSEGRUD MAKE STEEL ALMIRAH 50"X38"X19"</v>
      </c>
      <c r="O281" s="20" t="str">
        <f t="shared" si="56"/>
        <v>hsegrud make steel almirah 50"x38"x19"</v>
      </c>
      <c r="P281" s="20" t="str">
        <f t="shared" si="57"/>
        <v>Hsegrud Make Steel Almirah 50"X38"X19"</v>
      </c>
      <c r="Q281" s="20" t="str">
        <f t="shared" si="58"/>
        <v>Fur</v>
      </c>
      <c r="R281" s="20" t="str">
        <f t="shared" si="59"/>
        <v xml:space="preserve"> DD</v>
      </c>
      <c r="S281" s="20"/>
      <c r="T281" s="20"/>
      <c r="U281" s="20"/>
      <c r="V281" s="10">
        <v>10500</v>
      </c>
      <c r="W281" s="10"/>
      <c r="AA281" s="18"/>
    </row>
    <row r="282" spans="1:27" ht="19.95" customHeight="1" x14ac:dyDescent="0.3">
      <c r="A282" s="8" t="s">
        <v>265</v>
      </c>
      <c r="B282" s="9" t="s">
        <v>831</v>
      </c>
      <c r="C282" s="17">
        <v>35339</v>
      </c>
      <c r="D282" s="23" t="s">
        <v>875</v>
      </c>
      <c r="E282" s="23" t="s">
        <v>876</v>
      </c>
      <c r="F282" s="23" t="s">
        <v>877</v>
      </c>
      <c r="G282" s="24">
        <f t="shared" si="48"/>
        <v>35339</v>
      </c>
      <c r="H282" s="20">
        <f t="shared" si="49"/>
        <v>1996</v>
      </c>
      <c r="I282" s="20">
        <f t="shared" si="50"/>
        <v>10</v>
      </c>
      <c r="J282" s="20">
        <f t="shared" si="51"/>
        <v>1</v>
      </c>
      <c r="K282" s="17">
        <f t="shared" si="52"/>
        <v>35369</v>
      </c>
      <c r="L282" s="26">
        <f t="shared" si="53"/>
        <v>35369</v>
      </c>
      <c r="M282" s="20">
        <f t="shared" si="54"/>
        <v>31</v>
      </c>
      <c r="N282" s="20" t="str">
        <f t="shared" si="55"/>
        <v>CONDUCTIVE MAGAZINES FOR SMALL COMPONENT</v>
      </c>
      <c r="O282" s="20" t="str">
        <f t="shared" si="56"/>
        <v>conductive magazines for small component</v>
      </c>
      <c r="P282" s="20" t="str">
        <f t="shared" si="57"/>
        <v>Conductive Magazines For Small Component</v>
      </c>
      <c r="Q282" s="20" t="str">
        <f t="shared" si="58"/>
        <v>Fur</v>
      </c>
      <c r="R282" s="20" t="str">
        <f t="shared" si="59"/>
        <v>ure</v>
      </c>
      <c r="S282" s="20"/>
      <c r="T282" s="20"/>
      <c r="U282" s="20"/>
      <c r="V282" s="10">
        <v>167100</v>
      </c>
      <c r="W282" s="10"/>
      <c r="AA282" s="18"/>
    </row>
    <row r="283" spans="1:27" ht="19.95" customHeight="1" x14ac:dyDescent="0.3">
      <c r="A283" s="8" t="s">
        <v>266</v>
      </c>
      <c r="B283" s="9" t="s">
        <v>831</v>
      </c>
      <c r="C283" s="17">
        <v>35339</v>
      </c>
      <c r="D283" s="23" t="s">
        <v>875</v>
      </c>
      <c r="E283" s="23" t="s">
        <v>876</v>
      </c>
      <c r="F283" s="23" t="s">
        <v>877</v>
      </c>
      <c r="G283" s="24">
        <f t="shared" si="48"/>
        <v>35339</v>
      </c>
      <c r="H283" s="20">
        <f t="shared" si="49"/>
        <v>1996</v>
      </c>
      <c r="I283" s="20">
        <f t="shared" si="50"/>
        <v>10</v>
      </c>
      <c r="J283" s="20">
        <f t="shared" si="51"/>
        <v>1</v>
      </c>
      <c r="K283" s="17">
        <f t="shared" si="52"/>
        <v>35369</v>
      </c>
      <c r="L283" s="26">
        <f t="shared" si="53"/>
        <v>35369</v>
      </c>
      <c r="M283" s="20">
        <f t="shared" si="54"/>
        <v>31</v>
      </c>
      <c r="N283" s="20" t="str">
        <f t="shared" si="55"/>
        <v>MODULE CARRYING CASE-LABEL PRINTING SYSM</v>
      </c>
      <c r="O283" s="20" t="str">
        <f t="shared" si="56"/>
        <v>module carrying case-label printing sysm</v>
      </c>
      <c r="P283" s="20" t="str">
        <f t="shared" si="57"/>
        <v>Module Carrying Case-Label Printing Sysm</v>
      </c>
      <c r="Q283" s="20" t="str">
        <f t="shared" si="58"/>
        <v>Fur</v>
      </c>
      <c r="R283" s="20" t="str">
        <f t="shared" si="59"/>
        <v>ure</v>
      </c>
      <c r="S283" s="20"/>
      <c r="T283" s="20"/>
      <c r="U283" s="20"/>
      <c r="V283" s="10">
        <v>17000</v>
      </c>
      <c r="W283" s="10"/>
      <c r="AA283" s="18"/>
    </row>
    <row r="284" spans="1:27" ht="19.95" customHeight="1" x14ac:dyDescent="0.3">
      <c r="A284" s="8" t="s">
        <v>267</v>
      </c>
      <c r="B284" s="9" t="s">
        <v>831</v>
      </c>
      <c r="C284" s="17">
        <v>35339</v>
      </c>
      <c r="D284" s="23" t="s">
        <v>875</v>
      </c>
      <c r="E284" s="23" t="s">
        <v>876</v>
      </c>
      <c r="F284" s="23" t="s">
        <v>877</v>
      </c>
      <c r="G284" s="24">
        <f t="shared" si="48"/>
        <v>35339</v>
      </c>
      <c r="H284" s="20">
        <f t="shared" si="49"/>
        <v>1996</v>
      </c>
      <c r="I284" s="20">
        <f t="shared" si="50"/>
        <v>10</v>
      </c>
      <c r="J284" s="20">
        <f t="shared" si="51"/>
        <v>1</v>
      </c>
      <c r="K284" s="17">
        <f t="shared" si="52"/>
        <v>35369</v>
      </c>
      <c r="L284" s="26">
        <f t="shared" si="53"/>
        <v>35369</v>
      </c>
      <c r="M284" s="20">
        <f t="shared" si="54"/>
        <v>31</v>
      </c>
      <c r="N284" s="20" t="str">
        <f t="shared" si="55"/>
        <v>PRINTER TABLE FOR LABEL PRINTING SYSTEM</v>
      </c>
      <c r="O284" s="20" t="str">
        <f t="shared" si="56"/>
        <v>printer table for label printing system</v>
      </c>
      <c r="P284" s="20" t="str">
        <f t="shared" si="57"/>
        <v>Printer Table For Label Printing System</v>
      </c>
      <c r="Q284" s="20" t="str">
        <f t="shared" si="58"/>
        <v>Fur</v>
      </c>
      <c r="R284" s="20" t="str">
        <f t="shared" si="59"/>
        <v>ure</v>
      </c>
      <c r="S284" s="20"/>
      <c r="T284" s="20"/>
      <c r="U284" s="20"/>
      <c r="V284" s="10">
        <v>29500</v>
      </c>
      <c r="W284" s="10"/>
      <c r="AA284" s="18"/>
    </row>
    <row r="285" spans="1:27" ht="19.95" customHeight="1" x14ac:dyDescent="0.3">
      <c r="A285" s="8" t="s">
        <v>268</v>
      </c>
      <c r="B285" s="9" t="s">
        <v>845</v>
      </c>
      <c r="C285" s="17">
        <v>35339</v>
      </c>
      <c r="D285" s="23" t="s">
        <v>875</v>
      </c>
      <c r="E285" s="23" t="s">
        <v>876</v>
      </c>
      <c r="F285" s="23" t="s">
        <v>877</v>
      </c>
      <c r="G285" s="24">
        <f t="shared" si="48"/>
        <v>35339</v>
      </c>
      <c r="H285" s="20">
        <f t="shared" si="49"/>
        <v>1996</v>
      </c>
      <c r="I285" s="20">
        <f t="shared" si="50"/>
        <v>10</v>
      </c>
      <c r="J285" s="20">
        <f t="shared" si="51"/>
        <v>1</v>
      </c>
      <c r="K285" s="17">
        <f t="shared" si="52"/>
        <v>35369</v>
      </c>
      <c r="L285" s="26">
        <f t="shared" si="53"/>
        <v>35369</v>
      </c>
      <c r="M285" s="20">
        <f t="shared" si="54"/>
        <v>31</v>
      </c>
      <c r="N285" s="20" t="str">
        <f t="shared" si="55"/>
        <v>HIGH THREE TIER CABLE TROLLEY</v>
      </c>
      <c r="O285" s="20" t="str">
        <f t="shared" si="56"/>
        <v>high three tier cable trolley</v>
      </c>
      <c r="P285" s="20" t="str">
        <f t="shared" si="57"/>
        <v>High Three Tier Cable Trolley</v>
      </c>
      <c r="Q285" s="20" t="str">
        <f t="shared" si="58"/>
        <v>Tra</v>
      </c>
      <c r="R285" s="20" t="str">
        <f t="shared" si="59"/>
        <v>nts</v>
      </c>
      <c r="S285" s="20"/>
      <c r="T285" s="20"/>
      <c r="U285" s="20"/>
      <c r="V285" s="10">
        <v>11700</v>
      </c>
      <c r="W285" s="10"/>
      <c r="AA285" s="18"/>
    </row>
    <row r="286" spans="1:27" ht="19.95" customHeight="1" x14ac:dyDescent="0.3">
      <c r="A286" s="8" t="s">
        <v>269</v>
      </c>
      <c r="B286" s="9" t="s">
        <v>838</v>
      </c>
      <c r="C286" s="17">
        <v>34608</v>
      </c>
      <c r="D286" s="23" t="s">
        <v>875</v>
      </c>
      <c r="E286" s="23" t="s">
        <v>876</v>
      </c>
      <c r="F286" s="23" t="s">
        <v>912</v>
      </c>
      <c r="G286" s="24">
        <f t="shared" si="48"/>
        <v>34608</v>
      </c>
      <c r="H286" s="20">
        <f t="shared" si="49"/>
        <v>1994</v>
      </c>
      <c r="I286" s="20">
        <f t="shared" si="50"/>
        <v>10</v>
      </c>
      <c r="J286" s="20">
        <f t="shared" si="51"/>
        <v>1</v>
      </c>
      <c r="K286" s="17">
        <f t="shared" si="52"/>
        <v>34638</v>
      </c>
      <c r="L286" s="26">
        <f t="shared" si="53"/>
        <v>34638</v>
      </c>
      <c r="M286" s="20">
        <f t="shared" si="54"/>
        <v>31</v>
      </c>
      <c r="N286" s="20" t="str">
        <f t="shared" si="55"/>
        <v>THREAD SCREWRING GAUGE HIP MAKE</v>
      </c>
      <c r="O286" s="20" t="str">
        <f t="shared" si="56"/>
        <v>thread screwring gauge hip make</v>
      </c>
      <c r="P286" s="20" t="str">
        <f t="shared" si="57"/>
        <v>Thread Screwring Gauge Hip Make</v>
      </c>
      <c r="Q286" s="20" t="str">
        <f t="shared" si="58"/>
        <v>Spe</v>
      </c>
      <c r="R286" s="20" t="str">
        <f t="shared" si="59"/>
        <v xml:space="preserve"> DD</v>
      </c>
      <c r="S286" s="20"/>
      <c r="T286" s="20"/>
      <c r="U286" s="20"/>
      <c r="V286" s="10">
        <v>4100</v>
      </c>
      <c r="W286" s="10"/>
      <c r="AA286" s="18"/>
    </row>
    <row r="287" spans="1:27" ht="19.95" customHeight="1" x14ac:dyDescent="0.3">
      <c r="A287" s="8" t="s">
        <v>270</v>
      </c>
      <c r="B287" s="9" t="s">
        <v>840</v>
      </c>
      <c r="C287" s="17">
        <v>35339</v>
      </c>
      <c r="D287" s="23" t="s">
        <v>875</v>
      </c>
      <c r="E287" s="23" t="s">
        <v>876</v>
      </c>
      <c r="F287" s="23" t="s">
        <v>877</v>
      </c>
      <c r="G287" s="24">
        <f t="shared" si="48"/>
        <v>35339</v>
      </c>
      <c r="H287" s="20">
        <f t="shared" si="49"/>
        <v>1996</v>
      </c>
      <c r="I287" s="20">
        <f t="shared" si="50"/>
        <v>10</v>
      </c>
      <c r="J287" s="20">
        <f t="shared" si="51"/>
        <v>1</v>
      </c>
      <c r="K287" s="17">
        <f t="shared" si="52"/>
        <v>35369</v>
      </c>
      <c r="L287" s="26">
        <f t="shared" si="53"/>
        <v>35369</v>
      </c>
      <c r="M287" s="20">
        <f t="shared" si="54"/>
        <v>31</v>
      </c>
      <c r="N287" s="20" t="str">
        <f t="shared" si="55"/>
        <v>PNEUMATIC CRIMP TOOL(1045786)</v>
      </c>
      <c r="O287" s="20" t="str">
        <f t="shared" si="56"/>
        <v>pneumatic crimp tool(1045786)</v>
      </c>
      <c r="P287" s="20" t="str">
        <f t="shared" si="57"/>
        <v>Pneumatic Crimp Tool(1045786)</v>
      </c>
      <c r="Q287" s="20" t="str">
        <f t="shared" si="58"/>
        <v>Pla</v>
      </c>
      <c r="R287" s="20" t="str">
        <f t="shared" si="59"/>
        <v>ery</v>
      </c>
      <c r="S287" s="20"/>
      <c r="T287" s="20"/>
      <c r="U287" s="20"/>
      <c r="V287" s="10">
        <v>666100</v>
      </c>
      <c r="W287" s="10"/>
      <c r="AA287" s="18"/>
    </row>
    <row r="288" spans="1:27" ht="19.95" customHeight="1" x14ac:dyDescent="0.3">
      <c r="A288" s="8" t="s">
        <v>271</v>
      </c>
      <c r="B288" s="9" t="s">
        <v>840</v>
      </c>
      <c r="C288" s="17">
        <v>35452</v>
      </c>
      <c r="D288" s="23" t="s">
        <v>897</v>
      </c>
      <c r="E288" s="23" t="s">
        <v>875</v>
      </c>
      <c r="F288" s="23" t="s">
        <v>911</v>
      </c>
      <c r="G288" s="24">
        <f t="shared" si="48"/>
        <v>35452</v>
      </c>
      <c r="H288" s="20">
        <f t="shared" si="49"/>
        <v>1997</v>
      </c>
      <c r="I288" s="20">
        <f t="shared" si="50"/>
        <v>1</v>
      </c>
      <c r="J288" s="20">
        <f t="shared" si="51"/>
        <v>22</v>
      </c>
      <c r="K288" s="17">
        <f t="shared" si="52"/>
        <v>35461</v>
      </c>
      <c r="L288" s="26">
        <f t="shared" si="53"/>
        <v>35461</v>
      </c>
      <c r="M288" s="20">
        <f t="shared" si="54"/>
        <v>31</v>
      </c>
      <c r="N288" s="20" t="str">
        <f t="shared" si="55"/>
        <v>AMP CRIMP TOOL NO. 734542</v>
      </c>
      <c r="O288" s="20" t="str">
        <f t="shared" si="56"/>
        <v>amp crimp tool no. 734542</v>
      </c>
      <c r="P288" s="20" t="str">
        <f t="shared" si="57"/>
        <v>Amp Crimp Tool No. 734542</v>
      </c>
      <c r="Q288" s="20" t="str">
        <f t="shared" si="58"/>
        <v>Pla</v>
      </c>
      <c r="R288" s="20" t="str">
        <f t="shared" si="59"/>
        <v>ery</v>
      </c>
      <c r="S288" s="20"/>
      <c r="T288" s="20"/>
      <c r="U288" s="20"/>
      <c r="V288" s="10">
        <v>57174</v>
      </c>
      <c r="W288" s="10"/>
      <c r="AA288" s="18"/>
    </row>
    <row r="289" spans="1:27" ht="19.95" customHeight="1" x14ac:dyDescent="0.3">
      <c r="A289" s="8" t="s">
        <v>272</v>
      </c>
      <c r="B289" s="9" t="s">
        <v>839</v>
      </c>
      <c r="C289" s="17">
        <v>35339</v>
      </c>
      <c r="D289" s="23" t="s">
        <v>875</v>
      </c>
      <c r="E289" s="23" t="s">
        <v>876</v>
      </c>
      <c r="F289" s="23" t="s">
        <v>877</v>
      </c>
      <c r="G289" s="24">
        <f t="shared" si="48"/>
        <v>35339</v>
      </c>
      <c r="H289" s="20">
        <f t="shared" si="49"/>
        <v>1996</v>
      </c>
      <c r="I289" s="20">
        <f t="shared" si="50"/>
        <v>10</v>
      </c>
      <c r="J289" s="20">
        <f t="shared" si="51"/>
        <v>1</v>
      </c>
      <c r="K289" s="17">
        <f t="shared" si="52"/>
        <v>35369</v>
      </c>
      <c r="L289" s="26">
        <f t="shared" si="53"/>
        <v>35369</v>
      </c>
      <c r="M289" s="20">
        <f t="shared" si="54"/>
        <v>31</v>
      </c>
      <c r="N289" s="20" t="str">
        <f t="shared" si="55"/>
        <v>DEPRAG SCREW DRIVER(343-518U)</v>
      </c>
      <c r="O289" s="20" t="str">
        <f t="shared" si="56"/>
        <v>deprag screw driver(343-518u)</v>
      </c>
      <c r="P289" s="20" t="str">
        <f t="shared" si="57"/>
        <v>Deprag Screw Driver(343-518U)</v>
      </c>
      <c r="Q289" s="20" t="str">
        <f t="shared" si="58"/>
        <v>Pla</v>
      </c>
      <c r="R289" s="20" t="str">
        <f t="shared" si="59"/>
        <v>nic</v>
      </c>
      <c r="S289" s="20"/>
      <c r="T289" s="20"/>
      <c r="U289" s="20"/>
      <c r="V289" s="10">
        <v>28800</v>
      </c>
      <c r="W289" s="10"/>
      <c r="AA289" s="18"/>
    </row>
    <row r="290" spans="1:27" ht="19.95" customHeight="1" x14ac:dyDescent="0.3">
      <c r="A290" s="8" t="s">
        <v>273</v>
      </c>
      <c r="B290" s="9" t="s">
        <v>840</v>
      </c>
      <c r="C290" s="17">
        <v>35339</v>
      </c>
      <c r="D290" s="23" t="s">
        <v>875</v>
      </c>
      <c r="E290" s="23" t="s">
        <v>876</v>
      </c>
      <c r="F290" s="23" t="s">
        <v>877</v>
      </c>
      <c r="G290" s="24">
        <f t="shared" si="48"/>
        <v>35339</v>
      </c>
      <c r="H290" s="20">
        <f t="shared" si="49"/>
        <v>1996</v>
      </c>
      <c r="I290" s="20">
        <f t="shared" si="50"/>
        <v>10</v>
      </c>
      <c r="J290" s="20">
        <f t="shared" si="51"/>
        <v>1</v>
      </c>
      <c r="K290" s="17">
        <f t="shared" si="52"/>
        <v>35369</v>
      </c>
      <c r="L290" s="26">
        <f t="shared" si="53"/>
        <v>35369</v>
      </c>
      <c r="M290" s="20">
        <f t="shared" si="54"/>
        <v>31</v>
      </c>
      <c r="N290" s="20" t="str">
        <f t="shared" si="55"/>
        <v>PNEUMATIC SCREW DRIVER IS-STC 0088(5TC)</v>
      </c>
      <c r="O290" s="20" t="str">
        <f t="shared" si="56"/>
        <v>pneumatic screw driver is-stc 0088(5tc)</v>
      </c>
      <c r="P290" s="20" t="str">
        <f t="shared" si="57"/>
        <v>Pneumatic Screw Driver Is-Stc 0088(5Tc)</v>
      </c>
      <c r="Q290" s="20" t="str">
        <f t="shared" si="58"/>
        <v>Pla</v>
      </c>
      <c r="R290" s="20" t="str">
        <f t="shared" si="59"/>
        <v>ery</v>
      </c>
      <c r="S290" s="20"/>
      <c r="T290" s="20"/>
      <c r="U290" s="20"/>
      <c r="V290" s="10">
        <v>10100</v>
      </c>
      <c r="W290" s="10"/>
      <c r="AA290" s="18"/>
    </row>
    <row r="291" spans="1:27" ht="19.95" customHeight="1" x14ac:dyDescent="0.3">
      <c r="A291" s="8" t="s">
        <v>274</v>
      </c>
      <c r="B291" s="9" t="s">
        <v>840</v>
      </c>
      <c r="C291" s="17">
        <v>35339</v>
      </c>
      <c r="D291" s="23" t="s">
        <v>875</v>
      </c>
      <c r="E291" s="23" t="s">
        <v>876</v>
      </c>
      <c r="F291" s="23" t="s">
        <v>877</v>
      </c>
      <c r="G291" s="24">
        <f t="shared" si="48"/>
        <v>35339</v>
      </c>
      <c r="H291" s="20">
        <f t="shared" si="49"/>
        <v>1996</v>
      </c>
      <c r="I291" s="20">
        <f t="shared" si="50"/>
        <v>10</v>
      </c>
      <c r="J291" s="20">
        <f t="shared" si="51"/>
        <v>1</v>
      </c>
      <c r="K291" s="17">
        <f t="shared" si="52"/>
        <v>35369</v>
      </c>
      <c r="L291" s="26">
        <f t="shared" si="53"/>
        <v>35369</v>
      </c>
      <c r="M291" s="20">
        <f t="shared" si="54"/>
        <v>31</v>
      </c>
      <c r="N291" s="20" t="str">
        <f t="shared" si="55"/>
        <v>PNEUMATIC SCREW DRIVER IS-STC 0088</v>
      </c>
      <c r="O291" s="20" t="str">
        <f t="shared" si="56"/>
        <v>pneumatic screw driver is-stc 0088</v>
      </c>
      <c r="P291" s="20" t="str">
        <f t="shared" si="57"/>
        <v>Pneumatic Screw Driver Is-Stc 0088</v>
      </c>
      <c r="Q291" s="20" t="str">
        <f t="shared" si="58"/>
        <v>Pla</v>
      </c>
      <c r="R291" s="20" t="str">
        <f t="shared" si="59"/>
        <v>ery</v>
      </c>
      <c r="S291" s="20"/>
      <c r="T291" s="20"/>
      <c r="U291" s="20"/>
      <c r="V291" s="10">
        <v>10100</v>
      </c>
      <c r="W291" s="10"/>
      <c r="AA291" s="18"/>
    </row>
    <row r="292" spans="1:27" ht="19.95" customHeight="1" x14ac:dyDescent="0.3">
      <c r="A292" s="8" t="s">
        <v>275</v>
      </c>
      <c r="B292" s="9" t="s">
        <v>840</v>
      </c>
      <c r="C292" s="17">
        <v>35339</v>
      </c>
      <c r="D292" s="23" t="s">
        <v>875</v>
      </c>
      <c r="E292" s="23" t="s">
        <v>876</v>
      </c>
      <c r="F292" s="23" t="s">
        <v>877</v>
      </c>
      <c r="G292" s="24">
        <f t="shared" si="48"/>
        <v>35339</v>
      </c>
      <c r="H292" s="20">
        <f t="shared" si="49"/>
        <v>1996</v>
      </c>
      <c r="I292" s="20">
        <f t="shared" si="50"/>
        <v>10</v>
      </c>
      <c r="J292" s="20">
        <f t="shared" si="51"/>
        <v>1</v>
      </c>
      <c r="K292" s="17">
        <f t="shared" si="52"/>
        <v>35369</v>
      </c>
      <c r="L292" s="26">
        <f t="shared" si="53"/>
        <v>35369</v>
      </c>
      <c r="M292" s="20">
        <f t="shared" si="54"/>
        <v>31</v>
      </c>
      <c r="N292" s="20" t="str">
        <f t="shared" si="55"/>
        <v>PNEUMATIC SCREW DRIVER IS 4TC 0064(4TC 64595)</v>
      </c>
      <c r="O292" s="20" t="str">
        <f t="shared" si="56"/>
        <v>pneumatic screw driver is 4tc 0064(4tc 64595)</v>
      </c>
      <c r="P292" s="20" t="str">
        <f t="shared" si="57"/>
        <v>Pneumatic Screw Driver Is 4Tc 0064(4Tc 64595)</v>
      </c>
      <c r="Q292" s="20" t="str">
        <f t="shared" si="58"/>
        <v>Pla</v>
      </c>
      <c r="R292" s="20" t="str">
        <f t="shared" si="59"/>
        <v>ery</v>
      </c>
      <c r="S292" s="20"/>
      <c r="T292" s="20"/>
      <c r="U292" s="20"/>
      <c r="V292" s="10">
        <v>7400</v>
      </c>
      <c r="W292" s="10"/>
      <c r="AA292" s="18"/>
    </row>
    <row r="293" spans="1:27" ht="19.95" customHeight="1" x14ac:dyDescent="0.3">
      <c r="A293" s="8" t="s">
        <v>276</v>
      </c>
      <c r="B293" s="9" t="s">
        <v>840</v>
      </c>
      <c r="C293" s="17">
        <v>35339</v>
      </c>
      <c r="D293" s="23" t="s">
        <v>875</v>
      </c>
      <c r="E293" s="23" t="s">
        <v>876</v>
      </c>
      <c r="F293" s="23" t="s">
        <v>877</v>
      </c>
      <c r="G293" s="24">
        <f t="shared" si="48"/>
        <v>35339</v>
      </c>
      <c r="H293" s="20">
        <f t="shared" si="49"/>
        <v>1996</v>
      </c>
      <c r="I293" s="20">
        <f t="shared" si="50"/>
        <v>10</v>
      </c>
      <c r="J293" s="20">
        <f t="shared" si="51"/>
        <v>1</v>
      </c>
      <c r="K293" s="17">
        <f t="shared" si="52"/>
        <v>35369</v>
      </c>
      <c r="L293" s="26">
        <f t="shared" si="53"/>
        <v>35369</v>
      </c>
      <c r="M293" s="20">
        <f t="shared" si="54"/>
        <v>31</v>
      </c>
      <c r="N293" s="20" t="str">
        <f t="shared" si="55"/>
        <v>PNEUMATIC SCREW DRIVER IS 4TC 0061(4TC 62595)</v>
      </c>
      <c r="O293" s="20" t="str">
        <f t="shared" si="56"/>
        <v>pneumatic screw driver is 4tc 0061(4tc 62595)</v>
      </c>
      <c r="P293" s="20" t="str">
        <f t="shared" si="57"/>
        <v>Pneumatic Screw Driver Is 4Tc 0061(4Tc 62595)</v>
      </c>
      <c r="Q293" s="20" t="str">
        <f t="shared" si="58"/>
        <v>Pla</v>
      </c>
      <c r="R293" s="20" t="str">
        <f t="shared" si="59"/>
        <v>ery</v>
      </c>
      <c r="S293" s="20"/>
      <c r="T293" s="20"/>
      <c r="U293" s="20"/>
      <c r="V293" s="10">
        <v>7400</v>
      </c>
      <c r="W293" s="10"/>
      <c r="AA293" s="18"/>
    </row>
    <row r="294" spans="1:27" ht="19.95" customHeight="1" x14ac:dyDescent="0.3">
      <c r="A294" s="8" t="s">
        <v>277</v>
      </c>
      <c r="B294" s="9" t="s">
        <v>852</v>
      </c>
      <c r="C294" s="17">
        <v>34759</v>
      </c>
      <c r="D294" s="23" t="s">
        <v>875</v>
      </c>
      <c r="E294" s="23" t="s">
        <v>879</v>
      </c>
      <c r="F294" s="23" t="s">
        <v>907</v>
      </c>
      <c r="G294" s="24">
        <f t="shared" si="48"/>
        <v>34759</v>
      </c>
      <c r="H294" s="20">
        <f t="shared" si="49"/>
        <v>1995</v>
      </c>
      <c r="I294" s="20">
        <f t="shared" si="50"/>
        <v>3</v>
      </c>
      <c r="J294" s="20">
        <f t="shared" si="51"/>
        <v>1</v>
      </c>
      <c r="K294" s="17">
        <f t="shared" si="52"/>
        <v>34789</v>
      </c>
      <c r="L294" s="26">
        <f t="shared" si="53"/>
        <v>34789</v>
      </c>
      <c r="M294" s="20">
        <f t="shared" si="54"/>
        <v>31</v>
      </c>
      <c r="N294" s="20" t="str">
        <f t="shared" si="55"/>
        <v>MEASURING PIN SET 05MM-4MM</v>
      </c>
      <c r="O294" s="20" t="str">
        <f t="shared" si="56"/>
        <v>measuring pin set 05mm-4mm</v>
      </c>
      <c r="P294" s="20" t="str">
        <f t="shared" si="57"/>
        <v>Measuring Pin Set 05Mm-4Mm</v>
      </c>
      <c r="Q294" s="20" t="str">
        <f t="shared" si="58"/>
        <v>Sta</v>
      </c>
      <c r="R294" s="20" t="str">
        <f t="shared" si="59"/>
        <v xml:space="preserve"> DD</v>
      </c>
      <c r="S294" s="20"/>
      <c r="T294" s="20"/>
      <c r="U294" s="20"/>
      <c r="V294" s="10">
        <v>3000</v>
      </c>
      <c r="W294" s="10"/>
      <c r="AA294" s="18"/>
    </row>
    <row r="295" spans="1:27" ht="19.95" customHeight="1" x14ac:dyDescent="0.3">
      <c r="A295" s="8" t="s">
        <v>278</v>
      </c>
      <c r="B295" s="9" t="s">
        <v>831</v>
      </c>
      <c r="C295" s="17">
        <v>35339</v>
      </c>
      <c r="D295" s="23" t="s">
        <v>875</v>
      </c>
      <c r="E295" s="23" t="s">
        <v>876</v>
      </c>
      <c r="F295" s="23" t="s">
        <v>877</v>
      </c>
      <c r="G295" s="24">
        <f t="shared" si="48"/>
        <v>35339</v>
      </c>
      <c r="H295" s="20">
        <f t="shared" si="49"/>
        <v>1996</v>
      </c>
      <c r="I295" s="20">
        <f t="shared" si="50"/>
        <v>10</v>
      </c>
      <c r="J295" s="20">
        <f t="shared" si="51"/>
        <v>1</v>
      </c>
      <c r="K295" s="17">
        <f t="shared" si="52"/>
        <v>35369</v>
      </c>
      <c r="L295" s="26">
        <f t="shared" si="53"/>
        <v>35369</v>
      </c>
      <c r="M295" s="20">
        <f t="shared" si="54"/>
        <v>31</v>
      </c>
      <c r="N295" s="20" t="str">
        <f t="shared" si="55"/>
        <v>HSEGRUD STEEL ALMIRAH 78X32X32</v>
      </c>
      <c r="O295" s="20" t="str">
        <f t="shared" si="56"/>
        <v>hsegrud steel almirah 78x32x32</v>
      </c>
      <c r="P295" s="20" t="str">
        <f t="shared" si="57"/>
        <v>Hsegrud Steel Almirah 78X32X32</v>
      </c>
      <c r="Q295" s="20" t="str">
        <f t="shared" si="58"/>
        <v>Fur</v>
      </c>
      <c r="R295" s="20" t="str">
        <f t="shared" si="59"/>
        <v>ure</v>
      </c>
      <c r="S295" s="20"/>
      <c r="T295" s="20"/>
      <c r="U295" s="20"/>
      <c r="V295" s="10">
        <v>6300</v>
      </c>
      <c r="W295" s="10"/>
      <c r="AA295" s="18"/>
    </row>
    <row r="296" spans="1:27" ht="19.95" customHeight="1" x14ac:dyDescent="0.3">
      <c r="A296" s="8" t="s">
        <v>279</v>
      </c>
      <c r="B296" s="9" t="s">
        <v>845</v>
      </c>
      <c r="C296" s="17">
        <v>35339</v>
      </c>
      <c r="D296" s="23" t="s">
        <v>875</v>
      </c>
      <c r="E296" s="23" t="s">
        <v>876</v>
      </c>
      <c r="F296" s="23" t="s">
        <v>877</v>
      </c>
      <c r="G296" s="24">
        <f t="shared" si="48"/>
        <v>35339</v>
      </c>
      <c r="H296" s="20">
        <f t="shared" si="49"/>
        <v>1996</v>
      </c>
      <c r="I296" s="20">
        <f t="shared" si="50"/>
        <v>10</v>
      </c>
      <c r="J296" s="20">
        <f t="shared" si="51"/>
        <v>1</v>
      </c>
      <c r="K296" s="17">
        <f t="shared" si="52"/>
        <v>35369</v>
      </c>
      <c r="L296" s="26">
        <f t="shared" si="53"/>
        <v>35369</v>
      </c>
      <c r="M296" s="20">
        <f t="shared" si="54"/>
        <v>31</v>
      </c>
      <c r="N296" s="20" t="str">
        <f t="shared" si="55"/>
        <v>DLU RACK LIFITING FIXURE WITH ACCESSORI</v>
      </c>
      <c r="O296" s="20" t="str">
        <f t="shared" si="56"/>
        <v>dlu rack lifiting fixure with accessori</v>
      </c>
      <c r="P296" s="20" t="str">
        <f t="shared" si="57"/>
        <v>Dlu Rack Lifiting Fixure With Accessori</v>
      </c>
      <c r="Q296" s="20" t="str">
        <f t="shared" si="58"/>
        <v>Tra</v>
      </c>
      <c r="R296" s="20" t="str">
        <f t="shared" si="59"/>
        <v>nts</v>
      </c>
      <c r="S296" s="20"/>
      <c r="T296" s="20"/>
      <c r="U296" s="20"/>
      <c r="V296" s="10">
        <v>15800</v>
      </c>
      <c r="W296" s="10"/>
      <c r="AA296" s="18"/>
    </row>
    <row r="297" spans="1:27" ht="19.95" customHeight="1" x14ac:dyDescent="0.3">
      <c r="A297" s="8" t="s">
        <v>280</v>
      </c>
      <c r="B297" s="9" t="s">
        <v>835</v>
      </c>
      <c r="C297" s="17">
        <v>35339</v>
      </c>
      <c r="D297" s="23" t="s">
        <v>875</v>
      </c>
      <c r="E297" s="23" t="s">
        <v>876</v>
      </c>
      <c r="F297" s="23" t="s">
        <v>877</v>
      </c>
      <c r="G297" s="24">
        <f t="shared" si="48"/>
        <v>35339</v>
      </c>
      <c r="H297" s="20">
        <f t="shared" si="49"/>
        <v>1996</v>
      </c>
      <c r="I297" s="20">
        <f t="shared" si="50"/>
        <v>10</v>
      </c>
      <c r="J297" s="20">
        <f t="shared" si="51"/>
        <v>1</v>
      </c>
      <c r="K297" s="17">
        <f t="shared" si="52"/>
        <v>35369</v>
      </c>
      <c r="L297" s="26">
        <f t="shared" si="53"/>
        <v>35369</v>
      </c>
      <c r="M297" s="20">
        <f t="shared" si="54"/>
        <v>31</v>
      </c>
      <c r="N297" s="20" t="str">
        <f t="shared" si="55"/>
        <v>PRESS TOOL FOR DLU PRIMARY PACKING</v>
      </c>
      <c r="O297" s="20" t="str">
        <f t="shared" si="56"/>
        <v>press tool for dlu primary packing</v>
      </c>
      <c r="P297" s="20" t="str">
        <f t="shared" si="57"/>
        <v>Press Tool For Dlu Primary Packing</v>
      </c>
      <c r="Q297" s="20" t="str">
        <f t="shared" si="58"/>
        <v>Spe</v>
      </c>
      <c r="R297" s="20" t="str">
        <f t="shared" si="59"/>
        <v>ols</v>
      </c>
      <c r="S297" s="20"/>
      <c r="T297" s="20"/>
      <c r="U297" s="20"/>
      <c r="V297" s="10">
        <v>7500</v>
      </c>
      <c r="W297" s="10"/>
      <c r="AA297" s="18"/>
    </row>
    <row r="298" spans="1:27" ht="19.95" customHeight="1" x14ac:dyDescent="0.3">
      <c r="A298" s="8" t="s">
        <v>281</v>
      </c>
      <c r="B298" s="9" t="s">
        <v>835</v>
      </c>
      <c r="C298" s="17">
        <v>35339</v>
      </c>
      <c r="D298" s="23" t="s">
        <v>875</v>
      </c>
      <c r="E298" s="23" t="s">
        <v>876</v>
      </c>
      <c r="F298" s="23" t="s">
        <v>877</v>
      </c>
      <c r="G298" s="24">
        <f t="shared" si="48"/>
        <v>35339</v>
      </c>
      <c r="H298" s="20">
        <f t="shared" si="49"/>
        <v>1996</v>
      </c>
      <c r="I298" s="20">
        <f t="shared" si="50"/>
        <v>10</v>
      </c>
      <c r="J298" s="20">
        <f t="shared" si="51"/>
        <v>1</v>
      </c>
      <c r="K298" s="17">
        <f t="shared" si="52"/>
        <v>35369</v>
      </c>
      <c r="L298" s="26">
        <f t="shared" si="53"/>
        <v>35369</v>
      </c>
      <c r="M298" s="20">
        <f t="shared" si="54"/>
        <v>31</v>
      </c>
      <c r="N298" s="20" t="str">
        <f t="shared" si="55"/>
        <v>TORQUE WRENCH(65550/GR.2)</v>
      </c>
      <c r="O298" s="20" t="str">
        <f t="shared" si="56"/>
        <v>torque wrench(65550/gr.2)</v>
      </c>
      <c r="P298" s="20" t="str">
        <f t="shared" si="57"/>
        <v>Torque Wrench(65550/Gr.2)</v>
      </c>
      <c r="Q298" s="20" t="str">
        <f t="shared" si="58"/>
        <v>Spe</v>
      </c>
      <c r="R298" s="20" t="str">
        <f t="shared" si="59"/>
        <v>ols</v>
      </c>
      <c r="S298" s="20"/>
      <c r="T298" s="20"/>
      <c r="U298" s="20"/>
      <c r="V298" s="10">
        <v>6800</v>
      </c>
      <c r="W298" s="10"/>
      <c r="AA298" s="18"/>
    </row>
    <row r="299" spans="1:27" ht="19.95" customHeight="1" x14ac:dyDescent="0.3">
      <c r="A299" s="8" t="s">
        <v>282</v>
      </c>
      <c r="B299" s="9" t="s">
        <v>835</v>
      </c>
      <c r="C299" s="17">
        <v>35339</v>
      </c>
      <c r="D299" s="23" t="s">
        <v>875</v>
      </c>
      <c r="E299" s="23" t="s">
        <v>876</v>
      </c>
      <c r="F299" s="23" t="s">
        <v>877</v>
      </c>
      <c r="G299" s="24">
        <f t="shared" si="48"/>
        <v>35339</v>
      </c>
      <c r="H299" s="20">
        <f t="shared" si="49"/>
        <v>1996</v>
      </c>
      <c r="I299" s="20">
        <f t="shared" si="50"/>
        <v>10</v>
      </c>
      <c r="J299" s="20">
        <f t="shared" si="51"/>
        <v>1</v>
      </c>
      <c r="K299" s="17">
        <f t="shared" si="52"/>
        <v>35369</v>
      </c>
      <c r="L299" s="26">
        <f t="shared" si="53"/>
        <v>35369</v>
      </c>
      <c r="M299" s="20">
        <f t="shared" si="54"/>
        <v>31</v>
      </c>
      <c r="N299" s="20" t="str">
        <f t="shared" si="55"/>
        <v>CABLE LACING TOOL(GS 4H)</v>
      </c>
      <c r="O299" s="20" t="str">
        <f t="shared" si="56"/>
        <v>cable lacing tool(gs 4h)</v>
      </c>
      <c r="P299" s="20" t="str">
        <f t="shared" si="57"/>
        <v>Cable Lacing Tool(Gs 4H)</v>
      </c>
      <c r="Q299" s="20" t="str">
        <f t="shared" si="58"/>
        <v>Spe</v>
      </c>
      <c r="R299" s="20" t="str">
        <f t="shared" si="59"/>
        <v>ols</v>
      </c>
      <c r="S299" s="20"/>
      <c r="T299" s="20"/>
      <c r="U299" s="20"/>
      <c r="V299" s="10">
        <v>6100</v>
      </c>
      <c r="W299" s="10"/>
      <c r="AA299" s="18"/>
    </row>
    <row r="300" spans="1:27" ht="19.95" customHeight="1" x14ac:dyDescent="0.3">
      <c r="A300" s="8" t="s">
        <v>283</v>
      </c>
      <c r="B300" s="9" t="s">
        <v>835</v>
      </c>
      <c r="C300" s="17">
        <v>35339</v>
      </c>
      <c r="D300" s="23" t="s">
        <v>875</v>
      </c>
      <c r="E300" s="23" t="s">
        <v>876</v>
      </c>
      <c r="F300" s="23" t="s">
        <v>877</v>
      </c>
      <c r="G300" s="24">
        <f t="shared" si="48"/>
        <v>35339</v>
      </c>
      <c r="H300" s="20">
        <f t="shared" si="49"/>
        <v>1996</v>
      </c>
      <c r="I300" s="20">
        <f t="shared" si="50"/>
        <v>10</v>
      </c>
      <c r="J300" s="20">
        <f t="shared" si="51"/>
        <v>1</v>
      </c>
      <c r="K300" s="17">
        <f t="shared" si="52"/>
        <v>35369</v>
      </c>
      <c r="L300" s="26">
        <f t="shared" si="53"/>
        <v>35369</v>
      </c>
      <c r="M300" s="20">
        <f t="shared" si="54"/>
        <v>31</v>
      </c>
      <c r="N300" s="20" t="str">
        <f t="shared" si="55"/>
        <v>MICROMETER</v>
      </c>
      <c r="O300" s="20" t="str">
        <f t="shared" si="56"/>
        <v>micrometer</v>
      </c>
      <c r="P300" s="20" t="str">
        <f t="shared" si="57"/>
        <v>Micrometer</v>
      </c>
      <c r="Q300" s="20" t="str">
        <f t="shared" si="58"/>
        <v>Spe</v>
      </c>
      <c r="R300" s="20" t="str">
        <f t="shared" si="59"/>
        <v>ols</v>
      </c>
      <c r="S300" s="20"/>
      <c r="T300" s="20"/>
      <c r="U300" s="20"/>
      <c r="V300" s="10">
        <v>6800</v>
      </c>
      <c r="W300" s="10"/>
      <c r="AA300" s="18"/>
    </row>
    <row r="301" spans="1:27" ht="19.95" customHeight="1" x14ac:dyDescent="0.3">
      <c r="A301" s="8" t="s">
        <v>284</v>
      </c>
      <c r="B301" s="9" t="s">
        <v>835</v>
      </c>
      <c r="C301" s="17">
        <v>35339</v>
      </c>
      <c r="D301" s="23" t="s">
        <v>875</v>
      </c>
      <c r="E301" s="23" t="s">
        <v>876</v>
      </c>
      <c r="F301" s="23" t="s">
        <v>877</v>
      </c>
      <c r="G301" s="24">
        <f t="shared" si="48"/>
        <v>35339</v>
      </c>
      <c r="H301" s="20">
        <f t="shared" si="49"/>
        <v>1996</v>
      </c>
      <c r="I301" s="20">
        <f t="shared" si="50"/>
        <v>10</v>
      </c>
      <c r="J301" s="20">
        <f t="shared" si="51"/>
        <v>1</v>
      </c>
      <c r="K301" s="17">
        <f t="shared" si="52"/>
        <v>35369</v>
      </c>
      <c r="L301" s="26">
        <f t="shared" si="53"/>
        <v>35369</v>
      </c>
      <c r="M301" s="20">
        <f t="shared" si="54"/>
        <v>31</v>
      </c>
      <c r="N301" s="20" t="str">
        <f t="shared" si="55"/>
        <v>TORQUE SCREW DRIVER 65920/GR 50</v>
      </c>
      <c r="O301" s="20" t="str">
        <f t="shared" si="56"/>
        <v>torque screw driver 65920/gr 50</v>
      </c>
      <c r="P301" s="20" t="str">
        <f t="shared" si="57"/>
        <v>Torque Screw Driver 65920/Gr 50</v>
      </c>
      <c r="Q301" s="20" t="str">
        <f t="shared" si="58"/>
        <v>Spe</v>
      </c>
      <c r="R301" s="20" t="str">
        <f t="shared" si="59"/>
        <v>ols</v>
      </c>
      <c r="S301" s="20"/>
      <c r="T301" s="20"/>
      <c r="U301" s="20"/>
      <c r="V301" s="10">
        <v>6400</v>
      </c>
      <c r="W301" s="10"/>
      <c r="AA301" s="18"/>
    </row>
    <row r="302" spans="1:27" ht="19.95" customHeight="1" x14ac:dyDescent="0.3">
      <c r="A302" s="8" t="s">
        <v>285</v>
      </c>
      <c r="B302" s="9" t="s">
        <v>835</v>
      </c>
      <c r="C302" s="17">
        <v>35339</v>
      </c>
      <c r="D302" s="23" t="s">
        <v>875</v>
      </c>
      <c r="E302" s="23" t="s">
        <v>876</v>
      </c>
      <c r="F302" s="23" t="s">
        <v>877</v>
      </c>
      <c r="G302" s="24">
        <f t="shared" si="48"/>
        <v>35339</v>
      </c>
      <c r="H302" s="20">
        <f t="shared" si="49"/>
        <v>1996</v>
      </c>
      <c r="I302" s="20">
        <f t="shared" si="50"/>
        <v>10</v>
      </c>
      <c r="J302" s="20">
        <f t="shared" si="51"/>
        <v>1</v>
      </c>
      <c r="K302" s="17">
        <f t="shared" si="52"/>
        <v>35369</v>
      </c>
      <c r="L302" s="26">
        <f t="shared" si="53"/>
        <v>35369</v>
      </c>
      <c r="M302" s="20">
        <f t="shared" si="54"/>
        <v>31</v>
      </c>
      <c r="N302" s="20" t="str">
        <f t="shared" si="55"/>
        <v>TORQUE SCREW DRIVER 25-130NCM(65920/GR.25)</v>
      </c>
      <c r="O302" s="20" t="str">
        <f t="shared" si="56"/>
        <v>torque screw driver 25-130ncm(65920/gr.25)</v>
      </c>
      <c r="P302" s="20" t="str">
        <f t="shared" si="57"/>
        <v>Torque Screw Driver 25-130Ncm(65920/Gr.25)</v>
      </c>
      <c r="Q302" s="20" t="str">
        <f t="shared" si="58"/>
        <v>Spe</v>
      </c>
      <c r="R302" s="20" t="str">
        <f t="shared" si="59"/>
        <v>ols</v>
      </c>
      <c r="S302" s="20"/>
      <c r="T302" s="20"/>
      <c r="U302" s="20"/>
      <c r="V302" s="10">
        <v>5300</v>
      </c>
      <c r="W302" s="10"/>
      <c r="AA302" s="18"/>
    </row>
    <row r="303" spans="1:27" ht="19.95" customHeight="1" x14ac:dyDescent="0.3">
      <c r="A303" s="8" t="s">
        <v>286</v>
      </c>
      <c r="B303" s="9" t="s">
        <v>848</v>
      </c>
      <c r="C303" s="17">
        <v>35339</v>
      </c>
      <c r="D303" s="23" t="s">
        <v>875</v>
      </c>
      <c r="E303" s="23" t="s">
        <v>876</v>
      </c>
      <c r="F303" s="23" t="s">
        <v>877</v>
      </c>
      <c r="G303" s="24">
        <f t="shared" si="48"/>
        <v>35339</v>
      </c>
      <c r="H303" s="20">
        <f t="shared" si="49"/>
        <v>1996</v>
      </c>
      <c r="I303" s="20">
        <f t="shared" si="50"/>
        <v>10</v>
      </c>
      <c r="J303" s="20">
        <f t="shared" si="51"/>
        <v>1</v>
      </c>
      <c r="K303" s="17">
        <f t="shared" si="52"/>
        <v>35369</v>
      </c>
      <c r="L303" s="26">
        <f t="shared" si="53"/>
        <v>35369</v>
      </c>
      <c r="M303" s="20">
        <f t="shared" si="54"/>
        <v>31</v>
      </c>
      <c r="N303" s="20" t="str">
        <f t="shared" si="55"/>
        <v>SHORTSLOCATORFORMULTILAYERTONEOHM950</v>
      </c>
      <c r="O303" s="20" t="str">
        <f t="shared" si="56"/>
        <v>shortslocatorformultilayertoneohm950</v>
      </c>
      <c r="P303" s="20" t="str">
        <f t="shared" si="57"/>
        <v>Shortslocatorformultilayertoneohm950</v>
      </c>
      <c r="Q303" s="20" t="str">
        <f t="shared" si="58"/>
        <v>Spe</v>
      </c>
      <c r="R303" s="20" t="str">
        <f t="shared" si="59"/>
        <v>nts</v>
      </c>
      <c r="S303" s="20"/>
      <c r="T303" s="20"/>
      <c r="U303" s="20"/>
      <c r="V303" s="10">
        <v>141500</v>
      </c>
      <c r="W303" s="10"/>
      <c r="AA303" s="18"/>
    </row>
    <row r="304" spans="1:27" ht="19.95" customHeight="1" x14ac:dyDescent="0.3">
      <c r="A304" s="8" t="s">
        <v>287</v>
      </c>
      <c r="B304" s="9" t="s">
        <v>840</v>
      </c>
      <c r="C304" s="17">
        <v>35339</v>
      </c>
      <c r="D304" s="23" t="s">
        <v>875</v>
      </c>
      <c r="E304" s="23" t="s">
        <v>876</v>
      </c>
      <c r="F304" s="23" t="s">
        <v>877</v>
      </c>
      <c r="G304" s="24">
        <f t="shared" si="48"/>
        <v>35339</v>
      </c>
      <c r="H304" s="20">
        <f t="shared" si="49"/>
        <v>1996</v>
      </c>
      <c r="I304" s="20">
        <f t="shared" si="50"/>
        <v>10</v>
      </c>
      <c r="J304" s="20">
        <f t="shared" si="51"/>
        <v>1</v>
      </c>
      <c r="K304" s="17">
        <f t="shared" si="52"/>
        <v>35369</v>
      </c>
      <c r="L304" s="26">
        <f t="shared" si="53"/>
        <v>35369</v>
      </c>
      <c r="M304" s="20">
        <f t="shared" si="54"/>
        <v>31</v>
      </c>
      <c r="N304" s="20" t="str">
        <f t="shared" si="55"/>
        <v>PNEUMATIC SCREW DRIVER WITH BITS(345-338U)</v>
      </c>
      <c r="O304" s="20" t="str">
        <f t="shared" si="56"/>
        <v>pneumatic screw driver with bits(345-338u)</v>
      </c>
      <c r="P304" s="20" t="str">
        <f t="shared" si="57"/>
        <v>Pneumatic Screw Driver With Bits(345-338U)</v>
      </c>
      <c r="Q304" s="20" t="str">
        <f t="shared" si="58"/>
        <v>Pla</v>
      </c>
      <c r="R304" s="20" t="str">
        <f t="shared" si="59"/>
        <v>ery</v>
      </c>
      <c r="S304" s="20"/>
      <c r="T304" s="20"/>
      <c r="U304" s="20"/>
      <c r="V304" s="10">
        <v>38800</v>
      </c>
      <c r="W304" s="10"/>
      <c r="AA304" s="18"/>
    </row>
    <row r="305" spans="1:27" ht="19.95" customHeight="1" x14ac:dyDescent="0.3">
      <c r="A305" s="8" t="s">
        <v>288</v>
      </c>
      <c r="B305" s="9" t="s">
        <v>840</v>
      </c>
      <c r="C305" s="17">
        <v>35339</v>
      </c>
      <c r="D305" s="23" t="s">
        <v>875</v>
      </c>
      <c r="E305" s="23" t="s">
        <v>876</v>
      </c>
      <c r="F305" s="23" t="s">
        <v>877</v>
      </c>
      <c r="G305" s="24">
        <f t="shared" si="48"/>
        <v>35339</v>
      </c>
      <c r="H305" s="20">
        <f t="shared" si="49"/>
        <v>1996</v>
      </c>
      <c r="I305" s="20">
        <f t="shared" si="50"/>
        <v>10</v>
      </c>
      <c r="J305" s="20">
        <f t="shared" si="51"/>
        <v>1</v>
      </c>
      <c r="K305" s="17">
        <f t="shared" si="52"/>
        <v>35369</v>
      </c>
      <c r="L305" s="26">
        <f t="shared" si="53"/>
        <v>35369</v>
      </c>
      <c r="M305" s="20">
        <f t="shared" si="54"/>
        <v>31</v>
      </c>
      <c r="N305" s="20" t="str">
        <f t="shared" si="55"/>
        <v>STAMPING DEVICE</v>
      </c>
      <c r="O305" s="20" t="str">
        <f t="shared" si="56"/>
        <v>stamping device</v>
      </c>
      <c r="P305" s="20" t="str">
        <f t="shared" si="57"/>
        <v>Stamping Device</v>
      </c>
      <c r="Q305" s="20" t="str">
        <f t="shared" si="58"/>
        <v>Pla</v>
      </c>
      <c r="R305" s="20" t="str">
        <f t="shared" si="59"/>
        <v>ery</v>
      </c>
      <c r="S305" s="20"/>
      <c r="T305" s="20"/>
      <c r="U305" s="20"/>
      <c r="V305" s="10">
        <v>158600</v>
      </c>
      <c r="W305" s="10"/>
      <c r="AA305" s="18"/>
    </row>
    <row r="306" spans="1:27" ht="19.95" customHeight="1" x14ac:dyDescent="0.3">
      <c r="A306" s="8" t="s">
        <v>289</v>
      </c>
      <c r="B306" s="9" t="s">
        <v>840</v>
      </c>
      <c r="C306" s="17">
        <v>35339</v>
      </c>
      <c r="D306" s="23" t="s">
        <v>875</v>
      </c>
      <c r="E306" s="23" t="s">
        <v>876</v>
      </c>
      <c r="F306" s="23" t="s">
        <v>877</v>
      </c>
      <c r="G306" s="24">
        <f t="shared" si="48"/>
        <v>35339</v>
      </c>
      <c r="H306" s="20">
        <f t="shared" si="49"/>
        <v>1996</v>
      </c>
      <c r="I306" s="20">
        <f t="shared" si="50"/>
        <v>10</v>
      </c>
      <c r="J306" s="20">
        <f t="shared" si="51"/>
        <v>1</v>
      </c>
      <c r="K306" s="17">
        <f t="shared" si="52"/>
        <v>35369</v>
      </c>
      <c r="L306" s="26">
        <f t="shared" si="53"/>
        <v>35369</v>
      </c>
      <c r="M306" s="20">
        <f t="shared" si="54"/>
        <v>31</v>
      </c>
      <c r="N306" s="20" t="str">
        <f t="shared" si="55"/>
        <v>TURN TABLE FOR FRAME ASSEMBLY(1047878)</v>
      </c>
      <c r="O306" s="20" t="str">
        <f t="shared" si="56"/>
        <v>turn table for frame assembly(1047878)</v>
      </c>
      <c r="P306" s="20" t="str">
        <f t="shared" si="57"/>
        <v>Turn Table For Frame Assembly(1047878)</v>
      </c>
      <c r="Q306" s="20" t="str">
        <f t="shared" si="58"/>
        <v>Pla</v>
      </c>
      <c r="R306" s="20" t="str">
        <f t="shared" si="59"/>
        <v>ery</v>
      </c>
      <c r="S306" s="20"/>
      <c r="T306" s="20"/>
      <c r="U306" s="20"/>
      <c r="V306" s="10">
        <v>168200</v>
      </c>
      <c r="W306" s="10"/>
      <c r="AA306" s="18"/>
    </row>
    <row r="307" spans="1:27" ht="19.95" customHeight="1" x14ac:dyDescent="0.3">
      <c r="A307" s="8" t="s">
        <v>290</v>
      </c>
      <c r="B307" s="9" t="s">
        <v>840</v>
      </c>
      <c r="C307" s="17">
        <v>35339</v>
      </c>
      <c r="D307" s="23" t="s">
        <v>875</v>
      </c>
      <c r="E307" s="23" t="s">
        <v>876</v>
      </c>
      <c r="F307" s="23" t="s">
        <v>877</v>
      </c>
      <c r="G307" s="24">
        <f t="shared" si="48"/>
        <v>35339</v>
      </c>
      <c r="H307" s="20">
        <f t="shared" si="49"/>
        <v>1996</v>
      </c>
      <c r="I307" s="20">
        <f t="shared" si="50"/>
        <v>10</v>
      </c>
      <c r="J307" s="20">
        <f t="shared" si="51"/>
        <v>1</v>
      </c>
      <c r="K307" s="17">
        <f t="shared" si="52"/>
        <v>35369</v>
      </c>
      <c r="L307" s="26">
        <f t="shared" si="53"/>
        <v>35369</v>
      </c>
      <c r="M307" s="20">
        <f t="shared" si="54"/>
        <v>31</v>
      </c>
      <c r="N307" s="20" t="str">
        <f t="shared" si="55"/>
        <v>MOUNTING DEVICE FOR RACK(L0030)</v>
      </c>
      <c r="O307" s="20" t="str">
        <f t="shared" si="56"/>
        <v>mounting device for rack(l0030)</v>
      </c>
      <c r="P307" s="20" t="str">
        <f t="shared" si="57"/>
        <v>Mounting Device For Rack(L0030)</v>
      </c>
      <c r="Q307" s="20" t="str">
        <f t="shared" si="58"/>
        <v>Pla</v>
      </c>
      <c r="R307" s="20" t="str">
        <f t="shared" si="59"/>
        <v>ery</v>
      </c>
      <c r="S307" s="20"/>
      <c r="T307" s="20"/>
      <c r="U307" s="20"/>
      <c r="V307" s="10">
        <v>520700</v>
      </c>
      <c r="W307" s="10"/>
      <c r="AA307" s="18"/>
    </row>
    <row r="308" spans="1:27" ht="19.95" customHeight="1" x14ac:dyDescent="0.3">
      <c r="A308" s="8" t="s">
        <v>291</v>
      </c>
      <c r="B308" s="9" t="s">
        <v>840</v>
      </c>
      <c r="C308" s="17">
        <v>35339</v>
      </c>
      <c r="D308" s="23" t="s">
        <v>875</v>
      </c>
      <c r="E308" s="23" t="s">
        <v>876</v>
      </c>
      <c r="F308" s="23" t="s">
        <v>877</v>
      </c>
      <c r="G308" s="24">
        <f t="shared" si="48"/>
        <v>35339</v>
      </c>
      <c r="H308" s="20">
        <f t="shared" si="49"/>
        <v>1996</v>
      </c>
      <c r="I308" s="20">
        <f t="shared" si="50"/>
        <v>10</v>
      </c>
      <c r="J308" s="20">
        <f t="shared" si="51"/>
        <v>1</v>
      </c>
      <c r="K308" s="17">
        <f t="shared" si="52"/>
        <v>35369</v>
      </c>
      <c r="L308" s="26">
        <f t="shared" si="53"/>
        <v>35369</v>
      </c>
      <c r="M308" s="20">
        <f t="shared" si="54"/>
        <v>31</v>
      </c>
      <c r="N308" s="20" t="str">
        <f t="shared" si="55"/>
        <v>PNEUMATIC SCREW DRIVER WITH BALANCER 5NM</v>
      </c>
      <c r="O308" s="20" t="str">
        <f t="shared" si="56"/>
        <v>pneumatic screw driver with balancer 5nm</v>
      </c>
      <c r="P308" s="20" t="str">
        <f t="shared" si="57"/>
        <v>Pneumatic Screw Driver With Balancer 5Nm</v>
      </c>
      <c r="Q308" s="20" t="str">
        <f t="shared" si="58"/>
        <v>Pla</v>
      </c>
      <c r="R308" s="20" t="str">
        <f t="shared" si="59"/>
        <v>ery</v>
      </c>
      <c r="S308" s="20"/>
      <c r="T308" s="20"/>
      <c r="U308" s="20"/>
      <c r="V308" s="10">
        <v>56000</v>
      </c>
      <c r="W308" s="10"/>
      <c r="AA308" s="18"/>
    </row>
    <row r="309" spans="1:27" ht="19.95" customHeight="1" x14ac:dyDescent="0.3">
      <c r="A309" s="8" t="s">
        <v>292</v>
      </c>
      <c r="B309" s="9" t="s">
        <v>840</v>
      </c>
      <c r="C309" s="17">
        <v>35339</v>
      </c>
      <c r="D309" s="23" t="s">
        <v>875</v>
      </c>
      <c r="E309" s="23" t="s">
        <v>876</v>
      </c>
      <c r="F309" s="23" t="s">
        <v>877</v>
      </c>
      <c r="G309" s="24">
        <f t="shared" si="48"/>
        <v>35339</v>
      </c>
      <c r="H309" s="20">
        <f t="shared" si="49"/>
        <v>1996</v>
      </c>
      <c r="I309" s="20">
        <f t="shared" si="50"/>
        <v>10</v>
      </c>
      <c r="J309" s="20">
        <f t="shared" si="51"/>
        <v>1</v>
      </c>
      <c r="K309" s="17">
        <f t="shared" si="52"/>
        <v>35369</v>
      </c>
      <c r="L309" s="26">
        <f t="shared" si="53"/>
        <v>35369</v>
      </c>
      <c r="M309" s="20">
        <f t="shared" si="54"/>
        <v>31</v>
      </c>
      <c r="N309" s="20" t="str">
        <f t="shared" si="55"/>
        <v>PNEUMATIC SCREW DRIVER BALANCER 12NM(L0042)</v>
      </c>
      <c r="O309" s="20" t="str">
        <f t="shared" si="56"/>
        <v>pneumatic screw driver balancer 12nm(l0042)</v>
      </c>
      <c r="P309" s="20" t="str">
        <f t="shared" si="57"/>
        <v>Pneumatic Screw Driver Balancer 12Nm(L0042)</v>
      </c>
      <c r="Q309" s="20" t="str">
        <f t="shared" si="58"/>
        <v>Pla</v>
      </c>
      <c r="R309" s="20" t="str">
        <f t="shared" si="59"/>
        <v>ery</v>
      </c>
      <c r="S309" s="20"/>
      <c r="T309" s="20"/>
      <c r="U309" s="20"/>
      <c r="V309" s="10">
        <v>109900</v>
      </c>
      <c r="W309" s="10"/>
      <c r="AA309" s="18"/>
    </row>
    <row r="310" spans="1:27" ht="19.95" customHeight="1" x14ac:dyDescent="0.3">
      <c r="A310" s="8" t="s">
        <v>293</v>
      </c>
      <c r="B310" s="9" t="s">
        <v>840</v>
      </c>
      <c r="C310" s="17">
        <v>35339</v>
      </c>
      <c r="D310" s="23" t="s">
        <v>875</v>
      </c>
      <c r="E310" s="23" t="s">
        <v>876</v>
      </c>
      <c r="F310" s="23" t="s">
        <v>877</v>
      </c>
      <c r="G310" s="24">
        <f t="shared" si="48"/>
        <v>35339</v>
      </c>
      <c r="H310" s="20">
        <f t="shared" si="49"/>
        <v>1996</v>
      </c>
      <c r="I310" s="20">
        <f t="shared" si="50"/>
        <v>10</v>
      </c>
      <c r="J310" s="20">
        <f t="shared" si="51"/>
        <v>1</v>
      </c>
      <c r="K310" s="17">
        <f t="shared" si="52"/>
        <v>35369</v>
      </c>
      <c r="L310" s="26">
        <f t="shared" si="53"/>
        <v>35369</v>
      </c>
      <c r="M310" s="20">
        <f t="shared" si="54"/>
        <v>31</v>
      </c>
      <c r="N310" s="20" t="str">
        <f t="shared" si="55"/>
        <v>PNEUMATIC SCREW DRIVER WITH BALANCER 20N(L0041)</v>
      </c>
      <c r="O310" s="20" t="str">
        <f t="shared" si="56"/>
        <v>pneumatic screw driver with balancer 20n(l0041)</v>
      </c>
      <c r="P310" s="20" t="str">
        <f t="shared" si="57"/>
        <v>Pneumatic Screw Driver With Balancer 20N(L0041)</v>
      </c>
      <c r="Q310" s="20" t="str">
        <f t="shared" si="58"/>
        <v>Pla</v>
      </c>
      <c r="R310" s="20" t="str">
        <f t="shared" si="59"/>
        <v>ery</v>
      </c>
      <c r="S310" s="20"/>
      <c r="T310" s="20"/>
      <c r="U310" s="20"/>
      <c r="V310" s="10">
        <v>109900</v>
      </c>
      <c r="W310" s="10"/>
      <c r="AA310" s="18"/>
    </row>
    <row r="311" spans="1:27" ht="19.95" customHeight="1" x14ac:dyDescent="0.3">
      <c r="A311" s="8" t="s">
        <v>294</v>
      </c>
      <c r="B311" s="9" t="s">
        <v>840</v>
      </c>
      <c r="C311" s="17">
        <v>35339</v>
      </c>
      <c r="D311" s="23" t="s">
        <v>875</v>
      </c>
      <c r="E311" s="23" t="s">
        <v>876</v>
      </c>
      <c r="F311" s="23" t="s">
        <v>877</v>
      </c>
      <c r="G311" s="24">
        <f t="shared" si="48"/>
        <v>35339</v>
      </c>
      <c r="H311" s="20">
        <f t="shared" si="49"/>
        <v>1996</v>
      </c>
      <c r="I311" s="20">
        <f t="shared" si="50"/>
        <v>10</v>
      </c>
      <c r="J311" s="20">
        <f t="shared" si="51"/>
        <v>1</v>
      </c>
      <c r="K311" s="17">
        <f t="shared" si="52"/>
        <v>35369</v>
      </c>
      <c r="L311" s="26">
        <f t="shared" si="53"/>
        <v>35369</v>
      </c>
      <c r="M311" s="20">
        <f t="shared" si="54"/>
        <v>31</v>
      </c>
      <c r="N311" s="20" t="str">
        <f t="shared" si="55"/>
        <v>MOUNTING DEVICE(L03)</v>
      </c>
      <c r="O311" s="20" t="str">
        <f t="shared" si="56"/>
        <v>mounting device(l03)</v>
      </c>
      <c r="P311" s="20" t="str">
        <f t="shared" si="57"/>
        <v>Mounting Device(L03)</v>
      </c>
      <c r="Q311" s="20" t="str">
        <f t="shared" si="58"/>
        <v>Pla</v>
      </c>
      <c r="R311" s="20" t="str">
        <f t="shared" si="59"/>
        <v>ery</v>
      </c>
      <c r="S311" s="20"/>
      <c r="T311" s="20"/>
      <c r="U311" s="20"/>
      <c r="V311" s="10">
        <v>870000</v>
      </c>
      <c r="W311" s="10"/>
      <c r="AA311" s="18"/>
    </row>
    <row r="312" spans="1:27" ht="19.95" customHeight="1" x14ac:dyDescent="0.3">
      <c r="A312" s="8" t="s">
        <v>295</v>
      </c>
      <c r="B312" s="9" t="s">
        <v>840</v>
      </c>
      <c r="C312" s="17">
        <v>35339</v>
      </c>
      <c r="D312" s="23" t="s">
        <v>875</v>
      </c>
      <c r="E312" s="23" t="s">
        <v>876</v>
      </c>
      <c r="F312" s="23" t="s">
        <v>877</v>
      </c>
      <c r="G312" s="24">
        <f t="shared" si="48"/>
        <v>35339</v>
      </c>
      <c r="H312" s="20">
        <f t="shared" si="49"/>
        <v>1996</v>
      </c>
      <c r="I312" s="20">
        <f t="shared" si="50"/>
        <v>10</v>
      </c>
      <c r="J312" s="20">
        <f t="shared" si="51"/>
        <v>1</v>
      </c>
      <c r="K312" s="17">
        <f t="shared" si="52"/>
        <v>35369</v>
      </c>
      <c r="L312" s="26">
        <f t="shared" si="53"/>
        <v>35369</v>
      </c>
      <c r="M312" s="20">
        <f t="shared" si="54"/>
        <v>31</v>
      </c>
      <c r="N312" s="20" t="str">
        <f t="shared" si="55"/>
        <v>PNEUMATIC SCREW DRIVER 12NM(L0046)</v>
      </c>
      <c r="O312" s="20" t="str">
        <f t="shared" si="56"/>
        <v>pneumatic screw driver 12nm(l0046)</v>
      </c>
      <c r="P312" s="20" t="str">
        <f t="shared" si="57"/>
        <v>Pneumatic Screw Driver 12Nm(L0046)</v>
      </c>
      <c r="Q312" s="20" t="str">
        <f t="shared" si="58"/>
        <v>Pla</v>
      </c>
      <c r="R312" s="20" t="str">
        <f t="shared" si="59"/>
        <v>ery</v>
      </c>
      <c r="S312" s="20"/>
      <c r="T312" s="20"/>
      <c r="U312" s="20"/>
      <c r="V312" s="10">
        <v>87000</v>
      </c>
      <c r="W312" s="10"/>
      <c r="AA312" s="18"/>
    </row>
    <row r="313" spans="1:27" ht="19.95" customHeight="1" x14ac:dyDescent="0.3">
      <c r="A313" s="8" t="s">
        <v>296</v>
      </c>
      <c r="B313" s="9" t="s">
        <v>840</v>
      </c>
      <c r="C313" s="17">
        <v>35339</v>
      </c>
      <c r="D313" s="23" t="s">
        <v>875</v>
      </c>
      <c r="E313" s="23" t="s">
        <v>876</v>
      </c>
      <c r="F313" s="23" t="s">
        <v>877</v>
      </c>
      <c r="G313" s="24">
        <f t="shared" si="48"/>
        <v>35339</v>
      </c>
      <c r="H313" s="20">
        <f t="shared" si="49"/>
        <v>1996</v>
      </c>
      <c r="I313" s="20">
        <f t="shared" si="50"/>
        <v>10</v>
      </c>
      <c r="J313" s="20">
        <f t="shared" si="51"/>
        <v>1</v>
      </c>
      <c r="K313" s="17">
        <f t="shared" si="52"/>
        <v>35369</v>
      </c>
      <c r="L313" s="26">
        <f t="shared" si="53"/>
        <v>35369</v>
      </c>
      <c r="M313" s="20">
        <f t="shared" si="54"/>
        <v>31</v>
      </c>
      <c r="N313" s="20" t="str">
        <f t="shared" si="55"/>
        <v>PNEUMATIC SCREW DRIVE 1.6NM(L0047)</v>
      </c>
      <c r="O313" s="20" t="str">
        <f t="shared" si="56"/>
        <v>pneumatic screw drive 1.6nm(l0047)</v>
      </c>
      <c r="P313" s="20" t="str">
        <f t="shared" si="57"/>
        <v>Pneumatic Screw Drive 1.6Nm(L0047)</v>
      </c>
      <c r="Q313" s="20" t="str">
        <f t="shared" si="58"/>
        <v>Pla</v>
      </c>
      <c r="R313" s="20" t="str">
        <f t="shared" si="59"/>
        <v>ery</v>
      </c>
      <c r="S313" s="20"/>
      <c r="T313" s="20"/>
      <c r="U313" s="20"/>
      <c r="V313" s="10">
        <v>30300</v>
      </c>
      <c r="W313" s="10"/>
      <c r="AA313" s="18"/>
    </row>
    <row r="314" spans="1:27" ht="19.95" customHeight="1" x14ac:dyDescent="0.3">
      <c r="A314" s="8" t="s">
        <v>297</v>
      </c>
      <c r="B314" s="9" t="s">
        <v>845</v>
      </c>
      <c r="C314" s="17">
        <v>35339</v>
      </c>
      <c r="D314" s="23" t="s">
        <v>875</v>
      </c>
      <c r="E314" s="23" t="s">
        <v>876</v>
      </c>
      <c r="F314" s="23" t="s">
        <v>877</v>
      </c>
      <c r="G314" s="24">
        <f t="shared" si="48"/>
        <v>35339</v>
      </c>
      <c r="H314" s="20">
        <f t="shared" si="49"/>
        <v>1996</v>
      </c>
      <c r="I314" s="20">
        <f t="shared" si="50"/>
        <v>10</v>
      </c>
      <c r="J314" s="20">
        <f t="shared" si="51"/>
        <v>1</v>
      </c>
      <c r="K314" s="17">
        <f t="shared" si="52"/>
        <v>35369</v>
      </c>
      <c r="L314" s="26">
        <f t="shared" si="53"/>
        <v>35369</v>
      </c>
      <c r="M314" s="20">
        <f t="shared" si="54"/>
        <v>31</v>
      </c>
      <c r="N314" s="20" t="str">
        <f t="shared" si="55"/>
        <v>TRANSPORT EQUIPMENT FOR ASSEMBLED BACKS(LST1000)</v>
      </c>
      <c r="O314" s="20" t="str">
        <f t="shared" si="56"/>
        <v>transport equipment for assembled backs(lst1000)</v>
      </c>
      <c r="P314" s="20" t="str">
        <f t="shared" si="57"/>
        <v>Transport Equipment For Assembled Backs(Lst1000)</v>
      </c>
      <c r="Q314" s="20" t="str">
        <f t="shared" si="58"/>
        <v>Tra</v>
      </c>
      <c r="R314" s="20" t="str">
        <f t="shared" si="59"/>
        <v>nts</v>
      </c>
      <c r="S314" s="20"/>
      <c r="T314" s="20"/>
      <c r="U314" s="20"/>
      <c r="V314" s="10">
        <v>1081700</v>
      </c>
      <c r="W314" s="10"/>
      <c r="AA314" s="18"/>
    </row>
    <row r="315" spans="1:27" ht="19.95" customHeight="1" x14ac:dyDescent="0.3">
      <c r="A315" s="8" t="s">
        <v>298</v>
      </c>
      <c r="B315" s="9" t="s">
        <v>850</v>
      </c>
      <c r="C315" s="17">
        <v>35339</v>
      </c>
      <c r="D315" s="23" t="s">
        <v>875</v>
      </c>
      <c r="E315" s="23" t="s">
        <v>876</v>
      </c>
      <c r="F315" s="23" t="s">
        <v>877</v>
      </c>
      <c r="G315" s="24">
        <f t="shared" si="48"/>
        <v>35339</v>
      </c>
      <c r="H315" s="20">
        <f t="shared" si="49"/>
        <v>1996</v>
      </c>
      <c r="I315" s="20">
        <f t="shared" si="50"/>
        <v>10</v>
      </c>
      <c r="J315" s="20">
        <f t="shared" si="51"/>
        <v>1</v>
      </c>
      <c r="K315" s="17">
        <f t="shared" si="52"/>
        <v>35369</v>
      </c>
      <c r="L315" s="26">
        <f t="shared" si="53"/>
        <v>35369</v>
      </c>
      <c r="M315" s="20">
        <f t="shared" si="54"/>
        <v>31</v>
      </c>
      <c r="N315" s="20" t="str">
        <f t="shared" si="55"/>
        <v>LADL MODULE FOR TESTING</v>
      </c>
      <c r="O315" s="20" t="str">
        <f t="shared" si="56"/>
        <v>ladl module for testing</v>
      </c>
      <c r="P315" s="20" t="str">
        <f t="shared" si="57"/>
        <v>Ladl Module For Testing</v>
      </c>
      <c r="Q315" s="20" t="str">
        <f t="shared" si="58"/>
        <v>Sta</v>
      </c>
      <c r="R315" s="20" t="str">
        <f t="shared" si="59"/>
        <v>nts</v>
      </c>
      <c r="S315" s="20"/>
      <c r="T315" s="20"/>
      <c r="U315" s="20"/>
      <c r="V315" s="10">
        <v>1200</v>
      </c>
      <c r="W315" s="10"/>
      <c r="AA315" s="18"/>
    </row>
    <row r="316" spans="1:27" ht="19.95" customHeight="1" x14ac:dyDescent="0.3">
      <c r="A316" s="8" t="s">
        <v>299</v>
      </c>
      <c r="B316" s="9" t="s">
        <v>835</v>
      </c>
      <c r="C316" s="17">
        <v>35339</v>
      </c>
      <c r="D316" s="23" t="s">
        <v>875</v>
      </c>
      <c r="E316" s="23" t="s">
        <v>876</v>
      </c>
      <c r="F316" s="23" t="s">
        <v>877</v>
      </c>
      <c r="G316" s="24">
        <f t="shared" si="48"/>
        <v>35339</v>
      </c>
      <c r="H316" s="20">
        <f t="shared" si="49"/>
        <v>1996</v>
      </c>
      <c r="I316" s="20">
        <f t="shared" si="50"/>
        <v>10</v>
      </c>
      <c r="J316" s="20">
        <f t="shared" si="51"/>
        <v>1</v>
      </c>
      <c r="K316" s="17">
        <f t="shared" si="52"/>
        <v>35369</v>
      </c>
      <c r="L316" s="26">
        <f t="shared" si="53"/>
        <v>35369</v>
      </c>
      <c r="M316" s="20">
        <f t="shared" si="54"/>
        <v>31</v>
      </c>
      <c r="N316" s="20" t="str">
        <f t="shared" si="55"/>
        <v>TORQUE SCREW DRIVER 50-260NCM</v>
      </c>
      <c r="O316" s="20" t="str">
        <f t="shared" si="56"/>
        <v>torque screw driver 50-260ncm</v>
      </c>
      <c r="P316" s="20" t="str">
        <f t="shared" si="57"/>
        <v>Torque Screw Driver 50-260Ncm</v>
      </c>
      <c r="Q316" s="20" t="str">
        <f t="shared" si="58"/>
        <v>Spe</v>
      </c>
      <c r="R316" s="20" t="str">
        <f t="shared" si="59"/>
        <v>ols</v>
      </c>
      <c r="S316" s="20"/>
      <c r="T316" s="20"/>
      <c r="U316" s="20"/>
      <c r="V316" s="10">
        <v>5400</v>
      </c>
      <c r="W316" s="10"/>
      <c r="AA316" s="18"/>
    </row>
    <row r="317" spans="1:27" ht="19.95" customHeight="1" x14ac:dyDescent="0.3">
      <c r="A317" s="8" t="s">
        <v>300</v>
      </c>
      <c r="B317" s="9" t="s">
        <v>839</v>
      </c>
      <c r="C317" s="17">
        <v>35339</v>
      </c>
      <c r="D317" s="23" t="s">
        <v>875</v>
      </c>
      <c r="E317" s="23" t="s">
        <v>876</v>
      </c>
      <c r="F317" s="23" t="s">
        <v>877</v>
      </c>
      <c r="G317" s="24">
        <f t="shared" si="48"/>
        <v>35339</v>
      </c>
      <c r="H317" s="20">
        <f t="shared" si="49"/>
        <v>1996</v>
      </c>
      <c r="I317" s="20">
        <f t="shared" si="50"/>
        <v>10</v>
      </c>
      <c r="J317" s="20">
        <f t="shared" si="51"/>
        <v>1</v>
      </c>
      <c r="K317" s="17">
        <f t="shared" si="52"/>
        <v>35369</v>
      </c>
      <c r="L317" s="26">
        <f t="shared" si="53"/>
        <v>35369</v>
      </c>
      <c r="M317" s="20">
        <f t="shared" si="54"/>
        <v>31</v>
      </c>
      <c r="N317" s="20" t="str">
        <f t="shared" si="55"/>
        <v>MODULE ADL WITH FIRMWARE</v>
      </c>
      <c r="O317" s="20" t="str">
        <f t="shared" si="56"/>
        <v>module adl with firmware</v>
      </c>
      <c r="P317" s="20" t="str">
        <f t="shared" si="57"/>
        <v>Module Adl With Firmware</v>
      </c>
      <c r="Q317" s="20" t="str">
        <f t="shared" si="58"/>
        <v>Pla</v>
      </c>
      <c r="R317" s="20" t="str">
        <f t="shared" si="59"/>
        <v>nic</v>
      </c>
      <c r="S317" s="20"/>
      <c r="T317" s="20"/>
      <c r="U317" s="20"/>
      <c r="V317" s="10">
        <v>40100</v>
      </c>
      <c r="W317" s="10"/>
      <c r="AA317" s="18"/>
    </row>
    <row r="318" spans="1:27" ht="19.95" customHeight="1" x14ac:dyDescent="0.3">
      <c r="A318" s="8" t="s">
        <v>301</v>
      </c>
      <c r="B318" s="9" t="s">
        <v>850</v>
      </c>
      <c r="C318" s="17">
        <v>35339</v>
      </c>
      <c r="D318" s="23" t="s">
        <v>875</v>
      </c>
      <c r="E318" s="23" t="s">
        <v>876</v>
      </c>
      <c r="F318" s="23" t="s">
        <v>877</v>
      </c>
      <c r="G318" s="24">
        <f t="shared" si="48"/>
        <v>35339</v>
      </c>
      <c r="H318" s="20">
        <f t="shared" si="49"/>
        <v>1996</v>
      </c>
      <c r="I318" s="20">
        <f t="shared" si="50"/>
        <v>10</v>
      </c>
      <c r="J318" s="20">
        <f t="shared" si="51"/>
        <v>1</v>
      </c>
      <c r="K318" s="17">
        <f t="shared" si="52"/>
        <v>35369</v>
      </c>
      <c r="L318" s="26">
        <f t="shared" si="53"/>
        <v>35369</v>
      </c>
      <c r="M318" s="20">
        <f t="shared" si="54"/>
        <v>31</v>
      </c>
      <c r="N318" s="20" t="str">
        <f t="shared" si="55"/>
        <v>POLARITY PROTECTION 8085 EM</v>
      </c>
      <c r="O318" s="20" t="str">
        <f t="shared" si="56"/>
        <v>polarity protection 8085 em</v>
      </c>
      <c r="P318" s="20" t="str">
        <f t="shared" si="57"/>
        <v>Polarity Protection 8085 Em</v>
      </c>
      <c r="Q318" s="20" t="str">
        <f t="shared" si="58"/>
        <v>Sta</v>
      </c>
      <c r="R318" s="20" t="str">
        <f t="shared" si="59"/>
        <v>nts</v>
      </c>
      <c r="S318" s="20"/>
      <c r="T318" s="20"/>
      <c r="U318" s="20"/>
      <c r="V318" s="10">
        <v>30700</v>
      </c>
      <c r="W318" s="10"/>
      <c r="AA318" s="18"/>
    </row>
    <row r="319" spans="1:27" ht="19.95" customHeight="1" x14ac:dyDescent="0.3">
      <c r="A319" s="8" t="s">
        <v>302</v>
      </c>
      <c r="B319" s="9" t="s">
        <v>850</v>
      </c>
      <c r="C319" s="17">
        <v>35339</v>
      </c>
      <c r="D319" s="23" t="s">
        <v>875</v>
      </c>
      <c r="E319" s="23" t="s">
        <v>876</v>
      </c>
      <c r="F319" s="23" t="s">
        <v>877</v>
      </c>
      <c r="G319" s="24">
        <f t="shared" si="48"/>
        <v>35339</v>
      </c>
      <c r="H319" s="20">
        <f t="shared" si="49"/>
        <v>1996</v>
      </c>
      <c r="I319" s="20">
        <f t="shared" si="50"/>
        <v>10</v>
      </c>
      <c r="J319" s="20">
        <f t="shared" si="51"/>
        <v>1</v>
      </c>
      <c r="K319" s="17">
        <f t="shared" si="52"/>
        <v>35369</v>
      </c>
      <c r="L319" s="26">
        <f t="shared" si="53"/>
        <v>35369</v>
      </c>
      <c r="M319" s="20">
        <f t="shared" si="54"/>
        <v>31</v>
      </c>
      <c r="N319" s="20" t="str">
        <f t="shared" si="55"/>
        <v>NETWORK TERMINATOR</v>
      </c>
      <c r="O319" s="20" t="str">
        <f t="shared" si="56"/>
        <v>network terminator</v>
      </c>
      <c r="P319" s="20" t="str">
        <f t="shared" si="57"/>
        <v>Network Terminator</v>
      </c>
      <c r="Q319" s="20" t="str">
        <f t="shared" si="58"/>
        <v>Sta</v>
      </c>
      <c r="R319" s="20" t="str">
        <f t="shared" si="59"/>
        <v>nts</v>
      </c>
      <c r="S319" s="20"/>
      <c r="T319" s="20"/>
      <c r="U319" s="20"/>
      <c r="V319" s="10">
        <v>103100</v>
      </c>
      <c r="W319" s="10"/>
      <c r="AA319" s="18"/>
    </row>
    <row r="320" spans="1:27" ht="19.95" customHeight="1" x14ac:dyDescent="0.3">
      <c r="A320" s="8" t="s">
        <v>303</v>
      </c>
      <c r="B320" s="9" t="s">
        <v>850</v>
      </c>
      <c r="C320" s="17">
        <v>35339</v>
      </c>
      <c r="D320" s="23" t="s">
        <v>875</v>
      </c>
      <c r="E320" s="23" t="s">
        <v>876</v>
      </c>
      <c r="F320" s="23" t="s">
        <v>877</v>
      </c>
      <c r="G320" s="24">
        <f t="shared" si="48"/>
        <v>35339</v>
      </c>
      <c r="H320" s="20">
        <f t="shared" si="49"/>
        <v>1996</v>
      </c>
      <c r="I320" s="20">
        <f t="shared" si="50"/>
        <v>10</v>
      </c>
      <c r="J320" s="20">
        <f t="shared" si="51"/>
        <v>1</v>
      </c>
      <c r="K320" s="17">
        <f t="shared" si="52"/>
        <v>35369</v>
      </c>
      <c r="L320" s="26">
        <f t="shared" si="53"/>
        <v>35369</v>
      </c>
      <c r="M320" s="20">
        <f t="shared" si="54"/>
        <v>31</v>
      </c>
      <c r="N320" s="20" t="str">
        <f t="shared" si="55"/>
        <v>EMULATOR KSE 5-80386 WITH PC</v>
      </c>
      <c r="O320" s="20" t="str">
        <f t="shared" si="56"/>
        <v>emulator kse 5-80386 with pc</v>
      </c>
      <c r="P320" s="20" t="str">
        <f t="shared" si="57"/>
        <v>Emulator Kse 5-80386 With Pc</v>
      </c>
      <c r="Q320" s="20" t="str">
        <f t="shared" si="58"/>
        <v>Sta</v>
      </c>
      <c r="R320" s="20" t="str">
        <f t="shared" si="59"/>
        <v>nts</v>
      </c>
      <c r="S320" s="20"/>
      <c r="T320" s="20"/>
      <c r="U320" s="20"/>
      <c r="V320" s="10">
        <v>947000</v>
      </c>
      <c r="W320" s="10"/>
      <c r="AA320" s="18"/>
    </row>
    <row r="321" spans="1:27" ht="19.95" customHeight="1" x14ac:dyDescent="0.3">
      <c r="A321" s="8" t="s">
        <v>304</v>
      </c>
      <c r="B321" s="9" t="s">
        <v>850</v>
      </c>
      <c r="C321" s="17">
        <v>35339</v>
      </c>
      <c r="D321" s="23" t="s">
        <v>875</v>
      </c>
      <c r="E321" s="23" t="s">
        <v>876</v>
      </c>
      <c r="F321" s="23" t="s">
        <v>877</v>
      </c>
      <c r="G321" s="24">
        <f t="shared" si="48"/>
        <v>35339</v>
      </c>
      <c r="H321" s="20">
        <f t="shared" si="49"/>
        <v>1996</v>
      </c>
      <c r="I321" s="20">
        <f t="shared" si="50"/>
        <v>10</v>
      </c>
      <c r="J321" s="20">
        <f t="shared" si="51"/>
        <v>1</v>
      </c>
      <c r="K321" s="17">
        <f t="shared" si="52"/>
        <v>35369</v>
      </c>
      <c r="L321" s="26">
        <f t="shared" si="53"/>
        <v>35369</v>
      </c>
      <c r="M321" s="20">
        <f t="shared" si="54"/>
        <v>31</v>
      </c>
      <c r="N321" s="20" t="str">
        <f t="shared" si="55"/>
        <v>MODULE ADPTER</v>
      </c>
      <c r="O321" s="20" t="str">
        <f t="shared" si="56"/>
        <v>module adpter</v>
      </c>
      <c r="P321" s="20" t="str">
        <f t="shared" si="57"/>
        <v>Module Adpter</v>
      </c>
      <c r="Q321" s="20" t="str">
        <f t="shared" si="58"/>
        <v>Sta</v>
      </c>
      <c r="R321" s="20" t="str">
        <f t="shared" si="59"/>
        <v>nts</v>
      </c>
      <c r="S321" s="20"/>
      <c r="T321" s="20"/>
      <c r="U321" s="20"/>
      <c r="V321" s="10">
        <v>88800</v>
      </c>
      <c r="W321" s="10"/>
      <c r="AA321" s="18"/>
    </row>
    <row r="322" spans="1:27" ht="19.95" customHeight="1" x14ac:dyDescent="0.3">
      <c r="A322" s="8" t="s">
        <v>305</v>
      </c>
      <c r="B322" s="9" t="s">
        <v>850</v>
      </c>
      <c r="C322" s="17">
        <v>35339</v>
      </c>
      <c r="D322" s="23" t="s">
        <v>875</v>
      </c>
      <c r="E322" s="23" t="s">
        <v>876</v>
      </c>
      <c r="F322" s="23" t="s">
        <v>877</v>
      </c>
      <c r="G322" s="24">
        <f t="shared" si="48"/>
        <v>35339</v>
      </c>
      <c r="H322" s="20">
        <f t="shared" si="49"/>
        <v>1996</v>
      </c>
      <c r="I322" s="20">
        <f t="shared" si="50"/>
        <v>10</v>
      </c>
      <c r="J322" s="20">
        <f t="shared" si="51"/>
        <v>1</v>
      </c>
      <c r="K322" s="17">
        <f t="shared" si="52"/>
        <v>35369</v>
      </c>
      <c r="L322" s="26">
        <f t="shared" si="53"/>
        <v>35369</v>
      </c>
      <c r="M322" s="20">
        <f t="shared" si="54"/>
        <v>31</v>
      </c>
      <c r="N322" s="20" t="str">
        <f t="shared" si="55"/>
        <v>MODULE ADAPTER</v>
      </c>
      <c r="O322" s="20" t="str">
        <f t="shared" si="56"/>
        <v>module adapter</v>
      </c>
      <c r="P322" s="20" t="str">
        <f t="shared" si="57"/>
        <v>Module Adapter</v>
      </c>
      <c r="Q322" s="20" t="str">
        <f t="shared" si="58"/>
        <v>Sta</v>
      </c>
      <c r="R322" s="20" t="str">
        <f t="shared" si="59"/>
        <v>nts</v>
      </c>
      <c r="S322" s="20"/>
      <c r="T322" s="20"/>
      <c r="U322" s="20"/>
      <c r="V322" s="10">
        <v>91100</v>
      </c>
      <c r="W322" s="10"/>
      <c r="AA322" s="18"/>
    </row>
    <row r="323" spans="1:27" ht="19.95" customHeight="1" x14ac:dyDescent="0.3">
      <c r="A323" s="8" t="s">
        <v>306</v>
      </c>
      <c r="B323" s="9" t="s">
        <v>850</v>
      </c>
      <c r="C323" s="17">
        <v>35339</v>
      </c>
      <c r="D323" s="23" t="s">
        <v>875</v>
      </c>
      <c r="E323" s="23" t="s">
        <v>876</v>
      </c>
      <c r="F323" s="23" t="s">
        <v>877</v>
      </c>
      <c r="G323" s="24">
        <f t="shared" si="48"/>
        <v>35339</v>
      </c>
      <c r="H323" s="20">
        <f t="shared" si="49"/>
        <v>1996</v>
      </c>
      <c r="I323" s="20">
        <f t="shared" si="50"/>
        <v>10</v>
      </c>
      <c r="J323" s="20">
        <f t="shared" si="51"/>
        <v>1</v>
      </c>
      <c r="K323" s="17">
        <f t="shared" si="52"/>
        <v>35369</v>
      </c>
      <c r="L323" s="26">
        <f t="shared" si="53"/>
        <v>35369</v>
      </c>
      <c r="M323" s="20">
        <f t="shared" si="54"/>
        <v>31</v>
      </c>
      <c r="N323" s="20" t="str">
        <f t="shared" si="55"/>
        <v>LDIB HW SPIEGEL</v>
      </c>
      <c r="O323" s="20" t="str">
        <f t="shared" si="56"/>
        <v>ldib hw spiegel</v>
      </c>
      <c r="P323" s="20" t="str">
        <f t="shared" si="57"/>
        <v>Ldib Hw Spiegel</v>
      </c>
      <c r="Q323" s="20" t="str">
        <f t="shared" si="58"/>
        <v>Sta</v>
      </c>
      <c r="R323" s="20" t="str">
        <f t="shared" si="59"/>
        <v>nts</v>
      </c>
      <c r="S323" s="20"/>
      <c r="T323" s="20"/>
      <c r="U323" s="20"/>
      <c r="V323" s="10">
        <v>3400</v>
      </c>
      <c r="W323" s="10"/>
      <c r="AA323" s="18"/>
    </row>
    <row r="324" spans="1:27" ht="19.95" customHeight="1" x14ac:dyDescent="0.3">
      <c r="A324" s="8" t="s">
        <v>307</v>
      </c>
      <c r="B324" s="9" t="s">
        <v>830</v>
      </c>
      <c r="C324" s="17">
        <v>35339</v>
      </c>
      <c r="D324" s="23" t="s">
        <v>875</v>
      </c>
      <c r="E324" s="23" t="s">
        <v>876</v>
      </c>
      <c r="F324" s="23" t="s">
        <v>877</v>
      </c>
      <c r="G324" s="24">
        <f t="shared" si="48"/>
        <v>35339</v>
      </c>
      <c r="H324" s="20">
        <f t="shared" si="49"/>
        <v>1996</v>
      </c>
      <c r="I324" s="20">
        <f t="shared" si="50"/>
        <v>10</v>
      </c>
      <c r="J324" s="20">
        <f t="shared" si="51"/>
        <v>1</v>
      </c>
      <c r="K324" s="17">
        <f t="shared" si="52"/>
        <v>35369</v>
      </c>
      <c r="L324" s="26">
        <f t="shared" si="53"/>
        <v>35369</v>
      </c>
      <c r="M324" s="20">
        <f t="shared" si="54"/>
        <v>31</v>
      </c>
      <c r="N324" s="20" t="str">
        <f t="shared" si="55"/>
        <v>SPLIT A/C (1 TR FLOOR) - VOLTAS</v>
      </c>
      <c r="O324" s="20" t="str">
        <f t="shared" si="56"/>
        <v>split a/c (1 tr floor) - voltas</v>
      </c>
      <c r="P324" s="20" t="str">
        <f t="shared" si="57"/>
        <v>Split A/C (1 Tr Floor) - Voltas</v>
      </c>
      <c r="Q324" s="20" t="str">
        <f t="shared" si="58"/>
        <v>Air</v>
      </c>
      <c r="R324" s="20" t="str">
        <f t="shared" si="59"/>
        <v>ers</v>
      </c>
      <c r="S324" s="20"/>
      <c r="T324" s="20"/>
      <c r="U324" s="20"/>
      <c r="V324" s="10">
        <v>1</v>
      </c>
      <c r="W324" s="10"/>
      <c r="AA324" s="18"/>
    </row>
    <row r="325" spans="1:27" ht="19.95" customHeight="1" x14ac:dyDescent="0.3">
      <c r="A325" s="8" t="s">
        <v>308</v>
      </c>
      <c r="B325" s="9" t="s">
        <v>830</v>
      </c>
      <c r="C325" s="17">
        <v>35339</v>
      </c>
      <c r="D325" s="23" t="s">
        <v>875</v>
      </c>
      <c r="E325" s="23" t="s">
        <v>876</v>
      </c>
      <c r="F325" s="23" t="s">
        <v>877</v>
      </c>
      <c r="G325" s="24">
        <f t="shared" si="48"/>
        <v>35339</v>
      </c>
      <c r="H325" s="20">
        <f t="shared" si="49"/>
        <v>1996</v>
      </c>
      <c r="I325" s="20">
        <f t="shared" si="50"/>
        <v>10</v>
      </c>
      <c r="J325" s="20">
        <f t="shared" si="51"/>
        <v>1</v>
      </c>
      <c r="K325" s="17">
        <f t="shared" si="52"/>
        <v>35369</v>
      </c>
      <c r="L325" s="26">
        <f t="shared" si="53"/>
        <v>35369</v>
      </c>
      <c r="M325" s="20">
        <f t="shared" si="54"/>
        <v>31</v>
      </c>
      <c r="N325" s="20" t="str">
        <f t="shared" si="55"/>
        <v>SPLIT A/C (1.5 TR FLOOR) - VOLTAS</v>
      </c>
      <c r="O325" s="20" t="str">
        <f t="shared" si="56"/>
        <v>split a/c (1.5 tr floor) - voltas</v>
      </c>
      <c r="P325" s="20" t="str">
        <f t="shared" si="57"/>
        <v>Split A/C (1.5 Tr Floor) - Voltas</v>
      </c>
      <c r="Q325" s="20" t="str">
        <f t="shared" si="58"/>
        <v>Air</v>
      </c>
      <c r="R325" s="20" t="str">
        <f t="shared" si="59"/>
        <v>ers</v>
      </c>
      <c r="S325" s="20"/>
      <c r="T325" s="20"/>
      <c r="U325" s="20"/>
      <c r="V325" s="10">
        <v>1</v>
      </c>
      <c r="W325" s="10"/>
      <c r="AA325" s="18"/>
    </row>
    <row r="326" spans="1:27" ht="19.95" customHeight="1" x14ac:dyDescent="0.3">
      <c r="A326" s="8" t="s">
        <v>309</v>
      </c>
      <c r="B326" s="9" t="s">
        <v>853</v>
      </c>
      <c r="C326" s="17">
        <v>35339</v>
      </c>
      <c r="D326" s="23" t="s">
        <v>875</v>
      </c>
      <c r="E326" s="23" t="s">
        <v>876</v>
      </c>
      <c r="F326" s="23" t="s">
        <v>877</v>
      </c>
      <c r="G326" s="24">
        <f t="shared" si="48"/>
        <v>35339</v>
      </c>
      <c r="H326" s="20">
        <f t="shared" si="49"/>
        <v>1996</v>
      </c>
      <c r="I326" s="20">
        <f t="shared" si="50"/>
        <v>10</v>
      </c>
      <c r="J326" s="20">
        <f t="shared" si="51"/>
        <v>1</v>
      </c>
      <c r="K326" s="17">
        <f t="shared" si="52"/>
        <v>35369</v>
      </c>
      <c r="L326" s="26">
        <f t="shared" si="53"/>
        <v>35369</v>
      </c>
      <c r="M326" s="20">
        <f t="shared" si="54"/>
        <v>31</v>
      </c>
      <c r="N326" s="20" t="str">
        <f t="shared" si="55"/>
        <v>LEASE HOLD LAND</v>
      </c>
      <c r="O326" s="20" t="str">
        <f t="shared" si="56"/>
        <v>lease hold land</v>
      </c>
      <c r="P326" s="20" t="str">
        <f t="shared" si="57"/>
        <v>Lease Hold Land</v>
      </c>
      <c r="Q326" s="20" t="str">
        <f t="shared" si="58"/>
        <v>Lea</v>
      </c>
      <c r="R326" s="20" t="str">
        <f t="shared" si="59"/>
        <v>and</v>
      </c>
      <c r="S326" s="20"/>
      <c r="T326" s="20"/>
      <c r="U326" s="20"/>
      <c r="V326" s="10">
        <v>17135812.710000001</v>
      </c>
      <c r="W326" s="10"/>
      <c r="AA326" s="18"/>
    </row>
    <row r="327" spans="1:27" ht="19.95" customHeight="1" x14ac:dyDescent="0.3">
      <c r="A327" s="8" t="s">
        <v>310</v>
      </c>
      <c r="B327" s="9" t="s">
        <v>832</v>
      </c>
      <c r="C327" s="17">
        <v>34984</v>
      </c>
      <c r="D327" s="23" t="s">
        <v>887</v>
      </c>
      <c r="E327" s="23" t="s">
        <v>876</v>
      </c>
      <c r="F327" s="23" t="s">
        <v>907</v>
      </c>
      <c r="G327" s="24">
        <f t="shared" si="48"/>
        <v>34984</v>
      </c>
      <c r="H327" s="20">
        <f t="shared" si="49"/>
        <v>1995</v>
      </c>
      <c r="I327" s="20">
        <f t="shared" si="50"/>
        <v>10</v>
      </c>
      <c r="J327" s="20">
        <f t="shared" si="51"/>
        <v>12</v>
      </c>
      <c r="K327" s="17">
        <f t="shared" si="52"/>
        <v>35003</v>
      </c>
      <c r="L327" s="26">
        <f t="shared" si="53"/>
        <v>35003</v>
      </c>
      <c r="M327" s="20">
        <f t="shared" si="54"/>
        <v>31</v>
      </c>
      <c r="N327" s="20" t="str">
        <f t="shared" si="55"/>
        <v>NOTICE BOARD</v>
      </c>
      <c r="O327" s="20" t="str">
        <f t="shared" si="56"/>
        <v>notice board</v>
      </c>
      <c r="P327" s="20" t="str">
        <f t="shared" si="57"/>
        <v>Notice Board</v>
      </c>
      <c r="Q327" s="20" t="str">
        <f t="shared" si="58"/>
        <v>Fur</v>
      </c>
      <c r="R327" s="20" t="str">
        <f t="shared" si="59"/>
        <v xml:space="preserve"> DD</v>
      </c>
      <c r="S327" s="20"/>
      <c r="T327" s="20"/>
      <c r="U327" s="20"/>
      <c r="V327" s="10">
        <v>3400</v>
      </c>
      <c r="W327" s="10"/>
      <c r="AA327" s="18"/>
    </row>
    <row r="328" spans="1:27" ht="19.95" customHeight="1" x14ac:dyDescent="0.3">
      <c r="A328" s="8" t="s">
        <v>311</v>
      </c>
      <c r="B328" s="9" t="s">
        <v>835</v>
      </c>
      <c r="C328" s="17">
        <v>35339</v>
      </c>
      <c r="D328" s="23" t="s">
        <v>875</v>
      </c>
      <c r="E328" s="23" t="s">
        <v>876</v>
      </c>
      <c r="F328" s="23" t="s">
        <v>877</v>
      </c>
      <c r="G328" s="24">
        <f t="shared" si="48"/>
        <v>35339</v>
      </c>
      <c r="H328" s="20">
        <f t="shared" si="49"/>
        <v>1996</v>
      </c>
      <c r="I328" s="20">
        <f t="shared" si="50"/>
        <v>10</v>
      </c>
      <c r="J328" s="20">
        <f t="shared" si="51"/>
        <v>1</v>
      </c>
      <c r="K328" s="17">
        <f t="shared" si="52"/>
        <v>35369</v>
      </c>
      <c r="L328" s="26">
        <f t="shared" si="53"/>
        <v>35369</v>
      </c>
      <c r="M328" s="20">
        <f t="shared" si="54"/>
        <v>31</v>
      </c>
      <c r="N328" s="20" t="str">
        <f t="shared" si="55"/>
        <v>PULL TEST GAUGE</v>
      </c>
      <c r="O328" s="20" t="str">
        <f t="shared" si="56"/>
        <v>pull test gauge</v>
      </c>
      <c r="P328" s="20" t="str">
        <f t="shared" si="57"/>
        <v>Pull Test Gauge</v>
      </c>
      <c r="Q328" s="20" t="str">
        <f t="shared" si="58"/>
        <v>Spe</v>
      </c>
      <c r="R328" s="20" t="str">
        <f t="shared" si="59"/>
        <v>ols</v>
      </c>
      <c r="S328" s="20"/>
      <c r="T328" s="20"/>
      <c r="U328" s="20"/>
      <c r="V328" s="10">
        <v>79700</v>
      </c>
      <c r="W328" s="10"/>
      <c r="AA328" s="18"/>
    </row>
    <row r="329" spans="1:27" ht="19.95" customHeight="1" x14ac:dyDescent="0.3">
      <c r="A329" s="8" t="s">
        <v>312</v>
      </c>
      <c r="B329" s="9" t="s">
        <v>843</v>
      </c>
      <c r="C329" s="17">
        <v>35746</v>
      </c>
      <c r="D329" s="23" t="s">
        <v>887</v>
      </c>
      <c r="E329" s="23" t="s">
        <v>886</v>
      </c>
      <c r="F329" s="23" t="s">
        <v>911</v>
      </c>
      <c r="G329" s="24">
        <f t="shared" si="48"/>
        <v>35746</v>
      </c>
      <c r="H329" s="20">
        <f t="shared" si="49"/>
        <v>1997</v>
      </c>
      <c r="I329" s="20">
        <f t="shared" si="50"/>
        <v>11</v>
      </c>
      <c r="J329" s="20">
        <f t="shared" si="51"/>
        <v>12</v>
      </c>
      <c r="K329" s="17">
        <f t="shared" si="52"/>
        <v>35764</v>
      </c>
      <c r="L329" s="26">
        <f t="shared" si="53"/>
        <v>35764</v>
      </c>
      <c r="M329" s="20">
        <f t="shared" si="54"/>
        <v>30</v>
      </c>
      <c r="N329" s="20" t="str">
        <f t="shared" si="55"/>
        <v>PILOT MAKE PAPER SHREDDING MACHINE</v>
      </c>
      <c r="O329" s="20" t="str">
        <f t="shared" si="56"/>
        <v>pilot make paper shredding machine</v>
      </c>
      <c r="P329" s="20" t="str">
        <f t="shared" si="57"/>
        <v>Pilot Make Paper Shredding Machine</v>
      </c>
      <c r="Q329" s="20" t="str">
        <f t="shared" si="58"/>
        <v>Off</v>
      </c>
      <c r="R329" s="20" t="str">
        <f t="shared" si="59"/>
        <v>ent</v>
      </c>
      <c r="S329" s="20"/>
      <c r="T329" s="20"/>
      <c r="U329" s="20"/>
      <c r="V329" s="10">
        <v>40512.800000000003</v>
      </c>
      <c r="W329" s="10"/>
      <c r="AA329" s="18"/>
    </row>
    <row r="330" spans="1:27" ht="19.95" customHeight="1" x14ac:dyDescent="0.3">
      <c r="A330" s="8" t="s">
        <v>313</v>
      </c>
      <c r="B330" s="9" t="s">
        <v>840</v>
      </c>
      <c r="C330" s="17">
        <v>35733</v>
      </c>
      <c r="D330" s="23" t="s">
        <v>905</v>
      </c>
      <c r="E330" s="23" t="s">
        <v>876</v>
      </c>
      <c r="F330" s="23" t="s">
        <v>911</v>
      </c>
      <c r="G330" s="24">
        <f t="shared" si="48"/>
        <v>35733</v>
      </c>
      <c r="H330" s="20">
        <f t="shared" si="49"/>
        <v>1997</v>
      </c>
      <c r="I330" s="20">
        <f t="shared" si="50"/>
        <v>10</v>
      </c>
      <c r="J330" s="20">
        <f t="shared" si="51"/>
        <v>30</v>
      </c>
      <c r="K330" s="17">
        <f t="shared" si="52"/>
        <v>35734</v>
      </c>
      <c r="L330" s="26">
        <f t="shared" si="53"/>
        <v>35734</v>
      </c>
      <c r="M330" s="20">
        <f t="shared" si="54"/>
        <v>31</v>
      </c>
      <c r="N330" s="20" t="str">
        <f t="shared" si="55"/>
        <v>STAPEE'S PNEUMATIC CORRUGATED BOX CLOSING MACHINE</v>
      </c>
      <c r="O330" s="20" t="str">
        <f t="shared" si="56"/>
        <v>stapee's pneumatic corrugated box closing machine</v>
      </c>
      <c r="P330" s="20" t="str">
        <f t="shared" si="57"/>
        <v>Stapee'S Pneumatic Corrugated Box Closing Machine</v>
      </c>
      <c r="Q330" s="20" t="str">
        <f t="shared" si="58"/>
        <v>Pla</v>
      </c>
      <c r="R330" s="20" t="str">
        <f t="shared" si="59"/>
        <v>ery</v>
      </c>
      <c r="S330" s="20"/>
      <c r="T330" s="20"/>
      <c r="U330" s="20"/>
      <c r="V330" s="10">
        <v>6998.7</v>
      </c>
      <c r="W330" s="10"/>
      <c r="AA330" s="18"/>
    </row>
    <row r="331" spans="1:27" ht="19.95" customHeight="1" x14ac:dyDescent="0.3">
      <c r="A331" s="8" t="s">
        <v>314</v>
      </c>
      <c r="B331" s="9" t="s">
        <v>848</v>
      </c>
      <c r="C331" s="17">
        <v>35889</v>
      </c>
      <c r="D331" s="23" t="s">
        <v>880</v>
      </c>
      <c r="E331" s="23" t="s">
        <v>880</v>
      </c>
      <c r="F331" s="23" t="s">
        <v>913</v>
      </c>
      <c r="G331" s="24">
        <f t="shared" si="48"/>
        <v>35889</v>
      </c>
      <c r="H331" s="20">
        <f t="shared" si="49"/>
        <v>1998</v>
      </c>
      <c r="I331" s="20">
        <f t="shared" si="50"/>
        <v>4</v>
      </c>
      <c r="J331" s="20">
        <f t="shared" si="51"/>
        <v>4</v>
      </c>
      <c r="K331" s="17">
        <f t="shared" si="52"/>
        <v>35915</v>
      </c>
      <c r="L331" s="26">
        <f t="shared" si="53"/>
        <v>35915</v>
      </c>
      <c r="M331" s="20">
        <f t="shared" si="54"/>
        <v>30</v>
      </c>
      <c r="N331" s="20" t="str">
        <f t="shared" si="55"/>
        <v>DID C340-2 DIGITAL CPU FOR UNISET 501(SPEA)</v>
      </c>
      <c r="O331" s="20" t="str">
        <f t="shared" si="56"/>
        <v>did c340-2 digital cpu for uniset 501(spea)</v>
      </c>
      <c r="P331" s="20" t="str">
        <f t="shared" si="57"/>
        <v>Did C340-2 Digital Cpu For Uniset 501(Spea)</v>
      </c>
      <c r="Q331" s="20" t="str">
        <f t="shared" si="58"/>
        <v>Spe</v>
      </c>
      <c r="R331" s="20" t="str">
        <f t="shared" si="59"/>
        <v>nts</v>
      </c>
      <c r="S331" s="20"/>
      <c r="T331" s="20"/>
      <c r="U331" s="20"/>
      <c r="V331" s="10">
        <v>367428.18</v>
      </c>
      <c r="W331" s="10"/>
      <c r="AA331" s="18"/>
    </row>
    <row r="332" spans="1:27" ht="19.95" customHeight="1" x14ac:dyDescent="0.3">
      <c r="A332" s="8" t="s">
        <v>315</v>
      </c>
      <c r="B332" s="9" t="s">
        <v>848</v>
      </c>
      <c r="C332" s="17">
        <v>35889</v>
      </c>
      <c r="D332" s="23" t="s">
        <v>880</v>
      </c>
      <c r="E332" s="23" t="s">
        <v>880</v>
      </c>
      <c r="F332" s="23" t="s">
        <v>913</v>
      </c>
      <c r="G332" s="24">
        <f t="shared" si="48"/>
        <v>35889</v>
      </c>
      <c r="H332" s="20">
        <f t="shared" si="49"/>
        <v>1998</v>
      </c>
      <c r="I332" s="20">
        <f t="shared" si="50"/>
        <v>4</v>
      </c>
      <c r="J332" s="20">
        <f t="shared" si="51"/>
        <v>4</v>
      </c>
      <c r="K332" s="17">
        <f t="shared" si="52"/>
        <v>35915</v>
      </c>
      <c r="L332" s="26">
        <f t="shared" si="53"/>
        <v>35915</v>
      </c>
      <c r="M332" s="20">
        <f t="shared" si="54"/>
        <v>30</v>
      </c>
      <c r="N332" s="20" t="str">
        <f t="shared" si="55"/>
        <v>PC ADSIN PC-INTERFACE FOR UNITEST 501(SPEA)</v>
      </c>
      <c r="O332" s="20" t="str">
        <f t="shared" si="56"/>
        <v>pc adsin pc-interface for unitest 501(spea)</v>
      </c>
      <c r="P332" s="20" t="str">
        <f t="shared" si="57"/>
        <v>Pc Adsin Pc-Interface For Unitest 501(Spea)</v>
      </c>
      <c r="Q332" s="20" t="str">
        <f t="shared" si="58"/>
        <v>Spe</v>
      </c>
      <c r="R332" s="20" t="str">
        <f t="shared" si="59"/>
        <v>nts</v>
      </c>
      <c r="S332" s="20"/>
      <c r="T332" s="20"/>
      <c r="U332" s="20"/>
      <c r="V332" s="10">
        <v>104383.01</v>
      </c>
      <c r="W332" s="10"/>
      <c r="AA332" s="18"/>
    </row>
    <row r="333" spans="1:27" ht="19.95" customHeight="1" x14ac:dyDescent="0.3">
      <c r="A333" s="8" t="s">
        <v>316</v>
      </c>
      <c r="B333" s="9" t="s">
        <v>848</v>
      </c>
      <c r="C333" s="17">
        <v>35889</v>
      </c>
      <c r="D333" s="23" t="s">
        <v>880</v>
      </c>
      <c r="E333" s="23" t="s">
        <v>880</v>
      </c>
      <c r="F333" s="23" t="s">
        <v>913</v>
      </c>
      <c r="G333" s="24">
        <f t="shared" si="48"/>
        <v>35889</v>
      </c>
      <c r="H333" s="20">
        <f t="shared" si="49"/>
        <v>1998</v>
      </c>
      <c r="I333" s="20">
        <f t="shared" si="50"/>
        <v>4</v>
      </c>
      <c r="J333" s="20">
        <f t="shared" si="51"/>
        <v>4</v>
      </c>
      <c r="K333" s="17">
        <f t="shared" si="52"/>
        <v>35915</v>
      </c>
      <c r="L333" s="26">
        <f t="shared" si="53"/>
        <v>35915</v>
      </c>
      <c r="M333" s="20">
        <f t="shared" si="54"/>
        <v>30</v>
      </c>
      <c r="N333" s="20" t="str">
        <f t="shared" si="55"/>
        <v>PS1 MML400 POWER SUPPLY FOR UNITEST 501(SPEA)</v>
      </c>
      <c r="O333" s="20" t="str">
        <f t="shared" si="56"/>
        <v>ps1 mml400 power supply for unitest 501(spea)</v>
      </c>
      <c r="P333" s="20" t="str">
        <f t="shared" si="57"/>
        <v>Ps1 Mml400 Power Supply For Unitest 501(Spea)</v>
      </c>
      <c r="Q333" s="20" t="str">
        <f t="shared" si="58"/>
        <v>Spe</v>
      </c>
      <c r="R333" s="20" t="str">
        <f t="shared" si="59"/>
        <v>nts</v>
      </c>
      <c r="S333" s="20"/>
      <c r="T333" s="20"/>
      <c r="U333" s="20"/>
      <c r="V333" s="10">
        <v>79880.47</v>
      </c>
      <c r="W333" s="10"/>
      <c r="AA333" s="18"/>
    </row>
    <row r="334" spans="1:27" ht="19.95" customHeight="1" x14ac:dyDescent="0.3">
      <c r="A334" s="8" t="s">
        <v>317</v>
      </c>
      <c r="B334" s="9" t="s">
        <v>848</v>
      </c>
      <c r="C334" s="17">
        <v>35889</v>
      </c>
      <c r="D334" s="23" t="s">
        <v>880</v>
      </c>
      <c r="E334" s="23" t="s">
        <v>880</v>
      </c>
      <c r="F334" s="23" t="s">
        <v>913</v>
      </c>
      <c r="G334" s="24">
        <f t="shared" si="48"/>
        <v>35889</v>
      </c>
      <c r="H334" s="20">
        <f t="shared" si="49"/>
        <v>1998</v>
      </c>
      <c r="I334" s="20">
        <f t="shared" si="50"/>
        <v>4</v>
      </c>
      <c r="J334" s="20">
        <f t="shared" si="51"/>
        <v>4</v>
      </c>
      <c r="K334" s="17">
        <f t="shared" si="52"/>
        <v>35915</v>
      </c>
      <c r="L334" s="26">
        <f t="shared" si="53"/>
        <v>35915</v>
      </c>
      <c r="M334" s="20">
        <f t="shared" si="54"/>
        <v>30</v>
      </c>
      <c r="N334" s="20" t="str">
        <f t="shared" si="55"/>
        <v>PS5 MML600 POWER SUPPLY FOR UNITEST 501(SPEA)</v>
      </c>
      <c r="O334" s="20" t="str">
        <f t="shared" si="56"/>
        <v>ps5 mml600 power supply for unitest 501(spea)</v>
      </c>
      <c r="P334" s="20" t="str">
        <f t="shared" si="57"/>
        <v>Ps5 Mml600 Power Supply For Unitest 501(Spea)</v>
      </c>
      <c r="Q334" s="20" t="str">
        <f t="shared" si="58"/>
        <v>Spe</v>
      </c>
      <c r="R334" s="20" t="str">
        <f t="shared" si="59"/>
        <v>nts</v>
      </c>
      <c r="S334" s="20"/>
      <c r="T334" s="20"/>
      <c r="U334" s="20"/>
      <c r="V334" s="10">
        <v>173056.04</v>
      </c>
      <c r="W334" s="10"/>
      <c r="AA334" s="18"/>
    </row>
    <row r="335" spans="1:27" ht="19.95" customHeight="1" x14ac:dyDescent="0.3">
      <c r="A335" s="8" t="s">
        <v>318</v>
      </c>
      <c r="B335" s="9" t="s">
        <v>848</v>
      </c>
      <c r="C335" s="17">
        <v>35889</v>
      </c>
      <c r="D335" s="23" t="s">
        <v>880</v>
      </c>
      <c r="E335" s="23" t="s">
        <v>880</v>
      </c>
      <c r="F335" s="23" t="s">
        <v>913</v>
      </c>
      <c r="G335" s="24">
        <f t="shared" si="48"/>
        <v>35889</v>
      </c>
      <c r="H335" s="20">
        <f t="shared" si="49"/>
        <v>1998</v>
      </c>
      <c r="I335" s="20">
        <f t="shared" si="50"/>
        <v>4</v>
      </c>
      <c r="J335" s="20">
        <f t="shared" si="51"/>
        <v>4</v>
      </c>
      <c r="K335" s="17">
        <f t="shared" si="52"/>
        <v>35915</v>
      </c>
      <c r="L335" s="26">
        <f t="shared" si="53"/>
        <v>35915</v>
      </c>
      <c r="M335" s="20">
        <f t="shared" si="54"/>
        <v>30</v>
      </c>
      <c r="N335" s="20" t="str">
        <f t="shared" si="55"/>
        <v>DATIMI-C 5MHZ DIG TIMING BRD FOR UNITEST 501(SPEA)</v>
      </c>
      <c r="O335" s="20" t="str">
        <f t="shared" si="56"/>
        <v>datimi-c 5mhz dig timing brd for unitest 501(spea)</v>
      </c>
      <c r="P335" s="20" t="str">
        <f t="shared" si="57"/>
        <v>Datimi-C 5Mhz Dig Timing Brd For Unitest 501(Spea)</v>
      </c>
      <c r="Q335" s="20" t="str">
        <f t="shared" si="58"/>
        <v>Spe</v>
      </c>
      <c r="R335" s="20" t="str">
        <f t="shared" si="59"/>
        <v>nts</v>
      </c>
      <c r="S335" s="20"/>
      <c r="T335" s="20"/>
      <c r="U335" s="20"/>
      <c r="V335" s="10">
        <v>183714.09</v>
      </c>
      <c r="W335" s="10"/>
      <c r="AA335" s="18"/>
    </row>
    <row r="336" spans="1:27" ht="19.95" customHeight="1" x14ac:dyDescent="0.3">
      <c r="A336" s="8" t="s">
        <v>319</v>
      </c>
      <c r="B336" s="9" t="s">
        <v>848</v>
      </c>
      <c r="C336" s="17">
        <v>35889</v>
      </c>
      <c r="D336" s="23" t="s">
        <v>880</v>
      </c>
      <c r="E336" s="23" t="s">
        <v>880</v>
      </c>
      <c r="F336" s="23" t="s">
        <v>913</v>
      </c>
      <c r="G336" s="24">
        <f t="shared" si="48"/>
        <v>35889</v>
      </c>
      <c r="H336" s="20">
        <f t="shared" si="49"/>
        <v>1998</v>
      </c>
      <c r="I336" s="20">
        <f t="shared" si="50"/>
        <v>4</v>
      </c>
      <c r="J336" s="20">
        <f t="shared" si="51"/>
        <v>4</v>
      </c>
      <c r="K336" s="17">
        <f t="shared" si="52"/>
        <v>35915</v>
      </c>
      <c r="L336" s="26">
        <f t="shared" si="53"/>
        <v>35915</v>
      </c>
      <c r="M336" s="20">
        <f t="shared" si="54"/>
        <v>30</v>
      </c>
      <c r="N336" s="20" t="str">
        <f t="shared" si="55"/>
        <v>DASERV DIGITAL SERVICE-BOARD FOR UNITEST 501(SPEA)</v>
      </c>
      <c r="O336" s="20" t="str">
        <f t="shared" si="56"/>
        <v>daserv digital service-board for unitest 501(spea)</v>
      </c>
      <c r="P336" s="20" t="str">
        <f t="shared" si="57"/>
        <v>Daserv Digital Service-Board For Unitest 501(Spea)</v>
      </c>
      <c r="Q336" s="20" t="str">
        <f t="shared" si="58"/>
        <v>Spe</v>
      </c>
      <c r="R336" s="20" t="str">
        <f t="shared" si="59"/>
        <v>nts</v>
      </c>
      <c r="S336" s="20"/>
      <c r="T336" s="20"/>
      <c r="U336" s="20"/>
      <c r="V336" s="10">
        <v>208326.5</v>
      </c>
      <c r="W336" s="10"/>
      <c r="AA336" s="18"/>
    </row>
    <row r="337" spans="1:27" ht="19.95" customHeight="1" x14ac:dyDescent="0.3">
      <c r="A337" s="8" t="s">
        <v>320</v>
      </c>
      <c r="B337" s="9" t="s">
        <v>848</v>
      </c>
      <c r="C337" s="17">
        <v>35889</v>
      </c>
      <c r="D337" s="23" t="s">
        <v>880</v>
      </c>
      <c r="E337" s="23" t="s">
        <v>880</v>
      </c>
      <c r="F337" s="23" t="s">
        <v>913</v>
      </c>
      <c r="G337" s="24">
        <f t="shared" si="48"/>
        <v>35889</v>
      </c>
      <c r="H337" s="20">
        <f t="shared" si="49"/>
        <v>1998</v>
      </c>
      <c r="I337" s="20">
        <f t="shared" si="50"/>
        <v>4</v>
      </c>
      <c r="J337" s="20">
        <f t="shared" si="51"/>
        <v>4</v>
      </c>
      <c r="K337" s="17">
        <f t="shared" si="52"/>
        <v>35915</v>
      </c>
      <c r="L337" s="26">
        <f t="shared" si="53"/>
        <v>35915</v>
      </c>
      <c r="M337" s="20">
        <f t="shared" si="54"/>
        <v>30</v>
      </c>
      <c r="N337" s="20" t="str">
        <f t="shared" si="55"/>
        <v>DA4FPS-2 USER POWER SUPPLY FOR UNITEST 501(SPEA)</v>
      </c>
      <c r="O337" s="20" t="str">
        <f t="shared" si="56"/>
        <v>da4fps-2 user power supply for unitest 501(spea)</v>
      </c>
      <c r="P337" s="20" t="str">
        <f t="shared" si="57"/>
        <v>Da4Fps-2 User Power Supply For Unitest 501(Spea)</v>
      </c>
      <c r="Q337" s="20" t="str">
        <f t="shared" si="58"/>
        <v>Spe</v>
      </c>
      <c r="R337" s="20" t="str">
        <f t="shared" si="59"/>
        <v>nts</v>
      </c>
      <c r="S337" s="20"/>
      <c r="T337" s="20"/>
      <c r="U337" s="20"/>
      <c r="V337" s="10">
        <v>159980.69</v>
      </c>
      <c r="W337" s="10"/>
      <c r="AA337" s="18"/>
    </row>
    <row r="338" spans="1:27" ht="19.95" customHeight="1" x14ac:dyDescent="0.3">
      <c r="A338" s="8" t="s">
        <v>321</v>
      </c>
      <c r="B338" s="9" t="s">
        <v>848</v>
      </c>
      <c r="C338" s="17">
        <v>35889</v>
      </c>
      <c r="D338" s="23" t="s">
        <v>880</v>
      </c>
      <c r="E338" s="23" t="s">
        <v>880</v>
      </c>
      <c r="F338" s="23" t="s">
        <v>913</v>
      </c>
      <c r="G338" s="24">
        <f t="shared" si="48"/>
        <v>35889</v>
      </c>
      <c r="H338" s="20">
        <f t="shared" si="49"/>
        <v>1998</v>
      </c>
      <c r="I338" s="20">
        <f t="shared" si="50"/>
        <v>4</v>
      </c>
      <c r="J338" s="20">
        <f t="shared" si="51"/>
        <v>4</v>
      </c>
      <c r="K338" s="17">
        <f t="shared" si="52"/>
        <v>35915</v>
      </c>
      <c r="L338" s="26">
        <f t="shared" si="53"/>
        <v>35915</v>
      </c>
      <c r="M338" s="20">
        <f t="shared" si="54"/>
        <v>30</v>
      </c>
      <c r="N338" s="20" t="str">
        <f t="shared" si="55"/>
        <v>DAPPSA INTERNAL POWER SUPPLY FOR UNITEST 501(SPEA)</v>
      </c>
      <c r="O338" s="20" t="str">
        <f t="shared" si="56"/>
        <v>dappsa internal power supply for unitest 501(spea)</v>
      </c>
      <c r="P338" s="20" t="str">
        <f t="shared" si="57"/>
        <v>Dappsa Internal Power Supply For Unitest 501(Spea)</v>
      </c>
      <c r="Q338" s="20" t="str">
        <f t="shared" si="58"/>
        <v>Spe</v>
      </c>
      <c r="R338" s="20" t="str">
        <f t="shared" si="59"/>
        <v>nts</v>
      </c>
      <c r="S338" s="20"/>
      <c r="T338" s="20"/>
      <c r="U338" s="20"/>
      <c r="V338" s="10">
        <v>185032.61</v>
      </c>
      <c r="W338" s="10"/>
      <c r="AA338" s="18"/>
    </row>
    <row r="339" spans="1:27" ht="19.95" customHeight="1" x14ac:dyDescent="0.3">
      <c r="A339" s="8" t="s">
        <v>322</v>
      </c>
      <c r="B339" s="9" t="s">
        <v>848</v>
      </c>
      <c r="C339" s="17">
        <v>35889</v>
      </c>
      <c r="D339" s="23" t="s">
        <v>880</v>
      </c>
      <c r="E339" s="23" t="s">
        <v>880</v>
      </c>
      <c r="F339" s="23" t="s">
        <v>913</v>
      </c>
      <c r="G339" s="24">
        <f t="shared" si="48"/>
        <v>35889</v>
      </c>
      <c r="H339" s="20">
        <f t="shared" si="49"/>
        <v>1998</v>
      </c>
      <c r="I339" s="20">
        <f t="shared" si="50"/>
        <v>4</v>
      </c>
      <c r="J339" s="20">
        <f t="shared" si="51"/>
        <v>4</v>
      </c>
      <c r="K339" s="17">
        <f t="shared" si="52"/>
        <v>35915</v>
      </c>
      <c r="L339" s="26">
        <f t="shared" si="53"/>
        <v>35915</v>
      </c>
      <c r="M339" s="20">
        <f t="shared" si="54"/>
        <v>30</v>
      </c>
      <c r="N339" s="20" t="str">
        <f t="shared" si="55"/>
        <v>RELAY BRD FOR PWR SUPPLY FOR UNITEST 501(SPEA)</v>
      </c>
      <c r="O339" s="20" t="str">
        <f t="shared" si="56"/>
        <v>relay brd for pwr supply for unitest 501(spea)</v>
      </c>
      <c r="P339" s="20" t="str">
        <f t="shared" si="57"/>
        <v>Relay Brd For Pwr Supply For Unitest 501(Spea)</v>
      </c>
      <c r="Q339" s="20" t="str">
        <f t="shared" si="58"/>
        <v>Spe</v>
      </c>
      <c r="R339" s="20" t="str">
        <f t="shared" si="59"/>
        <v>nts</v>
      </c>
      <c r="S339" s="20"/>
      <c r="T339" s="20"/>
      <c r="U339" s="20"/>
      <c r="V339" s="10">
        <v>54498.92</v>
      </c>
      <c r="W339" s="10"/>
      <c r="AA339" s="18"/>
    </row>
    <row r="340" spans="1:27" ht="19.95" customHeight="1" x14ac:dyDescent="0.3">
      <c r="A340" s="8" t="s">
        <v>323</v>
      </c>
      <c r="B340" s="9" t="s">
        <v>848</v>
      </c>
      <c r="C340" s="17">
        <v>35889</v>
      </c>
      <c r="D340" s="23" t="s">
        <v>880</v>
      </c>
      <c r="E340" s="23" t="s">
        <v>880</v>
      </c>
      <c r="F340" s="23" t="s">
        <v>913</v>
      </c>
      <c r="G340" s="24">
        <f t="shared" ref="G340:G403" si="60">DATE(F340,E340,D340)</f>
        <v>35889</v>
      </c>
      <c r="H340" s="20">
        <f t="shared" ref="H340:H403" si="61">YEAR(C340)</f>
        <v>1998</v>
      </c>
      <c r="I340" s="20">
        <f t="shared" ref="I340:I403" si="62">MONTH(C340)</f>
        <v>4</v>
      </c>
      <c r="J340" s="20">
        <f t="shared" ref="J340:J403" si="63">DAY(C340)</f>
        <v>4</v>
      </c>
      <c r="K340" s="17">
        <f t="shared" ref="K340:K403" si="64">EOMONTH(C340,0)</f>
        <v>35915</v>
      </c>
      <c r="L340" s="26">
        <f t="shared" ref="L340:L403" si="65">EOMONTH(C340,0)</f>
        <v>35915</v>
      </c>
      <c r="M340" s="20">
        <f t="shared" ref="M340:M403" si="66">DAY(K340)</f>
        <v>30</v>
      </c>
      <c r="N340" s="20" t="str">
        <f t="shared" ref="N340:N403" si="67">UPPER(A340)</f>
        <v>BOARD DAEXT EXTENDER BOARD FOR UNITEST 501(SPEA)</v>
      </c>
      <c r="O340" s="20" t="str">
        <f t="shared" ref="O340:O403" si="68">LOWER(A340)</f>
        <v>board daext extender board for unitest 501(spea)</v>
      </c>
      <c r="P340" s="20" t="str">
        <f t="shared" ref="P340:P403" si="69">PROPER(A340)</f>
        <v>Board Daext Extender Board For Unitest 501(Spea)</v>
      </c>
      <c r="Q340" s="20" t="str">
        <f t="shared" ref="Q340:Q403" si="70">LEFT(B340,3)</f>
        <v>Spe</v>
      </c>
      <c r="R340" s="20" t="str">
        <f t="shared" ref="R340:R403" si="71">RIGHT(B340,3)</f>
        <v>nts</v>
      </c>
      <c r="S340" s="20"/>
      <c r="T340" s="20"/>
      <c r="U340" s="20"/>
      <c r="V340" s="10">
        <v>53839.66</v>
      </c>
      <c r="W340" s="10"/>
      <c r="AA340" s="18"/>
    </row>
    <row r="341" spans="1:27" ht="19.95" customHeight="1" x14ac:dyDescent="0.3">
      <c r="A341" s="8" t="s">
        <v>324</v>
      </c>
      <c r="B341" s="9" t="s">
        <v>834</v>
      </c>
      <c r="C341" s="17">
        <v>35921</v>
      </c>
      <c r="D341" s="23" t="s">
        <v>882</v>
      </c>
      <c r="E341" s="23" t="s">
        <v>881</v>
      </c>
      <c r="F341" s="23" t="s">
        <v>913</v>
      </c>
      <c r="G341" s="24">
        <f t="shared" si="60"/>
        <v>35921</v>
      </c>
      <c r="H341" s="20">
        <f t="shared" si="61"/>
        <v>1998</v>
      </c>
      <c r="I341" s="20">
        <f t="shared" si="62"/>
        <v>5</v>
      </c>
      <c r="J341" s="20">
        <f t="shared" si="63"/>
        <v>6</v>
      </c>
      <c r="K341" s="17">
        <f t="shared" si="64"/>
        <v>35946</v>
      </c>
      <c r="L341" s="26">
        <f t="shared" si="65"/>
        <v>35946</v>
      </c>
      <c r="M341" s="20">
        <f t="shared" si="66"/>
        <v>31</v>
      </c>
      <c r="N341" s="20" t="str">
        <f t="shared" si="67"/>
        <v>FALSE CEILING GRID SITATEX BOARD</v>
      </c>
      <c r="O341" s="20" t="str">
        <f t="shared" si="68"/>
        <v>false ceiling grid sitatex board</v>
      </c>
      <c r="P341" s="20" t="str">
        <f t="shared" si="69"/>
        <v>False Ceiling Grid Sitatex Board</v>
      </c>
      <c r="Q341" s="20" t="str">
        <f t="shared" si="70"/>
        <v>Off</v>
      </c>
      <c r="R341" s="20" t="str">
        <f t="shared" si="71"/>
        <v>ngs</v>
      </c>
      <c r="S341" s="20"/>
      <c r="T341" s="20"/>
      <c r="U341" s="20"/>
      <c r="V341" s="10">
        <v>7630</v>
      </c>
      <c r="W341" s="10"/>
      <c r="AA341" s="18"/>
    </row>
    <row r="342" spans="1:27" ht="19.95" customHeight="1" x14ac:dyDescent="0.3">
      <c r="A342" s="8" t="s">
        <v>325</v>
      </c>
      <c r="B342" s="9" t="s">
        <v>831</v>
      </c>
      <c r="C342" s="17">
        <v>35917</v>
      </c>
      <c r="D342" s="23" t="s">
        <v>878</v>
      </c>
      <c r="E342" s="23" t="s">
        <v>881</v>
      </c>
      <c r="F342" s="23" t="s">
        <v>913</v>
      </c>
      <c r="G342" s="24">
        <f t="shared" si="60"/>
        <v>35917</v>
      </c>
      <c r="H342" s="20">
        <f t="shared" si="61"/>
        <v>1998</v>
      </c>
      <c r="I342" s="20">
        <f t="shared" si="62"/>
        <v>5</v>
      </c>
      <c r="J342" s="20">
        <f t="shared" si="63"/>
        <v>2</v>
      </c>
      <c r="K342" s="17">
        <f t="shared" si="64"/>
        <v>35946</v>
      </c>
      <c r="L342" s="26">
        <f t="shared" si="65"/>
        <v>35946</v>
      </c>
      <c r="M342" s="20">
        <f t="shared" si="66"/>
        <v>31</v>
      </c>
      <c r="N342" s="20" t="str">
        <f t="shared" si="67"/>
        <v>WALL TO WALL OPEN FILING CABINET BESIDE PP</v>
      </c>
      <c r="O342" s="20" t="str">
        <f t="shared" si="68"/>
        <v>wall to wall open filing cabinet beside pp</v>
      </c>
      <c r="P342" s="20" t="str">
        <f t="shared" si="69"/>
        <v>Wall To Wall Open Filing Cabinet Beside Pp</v>
      </c>
      <c r="Q342" s="20" t="str">
        <f t="shared" si="70"/>
        <v>Fur</v>
      </c>
      <c r="R342" s="20" t="str">
        <f t="shared" si="71"/>
        <v>ure</v>
      </c>
      <c r="S342" s="20"/>
      <c r="T342" s="20"/>
      <c r="U342" s="20"/>
      <c r="V342" s="10">
        <v>43000</v>
      </c>
      <c r="W342" s="10"/>
      <c r="AA342" s="18"/>
    </row>
    <row r="343" spans="1:27" ht="19.95" customHeight="1" x14ac:dyDescent="0.3">
      <c r="A343" s="8" t="s">
        <v>326</v>
      </c>
      <c r="B343" s="9" t="s">
        <v>835</v>
      </c>
      <c r="C343" s="17">
        <v>35875</v>
      </c>
      <c r="D343" s="23" t="s">
        <v>896</v>
      </c>
      <c r="E343" s="23" t="s">
        <v>879</v>
      </c>
      <c r="F343" s="23" t="s">
        <v>913</v>
      </c>
      <c r="G343" s="24">
        <f t="shared" si="60"/>
        <v>35875</v>
      </c>
      <c r="H343" s="20">
        <f t="shared" si="61"/>
        <v>1998</v>
      </c>
      <c r="I343" s="20">
        <f t="shared" si="62"/>
        <v>3</v>
      </c>
      <c r="J343" s="20">
        <f t="shared" si="63"/>
        <v>21</v>
      </c>
      <c r="K343" s="17">
        <f t="shared" si="64"/>
        <v>35885</v>
      </c>
      <c r="L343" s="26">
        <f t="shared" si="65"/>
        <v>35885</v>
      </c>
      <c r="M343" s="20">
        <f t="shared" si="66"/>
        <v>31</v>
      </c>
      <c r="N343" s="20" t="str">
        <f t="shared" si="67"/>
        <v>TOOLS FOR DOOR C39324-A-96-B423/5</v>
      </c>
      <c r="O343" s="20" t="str">
        <f t="shared" si="68"/>
        <v>tools for door c39324-a-96-b423/5</v>
      </c>
      <c r="P343" s="20" t="str">
        <f t="shared" si="69"/>
        <v>Tools For Door C39324-A-96-B423/5</v>
      </c>
      <c r="Q343" s="20" t="str">
        <f t="shared" si="70"/>
        <v>Spe</v>
      </c>
      <c r="R343" s="20" t="str">
        <f t="shared" si="71"/>
        <v>ols</v>
      </c>
      <c r="S343" s="20"/>
      <c r="T343" s="20"/>
      <c r="U343" s="20"/>
      <c r="V343" s="10">
        <v>76036</v>
      </c>
      <c r="W343" s="10"/>
      <c r="AA343" s="18"/>
    </row>
    <row r="344" spans="1:27" ht="19.95" customHeight="1" x14ac:dyDescent="0.3">
      <c r="A344" s="8" t="s">
        <v>327</v>
      </c>
      <c r="B344" s="9" t="s">
        <v>835</v>
      </c>
      <c r="C344" s="17">
        <v>35875</v>
      </c>
      <c r="D344" s="23" t="s">
        <v>896</v>
      </c>
      <c r="E344" s="23" t="s">
        <v>879</v>
      </c>
      <c r="F344" s="23" t="s">
        <v>913</v>
      </c>
      <c r="G344" s="24">
        <f t="shared" si="60"/>
        <v>35875</v>
      </c>
      <c r="H344" s="20">
        <f t="shared" si="61"/>
        <v>1998</v>
      </c>
      <c r="I344" s="20">
        <f t="shared" si="62"/>
        <v>3</v>
      </c>
      <c r="J344" s="20">
        <f t="shared" si="63"/>
        <v>21</v>
      </c>
      <c r="K344" s="17">
        <f t="shared" si="64"/>
        <v>35885</v>
      </c>
      <c r="L344" s="26">
        <f t="shared" si="65"/>
        <v>35885</v>
      </c>
      <c r="M344" s="20">
        <f t="shared" si="66"/>
        <v>31</v>
      </c>
      <c r="N344" s="20" t="str">
        <f t="shared" si="67"/>
        <v>TOOL &amp; WEILDING FIX FOR SUPPORT C39324-A96-B229</v>
      </c>
      <c r="O344" s="20" t="str">
        <f t="shared" si="68"/>
        <v>tool &amp; weilding fix for support c39324-a96-b229</v>
      </c>
      <c r="P344" s="20" t="str">
        <f t="shared" si="69"/>
        <v>Tool &amp; Weilding Fix For Support C39324-A96-B229</v>
      </c>
      <c r="Q344" s="20" t="str">
        <f t="shared" si="70"/>
        <v>Spe</v>
      </c>
      <c r="R344" s="20" t="str">
        <f t="shared" si="71"/>
        <v>ols</v>
      </c>
      <c r="S344" s="20"/>
      <c r="T344" s="20"/>
      <c r="U344" s="20"/>
      <c r="V344" s="10">
        <v>76036</v>
      </c>
      <c r="W344" s="10"/>
      <c r="AA344" s="18"/>
    </row>
    <row r="345" spans="1:27" ht="19.95" customHeight="1" x14ac:dyDescent="0.3">
      <c r="A345" s="8" t="s">
        <v>328</v>
      </c>
      <c r="B345" s="9" t="s">
        <v>831</v>
      </c>
      <c r="C345" s="17">
        <v>35962</v>
      </c>
      <c r="D345" s="23" t="s">
        <v>891</v>
      </c>
      <c r="E345" s="23" t="s">
        <v>882</v>
      </c>
      <c r="F345" s="23" t="s">
        <v>913</v>
      </c>
      <c r="G345" s="24">
        <f t="shared" si="60"/>
        <v>35962</v>
      </c>
      <c r="H345" s="20">
        <f t="shared" si="61"/>
        <v>1998</v>
      </c>
      <c r="I345" s="20">
        <f t="shared" si="62"/>
        <v>6</v>
      </c>
      <c r="J345" s="20">
        <f t="shared" si="63"/>
        <v>16</v>
      </c>
      <c r="K345" s="17">
        <f t="shared" si="64"/>
        <v>35976</v>
      </c>
      <c r="L345" s="26">
        <f t="shared" si="65"/>
        <v>35976</v>
      </c>
      <c r="M345" s="20">
        <f t="shared" si="66"/>
        <v>30</v>
      </c>
      <c r="N345" s="20" t="str">
        <f t="shared" si="67"/>
        <v>FILE CABINET - ACCOUNTS 21"-8"(L)X4"-1/2"(HT)</v>
      </c>
      <c r="O345" s="20" t="str">
        <f t="shared" si="68"/>
        <v>file cabinet - accounts 21"-8"(l)x4"-1/2"(ht)</v>
      </c>
      <c r="P345" s="20" t="str">
        <f t="shared" si="69"/>
        <v>File Cabinet - Accounts 21"-8"(L)X4"-1/2"(Ht)</v>
      </c>
      <c r="Q345" s="20" t="str">
        <f t="shared" si="70"/>
        <v>Fur</v>
      </c>
      <c r="R345" s="20" t="str">
        <f t="shared" si="71"/>
        <v>ure</v>
      </c>
      <c r="S345" s="20"/>
      <c r="T345" s="20"/>
      <c r="U345" s="20"/>
      <c r="V345" s="10">
        <v>26000</v>
      </c>
      <c r="W345" s="10"/>
      <c r="AA345" s="18"/>
    </row>
    <row r="346" spans="1:27" ht="19.95" customHeight="1" x14ac:dyDescent="0.3">
      <c r="A346" s="8" t="s">
        <v>329</v>
      </c>
      <c r="B346" s="9" t="s">
        <v>831</v>
      </c>
      <c r="C346" s="17">
        <v>35962</v>
      </c>
      <c r="D346" s="23" t="s">
        <v>891</v>
      </c>
      <c r="E346" s="23" t="s">
        <v>882</v>
      </c>
      <c r="F346" s="23" t="s">
        <v>913</v>
      </c>
      <c r="G346" s="24">
        <f t="shared" si="60"/>
        <v>35962</v>
      </c>
      <c r="H346" s="20">
        <f t="shared" si="61"/>
        <v>1998</v>
      </c>
      <c r="I346" s="20">
        <f t="shared" si="62"/>
        <v>6</v>
      </c>
      <c r="J346" s="20">
        <f t="shared" si="63"/>
        <v>16</v>
      </c>
      <c r="K346" s="17">
        <f t="shared" si="64"/>
        <v>35976</v>
      </c>
      <c r="L346" s="26">
        <f t="shared" si="65"/>
        <v>35976</v>
      </c>
      <c r="M346" s="20">
        <f t="shared" si="66"/>
        <v>30</v>
      </c>
      <c r="N346" s="20" t="str">
        <f t="shared" si="67"/>
        <v>FILE CABINET - COMMERCIAL 2" (L)X 8" (H)</v>
      </c>
      <c r="O346" s="20" t="str">
        <f t="shared" si="68"/>
        <v>file cabinet - commercial 2" (l)x 8" (h)</v>
      </c>
      <c r="P346" s="20" t="str">
        <f t="shared" si="69"/>
        <v>File Cabinet - Commercial 2" (L)X 8" (H)</v>
      </c>
      <c r="Q346" s="20" t="str">
        <f t="shared" si="70"/>
        <v>Fur</v>
      </c>
      <c r="R346" s="20" t="str">
        <f t="shared" si="71"/>
        <v>ure</v>
      </c>
      <c r="S346" s="20"/>
      <c r="T346" s="20"/>
      <c r="U346" s="20"/>
      <c r="V346" s="10">
        <v>7800</v>
      </c>
      <c r="W346" s="10"/>
      <c r="AA346" s="18"/>
    </row>
    <row r="347" spans="1:27" ht="19.95" customHeight="1" x14ac:dyDescent="0.3">
      <c r="A347" s="8" t="s">
        <v>330</v>
      </c>
      <c r="B347" s="9" t="s">
        <v>831</v>
      </c>
      <c r="C347" s="17">
        <v>35962</v>
      </c>
      <c r="D347" s="23" t="s">
        <v>891</v>
      </c>
      <c r="E347" s="23" t="s">
        <v>882</v>
      </c>
      <c r="F347" s="23" t="s">
        <v>913</v>
      </c>
      <c r="G347" s="24">
        <f t="shared" si="60"/>
        <v>35962</v>
      </c>
      <c r="H347" s="20">
        <f t="shared" si="61"/>
        <v>1998</v>
      </c>
      <c r="I347" s="20">
        <f t="shared" si="62"/>
        <v>6</v>
      </c>
      <c r="J347" s="20">
        <f t="shared" si="63"/>
        <v>16</v>
      </c>
      <c r="K347" s="17">
        <f t="shared" si="64"/>
        <v>35976</v>
      </c>
      <c r="L347" s="26">
        <f t="shared" si="65"/>
        <v>35976</v>
      </c>
      <c r="M347" s="20">
        <f t="shared" si="66"/>
        <v>30</v>
      </c>
      <c r="N347" s="20" t="str">
        <f t="shared" si="67"/>
        <v>COMPUTER TABLE (2 MODULES) &amp; TROLLEY FOR SERVERS</v>
      </c>
      <c r="O347" s="20" t="str">
        <f t="shared" si="68"/>
        <v>computer table (2 modules) &amp; trolley for servers</v>
      </c>
      <c r="P347" s="20" t="str">
        <f t="shared" si="69"/>
        <v>Computer Table (2 Modules) &amp; Trolley For Servers</v>
      </c>
      <c r="Q347" s="20" t="str">
        <f t="shared" si="70"/>
        <v>Fur</v>
      </c>
      <c r="R347" s="20" t="str">
        <f t="shared" si="71"/>
        <v>ure</v>
      </c>
      <c r="S347" s="20"/>
      <c r="T347" s="20"/>
      <c r="U347" s="20"/>
      <c r="V347" s="10">
        <v>19500</v>
      </c>
      <c r="W347" s="10"/>
      <c r="AA347" s="18"/>
    </row>
    <row r="348" spans="1:27" ht="19.95" customHeight="1" x14ac:dyDescent="0.3">
      <c r="A348" s="8" t="s">
        <v>331</v>
      </c>
      <c r="B348" s="9" t="s">
        <v>831</v>
      </c>
      <c r="C348" s="17">
        <v>35975</v>
      </c>
      <c r="D348" s="23" t="s">
        <v>904</v>
      </c>
      <c r="E348" s="23" t="s">
        <v>882</v>
      </c>
      <c r="F348" s="23" t="s">
        <v>913</v>
      </c>
      <c r="G348" s="24">
        <f t="shared" si="60"/>
        <v>35975</v>
      </c>
      <c r="H348" s="20">
        <f t="shared" si="61"/>
        <v>1998</v>
      </c>
      <c r="I348" s="20">
        <f t="shared" si="62"/>
        <v>6</v>
      </c>
      <c r="J348" s="20">
        <f t="shared" si="63"/>
        <v>29</v>
      </c>
      <c r="K348" s="17">
        <f t="shared" si="64"/>
        <v>35976</v>
      </c>
      <c r="L348" s="26">
        <f t="shared" si="65"/>
        <v>35976</v>
      </c>
      <c r="M348" s="20">
        <f t="shared" si="66"/>
        <v>30</v>
      </c>
      <c r="N348" s="20" t="str">
        <f t="shared" si="67"/>
        <v>ROUND CANTEEN TABLE WITH LAMINATED TOP</v>
      </c>
      <c r="O348" s="20" t="str">
        <f t="shared" si="68"/>
        <v>round canteen table with laminated top</v>
      </c>
      <c r="P348" s="20" t="str">
        <f t="shared" si="69"/>
        <v>Round Canteen Table With Laminated Top</v>
      </c>
      <c r="Q348" s="20" t="str">
        <f t="shared" si="70"/>
        <v>Fur</v>
      </c>
      <c r="R348" s="20" t="str">
        <f t="shared" si="71"/>
        <v>ure</v>
      </c>
      <c r="S348" s="20"/>
      <c r="T348" s="20"/>
      <c r="U348" s="20"/>
      <c r="V348" s="10">
        <v>85253</v>
      </c>
      <c r="W348" s="10"/>
      <c r="AA348" s="18"/>
    </row>
    <row r="349" spans="1:27" ht="19.95" customHeight="1" x14ac:dyDescent="0.3">
      <c r="A349" s="8" t="s">
        <v>332</v>
      </c>
      <c r="B349" s="9" t="s">
        <v>832</v>
      </c>
      <c r="C349" s="17">
        <v>35975</v>
      </c>
      <c r="D349" s="23" t="s">
        <v>904</v>
      </c>
      <c r="E349" s="23" t="s">
        <v>882</v>
      </c>
      <c r="F349" s="23" t="s">
        <v>913</v>
      </c>
      <c r="G349" s="24">
        <f t="shared" si="60"/>
        <v>35975</v>
      </c>
      <c r="H349" s="20">
        <f t="shared" si="61"/>
        <v>1998</v>
      </c>
      <c r="I349" s="20">
        <f t="shared" si="62"/>
        <v>6</v>
      </c>
      <c r="J349" s="20">
        <f t="shared" si="63"/>
        <v>29</v>
      </c>
      <c r="K349" s="17">
        <f t="shared" si="64"/>
        <v>35976</v>
      </c>
      <c r="L349" s="26">
        <f t="shared" si="65"/>
        <v>35976</v>
      </c>
      <c r="M349" s="20">
        <f t="shared" si="66"/>
        <v>30</v>
      </c>
      <c r="N349" s="20" t="str">
        <f t="shared" si="67"/>
        <v>CANTEEN CHAIR WITHOUT ARMS TAPESTRY</v>
      </c>
      <c r="O349" s="20" t="str">
        <f t="shared" si="68"/>
        <v>canteen chair without arms tapestry</v>
      </c>
      <c r="P349" s="20" t="str">
        <f t="shared" si="69"/>
        <v>Canteen Chair Without Arms Tapestry</v>
      </c>
      <c r="Q349" s="20" t="str">
        <f t="shared" si="70"/>
        <v>Fur</v>
      </c>
      <c r="R349" s="20" t="str">
        <f t="shared" si="71"/>
        <v xml:space="preserve"> DD</v>
      </c>
      <c r="S349" s="20"/>
      <c r="T349" s="20"/>
      <c r="U349" s="20"/>
      <c r="V349" s="10">
        <v>75012</v>
      </c>
      <c r="W349" s="10"/>
      <c r="AA349" s="18"/>
    </row>
    <row r="350" spans="1:27" ht="19.95" customHeight="1" x14ac:dyDescent="0.3">
      <c r="A350" s="8" t="s">
        <v>333</v>
      </c>
      <c r="B350" s="9" t="s">
        <v>833</v>
      </c>
      <c r="C350" s="17">
        <v>35827</v>
      </c>
      <c r="D350" s="23" t="s">
        <v>875</v>
      </c>
      <c r="E350" s="23" t="s">
        <v>878</v>
      </c>
      <c r="F350" s="23" t="s">
        <v>913</v>
      </c>
      <c r="G350" s="24">
        <f t="shared" si="60"/>
        <v>35827</v>
      </c>
      <c r="H350" s="20">
        <f t="shared" si="61"/>
        <v>1998</v>
      </c>
      <c r="I350" s="20">
        <f t="shared" si="62"/>
        <v>2</v>
      </c>
      <c r="J350" s="20">
        <f t="shared" si="63"/>
        <v>1</v>
      </c>
      <c r="K350" s="17">
        <f t="shared" si="64"/>
        <v>35854</v>
      </c>
      <c r="L350" s="26">
        <f t="shared" si="65"/>
        <v>35854</v>
      </c>
      <c r="M350" s="20">
        <f t="shared" si="66"/>
        <v>28</v>
      </c>
      <c r="N350" s="20" t="str">
        <f t="shared" si="67"/>
        <v>GBA FEES PHASE II 5TH &amp; PRE-FINAL BILL</v>
      </c>
      <c r="O350" s="20" t="str">
        <f t="shared" si="68"/>
        <v>gba fees phase ii 5th &amp; pre-final bill</v>
      </c>
      <c r="P350" s="20" t="str">
        <f t="shared" si="69"/>
        <v>Gba Fees Phase Ii 5Th &amp; Pre-Final Bill</v>
      </c>
      <c r="Q350" s="20" t="str">
        <f t="shared" si="70"/>
        <v>Fac</v>
      </c>
      <c r="R350" s="20" t="str">
        <f t="shared" si="71"/>
        <v>ngs</v>
      </c>
      <c r="S350" s="20"/>
      <c r="T350" s="20"/>
      <c r="U350" s="20"/>
      <c r="V350" s="10">
        <v>41043.51</v>
      </c>
      <c r="W350" s="10"/>
      <c r="AA350" s="18"/>
    </row>
    <row r="351" spans="1:27" ht="19.95" customHeight="1" x14ac:dyDescent="0.3">
      <c r="A351" s="8" t="s">
        <v>334</v>
      </c>
      <c r="B351" s="9" t="s">
        <v>833</v>
      </c>
      <c r="C351" s="17">
        <v>35827</v>
      </c>
      <c r="D351" s="23" t="s">
        <v>875</v>
      </c>
      <c r="E351" s="23" t="s">
        <v>878</v>
      </c>
      <c r="F351" s="23" t="s">
        <v>913</v>
      </c>
      <c r="G351" s="24">
        <f t="shared" si="60"/>
        <v>35827</v>
      </c>
      <c r="H351" s="20">
        <f t="shared" si="61"/>
        <v>1998</v>
      </c>
      <c r="I351" s="20">
        <f t="shared" si="62"/>
        <v>2</v>
      </c>
      <c r="J351" s="20">
        <f t="shared" si="63"/>
        <v>1</v>
      </c>
      <c r="K351" s="17">
        <f t="shared" si="64"/>
        <v>35854</v>
      </c>
      <c r="L351" s="26">
        <f t="shared" si="65"/>
        <v>35854</v>
      </c>
      <c r="M351" s="20">
        <f t="shared" si="66"/>
        <v>28</v>
      </c>
      <c r="N351" s="20" t="str">
        <f t="shared" si="67"/>
        <v>GBA FEES PHASE III 3RD &amp; PRE-FINAL BILL</v>
      </c>
      <c r="O351" s="20" t="str">
        <f t="shared" si="68"/>
        <v>gba fees phase iii 3rd &amp; pre-final bill</v>
      </c>
      <c r="P351" s="20" t="str">
        <f t="shared" si="69"/>
        <v>Gba Fees Phase Iii 3Rd &amp; Pre-Final Bill</v>
      </c>
      <c r="Q351" s="20" t="str">
        <f t="shared" si="70"/>
        <v>Fac</v>
      </c>
      <c r="R351" s="20" t="str">
        <f t="shared" si="71"/>
        <v>ngs</v>
      </c>
      <c r="S351" s="20"/>
      <c r="T351" s="20"/>
      <c r="U351" s="20"/>
      <c r="V351" s="10">
        <v>47344.39</v>
      </c>
      <c r="W351" s="10"/>
      <c r="AA351" s="18"/>
    </row>
    <row r="352" spans="1:27" ht="19.95" customHeight="1" x14ac:dyDescent="0.3">
      <c r="A352" s="8" t="s">
        <v>335</v>
      </c>
      <c r="B352" s="9" t="s">
        <v>833</v>
      </c>
      <c r="C352" s="17">
        <v>35796</v>
      </c>
      <c r="D352" s="23" t="s">
        <v>875</v>
      </c>
      <c r="E352" s="23" t="s">
        <v>875</v>
      </c>
      <c r="F352" s="23" t="s">
        <v>913</v>
      </c>
      <c r="G352" s="24">
        <f t="shared" si="60"/>
        <v>35796</v>
      </c>
      <c r="H352" s="20">
        <f t="shared" si="61"/>
        <v>1998</v>
      </c>
      <c r="I352" s="20">
        <f t="shared" si="62"/>
        <v>1</v>
      </c>
      <c r="J352" s="20">
        <f t="shared" si="63"/>
        <v>1</v>
      </c>
      <c r="K352" s="17">
        <f t="shared" si="64"/>
        <v>35826</v>
      </c>
      <c r="L352" s="26">
        <f t="shared" si="65"/>
        <v>35826</v>
      </c>
      <c r="M352" s="20">
        <f t="shared" si="66"/>
        <v>31</v>
      </c>
      <c r="N352" s="20" t="str">
        <f t="shared" si="67"/>
        <v>AUXILARY BUILDING NO.2 - FINAL SETHI BILL</v>
      </c>
      <c r="O352" s="20" t="str">
        <f t="shared" si="68"/>
        <v>auxilary building no.2 - final sethi bill</v>
      </c>
      <c r="P352" s="20" t="str">
        <f t="shared" si="69"/>
        <v>Auxilary Building No.2 - Final Sethi Bill</v>
      </c>
      <c r="Q352" s="20" t="str">
        <f t="shared" si="70"/>
        <v>Fac</v>
      </c>
      <c r="R352" s="20" t="str">
        <f t="shared" si="71"/>
        <v>ngs</v>
      </c>
      <c r="S352" s="20"/>
      <c r="T352" s="20"/>
      <c r="U352" s="20"/>
      <c r="V352" s="10">
        <v>88161.84</v>
      </c>
      <c r="W352" s="10"/>
      <c r="AA352" s="18"/>
    </row>
    <row r="353" spans="1:27" ht="19.95" customHeight="1" x14ac:dyDescent="0.3">
      <c r="A353" s="8" t="s">
        <v>336</v>
      </c>
      <c r="B353" s="9" t="s">
        <v>840</v>
      </c>
      <c r="C353" s="17">
        <v>36024</v>
      </c>
      <c r="D353" s="23" t="s">
        <v>892</v>
      </c>
      <c r="E353" s="23" t="s">
        <v>884</v>
      </c>
      <c r="F353" s="23" t="s">
        <v>913</v>
      </c>
      <c r="G353" s="24">
        <f t="shared" si="60"/>
        <v>36024</v>
      </c>
      <c r="H353" s="20">
        <f t="shared" si="61"/>
        <v>1998</v>
      </c>
      <c r="I353" s="20">
        <f t="shared" si="62"/>
        <v>8</v>
      </c>
      <c r="J353" s="20">
        <f t="shared" si="63"/>
        <v>17</v>
      </c>
      <c r="K353" s="17">
        <f t="shared" si="64"/>
        <v>36038</v>
      </c>
      <c r="L353" s="26">
        <f t="shared" si="65"/>
        <v>36038</v>
      </c>
      <c r="M353" s="20">
        <f t="shared" si="66"/>
        <v>31</v>
      </c>
      <c r="N353" s="20" t="str">
        <f t="shared" si="67"/>
        <v>IRON REMOVAL FILTER,VALVES,PRESSURE GAUGE</v>
      </c>
      <c r="O353" s="20" t="str">
        <f t="shared" si="68"/>
        <v>iron removal filter,valves,pressure gauge</v>
      </c>
      <c r="P353" s="20" t="str">
        <f t="shared" si="69"/>
        <v>Iron Removal Filter,Valves,Pressure Gauge</v>
      </c>
      <c r="Q353" s="20" t="str">
        <f t="shared" si="70"/>
        <v>Pla</v>
      </c>
      <c r="R353" s="20" t="str">
        <f t="shared" si="71"/>
        <v>ery</v>
      </c>
      <c r="S353" s="20"/>
      <c r="T353" s="20"/>
      <c r="U353" s="20"/>
      <c r="V353" s="10">
        <v>87447</v>
      </c>
      <c r="W353" s="10"/>
      <c r="AA353" s="18"/>
    </row>
    <row r="354" spans="1:27" ht="19.95" customHeight="1" x14ac:dyDescent="0.3">
      <c r="A354" s="8" t="s">
        <v>337</v>
      </c>
      <c r="B354" s="9" t="s">
        <v>831</v>
      </c>
      <c r="C354" s="17">
        <v>36027</v>
      </c>
      <c r="D354" s="23" t="s">
        <v>895</v>
      </c>
      <c r="E354" s="23" t="s">
        <v>884</v>
      </c>
      <c r="F354" s="23" t="s">
        <v>913</v>
      </c>
      <c r="G354" s="24">
        <f t="shared" si="60"/>
        <v>36027</v>
      </c>
      <c r="H354" s="20">
        <f t="shared" si="61"/>
        <v>1998</v>
      </c>
      <c r="I354" s="20">
        <f t="shared" si="62"/>
        <v>8</v>
      </c>
      <c r="J354" s="20">
        <f t="shared" si="63"/>
        <v>20</v>
      </c>
      <c r="K354" s="17">
        <f t="shared" si="64"/>
        <v>36038</v>
      </c>
      <c r="L354" s="26">
        <f t="shared" si="65"/>
        <v>36038</v>
      </c>
      <c r="M354" s="20">
        <f t="shared" si="66"/>
        <v>31</v>
      </c>
      <c r="N354" s="20" t="str">
        <f t="shared" si="67"/>
        <v>WOODEN CHAMBER - MAINTENANCE</v>
      </c>
      <c r="O354" s="20" t="str">
        <f t="shared" si="68"/>
        <v>wooden chamber - maintenance</v>
      </c>
      <c r="P354" s="20" t="str">
        <f t="shared" si="69"/>
        <v>Wooden Chamber - Maintenance</v>
      </c>
      <c r="Q354" s="20" t="str">
        <f t="shared" si="70"/>
        <v>Fur</v>
      </c>
      <c r="R354" s="20" t="str">
        <f t="shared" si="71"/>
        <v>ure</v>
      </c>
      <c r="S354" s="20"/>
      <c r="T354" s="20"/>
      <c r="U354" s="20"/>
      <c r="V354" s="10">
        <v>26500</v>
      </c>
      <c r="W354" s="10"/>
      <c r="AA354" s="18"/>
    </row>
    <row r="355" spans="1:27" ht="19.95" customHeight="1" x14ac:dyDescent="0.3">
      <c r="A355" s="8" t="s">
        <v>338</v>
      </c>
      <c r="B355" s="9" t="s">
        <v>833</v>
      </c>
      <c r="C355" s="17">
        <v>36000</v>
      </c>
      <c r="D355" s="23" t="s">
        <v>899</v>
      </c>
      <c r="E355" s="23" t="s">
        <v>883</v>
      </c>
      <c r="F355" s="23" t="s">
        <v>913</v>
      </c>
      <c r="G355" s="24">
        <f t="shared" si="60"/>
        <v>36000</v>
      </c>
      <c r="H355" s="20">
        <f t="shared" si="61"/>
        <v>1998</v>
      </c>
      <c r="I355" s="20">
        <f t="shared" si="62"/>
        <v>7</v>
      </c>
      <c r="J355" s="20">
        <f t="shared" si="63"/>
        <v>24</v>
      </c>
      <c r="K355" s="17">
        <f t="shared" si="64"/>
        <v>36007</v>
      </c>
      <c r="L355" s="26">
        <f t="shared" si="65"/>
        <v>36007</v>
      </c>
      <c r="M355" s="20">
        <f t="shared" si="66"/>
        <v>31</v>
      </c>
      <c r="N355" s="20" t="str">
        <f t="shared" si="67"/>
        <v>GBA - PHASE II - 6TH &amp; FINAL BILL</v>
      </c>
      <c r="O355" s="20" t="str">
        <f t="shared" si="68"/>
        <v>gba - phase ii - 6th &amp; final bill</v>
      </c>
      <c r="P355" s="20" t="str">
        <f t="shared" si="69"/>
        <v>Gba - Phase Ii - 6Th &amp; Final Bill</v>
      </c>
      <c r="Q355" s="20" t="str">
        <f t="shared" si="70"/>
        <v>Fac</v>
      </c>
      <c r="R355" s="20" t="str">
        <f t="shared" si="71"/>
        <v>ngs</v>
      </c>
      <c r="S355" s="20"/>
      <c r="T355" s="20"/>
      <c r="U355" s="20"/>
      <c r="V355" s="10">
        <v>13887.96</v>
      </c>
      <c r="W355" s="10"/>
      <c r="AA355" s="18"/>
    </row>
    <row r="356" spans="1:27" ht="19.95" customHeight="1" x14ac:dyDescent="0.3">
      <c r="A356" s="8" t="s">
        <v>339</v>
      </c>
      <c r="B356" s="9" t="s">
        <v>833</v>
      </c>
      <c r="C356" s="17">
        <v>36000</v>
      </c>
      <c r="D356" s="23" t="s">
        <v>899</v>
      </c>
      <c r="E356" s="23" t="s">
        <v>883</v>
      </c>
      <c r="F356" s="23" t="s">
        <v>913</v>
      </c>
      <c r="G356" s="24">
        <f t="shared" si="60"/>
        <v>36000</v>
      </c>
      <c r="H356" s="20">
        <f t="shared" si="61"/>
        <v>1998</v>
      </c>
      <c r="I356" s="20">
        <f t="shared" si="62"/>
        <v>7</v>
      </c>
      <c r="J356" s="20">
        <f t="shared" si="63"/>
        <v>24</v>
      </c>
      <c r="K356" s="17">
        <f t="shared" si="64"/>
        <v>36007</v>
      </c>
      <c r="L356" s="26">
        <f t="shared" si="65"/>
        <v>36007</v>
      </c>
      <c r="M356" s="20">
        <f t="shared" si="66"/>
        <v>31</v>
      </c>
      <c r="N356" s="20" t="str">
        <f t="shared" si="67"/>
        <v>GBA - PHASE III - 4TH &amp; FINAL BILL</v>
      </c>
      <c r="O356" s="20" t="str">
        <f t="shared" si="68"/>
        <v>gba - phase iii - 4th &amp; final bill</v>
      </c>
      <c r="P356" s="20" t="str">
        <f t="shared" si="69"/>
        <v>Gba - Phase Iii - 4Th &amp; Final Bill</v>
      </c>
      <c r="Q356" s="20" t="str">
        <f t="shared" si="70"/>
        <v>Fac</v>
      </c>
      <c r="R356" s="20" t="str">
        <f t="shared" si="71"/>
        <v>ngs</v>
      </c>
      <c r="S356" s="20"/>
      <c r="T356" s="20"/>
      <c r="U356" s="20"/>
      <c r="V356" s="10">
        <v>5569.13</v>
      </c>
      <c r="W356" s="10"/>
      <c r="AA356" s="18"/>
    </row>
    <row r="357" spans="1:27" ht="19.95" customHeight="1" x14ac:dyDescent="0.3">
      <c r="A357" s="8" t="s">
        <v>340</v>
      </c>
      <c r="B357" s="9" t="s">
        <v>831</v>
      </c>
      <c r="C357" s="17">
        <v>36046</v>
      </c>
      <c r="D357" s="23" t="s">
        <v>884</v>
      </c>
      <c r="E357" s="23" t="s">
        <v>885</v>
      </c>
      <c r="F357" s="23" t="s">
        <v>913</v>
      </c>
      <c r="G357" s="24">
        <f t="shared" si="60"/>
        <v>36046</v>
      </c>
      <c r="H357" s="20">
        <f t="shared" si="61"/>
        <v>1998</v>
      </c>
      <c r="I357" s="20">
        <f t="shared" si="62"/>
        <v>9</v>
      </c>
      <c r="J357" s="20">
        <f t="shared" si="63"/>
        <v>8</v>
      </c>
      <c r="K357" s="17">
        <f t="shared" si="64"/>
        <v>36068</v>
      </c>
      <c r="L357" s="26">
        <f t="shared" si="65"/>
        <v>36068</v>
      </c>
      <c r="M357" s="20">
        <f t="shared" si="66"/>
        <v>30</v>
      </c>
      <c r="N357" s="20" t="str">
        <f t="shared" si="67"/>
        <v>CASH COUNTER TABLE WITH FILING CABINET(ROY ASSO.)</v>
      </c>
      <c r="O357" s="20" t="str">
        <f t="shared" si="68"/>
        <v>cash counter table with filing cabinet(roy asso.)</v>
      </c>
      <c r="P357" s="20" t="str">
        <f t="shared" si="69"/>
        <v>Cash Counter Table With Filing Cabinet(Roy Asso.)</v>
      </c>
      <c r="Q357" s="20" t="str">
        <f t="shared" si="70"/>
        <v>Fur</v>
      </c>
      <c r="R357" s="20" t="str">
        <f t="shared" si="71"/>
        <v>ure</v>
      </c>
      <c r="S357" s="20"/>
      <c r="T357" s="20"/>
      <c r="U357" s="20"/>
      <c r="V357" s="10">
        <v>18300</v>
      </c>
      <c r="W357" s="10"/>
      <c r="AA357" s="18"/>
    </row>
    <row r="358" spans="1:27" ht="19.95" customHeight="1" x14ac:dyDescent="0.3">
      <c r="A358" s="8" t="s">
        <v>341</v>
      </c>
      <c r="B358" s="9" t="s">
        <v>831</v>
      </c>
      <c r="C358" s="17">
        <v>36171</v>
      </c>
      <c r="D358" s="23" t="s">
        <v>886</v>
      </c>
      <c r="E358" s="23" t="s">
        <v>875</v>
      </c>
      <c r="F358" s="23" t="s">
        <v>914</v>
      </c>
      <c r="G358" s="24">
        <f t="shared" si="60"/>
        <v>36171</v>
      </c>
      <c r="H358" s="20">
        <f t="shared" si="61"/>
        <v>1999</v>
      </c>
      <c r="I358" s="20">
        <f t="shared" si="62"/>
        <v>1</v>
      </c>
      <c r="J358" s="20">
        <f t="shared" si="63"/>
        <v>11</v>
      </c>
      <c r="K358" s="17">
        <f t="shared" si="64"/>
        <v>36191</v>
      </c>
      <c r="L358" s="26">
        <f t="shared" si="65"/>
        <v>36191</v>
      </c>
      <c r="M358" s="20">
        <f t="shared" si="66"/>
        <v>31</v>
      </c>
      <c r="N358" s="20" t="str">
        <f t="shared" si="67"/>
        <v>COMPUTER TABLE WITH FILING CABINET &amp; CLOSED SHELF</v>
      </c>
      <c r="O358" s="20" t="str">
        <f t="shared" si="68"/>
        <v>computer table with filing cabinet &amp; closed shelf</v>
      </c>
      <c r="P358" s="20" t="str">
        <f t="shared" si="69"/>
        <v>Computer Table With Filing Cabinet &amp; Closed Shelf</v>
      </c>
      <c r="Q358" s="20" t="str">
        <f t="shared" si="70"/>
        <v>Fur</v>
      </c>
      <c r="R358" s="20" t="str">
        <f t="shared" si="71"/>
        <v>ure</v>
      </c>
      <c r="S358" s="20"/>
      <c r="T358" s="20"/>
      <c r="U358" s="20"/>
      <c r="V358" s="10">
        <v>24500</v>
      </c>
      <c r="W358" s="10"/>
      <c r="AA358" s="18"/>
    </row>
    <row r="359" spans="1:27" ht="19.95" customHeight="1" x14ac:dyDescent="0.3">
      <c r="A359" s="8" t="s">
        <v>342</v>
      </c>
      <c r="B359" s="9" t="s">
        <v>831</v>
      </c>
      <c r="C359" s="17">
        <v>36201</v>
      </c>
      <c r="D359" s="23" t="s">
        <v>876</v>
      </c>
      <c r="E359" s="23" t="s">
        <v>878</v>
      </c>
      <c r="F359" s="23" t="s">
        <v>914</v>
      </c>
      <c r="G359" s="24">
        <f t="shared" si="60"/>
        <v>36201</v>
      </c>
      <c r="H359" s="20">
        <f t="shared" si="61"/>
        <v>1999</v>
      </c>
      <c r="I359" s="20">
        <f t="shared" si="62"/>
        <v>2</v>
      </c>
      <c r="J359" s="20">
        <f t="shared" si="63"/>
        <v>10</v>
      </c>
      <c r="K359" s="17">
        <f t="shared" si="64"/>
        <v>36219</v>
      </c>
      <c r="L359" s="26">
        <f t="shared" si="65"/>
        <v>36219</v>
      </c>
      <c r="M359" s="20">
        <f t="shared" si="66"/>
        <v>28</v>
      </c>
      <c r="N359" s="20" t="str">
        <f t="shared" si="67"/>
        <v>FILE CABINET [21'8"(L) X 4'3/2"(H)]</v>
      </c>
      <c r="O359" s="20" t="str">
        <f t="shared" si="68"/>
        <v>file cabinet [21'8"(l) x 4'3/2"(h)]</v>
      </c>
      <c r="P359" s="20" t="str">
        <f t="shared" si="69"/>
        <v>File Cabinet [21'8"(L) X 4'3/2"(H)]</v>
      </c>
      <c r="Q359" s="20" t="str">
        <f t="shared" si="70"/>
        <v>Fur</v>
      </c>
      <c r="R359" s="20" t="str">
        <f t="shared" si="71"/>
        <v>ure</v>
      </c>
      <c r="S359" s="20"/>
      <c r="T359" s="20"/>
      <c r="U359" s="20"/>
      <c r="V359" s="10">
        <v>26000</v>
      </c>
      <c r="W359" s="10"/>
      <c r="AA359" s="18"/>
    </row>
    <row r="360" spans="1:27" ht="19.95" customHeight="1" x14ac:dyDescent="0.3">
      <c r="A360" s="8" t="s">
        <v>343</v>
      </c>
      <c r="B360" s="9" t="s">
        <v>840</v>
      </c>
      <c r="C360" s="17">
        <v>36256</v>
      </c>
      <c r="D360" s="23" t="s">
        <v>882</v>
      </c>
      <c r="E360" s="23" t="s">
        <v>880</v>
      </c>
      <c r="F360" s="23" t="s">
        <v>914</v>
      </c>
      <c r="G360" s="24">
        <f t="shared" si="60"/>
        <v>36256</v>
      </c>
      <c r="H360" s="20">
        <f t="shared" si="61"/>
        <v>1999</v>
      </c>
      <c r="I360" s="20">
        <f t="shared" si="62"/>
        <v>4</v>
      </c>
      <c r="J360" s="20">
        <f t="shared" si="63"/>
        <v>6</v>
      </c>
      <c r="K360" s="17">
        <f t="shared" si="64"/>
        <v>36280</v>
      </c>
      <c r="L360" s="26">
        <f t="shared" si="65"/>
        <v>36280</v>
      </c>
      <c r="M360" s="20">
        <f t="shared" si="66"/>
        <v>30</v>
      </c>
      <c r="N360" s="20" t="str">
        <f t="shared" si="67"/>
        <v>ELNOVA MAKE CVT(MODEL-CVE1500,RATING-1.5KVA)</v>
      </c>
      <c r="O360" s="20" t="str">
        <f t="shared" si="68"/>
        <v>elnova make cvt(model-cve1500,rating-1.5kva)</v>
      </c>
      <c r="P360" s="20" t="str">
        <f t="shared" si="69"/>
        <v>Elnova Make Cvt(Model-Cve1500,Rating-1.5Kva)</v>
      </c>
      <c r="Q360" s="20" t="str">
        <f t="shared" si="70"/>
        <v>Pla</v>
      </c>
      <c r="R360" s="20" t="str">
        <f t="shared" si="71"/>
        <v>ery</v>
      </c>
      <c r="S360" s="20"/>
      <c r="T360" s="20"/>
      <c r="U360" s="20"/>
      <c r="V360" s="10">
        <v>12161.25</v>
      </c>
      <c r="W360" s="10"/>
      <c r="AA360" s="18"/>
    </row>
    <row r="361" spans="1:27" ht="19.95" customHeight="1" x14ac:dyDescent="0.3">
      <c r="A361" s="8" t="s">
        <v>344</v>
      </c>
      <c r="B361" s="9" t="s">
        <v>847</v>
      </c>
      <c r="C361" s="17">
        <v>35339</v>
      </c>
      <c r="D361" s="23" t="s">
        <v>875</v>
      </c>
      <c r="E361" s="23" t="s">
        <v>876</v>
      </c>
      <c r="F361" s="23" t="s">
        <v>877</v>
      </c>
      <c r="G361" s="24">
        <f t="shared" si="60"/>
        <v>35339</v>
      </c>
      <c r="H361" s="20">
        <f t="shared" si="61"/>
        <v>1996</v>
      </c>
      <c r="I361" s="20">
        <f t="shared" si="62"/>
        <v>10</v>
      </c>
      <c r="J361" s="20">
        <f t="shared" si="63"/>
        <v>1</v>
      </c>
      <c r="K361" s="17">
        <f t="shared" si="64"/>
        <v>35369</v>
      </c>
      <c r="L361" s="26">
        <f t="shared" si="65"/>
        <v>35369</v>
      </c>
      <c r="M361" s="20">
        <f t="shared" si="66"/>
        <v>31</v>
      </c>
      <c r="N361" s="20" t="str">
        <f t="shared" si="67"/>
        <v>PRESS TOLL FOR BRACKET C39324 -A96-C758</v>
      </c>
      <c r="O361" s="20" t="str">
        <f t="shared" si="68"/>
        <v>press toll for bracket c39324 -a96-c758</v>
      </c>
      <c r="P361" s="20" t="str">
        <f t="shared" si="69"/>
        <v>Press Toll For Bracket C39324 -A96-C758</v>
      </c>
      <c r="Q361" s="20" t="str">
        <f t="shared" si="70"/>
        <v>Mac</v>
      </c>
      <c r="R361" s="20" t="str">
        <f t="shared" si="71"/>
        <v>ols</v>
      </c>
      <c r="S361" s="20"/>
      <c r="T361" s="20"/>
      <c r="U361" s="20"/>
      <c r="V361" s="10">
        <v>730</v>
      </c>
      <c r="W361" s="10"/>
      <c r="AA361" s="18"/>
    </row>
    <row r="362" spans="1:27" ht="19.95" customHeight="1" x14ac:dyDescent="0.3">
      <c r="A362" s="8" t="s">
        <v>345</v>
      </c>
      <c r="B362" s="9" t="s">
        <v>847</v>
      </c>
      <c r="C362" s="17">
        <v>35339</v>
      </c>
      <c r="D362" s="23" t="s">
        <v>875</v>
      </c>
      <c r="E362" s="23" t="s">
        <v>876</v>
      </c>
      <c r="F362" s="23" t="s">
        <v>877</v>
      </c>
      <c r="G362" s="24">
        <f t="shared" si="60"/>
        <v>35339</v>
      </c>
      <c r="H362" s="20">
        <f t="shared" si="61"/>
        <v>1996</v>
      </c>
      <c r="I362" s="20">
        <f t="shared" si="62"/>
        <v>10</v>
      </c>
      <c r="J362" s="20">
        <f t="shared" si="63"/>
        <v>1</v>
      </c>
      <c r="K362" s="17">
        <f t="shared" si="64"/>
        <v>35369</v>
      </c>
      <c r="L362" s="26">
        <f t="shared" si="65"/>
        <v>35369</v>
      </c>
      <c r="M362" s="20">
        <f t="shared" si="66"/>
        <v>31</v>
      </c>
      <c r="N362" s="20" t="str">
        <f t="shared" si="67"/>
        <v>FORMING CUTTING MACHINE L37409-B2-Z103</v>
      </c>
      <c r="O362" s="20" t="str">
        <f t="shared" si="68"/>
        <v>forming cutting machine l37409-b2-z103</v>
      </c>
      <c r="P362" s="20" t="str">
        <f t="shared" si="69"/>
        <v>Forming Cutting Machine L37409-B2-Z103</v>
      </c>
      <c r="Q362" s="20" t="str">
        <f t="shared" si="70"/>
        <v>Mac</v>
      </c>
      <c r="R362" s="20" t="str">
        <f t="shared" si="71"/>
        <v>ols</v>
      </c>
      <c r="S362" s="20"/>
      <c r="T362" s="20"/>
      <c r="U362" s="20"/>
      <c r="V362" s="10">
        <v>38893</v>
      </c>
      <c r="W362" s="10"/>
      <c r="AA362" s="18"/>
    </row>
    <row r="363" spans="1:27" ht="19.95" customHeight="1" x14ac:dyDescent="0.3">
      <c r="A363" s="8" t="s">
        <v>346</v>
      </c>
      <c r="B363" s="9" t="s">
        <v>836</v>
      </c>
      <c r="C363" s="17">
        <v>35339</v>
      </c>
      <c r="D363" s="23" t="s">
        <v>875</v>
      </c>
      <c r="E363" s="23" t="s">
        <v>876</v>
      </c>
      <c r="F363" s="23" t="s">
        <v>877</v>
      </c>
      <c r="G363" s="24">
        <f t="shared" si="60"/>
        <v>35339</v>
      </c>
      <c r="H363" s="20">
        <f t="shared" si="61"/>
        <v>1996</v>
      </c>
      <c r="I363" s="20">
        <f t="shared" si="62"/>
        <v>10</v>
      </c>
      <c r="J363" s="20">
        <f t="shared" si="63"/>
        <v>1</v>
      </c>
      <c r="K363" s="17">
        <f t="shared" si="64"/>
        <v>35369</v>
      </c>
      <c r="L363" s="26">
        <f t="shared" si="65"/>
        <v>35369</v>
      </c>
      <c r="M363" s="20">
        <f t="shared" si="66"/>
        <v>31</v>
      </c>
      <c r="N363" s="20" t="str">
        <f t="shared" si="67"/>
        <v xml:space="preserve"> AIR COMPRESSOR (GA-22, 7.5 BAR)- ATLAS COPCO</v>
      </c>
      <c r="O363" s="20" t="str">
        <f t="shared" si="68"/>
        <v xml:space="preserve"> air compressor (ga-22, 7.5 bar)- atlas copco</v>
      </c>
      <c r="P363" s="20" t="str">
        <f t="shared" si="69"/>
        <v xml:space="preserve"> Air Compressor (Ga-22, 7.5 Bar)- Atlas Copco</v>
      </c>
      <c r="Q363" s="20" t="str">
        <f t="shared" si="70"/>
        <v>Ele</v>
      </c>
      <c r="R363" s="20" t="str">
        <f t="shared" si="71"/>
        <v>ons</v>
      </c>
      <c r="S363" s="20"/>
      <c r="T363" s="20"/>
      <c r="U363" s="20"/>
      <c r="V363" s="10">
        <v>41130</v>
      </c>
      <c r="W363" s="10"/>
      <c r="AA363" s="18"/>
    </row>
    <row r="364" spans="1:27" ht="19.95" customHeight="1" x14ac:dyDescent="0.3">
      <c r="A364" s="8" t="s">
        <v>347</v>
      </c>
      <c r="B364" s="9" t="s">
        <v>836</v>
      </c>
      <c r="C364" s="17">
        <v>35339</v>
      </c>
      <c r="D364" s="23" t="s">
        <v>875</v>
      </c>
      <c r="E364" s="23" t="s">
        <v>876</v>
      </c>
      <c r="F364" s="23" t="s">
        <v>877</v>
      </c>
      <c r="G364" s="24">
        <f t="shared" si="60"/>
        <v>35339</v>
      </c>
      <c r="H364" s="20">
        <f t="shared" si="61"/>
        <v>1996</v>
      </c>
      <c r="I364" s="20">
        <f t="shared" si="62"/>
        <v>10</v>
      </c>
      <c r="J364" s="20">
        <f t="shared" si="63"/>
        <v>1</v>
      </c>
      <c r="K364" s="17">
        <f t="shared" si="64"/>
        <v>35369</v>
      </c>
      <c r="L364" s="26">
        <f t="shared" si="65"/>
        <v>35369</v>
      </c>
      <c r="M364" s="20">
        <f t="shared" si="66"/>
        <v>31</v>
      </c>
      <c r="N364" s="20" t="str">
        <f t="shared" si="67"/>
        <v>APLAB CV/CC BENCH DC REGULATED P SUP7235</v>
      </c>
      <c r="O364" s="20" t="str">
        <f t="shared" si="68"/>
        <v>aplab cv/cc bench dc regulated p sup7235</v>
      </c>
      <c r="P364" s="20" t="str">
        <f t="shared" si="69"/>
        <v>Aplab Cv/Cc Bench Dc Regulated P Sup7235</v>
      </c>
      <c r="Q364" s="20" t="str">
        <f t="shared" si="70"/>
        <v>Ele</v>
      </c>
      <c r="R364" s="20" t="str">
        <f t="shared" si="71"/>
        <v>ons</v>
      </c>
      <c r="S364" s="20"/>
      <c r="T364" s="20"/>
      <c r="U364" s="20"/>
      <c r="V364" s="10">
        <v>2289</v>
      </c>
      <c r="W364" s="10"/>
      <c r="AA364" s="18"/>
    </row>
    <row r="365" spans="1:27" ht="19.95" customHeight="1" x14ac:dyDescent="0.3">
      <c r="A365" s="8" t="s">
        <v>348</v>
      </c>
      <c r="B365" s="9" t="s">
        <v>845</v>
      </c>
      <c r="C365" s="17">
        <v>35339</v>
      </c>
      <c r="D365" s="23" t="s">
        <v>875</v>
      </c>
      <c r="E365" s="23" t="s">
        <v>876</v>
      </c>
      <c r="F365" s="23" t="s">
        <v>877</v>
      </c>
      <c r="G365" s="24">
        <f t="shared" si="60"/>
        <v>35339</v>
      </c>
      <c r="H365" s="20">
        <f t="shared" si="61"/>
        <v>1996</v>
      </c>
      <c r="I365" s="20">
        <f t="shared" si="62"/>
        <v>10</v>
      </c>
      <c r="J365" s="20">
        <f t="shared" si="63"/>
        <v>1</v>
      </c>
      <c r="K365" s="17">
        <f t="shared" si="64"/>
        <v>35369</v>
      </c>
      <c r="L365" s="26">
        <f t="shared" si="65"/>
        <v>35369</v>
      </c>
      <c r="M365" s="20">
        <f t="shared" si="66"/>
        <v>31</v>
      </c>
      <c r="N365" s="20" t="str">
        <f t="shared" si="67"/>
        <v>TEST EQUIPMENT TROLLEY</v>
      </c>
      <c r="O365" s="20" t="str">
        <f t="shared" si="68"/>
        <v>test equipment trolley</v>
      </c>
      <c r="P365" s="20" t="str">
        <f t="shared" si="69"/>
        <v>Test Equipment Trolley</v>
      </c>
      <c r="Q365" s="20" t="str">
        <f t="shared" si="70"/>
        <v>Tra</v>
      </c>
      <c r="R365" s="20" t="str">
        <f t="shared" si="71"/>
        <v>nts</v>
      </c>
      <c r="S365" s="20"/>
      <c r="T365" s="20"/>
      <c r="U365" s="20"/>
      <c r="V365" s="10">
        <v>1706</v>
      </c>
      <c r="W365" s="10"/>
      <c r="AA365" s="18"/>
    </row>
    <row r="366" spans="1:27" ht="19.95" customHeight="1" x14ac:dyDescent="0.3">
      <c r="A366" s="8" t="s">
        <v>349</v>
      </c>
      <c r="B366" s="9" t="s">
        <v>845</v>
      </c>
      <c r="C366" s="17">
        <v>35339</v>
      </c>
      <c r="D366" s="23" t="s">
        <v>875</v>
      </c>
      <c r="E366" s="23" t="s">
        <v>876</v>
      </c>
      <c r="F366" s="23" t="s">
        <v>877</v>
      </c>
      <c r="G366" s="24">
        <f t="shared" si="60"/>
        <v>35339</v>
      </c>
      <c r="H366" s="20">
        <f t="shared" si="61"/>
        <v>1996</v>
      </c>
      <c r="I366" s="20">
        <f t="shared" si="62"/>
        <v>10</v>
      </c>
      <c r="J366" s="20">
        <f t="shared" si="63"/>
        <v>1</v>
      </c>
      <c r="K366" s="17">
        <f t="shared" si="64"/>
        <v>35369</v>
      </c>
      <c r="L366" s="26">
        <f t="shared" si="65"/>
        <v>35369</v>
      </c>
      <c r="M366" s="20">
        <f t="shared" si="66"/>
        <v>31</v>
      </c>
      <c r="N366" s="20" t="str">
        <f t="shared" si="67"/>
        <v>TROLLEY</v>
      </c>
      <c r="O366" s="20" t="str">
        <f t="shared" si="68"/>
        <v>trolley</v>
      </c>
      <c r="P366" s="20" t="str">
        <f t="shared" si="69"/>
        <v>Trolley</v>
      </c>
      <c r="Q366" s="20" t="str">
        <f t="shared" si="70"/>
        <v>Tra</v>
      </c>
      <c r="R366" s="20" t="str">
        <f t="shared" si="71"/>
        <v>nts</v>
      </c>
      <c r="S366" s="20"/>
      <c r="T366" s="20"/>
      <c r="U366" s="20"/>
      <c r="V366" s="10">
        <v>410</v>
      </c>
      <c r="W366" s="10"/>
      <c r="AA366" s="18"/>
    </row>
    <row r="367" spans="1:27" ht="19.95" customHeight="1" x14ac:dyDescent="0.3">
      <c r="A367" s="8" t="s">
        <v>350</v>
      </c>
      <c r="B367" s="9" t="s">
        <v>845</v>
      </c>
      <c r="C367" s="17">
        <v>35339</v>
      </c>
      <c r="D367" s="23" t="s">
        <v>875</v>
      </c>
      <c r="E367" s="23" t="s">
        <v>876</v>
      </c>
      <c r="F367" s="23" t="s">
        <v>877</v>
      </c>
      <c r="G367" s="24">
        <f t="shared" si="60"/>
        <v>35339</v>
      </c>
      <c r="H367" s="20">
        <f t="shared" si="61"/>
        <v>1996</v>
      </c>
      <c r="I367" s="20">
        <f t="shared" si="62"/>
        <v>10</v>
      </c>
      <c r="J367" s="20">
        <f t="shared" si="63"/>
        <v>1</v>
      </c>
      <c r="K367" s="17">
        <f t="shared" si="64"/>
        <v>35369</v>
      </c>
      <c r="L367" s="26">
        <f t="shared" si="65"/>
        <v>35369</v>
      </c>
      <c r="M367" s="20">
        <f t="shared" si="66"/>
        <v>31</v>
      </c>
      <c r="N367" s="20" t="str">
        <f t="shared" si="67"/>
        <v>HSEGRUD MAKE TESTING TROLLEY WITH WHEEL</v>
      </c>
      <c r="O367" s="20" t="str">
        <f t="shared" si="68"/>
        <v>hsegrud make testing trolley with wheel</v>
      </c>
      <c r="P367" s="20" t="str">
        <f t="shared" si="69"/>
        <v>Hsegrud Make Testing Trolley With Wheel</v>
      </c>
      <c r="Q367" s="20" t="str">
        <f t="shared" si="70"/>
        <v>Tra</v>
      </c>
      <c r="R367" s="20" t="str">
        <f t="shared" si="71"/>
        <v>nts</v>
      </c>
      <c r="S367" s="20"/>
      <c r="T367" s="20"/>
      <c r="U367" s="20"/>
      <c r="V367" s="10">
        <v>750</v>
      </c>
      <c r="W367" s="10"/>
      <c r="AA367" s="18"/>
    </row>
    <row r="368" spans="1:27" ht="19.95" customHeight="1" x14ac:dyDescent="0.3">
      <c r="A368" s="8" t="s">
        <v>351</v>
      </c>
      <c r="B368" s="9" t="s">
        <v>846</v>
      </c>
      <c r="C368" s="17">
        <v>35450</v>
      </c>
      <c r="D368" s="23" t="s">
        <v>895</v>
      </c>
      <c r="E368" s="23" t="s">
        <v>875</v>
      </c>
      <c r="F368" s="23" t="s">
        <v>911</v>
      </c>
      <c r="G368" s="24">
        <f t="shared" si="60"/>
        <v>35450</v>
      </c>
      <c r="H368" s="20">
        <f t="shared" si="61"/>
        <v>1997</v>
      </c>
      <c r="I368" s="20">
        <f t="shared" si="62"/>
        <v>1</v>
      </c>
      <c r="J368" s="20">
        <f t="shared" si="63"/>
        <v>20</v>
      </c>
      <c r="K368" s="17">
        <f t="shared" si="64"/>
        <v>35461</v>
      </c>
      <c r="L368" s="26">
        <f t="shared" si="65"/>
        <v>35461</v>
      </c>
      <c r="M368" s="20">
        <f t="shared" si="66"/>
        <v>31</v>
      </c>
      <c r="N368" s="20" t="str">
        <f t="shared" si="67"/>
        <v>ADAPTER FOR M:SLMDB(Q1103)(S30189-U4901-G302-02)</v>
      </c>
      <c r="O368" s="20" t="str">
        <f t="shared" si="68"/>
        <v>adapter for m:slmdb(q1103)(s30189-u4901-g302-02)</v>
      </c>
      <c r="P368" s="20" t="str">
        <f t="shared" si="69"/>
        <v>Adapter For M:Slmdb(Q1103)(S30189-U4901-G302-02)</v>
      </c>
      <c r="Q368" s="20" t="str">
        <f t="shared" si="70"/>
        <v>Tes</v>
      </c>
      <c r="R368" s="20" t="str">
        <f t="shared" si="71"/>
        <v>ent</v>
      </c>
      <c r="S368" s="20"/>
      <c r="T368" s="20"/>
      <c r="U368" s="20"/>
      <c r="V368" s="10">
        <v>53908.06</v>
      </c>
      <c r="W368" s="10"/>
      <c r="AA368" s="18"/>
    </row>
    <row r="369" spans="1:27" ht="19.95" customHeight="1" x14ac:dyDescent="0.3">
      <c r="A369" s="8" t="s">
        <v>352</v>
      </c>
      <c r="B369" s="9" t="s">
        <v>846</v>
      </c>
      <c r="C369" s="17">
        <v>35339</v>
      </c>
      <c r="D369" s="23" t="s">
        <v>875</v>
      </c>
      <c r="E369" s="23" t="s">
        <v>876</v>
      </c>
      <c r="F369" s="23" t="s">
        <v>877</v>
      </c>
      <c r="G369" s="24">
        <f t="shared" si="60"/>
        <v>35339</v>
      </c>
      <c r="H369" s="20">
        <f t="shared" si="61"/>
        <v>1996</v>
      </c>
      <c r="I369" s="20">
        <f t="shared" si="62"/>
        <v>10</v>
      </c>
      <c r="J369" s="20">
        <f t="shared" si="63"/>
        <v>1</v>
      </c>
      <c r="K369" s="17">
        <f t="shared" si="64"/>
        <v>35369</v>
      </c>
      <c r="L369" s="26">
        <f t="shared" si="65"/>
        <v>35369</v>
      </c>
      <c r="M369" s="20">
        <f t="shared" si="66"/>
        <v>31</v>
      </c>
      <c r="N369" s="20" t="str">
        <f t="shared" si="67"/>
        <v>ADAPTER FOR ICT-SPEA Q5619 R21 DCCCR</v>
      </c>
      <c r="O369" s="20" t="str">
        <f t="shared" si="68"/>
        <v>adapter for ict-spea q5619 r21 dcccr</v>
      </c>
      <c r="P369" s="20" t="str">
        <f t="shared" si="69"/>
        <v>Adapter For Ict-Spea Q5619 R21 Dcccr</v>
      </c>
      <c r="Q369" s="20" t="str">
        <f t="shared" si="70"/>
        <v>Tes</v>
      </c>
      <c r="R369" s="20" t="str">
        <f t="shared" si="71"/>
        <v>ent</v>
      </c>
      <c r="S369" s="20"/>
      <c r="T369" s="20"/>
      <c r="U369" s="20"/>
      <c r="V369" s="10">
        <v>4158</v>
      </c>
      <c r="W369" s="10"/>
      <c r="AA369" s="18"/>
    </row>
    <row r="370" spans="1:27" ht="19.95" customHeight="1" x14ac:dyDescent="0.3">
      <c r="A370" s="8" t="s">
        <v>353</v>
      </c>
      <c r="B370" s="9" t="s">
        <v>846</v>
      </c>
      <c r="C370" s="17">
        <v>35339</v>
      </c>
      <c r="D370" s="23" t="s">
        <v>875</v>
      </c>
      <c r="E370" s="23" t="s">
        <v>876</v>
      </c>
      <c r="F370" s="23" t="s">
        <v>877</v>
      </c>
      <c r="G370" s="24">
        <f t="shared" si="60"/>
        <v>35339</v>
      </c>
      <c r="H370" s="20">
        <f t="shared" si="61"/>
        <v>1996</v>
      </c>
      <c r="I370" s="20">
        <f t="shared" si="62"/>
        <v>10</v>
      </c>
      <c r="J370" s="20">
        <f t="shared" si="63"/>
        <v>1</v>
      </c>
      <c r="K370" s="17">
        <f t="shared" si="64"/>
        <v>35369</v>
      </c>
      <c r="L370" s="26">
        <f t="shared" si="65"/>
        <v>35369</v>
      </c>
      <c r="M370" s="20">
        <f t="shared" si="66"/>
        <v>31</v>
      </c>
      <c r="N370" s="20" t="str">
        <f t="shared" si="67"/>
        <v>ADAPTER FOR ICT-SPEA  Q5862 DCCDC</v>
      </c>
      <c r="O370" s="20" t="str">
        <f t="shared" si="68"/>
        <v>adapter for ict-spea  q5862 dccdc</v>
      </c>
      <c r="P370" s="20" t="str">
        <f t="shared" si="69"/>
        <v>Adapter For Ict-Spea  Q5862 Dccdc</v>
      </c>
      <c r="Q370" s="20" t="str">
        <f t="shared" si="70"/>
        <v>Tes</v>
      </c>
      <c r="R370" s="20" t="str">
        <f t="shared" si="71"/>
        <v>ent</v>
      </c>
      <c r="S370" s="20"/>
      <c r="T370" s="20"/>
      <c r="U370" s="20"/>
      <c r="V370" s="10">
        <v>4158</v>
      </c>
      <c r="W370" s="10"/>
      <c r="AA370" s="18"/>
    </row>
    <row r="371" spans="1:27" ht="19.95" customHeight="1" x14ac:dyDescent="0.3">
      <c r="A371" s="8" t="s">
        <v>354</v>
      </c>
      <c r="B371" s="9" t="s">
        <v>846</v>
      </c>
      <c r="C371" s="17">
        <v>35339</v>
      </c>
      <c r="D371" s="23" t="s">
        <v>875</v>
      </c>
      <c r="E371" s="23" t="s">
        <v>876</v>
      </c>
      <c r="F371" s="23" t="s">
        <v>877</v>
      </c>
      <c r="G371" s="24">
        <f t="shared" si="60"/>
        <v>35339</v>
      </c>
      <c r="H371" s="20">
        <f t="shared" si="61"/>
        <v>1996</v>
      </c>
      <c r="I371" s="20">
        <f t="shared" si="62"/>
        <v>10</v>
      </c>
      <c r="J371" s="20">
        <f t="shared" si="63"/>
        <v>1</v>
      </c>
      <c r="K371" s="17">
        <f t="shared" si="64"/>
        <v>35369</v>
      </c>
      <c r="L371" s="26">
        <f t="shared" si="65"/>
        <v>35369</v>
      </c>
      <c r="M371" s="20">
        <f t="shared" si="66"/>
        <v>31</v>
      </c>
      <c r="N371" s="20" t="str">
        <f t="shared" si="67"/>
        <v>VACCUM PUMP FOR ICT SPEA</v>
      </c>
      <c r="O371" s="20" t="str">
        <f t="shared" si="68"/>
        <v>vaccum pump for ict spea</v>
      </c>
      <c r="P371" s="20" t="str">
        <f t="shared" si="69"/>
        <v>Vaccum Pump For Ict Spea</v>
      </c>
      <c r="Q371" s="20" t="str">
        <f t="shared" si="70"/>
        <v>Tes</v>
      </c>
      <c r="R371" s="20" t="str">
        <f t="shared" si="71"/>
        <v>ent</v>
      </c>
      <c r="S371" s="20"/>
      <c r="T371" s="20"/>
      <c r="U371" s="20"/>
      <c r="V371" s="10">
        <v>12659</v>
      </c>
      <c r="W371" s="10"/>
      <c r="AA371" s="18"/>
    </row>
    <row r="372" spans="1:27" ht="19.95" customHeight="1" x14ac:dyDescent="0.3">
      <c r="A372" s="8" t="s">
        <v>355</v>
      </c>
      <c r="B372" s="9" t="s">
        <v>846</v>
      </c>
      <c r="C372" s="17">
        <v>35339</v>
      </c>
      <c r="D372" s="23" t="s">
        <v>875</v>
      </c>
      <c r="E372" s="23" t="s">
        <v>876</v>
      </c>
      <c r="F372" s="23" t="s">
        <v>877</v>
      </c>
      <c r="G372" s="24">
        <f t="shared" si="60"/>
        <v>35339</v>
      </c>
      <c r="H372" s="20">
        <f t="shared" si="61"/>
        <v>1996</v>
      </c>
      <c r="I372" s="20">
        <f t="shared" si="62"/>
        <v>10</v>
      </c>
      <c r="J372" s="20">
        <f t="shared" si="63"/>
        <v>1</v>
      </c>
      <c r="K372" s="17">
        <f t="shared" si="64"/>
        <v>35369</v>
      </c>
      <c r="L372" s="26">
        <f t="shared" si="65"/>
        <v>35369</v>
      </c>
      <c r="M372" s="20">
        <f t="shared" si="66"/>
        <v>31</v>
      </c>
      <c r="N372" s="20" t="str">
        <f t="shared" si="67"/>
        <v>ADAPTER FOR M:EMSP(Q1094)(S30189-U4901-E812-06)</v>
      </c>
      <c r="O372" s="20" t="str">
        <f t="shared" si="68"/>
        <v>adapter for m:emsp(q1094)(s30189-u4901-e812-06)</v>
      </c>
      <c r="P372" s="20" t="str">
        <f t="shared" si="69"/>
        <v>Adapter For M:Emsp(Q1094)(S30189-U4901-E812-06)</v>
      </c>
      <c r="Q372" s="20" t="str">
        <f t="shared" si="70"/>
        <v>Tes</v>
      </c>
      <c r="R372" s="20" t="str">
        <f t="shared" si="71"/>
        <v>ent</v>
      </c>
      <c r="S372" s="20"/>
      <c r="T372" s="20"/>
      <c r="U372" s="20"/>
      <c r="V372" s="10">
        <v>5235</v>
      </c>
      <c r="W372" s="10"/>
      <c r="AA372" s="18"/>
    </row>
    <row r="373" spans="1:27" ht="19.95" customHeight="1" x14ac:dyDescent="0.3">
      <c r="A373" s="8" t="s">
        <v>356</v>
      </c>
      <c r="B373" s="9" t="s">
        <v>846</v>
      </c>
      <c r="C373" s="17">
        <v>35339</v>
      </c>
      <c r="D373" s="23" t="s">
        <v>875</v>
      </c>
      <c r="E373" s="23" t="s">
        <v>876</v>
      </c>
      <c r="F373" s="23" t="s">
        <v>877</v>
      </c>
      <c r="G373" s="24">
        <f t="shared" si="60"/>
        <v>35339</v>
      </c>
      <c r="H373" s="20">
        <f t="shared" si="61"/>
        <v>1996</v>
      </c>
      <c r="I373" s="20">
        <f t="shared" si="62"/>
        <v>10</v>
      </c>
      <c r="J373" s="20">
        <f t="shared" si="63"/>
        <v>1</v>
      </c>
      <c r="K373" s="17">
        <f t="shared" si="64"/>
        <v>35369</v>
      </c>
      <c r="L373" s="26">
        <f t="shared" si="65"/>
        <v>35369</v>
      </c>
      <c r="M373" s="20">
        <f t="shared" si="66"/>
        <v>31</v>
      </c>
      <c r="N373" s="20" t="str">
        <f t="shared" si="67"/>
        <v>ADAPTER FOR M:DIUD(Q1007)S30189-U4901-F102-04</v>
      </c>
      <c r="O373" s="20" t="str">
        <f t="shared" si="68"/>
        <v>adapter for m:diud(q1007)s30189-u4901-f102-04</v>
      </c>
      <c r="P373" s="20" t="str">
        <f t="shared" si="69"/>
        <v>Adapter For M:Diud(Q1007)S30189-U4901-F102-04</v>
      </c>
      <c r="Q373" s="20" t="str">
        <f t="shared" si="70"/>
        <v>Tes</v>
      </c>
      <c r="R373" s="20" t="str">
        <f t="shared" si="71"/>
        <v>ent</v>
      </c>
      <c r="S373" s="20"/>
      <c r="T373" s="20"/>
      <c r="U373" s="20"/>
      <c r="V373" s="10">
        <v>41622</v>
      </c>
      <c r="W373" s="10"/>
      <c r="AA373" s="18"/>
    </row>
    <row r="374" spans="1:27" ht="19.95" customHeight="1" x14ac:dyDescent="0.3">
      <c r="A374" s="8" t="s">
        <v>357</v>
      </c>
      <c r="B374" s="9" t="s">
        <v>846</v>
      </c>
      <c r="C374" s="17">
        <v>35339</v>
      </c>
      <c r="D374" s="23" t="s">
        <v>875</v>
      </c>
      <c r="E374" s="23" t="s">
        <v>876</v>
      </c>
      <c r="F374" s="23" t="s">
        <v>877</v>
      </c>
      <c r="G374" s="24">
        <f t="shared" si="60"/>
        <v>35339</v>
      </c>
      <c r="H374" s="20">
        <f t="shared" si="61"/>
        <v>1996</v>
      </c>
      <c r="I374" s="20">
        <f t="shared" si="62"/>
        <v>10</v>
      </c>
      <c r="J374" s="20">
        <f t="shared" si="63"/>
        <v>1</v>
      </c>
      <c r="K374" s="17">
        <f t="shared" si="64"/>
        <v>35369</v>
      </c>
      <c r="L374" s="26">
        <f t="shared" si="65"/>
        <v>35369</v>
      </c>
      <c r="M374" s="20">
        <f t="shared" si="66"/>
        <v>31</v>
      </c>
      <c r="N374" s="20" t="str">
        <f t="shared" si="67"/>
        <v>ADAPTER FORM:CON SASC(Q1148)(S30189-U4901-F312-03)</v>
      </c>
      <c r="O374" s="20" t="str">
        <f t="shared" si="68"/>
        <v>adapter form:con sasc(q1148)(s30189-u4901-f312-03)</v>
      </c>
      <c r="P374" s="20" t="str">
        <f t="shared" si="69"/>
        <v>Adapter Form:Con Sasc(Q1148)(S30189-U4901-F312-03)</v>
      </c>
      <c r="Q374" s="20" t="str">
        <f t="shared" si="70"/>
        <v>Tes</v>
      </c>
      <c r="R374" s="20" t="str">
        <f t="shared" si="71"/>
        <v>ent</v>
      </c>
      <c r="S374" s="20"/>
      <c r="T374" s="20"/>
      <c r="U374" s="20"/>
      <c r="V374" s="10">
        <v>42023</v>
      </c>
      <c r="W374" s="10"/>
      <c r="AA374" s="18"/>
    </row>
    <row r="375" spans="1:27" ht="19.95" customHeight="1" x14ac:dyDescent="0.3">
      <c r="A375" s="8" t="s">
        <v>358</v>
      </c>
      <c r="B375" s="9" t="s">
        <v>840</v>
      </c>
      <c r="C375" s="17">
        <v>35339</v>
      </c>
      <c r="D375" s="23" t="s">
        <v>875</v>
      </c>
      <c r="E375" s="23" t="s">
        <v>876</v>
      </c>
      <c r="F375" s="23" t="s">
        <v>877</v>
      </c>
      <c r="G375" s="24">
        <f t="shared" si="60"/>
        <v>35339</v>
      </c>
      <c r="H375" s="20">
        <f t="shared" si="61"/>
        <v>1996</v>
      </c>
      <c r="I375" s="20">
        <f t="shared" si="62"/>
        <v>10</v>
      </c>
      <c r="J375" s="20">
        <f t="shared" si="63"/>
        <v>1</v>
      </c>
      <c r="K375" s="17">
        <f t="shared" si="64"/>
        <v>35369</v>
      </c>
      <c r="L375" s="26">
        <f t="shared" si="65"/>
        <v>35369</v>
      </c>
      <c r="M375" s="20">
        <f t="shared" si="66"/>
        <v>31</v>
      </c>
      <c r="N375" s="20" t="str">
        <f t="shared" si="67"/>
        <v>MODIFICATION DESK WITH TOOL CASES</v>
      </c>
      <c r="O375" s="20" t="str">
        <f t="shared" si="68"/>
        <v>modification desk with tool cases</v>
      </c>
      <c r="P375" s="20" t="str">
        <f t="shared" si="69"/>
        <v>Modification Desk With Tool Cases</v>
      </c>
      <c r="Q375" s="20" t="str">
        <f t="shared" si="70"/>
        <v>Pla</v>
      </c>
      <c r="R375" s="20" t="str">
        <f t="shared" si="71"/>
        <v>ery</v>
      </c>
      <c r="S375" s="20"/>
      <c r="T375" s="20"/>
      <c r="U375" s="20"/>
      <c r="V375" s="10">
        <v>42689</v>
      </c>
      <c r="W375" s="10"/>
      <c r="AA375" s="18"/>
    </row>
    <row r="376" spans="1:27" ht="19.95" customHeight="1" x14ac:dyDescent="0.3">
      <c r="A376" s="8" t="s">
        <v>359</v>
      </c>
      <c r="B376" s="9" t="s">
        <v>840</v>
      </c>
      <c r="C376" s="17">
        <v>35339</v>
      </c>
      <c r="D376" s="23" t="s">
        <v>875</v>
      </c>
      <c r="E376" s="23" t="s">
        <v>876</v>
      </c>
      <c r="F376" s="23" t="s">
        <v>877</v>
      </c>
      <c r="G376" s="24">
        <f t="shared" si="60"/>
        <v>35339</v>
      </c>
      <c r="H376" s="20">
        <f t="shared" si="61"/>
        <v>1996</v>
      </c>
      <c r="I376" s="20">
        <f t="shared" si="62"/>
        <v>10</v>
      </c>
      <c r="J376" s="20">
        <f t="shared" si="63"/>
        <v>1</v>
      </c>
      <c r="K376" s="17">
        <f t="shared" si="64"/>
        <v>35369</v>
      </c>
      <c r="L376" s="26">
        <f t="shared" si="65"/>
        <v>35369</v>
      </c>
      <c r="M376" s="20">
        <f t="shared" si="66"/>
        <v>31</v>
      </c>
      <c r="N376" s="20" t="str">
        <f t="shared" si="67"/>
        <v>LABEL PRINTING SYSTEM WITH ACCESSORIES</v>
      </c>
      <c r="O376" s="20" t="str">
        <f t="shared" si="68"/>
        <v>label printing system with accessories</v>
      </c>
      <c r="P376" s="20" t="str">
        <f t="shared" si="69"/>
        <v>Label Printing System With Accessories</v>
      </c>
      <c r="Q376" s="20" t="str">
        <f t="shared" si="70"/>
        <v>Pla</v>
      </c>
      <c r="R376" s="20" t="str">
        <f t="shared" si="71"/>
        <v>ery</v>
      </c>
      <c r="S376" s="20"/>
      <c r="T376" s="20"/>
      <c r="U376" s="20"/>
      <c r="V376" s="10">
        <v>35176</v>
      </c>
      <c r="W376" s="10"/>
      <c r="AA376" s="18"/>
    </row>
    <row r="377" spans="1:27" ht="19.95" customHeight="1" x14ac:dyDescent="0.3">
      <c r="A377" s="8" t="s">
        <v>360</v>
      </c>
      <c r="B377" s="9" t="s">
        <v>840</v>
      </c>
      <c r="C377" s="17">
        <v>35339</v>
      </c>
      <c r="D377" s="23" t="s">
        <v>875</v>
      </c>
      <c r="E377" s="23" t="s">
        <v>876</v>
      </c>
      <c r="F377" s="23" t="s">
        <v>877</v>
      </c>
      <c r="G377" s="24">
        <f t="shared" si="60"/>
        <v>35339</v>
      </c>
      <c r="H377" s="20">
        <f t="shared" si="61"/>
        <v>1996</v>
      </c>
      <c r="I377" s="20">
        <f t="shared" si="62"/>
        <v>10</v>
      </c>
      <c r="J377" s="20">
        <f t="shared" si="63"/>
        <v>1</v>
      </c>
      <c r="K377" s="17">
        <f t="shared" si="64"/>
        <v>35369</v>
      </c>
      <c r="L377" s="26">
        <f t="shared" si="65"/>
        <v>35369</v>
      </c>
      <c r="M377" s="20">
        <f t="shared" si="66"/>
        <v>31</v>
      </c>
      <c r="N377" s="20" t="str">
        <f t="shared" si="67"/>
        <v>SPARE MEMORY MODULE FOR LABEL PRINTING S</v>
      </c>
      <c r="O377" s="20" t="str">
        <f t="shared" si="68"/>
        <v>spare memory module for label printing s</v>
      </c>
      <c r="P377" s="20" t="str">
        <f t="shared" si="69"/>
        <v>Spare Memory Module For Label Printing S</v>
      </c>
      <c r="Q377" s="20" t="str">
        <f t="shared" si="70"/>
        <v>Pla</v>
      </c>
      <c r="R377" s="20" t="str">
        <f t="shared" si="71"/>
        <v>ery</v>
      </c>
      <c r="S377" s="20"/>
      <c r="T377" s="20"/>
      <c r="U377" s="20"/>
      <c r="V377" s="10">
        <v>2354</v>
      </c>
      <c r="W377" s="10"/>
      <c r="AA377" s="18"/>
    </row>
    <row r="378" spans="1:27" ht="19.95" customHeight="1" x14ac:dyDescent="0.3">
      <c r="A378" s="8" t="s">
        <v>361</v>
      </c>
      <c r="B378" s="9" t="s">
        <v>840</v>
      </c>
      <c r="C378" s="17">
        <v>35339</v>
      </c>
      <c r="D378" s="23" t="s">
        <v>875</v>
      </c>
      <c r="E378" s="23" t="s">
        <v>876</v>
      </c>
      <c r="F378" s="23" t="s">
        <v>877</v>
      </c>
      <c r="G378" s="24">
        <f t="shared" si="60"/>
        <v>35339</v>
      </c>
      <c r="H378" s="20">
        <f t="shared" si="61"/>
        <v>1996</v>
      </c>
      <c r="I378" s="20">
        <f t="shared" si="62"/>
        <v>10</v>
      </c>
      <c r="J378" s="20">
        <f t="shared" si="63"/>
        <v>1</v>
      </c>
      <c r="K378" s="17">
        <f t="shared" si="64"/>
        <v>35369</v>
      </c>
      <c r="L378" s="26">
        <f t="shared" si="65"/>
        <v>35369</v>
      </c>
      <c r="M378" s="20">
        <f t="shared" si="66"/>
        <v>31</v>
      </c>
      <c r="N378" s="20" t="str">
        <f t="shared" si="67"/>
        <v>STRIPPING DEVICE(AVG 0160)</v>
      </c>
      <c r="O378" s="20" t="str">
        <f t="shared" si="68"/>
        <v>stripping device(avg 0160)</v>
      </c>
      <c r="P378" s="20" t="str">
        <f t="shared" si="69"/>
        <v>Stripping Device(Avg 0160)</v>
      </c>
      <c r="Q378" s="20" t="str">
        <f t="shared" si="70"/>
        <v>Pla</v>
      </c>
      <c r="R378" s="20" t="str">
        <f t="shared" si="71"/>
        <v>ery</v>
      </c>
      <c r="S378" s="20"/>
      <c r="T378" s="20"/>
      <c r="U378" s="20"/>
      <c r="V378" s="10">
        <v>14895</v>
      </c>
      <c r="W378" s="10"/>
      <c r="AA378" s="18"/>
    </row>
    <row r="379" spans="1:27" ht="19.95" customHeight="1" x14ac:dyDescent="0.3">
      <c r="A379" s="8" t="s">
        <v>362</v>
      </c>
      <c r="B379" s="9" t="s">
        <v>839</v>
      </c>
      <c r="C379" s="17">
        <v>35339</v>
      </c>
      <c r="D379" s="23" t="s">
        <v>875</v>
      </c>
      <c r="E379" s="23" t="s">
        <v>876</v>
      </c>
      <c r="F379" s="23" t="s">
        <v>877</v>
      </c>
      <c r="G379" s="24">
        <f t="shared" si="60"/>
        <v>35339</v>
      </c>
      <c r="H379" s="20">
        <f t="shared" si="61"/>
        <v>1996</v>
      </c>
      <c r="I379" s="20">
        <f t="shared" si="62"/>
        <v>10</v>
      </c>
      <c r="J379" s="20">
        <f t="shared" si="63"/>
        <v>1</v>
      </c>
      <c r="K379" s="17">
        <f t="shared" si="64"/>
        <v>35369</v>
      </c>
      <c r="L379" s="26">
        <f t="shared" si="65"/>
        <v>35369</v>
      </c>
      <c r="M379" s="20">
        <f t="shared" si="66"/>
        <v>31</v>
      </c>
      <c r="N379" s="20" t="str">
        <f t="shared" si="67"/>
        <v>COMPONENT PREP M/C</v>
      </c>
      <c r="O379" s="20" t="str">
        <f t="shared" si="68"/>
        <v>component prep m/c</v>
      </c>
      <c r="P379" s="20" t="str">
        <f t="shared" si="69"/>
        <v>Component Prep M/C</v>
      </c>
      <c r="Q379" s="20" t="str">
        <f t="shared" si="70"/>
        <v>Pla</v>
      </c>
      <c r="R379" s="20" t="str">
        <f t="shared" si="71"/>
        <v>nic</v>
      </c>
      <c r="S379" s="20"/>
      <c r="T379" s="20"/>
      <c r="U379" s="20"/>
      <c r="V379" s="10">
        <v>47196</v>
      </c>
      <c r="W379" s="10"/>
      <c r="AA379" s="18"/>
    </row>
    <row r="380" spans="1:27" ht="19.95" customHeight="1" x14ac:dyDescent="0.3">
      <c r="A380" s="8" t="s">
        <v>363</v>
      </c>
      <c r="B380" s="9" t="s">
        <v>839</v>
      </c>
      <c r="C380" s="17">
        <v>35339</v>
      </c>
      <c r="D380" s="23" t="s">
        <v>875</v>
      </c>
      <c r="E380" s="23" t="s">
        <v>876</v>
      </c>
      <c r="F380" s="23" t="s">
        <v>877</v>
      </c>
      <c r="G380" s="24">
        <f t="shared" si="60"/>
        <v>35339</v>
      </c>
      <c r="H380" s="20">
        <f t="shared" si="61"/>
        <v>1996</v>
      </c>
      <c r="I380" s="20">
        <f t="shared" si="62"/>
        <v>10</v>
      </c>
      <c r="J380" s="20">
        <f t="shared" si="63"/>
        <v>1</v>
      </c>
      <c r="K380" s="17">
        <f t="shared" si="64"/>
        <v>35369</v>
      </c>
      <c r="L380" s="26">
        <f t="shared" si="65"/>
        <v>35369</v>
      </c>
      <c r="M380" s="20">
        <f t="shared" si="66"/>
        <v>31</v>
      </c>
      <c r="N380" s="20" t="str">
        <f t="shared" si="67"/>
        <v>ADAPTER FORM:DIU LDIB(Q1107)(S30189-U4901-F942-03)</v>
      </c>
      <c r="O380" s="20" t="str">
        <f t="shared" si="68"/>
        <v>adapter form:diu ldib(q1107)(s30189-u4901-f942-03)</v>
      </c>
      <c r="P380" s="20" t="str">
        <f t="shared" si="69"/>
        <v>Adapter Form:Diu Ldib(Q1107)(S30189-U4901-F942-03)</v>
      </c>
      <c r="Q380" s="20" t="str">
        <f t="shared" si="70"/>
        <v>Pla</v>
      </c>
      <c r="R380" s="20" t="str">
        <f t="shared" si="71"/>
        <v>nic</v>
      </c>
      <c r="S380" s="20"/>
      <c r="T380" s="20"/>
      <c r="U380" s="20"/>
      <c r="V380" s="10">
        <v>7092</v>
      </c>
      <c r="W380" s="10"/>
      <c r="AA380" s="18"/>
    </row>
    <row r="381" spans="1:27" ht="19.95" customHeight="1" x14ac:dyDescent="0.3">
      <c r="A381" s="8" t="s">
        <v>364</v>
      </c>
      <c r="B381" s="9" t="s">
        <v>839</v>
      </c>
      <c r="C381" s="17">
        <v>35339</v>
      </c>
      <c r="D381" s="23" t="s">
        <v>875</v>
      </c>
      <c r="E381" s="23" t="s">
        <v>876</v>
      </c>
      <c r="F381" s="23" t="s">
        <v>877</v>
      </c>
      <c r="G381" s="24">
        <f t="shared" si="60"/>
        <v>35339</v>
      </c>
      <c r="H381" s="20">
        <f t="shared" si="61"/>
        <v>1996</v>
      </c>
      <c r="I381" s="20">
        <f t="shared" si="62"/>
        <v>10</v>
      </c>
      <c r="J381" s="20">
        <f t="shared" si="63"/>
        <v>1</v>
      </c>
      <c r="K381" s="17">
        <f t="shared" si="64"/>
        <v>35369</v>
      </c>
      <c r="L381" s="26">
        <f t="shared" si="65"/>
        <v>35369</v>
      </c>
      <c r="M381" s="20">
        <f t="shared" si="66"/>
        <v>31</v>
      </c>
      <c r="N381" s="20" t="str">
        <f t="shared" si="67"/>
        <v>ADAPTER FOR M:Q1110(S30189-U4901-G432)</v>
      </c>
      <c r="O381" s="20" t="str">
        <f t="shared" si="68"/>
        <v>adapter for m:q1110(s30189-u4901-g432)</v>
      </c>
      <c r="P381" s="20" t="str">
        <f t="shared" si="69"/>
        <v>Adapter For M:Q1110(S30189-U4901-G432)</v>
      </c>
      <c r="Q381" s="20" t="str">
        <f t="shared" si="70"/>
        <v>Pla</v>
      </c>
      <c r="R381" s="20" t="str">
        <f t="shared" si="71"/>
        <v>nic</v>
      </c>
      <c r="S381" s="20"/>
      <c r="T381" s="20"/>
      <c r="U381" s="20"/>
      <c r="V381" s="10">
        <v>7092</v>
      </c>
      <c r="W381" s="10"/>
      <c r="AA381" s="18"/>
    </row>
    <row r="382" spans="1:27" ht="19.95" customHeight="1" x14ac:dyDescent="0.3">
      <c r="A382" s="8" t="s">
        <v>365</v>
      </c>
      <c r="B382" s="9" t="s">
        <v>839</v>
      </c>
      <c r="C382" s="17">
        <v>35339</v>
      </c>
      <c r="D382" s="23" t="s">
        <v>875</v>
      </c>
      <c r="E382" s="23" t="s">
        <v>876</v>
      </c>
      <c r="F382" s="23" t="s">
        <v>877</v>
      </c>
      <c r="G382" s="24">
        <f t="shared" si="60"/>
        <v>35339</v>
      </c>
      <c r="H382" s="20">
        <f t="shared" si="61"/>
        <v>1996</v>
      </c>
      <c r="I382" s="20">
        <f t="shared" si="62"/>
        <v>10</v>
      </c>
      <c r="J382" s="20">
        <f t="shared" si="63"/>
        <v>1</v>
      </c>
      <c r="K382" s="17">
        <f t="shared" si="64"/>
        <v>35369</v>
      </c>
      <c r="L382" s="26">
        <f t="shared" si="65"/>
        <v>35369</v>
      </c>
      <c r="M382" s="20">
        <f t="shared" si="66"/>
        <v>31</v>
      </c>
      <c r="N382" s="20" t="str">
        <f t="shared" si="67"/>
        <v>ADAPTER FOR M:LCMM(Q1113)(S30189-U4901-G792-02)</v>
      </c>
      <c r="O382" s="20" t="str">
        <f t="shared" si="68"/>
        <v>adapter for m:lcmm(q1113)(s30189-u4901-g792-02)</v>
      </c>
      <c r="P382" s="20" t="str">
        <f t="shared" si="69"/>
        <v>Adapter For M:Lcmm(Q1113)(S30189-U4901-G792-02)</v>
      </c>
      <c r="Q382" s="20" t="str">
        <f t="shared" si="70"/>
        <v>Pla</v>
      </c>
      <c r="R382" s="20" t="str">
        <f t="shared" si="71"/>
        <v>nic</v>
      </c>
      <c r="S382" s="20"/>
      <c r="T382" s="20"/>
      <c r="U382" s="20"/>
      <c r="V382" s="10">
        <v>51031</v>
      </c>
      <c r="W382" s="10"/>
      <c r="AA382" s="18"/>
    </row>
    <row r="383" spans="1:27" ht="19.95" customHeight="1" x14ac:dyDescent="0.3">
      <c r="A383" s="8" t="s">
        <v>366</v>
      </c>
      <c r="B383" s="9" t="s">
        <v>839</v>
      </c>
      <c r="C383" s="17">
        <v>35339</v>
      </c>
      <c r="D383" s="23" t="s">
        <v>875</v>
      </c>
      <c r="E383" s="23" t="s">
        <v>876</v>
      </c>
      <c r="F383" s="23" t="s">
        <v>877</v>
      </c>
      <c r="G383" s="24">
        <f t="shared" si="60"/>
        <v>35339</v>
      </c>
      <c r="H383" s="20">
        <f t="shared" si="61"/>
        <v>1996</v>
      </c>
      <c r="I383" s="20">
        <f t="shared" si="62"/>
        <v>10</v>
      </c>
      <c r="J383" s="20">
        <f t="shared" si="63"/>
        <v>1</v>
      </c>
      <c r="K383" s="17">
        <f t="shared" si="64"/>
        <v>35369</v>
      </c>
      <c r="L383" s="26">
        <f t="shared" si="65"/>
        <v>35369</v>
      </c>
      <c r="M383" s="20">
        <f t="shared" si="66"/>
        <v>31</v>
      </c>
      <c r="N383" s="20" t="str">
        <f t="shared" si="67"/>
        <v>ADAPTER F.M:SUB LCMM1(Q1113)(S30189-U4901-F856-02)</v>
      </c>
      <c r="O383" s="20" t="str">
        <f t="shared" si="68"/>
        <v>adapter f.m:sub lcmm1(q1113)(s30189-u4901-f856-02)</v>
      </c>
      <c r="P383" s="20" t="str">
        <f t="shared" si="69"/>
        <v>Adapter F.M:Sub Lcmm1(Q1113)(S30189-U4901-F856-02)</v>
      </c>
      <c r="Q383" s="20" t="str">
        <f t="shared" si="70"/>
        <v>Pla</v>
      </c>
      <c r="R383" s="20" t="str">
        <f t="shared" si="71"/>
        <v>nic</v>
      </c>
      <c r="S383" s="20"/>
      <c r="T383" s="20"/>
      <c r="U383" s="20"/>
      <c r="V383" s="10">
        <v>7092</v>
      </c>
      <c r="W383" s="10"/>
      <c r="AA383" s="18"/>
    </row>
    <row r="384" spans="1:27" ht="19.95" customHeight="1" x14ac:dyDescent="0.3">
      <c r="A384" s="8" t="s">
        <v>367</v>
      </c>
      <c r="B384" s="9" t="s">
        <v>839</v>
      </c>
      <c r="C384" s="17">
        <v>35339</v>
      </c>
      <c r="D384" s="23" t="s">
        <v>875</v>
      </c>
      <c r="E384" s="23" t="s">
        <v>876</v>
      </c>
      <c r="F384" s="23" t="s">
        <v>877</v>
      </c>
      <c r="G384" s="24">
        <f t="shared" si="60"/>
        <v>35339</v>
      </c>
      <c r="H384" s="20">
        <f t="shared" si="61"/>
        <v>1996</v>
      </c>
      <c r="I384" s="20">
        <f t="shared" si="62"/>
        <v>10</v>
      </c>
      <c r="J384" s="20">
        <f t="shared" si="63"/>
        <v>1</v>
      </c>
      <c r="K384" s="17">
        <f t="shared" si="64"/>
        <v>35369</v>
      </c>
      <c r="L384" s="26">
        <f t="shared" si="65"/>
        <v>35369</v>
      </c>
      <c r="M384" s="20">
        <f t="shared" si="66"/>
        <v>31</v>
      </c>
      <c r="N384" s="20" t="str">
        <f t="shared" si="67"/>
        <v>ADAPTER FORM:SUB LCMM5(Q1113)S30189-U4901-F876-03)</v>
      </c>
      <c r="O384" s="20" t="str">
        <f t="shared" si="68"/>
        <v>adapter form:sub lcmm5(q1113)s30189-u4901-f876-03)</v>
      </c>
      <c r="P384" s="20" t="str">
        <f t="shared" si="69"/>
        <v>Adapter Form:Sub Lcmm5(Q1113)S30189-U4901-F876-03)</v>
      </c>
      <c r="Q384" s="20" t="str">
        <f t="shared" si="70"/>
        <v>Pla</v>
      </c>
      <c r="R384" s="20" t="str">
        <f t="shared" si="71"/>
        <v>nic</v>
      </c>
      <c r="S384" s="20"/>
      <c r="T384" s="20"/>
      <c r="U384" s="20"/>
      <c r="V384" s="10">
        <v>7092</v>
      </c>
      <c r="W384" s="10"/>
      <c r="AA384" s="18"/>
    </row>
    <row r="385" spans="1:27" ht="19.95" customHeight="1" x14ac:dyDescent="0.3">
      <c r="A385" s="8" t="s">
        <v>368</v>
      </c>
      <c r="B385" s="9" t="s">
        <v>839</v>
      </c>
      <c r="C385" s="17">
        <v>35339</v>
      </c>
      <c r="D385" s="23" t="s">
        <v>875</v>
      </c>
      <c r="E385" s="23" t="s">
        <v>876</v>
      </c>
      <c r="F385" s="23" t="s">
        <v>877</v>
      </c>
      <c r="G385" s="24">
        <f t="shared" si="60"/>
        <v>35339</v>
      </c>
      <c r="H385" s="20">
        <f t="shared" si="61"/>
        <v>1996</v>
      </c>
      <c r="I385" s="20">
        <f t="shared" si="62"/>
        <v>10</v>
      </c>
      <c r="J385" s="20">
        <f t="shared" si="63"/>
        <v>1</v>
      </c>
      <c r="K385" s="17">
        <f t="shared" si="64"/>
        <v>35369</v>
      </c>
      <c r="L385" s="26">
        <f t="shared" si="65"/>
        <v>35369</v>
      </c>
      <c r="M385" s="20">
        <f t="shared" si="66"/>
        <v>31</v>
      </c>
      <c r="N385" s="20" t="str">
        <f t="shared" si="67"/>
        <v>ADAPTER FOR M:CMTU(Q1112)(S30189-U4901-G742-04)</v>
      </c>
      <c r="O385" s="20" t="str">
        <f t="shared" si="68"/>
        <v>adapter for m:cmtu(q1112)(s30189-u4901-g742-04)</v>
      </c>
      <c r="P385" s="20" t="str">
        <f t="shared" si="69"/>
        <v>Adapter For M:Cmtu(Q1112)(S30189-U4901-G742-04)</v>
      </c>
      <c r="Q385" s="20" t="str">
        <f t="shared" si="70"/>
        <v>Pla</v>
      </c>
      <c r="R385" s="20" t="str">
        <f t="shared" si="71"/>
        <v>nic</v>
      </c>
      <c r="S385" s="20"/>
      <c r="T385" s="20"/>
      <c r="U385" s="20"/>
      <c r="V385" s="10">
        <v>7092</v>
      </c>
      <c r="W385" s="10"/>
      <c r="AA385" s="18"/>
    </row>
    <row r="386" spans="1:27" ht="19.95" customHeight="1" x14ac:dyDescent="0.3">
      <c r="A386" s="8" t="s">
        <v>369</v>
      </c>
      <c r="B386" s="9" t="s">
        <v>839</v>
      </c>
      <c r="C386" s="17">
        <v>35339</v>
      </c>
      <c r="D386" s="23" t="s">
        <v>875</v>
      </c>
      <c r="E386" s="23" t="s">
        <v>876</v>
      </c>
      <c r="F386" s="23" t="s">
        <v>877</v>
      </c>
      <c r="G386" s="24">
        <f t="shared" si="60"/>
        <v>35339</v>
      </c>
      <c r="H386" s="20">
        <f t="shared" si="61"/>
        <v>1996</v>
      </c>
      <c r="I386" s="20">
        <f t="shared" si="62"/>
        <v>10</v>
      </c>
      <c r="J386" s="20">
        <f t="shared" si="63"/>
        <v>1</v>
      </c>
      <c r="K386" s="17">
        <f t="shared" si="64"/>
        <v>35369</v>
      </c>
      <c r="L386" s="26">
        <f t="shared" si="65"/>
        <v>35369</v>
      </c>
      <c r="M386" s="20">
        <f t="shared" si="66"/>
        <v>31</v>
      </c>
      <c r="N386" s="20" t="str">
        <f t="shared" si="67"/>
        <v>EMULATOR UPGRADE L37409D6152300</v>
      </c>
      <c r="O386" s="20" t="str">
        <f t="shared" si="68"/>
        <v>emulator upgrade l37409d6152300</v>
      </c>
      <c r="P386" s="20" t="str">
        <f t="shared" si="69"/>
        <v>Emulator Upgrade L37409D6152300</v>
      </c>
      <c r="Q386" s="20" t="str">
        <f t="shared" si="70"/>
        <v>Pla</v>
      </c>
      <c r="R386" s="20" t="str">
        <f t="shared" si="71"/>
        <v>nic</v>
      </c>
      <c r="S386" s="20"/>
      <c r="T386" s="20"/>
      <c r="U386" s="20"/>
      <c r="V386" s="10">
        <v>39843</v>
      </c>
      <c r="W386" s="10"/>
      <c r="AA386" s="18"/>
    </row>
    <row r="387" spans="1:27" ht="19.95" customHeight="1" x14ac:dyDescent="0.3">
      <c r="A387" s="8" t="s">
        <v>370</v>
      </c>
      <c r="B387" s="9" t="s">
        <v>839</v>
      </c>
      <c r="C387" s="17">
        <v>35339</v>
      </c>
      <c r="D387" s="23" t="s">
        <v>875</v>
      </c>
      <c r="E387" s="23" t="s">
        <v>876</v>
      </c>
      <c r="F387" s="23" t="s">
        <v>877</v>
      </c>
      <c r="G387" s="24">
        <f t="shared" si="60"/>
        <v>35339</v>
      </c>
      <c r="H387" s="20">
        <f t="shared" si="61"/>
        <v>1996</v>
      </c>
      <c r="I387" s="20">
        <f t="shared" si="62"/>
        <v>10</v>
      </c>
      <c r="J387" s="20">
        <f t="shared" si="63"/>
        <v>1</v>
      </c>
      <c r="K387" s="17">
        <f t="shared" si="64"/>
        <v>35369</v>
      </c>
      <c r="L387" s="26">
        <f t="shared" si="65"/>
        <v>35369</v>
      </c>
      <c r="M387" s="20">
        <f t="shared" si="66"/>
        <v>31</v>
      </c>
      <c r="N387" s="20" t="str">
        <f t="shared" si="67"/>
        <v>ANTISTATIC SOLDERING STATION (EC 2002, WELLER)</v>
      </c>
      <c r="O387" s="20" t="str">
        <f t="shared" si="68"/>
        <v>antistatic soldering station (ec 2002, weller)</v>
      </c>
      <c r="P387" s="20" t="str">
        <f t="shared" si="69"/>
        <v>Antistatic Soldering Station (Ec 2002, Weller)</v>
      </c>
      <c r="Q387" s="20" t="str">
        <f t="shared" si="70"/>
        <v>Pla</v>
      </c>
      <c r="R387" s="20" t="str">
        <f t="shared" si="71"/>
        <v>nic</v>
      </c>
      <c r="S387" s="20"/>
      <c r="T387" s="20"/>
      <c r="U387" s="20"/>
      <c r="V387" s="10">
        <v>908</v>
      </c>
      <c r="W387" s="10"/>
      <c r="AA387" s="18"/>
    </row>
    <row r="388" spans="1:27" ht="19.95" customHeight="1" x14ac:dyDescent="0.3">
      <c r="A388" s="8" t="s">
        <v>371</v>
      </c>
      <c r="B388" s="9" t="s">
        <v>839</v>
      </c>
      <c r="C388" s="17">
        <v>35339</v>
      </c>
      <c r="D388" s="23" t="s">
        <v>875</v>
      </c>
      <c r="E388" s="23" t="s">
        <v>876</v>
      </c>
      <c r="F388" s="23" t="s">
        <v>877</v>
      </c>
      <c r="G388" s="24">
        <f t="shared" si="60"/>
        <v>35339</v>
      </c>
      <c r="H388" s="20">
        <f t="shared" si="61"/>
        <v>1996</v>
      </c>
      <c r="I388" s="20">
        <f t="shared" si="62"/>
        <v>10</v>
      </c>
      <c r="J388" s="20">
        <f t="shared" si="63"/>
        <v>1</v>
      </c>
      <c r="K388" s="17">
        <f t="shared" si="64"/>
        <v>35369</v>
      </c>
      <c r="L388" s="26">
        <f t="shared" si="65"/>
        <v>35369</v>
      </c>
      <c r="M388" s="20">
        <f t="shared" si="66"/>
        <v>31</v>
      </c>
      <c r="N388" s="20" t="str">
        <f t="shared" si="67"/>
        <v>THERMOGENERATOR MTI 1</v>
      </c>
      <c r="O388" s="20" t="str">
        <f t="shared" si="68"/>
        <v>thermogenerator mti 1</v>
      </c>
      <c r="P388" s="20" t="str">
        <f t="shared" si="69"/>
        <v>Thermogenerator Mti 1</v>
      </c>
      <c r="Q388" s="20" t="str">
        <f t="shared" si="70"/>
        <v>Pla</v>
      </c>
      <c r="R388" s="20" t="str">
        <f t="shared" si="71"/>
        <v>nic</v>
      </c>
      <c r="S388" s="20"/>
      <c r="T388" s="20"/>
      <c r="U388" s="20"/>
      <c r="V388" s="10">
        <v>4740</v>
      </c>
      <c r="W388" s="10"/>
      <c r="AA388" s="18"/>
    </row>
    <row r="389" spans="1:27" ht="19.95" customHeight="1" x14ac:dyDescent="0.3">
      <c r="A389" s="8" t="s">
        <v>372</v>
      </c>
      <c r="B389" s="9" t="s">
        <v>839</v>
      </c>
      <c r="C389" s="17">
        <v>35339</v>
      </c>
      <c r="D389" s="23" t="s">
        <v>875</v>
      </c>
      <c r="E389" s="23" t="s">
        <v>876</v>
      </c>
      <c r="F389" s="23" t="s">
        <v>877</v>
      </c>
      <c r="G389" s="24">
        <f t="shared" si="60"/>
        <v>35339</v>
      </c>
      <c r="H389" s="20">
        <f t="shared" si="61"/>
        <v>1996</v>
      </c>
      <c r="I389" s="20">
        <f t="shared" si="62"/>
        <v>10</v>
      </c>
      <c r="J389" s="20">
        <f t="shared" si="63"/>
        <v>1</v>
      </c>
      <c r="K389" s="17">
        <f t="shared" si="64"/>
        <v>35369</v>
      </c>
      <c r="L389" s="26">
        <f t="shared" si="65"/>
        <v>35369</v>
      </c>
      <c r="M389" s="20">
        <f t="shared" si="66"/>
        <v>31</v>
      </c>
      <c r="N389" s="20" t="str">
        <f t="shared" si="67"/>
        <v>OSCILLOSCOPE 100 MHZ TEK 22</v>
      </c>
      <c r="O389" s="20" t="str">
        <f t="shared" si="68"/>
        <v>oscilloscope 100 mhz tek 22</v>
      </c>
      <c r="P389" s="20" t="str">
        <f t="shared" si="69"/>
        <v>Oscilloscope 100 Mhz Tek 22</v>
      </c>
      <c r="Q389" s="20" t="str">
        <f t="shared" si="70"/>
        <v>Pla</v>
      </c>
      <c r="R389" s="20" t="str">
        <f t="shared" si="71"/>
        <v>nic</v>
      </c>
      <c r="S389" s="20"/>
      <c r="T389" s="20"/>
      <c r="U389" s="20"/>
      <c r="V389" s="10">
        <v>7938</v>
      </c>
      <c r="W389" s="10"/>
      <c r="AA389" s="18"/>
    </row>
    <row r="390" spans="1:27" ht="19.95" customHeight="1" x14ac:dyDescent="0.3">
      <c r="A390" s="8" t="s">
        <v>373</v>
      </c>
      <c r="B390" s="9" t="s">
        <v>839</v>
      </c>
      <c r="C390" s="17">
        <v>35339</v>
      </c>
      <c r="D390" s="23" t="s">
        <v>875</v>
      </c>
      <c r="E390" s="23" t="s">
        <v>876</v>
      </c>
      <c r="F390" s="23" t="s">
        <v>877</v>
      </c>
      <c r="G390" s="24">
        <f t="shared" si="60"/>
        <v>35339</v>
      </c>
      <c r="H390" s="20">
        <f t="shared" si="61"/>
        <v>1996</v>
      </c>
      <c r="I390" s="20">
        <f t="shared" si="62"/>
        <v>10</v>
      </c>
      <c r="J390" s="20">
        <f t="shared" si="63"/>
        <v>1</v>
      </c>
      <c r="K390" s="17">
        <f t="shared" si="64"/>
        <v>35369</v>
      </c>
      <c r="L390" s="26">
        <f t="shared" si="65"/>
        <v>35369</v>
      </c>
      <c r="M390" s="20">
        <f t="shared" si="66"/>
        <v>31</v>
      </c>
      <c r="N390" s="20" t="str">
        <f t="shared" si="67"/>
        <v>LCR DATABRIDGE WITH ADAPTER AND TESTCLIP(TINSLEY)</v>
      </c>
      <c r="O390" s="20" t="str">
        <f t="shared" si="68"/>
        <v>lcr databridge with adapter and testclip(tinsley)</v>
      </c>
      <c r="P390" s="20" t="str">
        <f t="shared" si="69"/>
        <v>Lcr Databridge With Adapter And Testclip(Tinsley)</v>
      </c>
      <c r="Q390" s="20" t="str">
        <f t="shared" si="70"/>
        <v>Pla</v>
      </c>
      <c r="R390" s="20" t="str">
        <f t="shared" si="71"/>
        <v>nic</v>
      </c>
      <c r="S390" s="20"/>
      <c r="T390" s="20"/>
      <c r="U390" s="20"/>
      <c r="V390" s="10">
        <v>7054</v>
      </c>
      <c r="W390" s="10"/>
      <c r="AA390" s="18"/>
    </row>
    <row r="391" spans="1:27" ht="19.95" customHeight="1" x14ac:dyDescent="0.3">
      <c r="A391" s="8" t="s">
        <v>374</v>
      </c>
      <c r="B391" s="9" t="s">
        <v>839</v>
      </c>
      <c r="C391" s="17">
        <v>35339</v>
      </c>
      <c r="D391" s="23" t="s">
        <v>875</v>
      </c>
      <c r="E391" s="23" t="s">
        <v>876</v>
      </c>
      <c r="F391" s="23" t="s">
        <v>877</v>
      </c>
      <c r="G391" s="24">
        <f t="shared" si="60"/>
        <v>35339</v>
      </c>
      <c r="H391" s="20">
        <f t="shared" si="61"/>
        <v>1996</v>
      </c>
      <c r="I391" s="20">
        <f t="shared" si="62"/>
        <v>10</v>
      </c>
      <c r="J391" s="20">
        <f t="shared" si="63"/>
        <v>1</v>
      </c>
      <c r="K391" s="17">
        <f t="shared" si="64"/>
        <v>35369</v>
      </c>
      <c r="L391" s="26">
        <f t="shared" si="65"/>
        <v>35369</v>
      </c>
      <c r="M391" s="20">
        <f t="shared" si="66"/>
        <v>31</v>
      </c>
      <c r="N391" s="20" t="str">
        <f t="shared" si="67"/>
        <v>PCM MODULE TEST SYSTEM</v>
      </c>
      <c r="O391" s="20" t="str">
        <f t="shared" si="68"/>
        <v>pcm module test system</v>
      </c>
      <c r="P391" s="20" t="str">
        <f t="shared" si="69"/>
        <v>Pcm Module Test System</v>
      </c>
      <c r="Q391" s="20" t="str">
        <f t="shared" si="70"/>
        <v>Pla</v>
      </c>
      <c r="R391" s="20" t="str">
        <f t="shared" si="71"/>
        <v>nic</v>
      </c>
      <c r="S391" s="20"/>
      <c r="T391" s="20"/>
      <c r="U391" s="20"/>
      <c r="V391" s="10">
        <v>35404</v>
      </c>
      <c r="W391" s="10"/>
      <c r="AA391" s="18"/>
    </row>
    <row r="392" spans="1:27" ht="19.95" customHeight="1" x14ac:dyDescent="0.3">
      <c r="A392" s="8" t="s">
        <v>375</v>
      </c>
      <c r="B392" s="9" t="s">
        <v>839</v>
      </c>
      <c r="C392" s="17">
        <v>35339</v>
      </c>
      <c r="D392" s="23" t="s">
        <v>875</v>
      </c>
      <c r="E392" s="23" t="s">
        <v>876</v>
      </c>
      <c r="F392" s="23" t="s">
        <v>877</v>
      </c>
      <c r="G392" s="24">
        <f t="shared" si="60"/>
        <v>35339</v>
      </c>
      <c r="H392" s="20">
        <f t="shared" si="61"/>
        <v>1996</v>
      </c>
      <c r="I392" s="20">
        <f t="shared" si="62"/>
        <v>10</v>
      </c>
      <c r="J392" s="20">
        <f t="shared" si="63"/>
        <v>1</v>
      </c>
      <c r="K392" s="17">
        <f t="shared" si="64"/>
        <v>35369</v>
      </c>
      <c r="L392" s="26">
        <f t="shared" si="65"/>
        <v>35369</v>
      </c>
      <c r="M392" s="20">
        <f t="shared" si="66"/>
        <v>31</v>
      </c>
      <c r="N392" s="20" t="str">
        <f t="shared" si="67"/>
        <v>LOGIC ANALYZER 16508</v>
      </c>
      <c r="O392" s="20" t="str">
        <f t="shared" si="68"/>
        <v>logic analyzer 16508</v>
      </c>
      <c r="P392" s="20" t="str">
        <f t="shared" si="69"/>
        <v>Logic Analyzer 16508</v>
      </c>
      <c r="Q392" s="20" t="str">
        <f t="shared" si="70"/>
        <v>Pla</v>
      </c>
      <c r="R392" s="20" t="str">
        <f t="shared" si="71"/>
        <v>nic</v>
      </c>
      <c r="S392" s="20"/>
      <c r="T392" s="20"/>
      <c r="U392" s="20"/>
      <c r="V392" s="10">
        <v>6600</v>
      </c>
      <c r="W392" s="10"/>
      <c r="AA392" s="18"/>
    </row>
    <row r="393" spans="1:27" ht="19.95" customHeight="1" x14ac:dyDescent="0.3">
      <c r="A393" s="8" t="s">
        <v>376</v>
      </c>
      <c r="B393" s="9" t="s">
        <v>839</v>
      </c>
      <c r="C393" s="17">
        <v>35339</v>
      </c>
      <c r="D393" s="23" t="s">
        <v>875</v>
      </c>
      <c r="E393" s="23" t="s">
        <v>876</v>
      </c>
      <c r="F393" s="23" t="s">
        <v>877</v>
      </c>
      <c r="G393" s="24">
        <f t="shared" si="60"/>
        <v>35339</v>
      </c>
      <c r="H393" s="20">
        <f t="shared" si="61"/>
        <v>1996</v>
      </c>
      <c r="I393" s="20">
        <f t="shared" si="62"/>
        <v>10</v>
      </c>
      <c r="J393" s="20">
        <f t="shared" si="63"/>
        <v>1</v>
      </c>
      <c r="K393" s="17">
        <f t="shared" si="64"/>
        <v>35369</v>
      </c>
      <c r="L393" s="26">
        <f t="shared" si="65"/>
        <v>35369</v>
      </c>
      <c r="M393" s="20">
        <f t="shared" si="66"/>
        <v>31</v>
      </c>
      <c r="N393" s="20" t="str">
        <f t="shared" si="67"/>
        <v>MICROPROCESSOR INTEREACE 103058</v>
      </c>
      <c r="O393" s="20" t="str">
        <f t="shared" si="68"/>
        <v>microprocessor intereace 103058</v>
      </c>
      <c r="P393" s="20" t="str">
        <f t="shared" si="69"/>
        <v>Microprocessor Intereace 103058</v>
      </c>
      <c r="Q393" s="20" t="str">
        <f t="shared" si="70"/>
        <v>Pla</v>
      </c>
      <c r="R393" s="20" t="str">
        <f t="shared" si="71"/>
        <v>nic</v>
      </c>
      <c r="S393" s="20"/>
      <c r="T393" s="20"/>
      <c r="U393" s="20"/>
      <c r="V393" s="10">
        <v>1202</v>
      </c>
      <c r="W393" s="10"/>
      <c r="AA393" s="18"/>
    </row>
    <row r="394" spans="1:27" ht="19.95" customHeight="1" x14ac:dyDescent="0.3">
      <c r="A394" s="8" t="s">
        <v>377</v>
      </c>
      <c r="B394" s="9" t="s">
        <v>839</v>
      </c>
      <c r="C394" s="17">
        <v>35339</v>
      </c>
      <c r="D394" s="23" t="s">
        <v>875</v>
      </c>
      <c r="E394" s="23" t="s">
        <v>876</v>
      </c>
      <c r="F394" s="23" t="s">
        <v>877</v>
      </c>
      <c r="G394" s="24">
        <f t="shared" si="60"/>
        <v>35339</v>
      </c>
      <c r="H394" s="20">
        <f t="shared" si="61"/>
        <v>1996</v>
      </c>
      <c r="I394" s="20">
        <f t="shared" si="62"/>
        <v>10</v>
      </c>
      <c r="J394" s="20">
        <f t="shared" si="63"/>
        <v>1</v>
      </c>
      <c r="K394" s="17">
        <f t="shared" si="64"/>
        <v>35369</v>
      </c>
      <c r="L394" s="26">
        <f t="shared" si="65"/>
        <v>35369</v>
      </c>
      <c r="M394" s="20">
        <f t="shared" si="66"/>
        <v>31</v>
      </c>
      <c r="N394" s="20" t="str">
        <f t="shared" si="67"/>
        <v>PREPROCESSOR 10304B</v>
      </c>
      <c r="O394" s="20" t="str">
        <f t="shared" si="68"/>
        <v>preprocessor 10304b</v>
      </c>
      <c r="P394" s="20" t="str">
        <f t="shared" si="69"/>
        <v>Preprocessor 10304B</v>
      </c>
      <c r="Q394" s="20" t="str">
        <f t="shared" si="70"/>
        <v>Pla</v>
      </c>
      <c r="R394" s="20" t="str">
        <f t="shared" si="71"/>
        <v>nic</v>
      </c>
      <c r="S394" s="20"/>
      <c r="T394" s="20"/>
      <c r="U394" s="20"/>
      <c r="V394" s="10">
        <v>6645</v>
      </c>
      <c r="W394" s="10"/>
      <c r="AA394" s="18"/>
    </row>
    <row r="395" spans="1:27" ht="19.95" customHeight="1" x14ac:dyDescent="0.3">
      <c r="A395" s="8" t="s">
        <v>378</v>
      </c>
      <c r="B395" s="9" t="s">
        <v>839</v>
      </c>
      <c r="C395" s="17">
        <v>35339</v>
      </c>
      <c r="D395" s="23" t="s">
        <v>875</v>
      </c>
      <c r="E395" s="23" t="s">
        <v>876</v>
      </c>
      <c r="F395" s="23" t="s">
        <v>877</v>
      </c>
      <c r="G395" s="24">
        <f t="shared" si="60"/>
        <v>35339</v>
      </c>
      <c r="H395" s="20">
        <f t="shared" si="61"/>
        <v>1996</v>
      </c>
      <c r="I395" s="20">
        <f t="shared" si="62"/>
        <v>10</v>
      </c>
      <c r="J395" s="20">
        <f t="shared" si="63"/>
        <v>1</v>
      </c>
      <c r="K395" s="17">
        <f t="shared" si="64"/>
        <v>35369</v>
      </c>
      <c r="L395" s="26">
        <f t="shared" si="65"/>
        <v>35369</v>
      </c>
      <c r="M395" s="20">
        <f t="shared" si="66"/>
        <v>31</v>
      </c>
      <c r="N395" s="20" t="str">
        <f t="shared" si="67"/>
        <v>PROBE INTEREACE 10269C</v>
      </c>
      <c r="O395" s="20" t="str">
        <f t="shared" si="68"/>
        <v>probe intereace 10269c</v>
      </c>
      <c r="P395" s="20" t="str">
        <f t="shared" si="69"/>
        <v>Probe Intereace 10269C</v>
      </c>
      <c r="Q395" s="20" t="str">
        <f t="shared" si="70"/>
        <v>Pla</v>
      </c>
      <c r="R395" s="20" t="str">
        <f t="shared" si="71"/>
        <v>nic</v>
      </c>
      <c r="S395" s="20"/>
      <c r="T395" s="20"/>
      <c r="U395" s="20"/>
      <c r="V395" s="10">
        <v>408</v>
      </c>
      <c r="W395" s="10"/>
      <c r="AA395" s="18"/>
    </row>
    <row r="396" spans="1:27" ht="19.95" customHeight="1" x14ac:dyDescent="0.3">
      <c r="A396" s="8" t="s">
        <v>379</v>
      </c>
      <c r="B396" s="9" t="s">
        <v>839</v>
      </c>
      <c r="C396" s="17">
        <v>35339</v>
      </c>
      <c r="D396" s="23" t="s">
        <v>875</v>
      </c>
      <c r="E396" s="23" t="s">
        <v>876</v>
      </c>
      <c r="F396" s="23" t="s">
        <v>877</v>
      </c>
      <c r="G396" s="24">
        <f t="shared" si="60"/>
        <v>35339</v>
      </c>
      <c r="H396" s="20">
        <f t="shared" si="61"/>
        <v>1996</v>
      </c>
      <c r="I396" s="20">
        <f t="shared" si="62"/>
        <v>10</v>
      </c>
      <c r="J396" s="20">
        <f t="shared" si="63"/>
        <v>1</v>
      </c>
      <c r="K396" s="17">
        <f t="shared" si="64"/>
        <v>35369</v>
      </c>
      <c r="L396" s="26">
        <f t="shared" si="65"/>
        <v>35369</v>
      </c>
      <c r="M396" s="20">
        <f t="shared" si="66"/>
        <v>31</v>
      </c>
      <c r="N396" s="20" t="str">
        <f t="shared" si="67"/>
        <v>SOLDERABILITY TEST DEVICE</v>
      </c>
      <c r="O396" s="20" t="str">
        <f t="shared" si="68"/>
        <v>solderability test device</v>
      </c>
      <c r="P396" s="20" t="str">
        <f t="shared" si="69"/>
        <v>Solderability Test Device</v>
      </c>
      <c r="Q396" s="20" t="str">
        <f t="shared" si="70"/>
        <v>Pla</v>
      </c>
      <c r="R396" s="20" t="str">
        <f t="shared" si="71"/>
        <v>nic</v>
      </c>
      <c r="S396" s="20"/>
      <c r="T396" s="20"/>
      <c r="U396" s="20"/>
      <c r="V396" s="10">
        <v>69054</v>
      </c>
      <c r="W396" s="10"/>
      <c r="AA396" s="18"/>
    </row>
    <row r="397" spans="1:27" ht="19.95" customHeight="1" x14ac:dyDescent="0.3">
      <c r="A397" s="8" t="s">
        <v>380</v>
      </c>
      <c r="B397" s="9" t="s">
        <v>839</v>
      </c>
      <c r="C397" s="17">
        <v>35339</v>
      </c>
      <c r="D397" s="23" t="s">
        <v>875</v>
      </c>
      <c r="E397" s="23" t="s">
        <v>876</v>
      </c>
      <c r="F397" s="23" t="s">
        <v>877</v>
      </c>
      <c r="G397" s="24">
        <f t="shared" si="60"/>
        <v>35339</v>
      </c>
      <c r="H397" s="20">
        <f t="shared" si="61"/>
        <v>1996</v>
      </c>
      <c r="I397" s="20">
        <f t="shared" si="62"/>
        <v>10</v>
      </c>
      <c r="J397" s="20">
        <f t="shared" si="63"/>
        <v>1</v>
      </c>
      <c r="K397" s="17">
        <f t="shared" si="64"/>
        <v>35369</v>
      </c>
      <c r="L397" s="26">
        <f t="shared" si="65"/>
        <v>35369</v>
      </c>
      <c r="M397" s="20">
        <f t="shared" si="66"/>
        <v>31</v>
      </c>
      <c r="N397" s="20" t="str">
        <f t="shared" si="67"/>
        <v>COMPONENT PREP MACHINE</v>
      </c>
      <c r="O397" s="20" t="str">
        <f t="shared" si="68"/>
        <v>component prep machine</v>
      </c>
      <c r="P397" s="20" t="str">
        <f t="shared" si="69"/>
        <v>Component Prep Machine</v>
      </c>
      <c r="Q397" s="20" t="str">
        <f t="shared" si="70"/>
        <v>Pla</v>
      </c>
      <c r="R397" s="20" t="str">
        <f t="shared" si="71"/>
        <v>nic</v>
      </c>
      <c r="S397" s="20"/>
      <c r="T397" s="20"/>
      <c r="U397" s="20"/>
      <c r="V397" s="10">
        <v>29633</v>
      </c>
      <c r="W397" s="10"/>
      <c r="AA397" s="18"/>
    </row>
    <row r="398" spans="1:27" ht="19.95" customHeight="1" x14ac:dyDescent="0.3">
      <c r="A398" s="8" t="s">
        <v>381</v>
      </c>
      <c r="B398" s="9" t="s">
        <v>850</v>
      </c>
      <c r="C398" s="17">
        <v>35453</v>
      </c>
      <c r="D398" s="23" t="s">
        <v>898</v>
      </c>
      <c r="E398" s="23" t="s">
        <v>875</v>
      </c>
      <c r="F398" s="23" t="s">
        <v>911</v>
      </c>
      <c r="G398" s="24">
        <f t="shared" si="60"/>
        <v>35453</v>
      </c>
      <c r="H398" s="20">
        <f t="shared" si="61"/>
        <v>1997</v>
      </c>
      <c r="I398" s="20">
        <f t="shared" si="62"/>
        <v>1</v>
      </c>
      <c r="J398" s="20">
        <f t="shared" si="63"/>
        <v>23</v>
      </c>
      <c r="K398" s="17">
        <f t="shared" si="64"/>
        <v>35461</v>
      </c>
      <c r="L398" s="26">
        <f t="shared" si="65"/>
        <v>35461</v>
      </c>
      <c r="M398" s="20">
        <f t="shared" si="66"/>
        <v>31</v>
      </c>
      <c r="N398" s="20" t="str">
        <f t="shared" si="67"/>
        <v>HW MIRROR FOR LTGM KS:DIU</v>
      </c>
      <c r="O398" s="20" t="str">
        <f t="shared" si="68"/>
        <v>hw mirror for ltgm ks:diu</v>
      </c>
      <c r="P398" s="20" t="str">
        <f t="shared" si="69"/>
        <v>Hw Mirror For Ltgm Ks:Diu</v>
      </c>
      <c r="Q398" s="20" t="str">
        <f t="shared" si="70"/>
        <v>Sta</v>
      </c>
      <c r="R398" s="20" t="str">
        <f t="shared" si="71"/>
        <v>nts</v>
      </c>
      <c r="S398" s="20"/>
      <c r="T398" s="20"/>
      <c r="U398" s="20"/>
      <c r="V398" s="10">
        <v>2050.39</v>
      </c>
      <c r="W398" s="10"/>
      <c r="AA398" s="18"/>
    </row>
    <row r="399" spans="1:27" ht="19.95" customHeight="1" x14ac:dyDescent="0.3">
      <c r="A399" s="8" t="s">
        <v>382</v>
      </c>
      <c r="B399" s="9" t="s">
        <v>850</v>
      </c>
      <c r="C399" s="17">
        <v>35453</v>
      </c>
      <c r="D399" s="23" t="s">
        <v>898</v>
      </c>
      <c r="E399" s="23" t="s">
        <v>875</v>
      </c>
      <c r="F399" s="23" t="s">
        <v>911</v>
      </c>
      <c r="G399" s="24">
        <f t="shared" si="60"/>
        <v>35453</v>
      </c>
      <c r="H399" s="20">
        <f t="shared" si="61"/>
        <v>1997</v>
      </c>
      <c r="I399" s="20">
        <f t="shared" si="62"/>
        <v>1</v>
      </c>
      <c r="J399" s="20">
        <f t="shared" si="63"/>
        <v>23</v>
      </c>
      <c r="K399" s="17">
        <f t="shared" si="64"/>
        <v>35461</v>
      </c>
      <c r="L399" s="26">
        <f t="shared" si="65"/>
        <v>35461</v>
      </c>
      <c r="M399" s="20">
        <f t="shared" si="66"/>
        <v>31</v>
      </c>
      <c r="N399" s="20" t="str">
        <f t="shared" si="67"/>
        <v>HW MIRROR FOR LTGM KS:LDIM</v>
      </c>
      <c r="O399" s="20" t="str">
        <f t="shared" si="68"/>
        <v>hw mirror for ltgm ks:ldim</v>
      </c>
      <c r="P399" s="20" t="str">
        <f t="shared" si="69"/>
        <v>Hw Mirror For Ltgm Ks:Ldim</v>
      </c>
      <c r="Q399" s="20" t="str">
        <f t="shared" si="70"/>
        <v>Sta</v>
      </c>
      <c r="R399" s="20" t="str">
        <f t="shared" si="71"/>
        <v>nts</v>
      </c>
      <c r="S399" s="20"/>
      <c r="T399" s="20"/>
      <c r="U399" s="20"/>
      <c r="V399" s="10">
        <v>2050.39</v>
      </c>
      <c r="W399" s="10"/>
      <c r="AA399" s="18"/>
    </row>
    <row r="400" spans="1:27" ht="19.95" customHeight="1" x14ac:dyDescent="0.3">
      <c r="A400" s="8" t="s">
        <v>383</v>
      </c>
      <c r="B400" s="9" t="s">
        <v>850</v>
      </c>
      <c r="C400" s="17">
        <v>35521</v>
      </c>
      <c r="D400" s="23" t="s">
        <v>875</v>
      </c>
      <c r="E400" s="23" t="s">
        <v>880</v>
      </c>
      <c r="F400" s="23" t="s">
        <v>911</v>
      </c>
      <c r="G400" s="24">
        <f t="shared" si="60"/>
        <v>35521</v>
      </c>
      <c r="H400" s="20">
        <f t="shared" si="61"/>
        <v>1997</v>
      </c>
      <c r="I400" s="20">
        <f t="shared" si="62"/>
        <v>4</v>
      </c>
      <c r="J400" s="20">
        <f t="shared" si="63"/>
        <v>1</v>
      </c>
      <c r="K400" s="17">
        <f t="shared" si="64"/>
        <v>35550</v>
      </c>
      <c r="L400" s="26">
        <f t="shared" si="65"/>
        <v>35550</v>
      </c>
      <c r="M400" s="20">
        <f t="shared" si="66"/>
        <v>30</v>
      </c>
      <c r="N400" s="20" t="str">
        <f t="shared" si="67"/>
        <v>ADAPTER FOR M:GSMY**(Q1340)(S30189-U4911-A220-01)</v>
      </c>
      <c r="O400" s="20" t="str">
        <f t="shared" si="68"/>
        <v>adapter for m:gsmy**(q1340)(s30189-u4911-a220-01)</v>
      </c>
      <c r="P400" s="20" t="str">
        <f t="shared" si="69"/>
        <v>Adapter For M:Gsmy**(Q1340)(S30189-U4911-A220-01)</v>
      </c>
      <c r="Q400" s="20" t="str">
        <f t="shared" si="70"/>
        <v>Sta</v>
      </c>
      <c r="R400" s="20" t="str">
        <f t="shared" si="71"/>
        <v>nts</v>
      </c>
      <c r="S400" s="20"/>
      <c r="T400" s="20"/>
      <c r="U400" s="20"/>
      <c r="V400" s="10">
        <v>120703.82</v>
      </c>
      <c r="W400" s="10"/>
      <c r="AA400" s="18"/>
    </row>
    <row r="401" spans="1:27" ht="19.95" customHeight="1" x14ac:dyDescent="0.3">
      <c r="A401" s="8" t="s">
        <v>384</v>
      </c>
      <c r="B401" s="9" t="s">
        <v>850</v>
      </c>
      <c r="C401" s="17">
        <v>35339</v>
      </c>
      <c r="D401" s="23" t="s">
        <v>875</v>
      </c>
      <c r="E401" s="23" t="s">
        <v>876</v>
      </c>
      <c r="F401" s="23" t="s">
        <v>877</v>
      </c>
      <c r="G401" s="24">
        <f t="shared" si="60"/>
        <v>35339</v>
      </c>
      <c r="H401" s="20">
        <f t="shared" si="61"/>
        <v>1996</v>
      </c>
      <c r="I401" s="20">
        <f t="shared" si="62"/>
        <v>10</v>
      </c>
      <c r="J401" s="20">
        <f t="shared" si="63"/>
        <v>1</v>
      </c>
      <c r="K401" s="17">
        <f t="shared" si="64"/>
        <v>35369</v>
      </c>
      <c r="L401" s="26">
        <f t="shared" si="65"/>
        <v>35369</v>
      </c>
      <c r="M401" s="20">
        <f t="shared" si="66"/>
        <v>31</v>
      </c>
      <c r="N401" s="20" t="str">
        <f t="shared" si="67"/>
        <v>400MHZ 4CHL OSCILLOSCOPE WITH MATCHED PR</v>
      </c>
      <c r="O401" s="20" t="str">
        <f t="shared" si="68"/>
        <v>400mhz 4chl oscilloscope with matched pr</v>
      </c>
      <c r="P401" s="20" t="str">
        <f t="shared" si="69"/>
        <v>400Mhz 4Chl Oscilloscope With Matched Pr</v>
      </c>
      <c r="Q401" s="20" t="str">
        <f t="shared" si="70"/>
        <v>Sta</v>
      </c>
      <c r="R401" s="20" t="str">
        <f t="shared" si="71"/>
        <v>nts</v>
      </c>
      <c r="S401" s="20"/>
      <c r="T401" s="20"/>
      <c r="U401" s="20"/>
      <c r="V401" s="10">
        <v>89401</v>
      </c>
      <c r="W401" s="10"/>
      <c r="AA401" s="18"/>
    </row>
    <row r="402" spans="1:27" ht="19.95" customHeight="1" x14ac:dyDescent="0.3">
      <c r="A402" s="8" t="s">
        <v>385</v>
      </c>
      <c r="B402" s="9" t="s">
        <v>850</v>
      </c>
      <c r="C402" s="17">
        <v>35339</v>
      </c>
      <c r="D402" s="23" t="s">
        <v>875</v>
      </c>
      <c r="E402" s="23" t="s">
        <v>876</v>
      </c>
      <c r="F402" s="23" t="s">
        <v>877</v>
      </c>
      <c r="G402" s="24">
        <f t="shared" si="60"/>
        <v>35339</v>
      </c>
      <c r="H402" s="20">
        <f t="shared" si="61"/>
        <v>1996</v>
      </c>
      <c r="I402" s="20">
        <f t="shared" si="62"/>
        <v>10</v>
      </c>
      <c r="J402" s="20">
        <f t="shared" si="63"/>
        <v>1</v>
      </c>
      <c r="K402" s="17">
        <f t="shared" si="64"/>
        <v>35369</v>
      </c>
      <c r="L402" s="26">
        <f t="shared" si="65"/>
        <v>35369</v>
      </c>
      <c r="M402" s="20">
        <f t="shared" si="66"/>
        <v>31</v>
      </c>
      <c r="N402" s="20" t="str">
        <f t="shared" si="67"/>
        <v>ADAPTER FOR M:SLMA COS(Q815)(S30189-U4901-E822)</v>
      </c>
      <c r="O402" s="20" t="str">
        <f t="shared" si="68"/>
        <v>adapter for m:slma cos(q815)(s30189-u4901-e822)</v>
      </c>
      <c r="P402" s="20" t="str">
        <f t="shared" si="69"/>
        <v>Adapter For M:Slma Cos(Q815)(S30189-U4901-E822)</v>
      </c>
      <c r="Q402" s="20" t="str">
        <f t="shared" si="70"/>
        <v>Sta</v>
      </c>
      <c r="R402" s="20" t="str">
        <f t="shared" si="71"/>
        <v>nts</v>
      </c>
      <c r="S402" s="20"/>
      <c r="T402" s="20"/>
      <c r="U402" s="20"/>
      <c r="V402" s="10">
        <v>9949</v>
      </c>
      <c r="W402" s="10"/>
      <c r="AA402" s="18"/>
    </row>
    <row r="403" spans="1:27" ht="19.95" customHeight="1" x14ac:dyDescent="0.3">
      <c r="A403" s="8" t="s">
        <v>386</v>
      </c>
      <c r="B403" s="9" t="s">
        <v>850</v>
      </c>
      <c r="C403" s="17">
        <v>35339</v>
      </c>
      <c r="D403" s="23" t="s">
        <v>875</v>
      </c>
      <c r="E403" s="23" t="s">
        <v>876</v>
      </c>
      <c r="F403" s="23" t="s">
        <v>877</v>
      </c>
      <c r="G403" s="24">
        <f t="shared" si="60"/>
        <v>35339</v>
      </c>
      <c r="H403" s="20">
        <f t="shared" si="61"/>
        <v>1996</v>
      </c>
      <c r="I403" s="20">
        <f t="shared" si="62"/>
        <v>10</v>
      </c>
      <c r="J403" s="20">
        <f t="shared" si="63"/>
        <v>1</v>
      </c>
      <c r="K403" s="17">
        <f t="shared" si="64"/>
        <v>35369</v>
      </c>
      <c r="L403" s="26">
        <f t="shared" si="65"/>
        <v>35369</v>
      </c>
      <c r="M403" s="20">
        <f t="shared" si="66"/>
        <v>31</v>
      </c>
      <c r="N403" s="20" t="str">
        <f t="shared" si="67"/>
        <v>ADAPTER F.M:SLMA CMRL(Q1064)(S30189-U4901-F612-04)</v>
      </c>
      <c r="O403" s="20" t="str">
        <f t="shared" si="68"/>
        <v>adapter f.m:slma cmrl(q1064)(s30189-u4901-f612-04)</v>
      </c>
      <c r="P403" s="20" t="str">
        <f t="shared" si="69"/>
        <v>Adapter F.M:Slma Cmrl(Q1064)(S30189-U4901-F612-04)</v>
      </c>
      <c r="Q403" s="20" t="str">
        <f t="shared" si="70"/>
        <v>Sta</v>
      </c>
      <c r="R403" s="20" t="str">
        <f t="shared" si="71"/>
        <v>nts</v>
      </c>
      <c r="S403" s="20"/>
      <c r="T403" s="20"/>
      <c r="U403" s="20"/>
      <c r="V403" s="10">
        <v>9902</v>
      </c>
      <c r="W403" s="10"/>
      <c r="AA403" s="18"/>
    </row>
    <row r="404" spans="1:27" ht="19.95" customHeight="1" x14ac:dyDescent="0.3">
      <c r="A404" s="8" t="s">
        <v>387</v>
      </c>
      <c r="B404" s="9" t="s">
        <v>850</v>
      </c>
      <c r="C404" s="17">
        <v>35339</v>
      </c>
      <c r="D404" s="23" t="s">
        <v>875</v>
      </c>
      <c r="E404" s="23" t="s">
        <v>876</v>
      </c>
      <c r="F404" s="23" t="s">
        <v>877</v>
      </c>
      <c r="G404" s="24">
        <f t="shared" ref="G404:G467" si="72">DATE(F404,E404,D404)</f>
        <v>35339</v>
      </c>
      <c r="H404" s="20">
        <f t="shared" ref="H404:H467" si="73">YEAR(C404)</f>
        <v>1996</v>
      </c>
      <c r="I404" s="20">
        <f t="shared" ref="I404:I467" si="74">MONTH(C404)</f>
        <v>10</v>
      </c>
      <c r="J404" s="20">
        <f t="shared" ref="J404:J467" si="75">DAY(C404)</f>
        <v>1</v>
      </c>
      <c r="K404" s="17">
        <f t="shared" ref="K404:K467" si="76">EOMONTH(C404,0)</f>
        <v>35369</v>
      </c>
      <c r="L404" s="26">
        <f t="shared" ref="L404:L467" si="77">EOMONTH(C404,0)</f>
        <v>35369</v>
      </c>
      <c r="M404" s="20">
        <f t="shared" ref="M404:M467" si="78">DAY(K404)</f>
        <v>31</v>
      </c>
      <c r="N404" s="20" t="str">
        <f t="shared" ref="N404:N467" si="79">UPPER(A404)</f>
        <v>ADAPT. FOR M:SLMA COS(Q1182)(S30189-U4901-F432-05)</v>
      </c>
      <c r="O404" s="20" t="str">
        <f t="shared" ref="O404:O467" si="80">LOWER(A404)</f>
        <v>adapt. for m:slma cos(q1182)(s30189-u4901-f432-05)</v>
      </c>
      <c r="P404" s="20" t="str">
        <f t="shared" ref="P404:P467" si="81">PROPER(A404)</f>
        <v>Adapt. For M:Slma Cos(Q1182)(S30189-U4901-F432-05)</v>
      </c>
      <c r="Q404" s="20" t="str">
        <f t="shared" ref="Q404:Q467" si="82">LEFT(B404,3)</f>
        <v>Sta</v>
      </c>
      <c r="R404" s="20" t="str">
        <f t="shared" ref="R404:R467" si="83">RIGHT(B404,3)</f>
        <v>nts</v>
      </c>
      <c r="S404" s="20"/>
      <c r="T404" s="20"/>
      <c r="U404" s="20"/>
      <c r="V404" s="10">
        <v>9902</v>
      </c>
      <c r="W404" s="10"/>
      <c r="AA404" s="18"/>
    </row>
    <row r="405" spans="1:27" ht="19.95" customHeight="1" x14ac:dyDescent="0.3">
      <c r="A405" s="8" t="s">
        <v>388</v>
      </c>
      <c r="B405" s="9" t="s">
        <v>850</v>
      </c>
      <c r="C405" s="17">
        <v>35339</v>
      </c>
      <c r="D405" s="23" t="s">
        <v>875</v>
      </c>
      <c r="E405" s="23" t="s">
        <v>876</v>
      </c>
      <c r="F405" s="23" t="s">
        <v>877</v>
      </c>
      <c r="G405" s="24">
        <f t="shared" si="72"/>
        <v>35339</v>
      </c>
      <c r="H405" s="20">
        <f t="shared" si="73"/>
        <v>1996</v>
      </c>
      <c r="I405" s="20">
        <f t="shared" si="74"/>
        <v>10</v>
      </c>
      <c r="J405" s="20">
        <f t="shared" si="75"/>
        <v>1</v>
      </c>
      <c r="K405" s="17">
        <f t="shared" si="76"/>
        <v>35369</v>
      </c>
      <c r="L405" s="26">
        <f t="shared" si="77"/>
        <v>35369</v>
      </c>
      <c r="M405" s="20">
        <f t="shared" si="78"/>
        <v>31</v>
      </c>
      <c r="N405" s="20" t="str">
        <f t="shared" si="79"/>
        <v>MULTI FUNCTIONS TESTER JOLLY</v>
      </c>
      <c r="O405" s="20" t="str">
        <f t="shared" si="80"/>
        <v>multi functions tester jolly</v>
      </c>
      <c r="P405" s="20" t="str">
        <f t="shared" si="81"/>
        <v>Multi Functions Tester Jolly</v>
      </c>
      <c r="Q405" s="20" t="str">
        <f t="shared" si="82"/>
        <v>Sta</v>
      </c>
      <c r="R405" s="20" t="str">
        <f t="shared" si="83"/>
        <v>nts</v>
      </c>
      <c r="S405" s="20"/>
      <c r="T405" s="20"/>
      <c r="U405" s="20"/>
      <c r="V405" s="10">
        <v>20283</v>
      </c>
      <c r="W405" s="10"/>
      <c r="AA405" s="18"/>
    </row>
    <row r="406" spans="1:27" ht="19.95" customHeight="1" x14ac:dyDescent="0.3">
      <c r="A406" s="8" t="s">
        <v>389</v>
      </c>
      <c r="B406" s="9" t="s">
        <v>850</v>
      </c>
      <c r="C406" s="17">
        <v>35339</v>
      </c>
      <c r="D406" s="23" t="s">
        <v>875</v>
      </c>
      <c r="E406" s="23" t="s">
        <v>876</v>
      </c>
      <c r="F406" s="23" t="s">
        <v>877</v>
      </c>
      <c r="G406" s="24">
        <f t="shared" si="72"/>
        <v>35339</v>
      </c>
      <c r="H406" s="20">
        <f t="shared" si="73"/>
        <v>1996</v>
      </c>
      <c r="I406" s="20">
        <f t="shared" si="74"/>
        <v>10</v>
      </c>
      <c r="J406" s="20">
        <f t="shared" si="75"/>
        <v>1</v>
      </c>
      <c r="K406" s="17">
        <f t="shared" si="76"/>
        <v>35369</v>
      </c>
      <c r="L406" s="26">
        <f t="shared" si="77"/>
        <v>35369</v>
      </c>
      <c r="M406" s="20">
        <f t="shared" si="78"/>
        <v>31</v>
      </c>
      <c r="N406" s="20" t="str">
        <f t="shared" si="79"/>
        <v>ADAPTER FOR M:BDE(Q1003)(S30189-U4901-F842-03)</v>
      </c>
      <c r="O406" s="20" t="str">
        <f t="shared" si="80"/>
        <v>adapter for m:bde(q1003)(s30189-u4901-f842-03)</v>
      </c>
      <c r="P406" s="20" t="str">
        <f t="shared" si="81"/>
        <v>Adapter For M:Bde(Q1003)(S30189-U4901-F842-03)</v>
      </c>
      <c r="Q406" s="20" t="str">
        <f t="shared" si="82"/>
        <v>Sta</v>
      </c>
      <c r="R406" s="20" t="str">
        <f t="shared" si="83"/>
        <v>nts</v>
      </c>
      <c r="S406" s="20"/>
      <c r="T406" s="20"/>
      <c r="U406" s="20"/>
      <c r="V406" s="10">
        <v>9435</v>
      </c>
      <c r="W406" s="10"/>
      <c r="AA406" s="18"/>
    </row>
    <row r="407" spans="1:27" ht="19.95" customHeight="1" x14ac:dyDescent="0.3">
      <c r="A407" s="8" t="s">
        <v>390</v>
      </c>
      <c r="B407" s="9" t="s">
        <v>850</v>
      </c>
      <c r="C407" s="17">
        <v>35339</v>
      </c>
      <c r="D407" s="23" t="s">
        <v>875</v>
      </c>
      <c r="E407" s="23" t="s">
        <v>876</v>
      </c>
      <c r="F407" s="23" t="s">
        <v>877</v>
      </c>
      <c r="G407" s="24">
        <f t="shared" si="72"/>
        <v>35339</v>
      </c>
      <c r="H407" s="20">
        <f t="shared" si="73"/>
        <v>1996</v>
      </c>
      <c r="I407" s="20">
        <f t="shared" si="74"/>
        <v>10</v>
      </c>
      <c r="J407" s="20">
        <f t="shared" si="75"/>
        <v>1</v>
      </c>
      <c r="K407" s="17">
        <f t="shared" si="76"/>
        <v>35369</v>
      </c>
      <c r="L407" s="26">
        <f t="shared" si="77"/>
        <v>35369</v>
      </c>
      <c r="M407" s="20">
        <f t="shared" si="78"/>
        <v>31</v>
      </c>
      <c r="N407" s="20" t="str">
        <f t="shared" si="79"/>
        <v>ADAPTER FOR M:CGMS(Q1185)(S30189-U4901-G162-04)</v>
      </c>
      <c r="O407" s="20" t="str">
        <f t="shared" si="80"/>
        <v>adapter for m:cgms(q1185)(s30189-u4901-g162-04)</v>
      </c>
      <c r="P407" s="20" t="str">
        <f t="shared" si="81"/>
        <v>Adapter For M:Cgms(Q1185)(S30189-U4901-G162-04)</v>
      </c>
      <c r="Q407" s="20" t="str">
        <f t="shared" si="82"/>
        <v>Sta</v>
      </c>
      <c r="R407" s="20" t="str">
        <f t="shared" si="83"/>
        <v>nts</v>
      </c>
      <c r="S407" s="20"/>
      <c r="T407" s="20"/>
      <c r="U407" s="20"/>
      <c r="V407" s="10">
        <v>9435</v>
      </c>
      <c r="W407" s="10"/>
      <c r="AA407" s="18"/>
    </row>
    <row r="408" spans="1:27" ht="19.95" customHeight="1" x14ac:dyDescent="0.3">
      <c r="A408" s="8" t="s">
        <v>391</v>
      </c>
      <c r="B408" s="9" t="s">
        <v>850</v>
      </c>
      <c r="C408" s="17">
        <v>35339</v>
      </c>
      <c r="D408" s="23" t="s">
        <v>875</v>
      </c>
      <c r="E408" s="23" t="s">
        <v>876</v>
      </c>
      <c r="F408" s="23" t="s">
        <v>877</v>
      </c>
      <c r="G408" s="24">
        <f t="shared" si="72"/>
        <v>35339</v>
      </c>
      <c r="H408" s="20">
        <f t="shared" si="73"/>
        <v>1996</v>
      </c>
      <c r="I408" s="20">
        <f t="shared" si="74"/>
        <v>10</v>
      </c>
      <c r="J408" s="20">
        <f t="shared" si="75"/>
        <v>1</v>
      </c>
      <c r="K408" s="17">
        <f t="shared" si="76"/>
        <v>35369</v>
      </c>
      <c r="L408" s="26">
        <f t="shared" si="77"/>
        <v>35369</v>
      </c>
      <c r="M408" s="20">
        <f t="shared" si="78"/>
        <v>31</v>
      </c>
      <c r="N408" s="20" t="str">
        <f t="shared" si="79"/>
        <v>ADAPTER FOR M:GSL(Q1184)(S30189-U4901-G182-06)</v>
      </c>
      <c r="O408" s="20" t="str">
        <f t="shared" si="80"/>
        <v>adapter for m:gsl(q1184)(s30189-u4901-g182-06)</v>
      </c>
      <c r="P408" s="20" t="str">
        <f t="shared" si="81"/>
        <v>Adapter For M:Gsl(Q1184)(S30189-U4901-G182-06)</v>
      </c>
      <c r="Q408" s="20" t="str">
        <f t="shared" si="82"/>
        <v>Sta</v>
      </c>
      <c r="R408" s="20" t="str">
        <f t="shared" si="83"/>
        <v>nts</v>
      </c>
      <c r="S408" s="20"/>
      <c r="T408" s="20"/>
      <c r="U408" s="20"/>
      <c r="V408" s="10">
        <v>9435</v>
      </c>
      <c r="W408" s="10"/>
      <c r="AA408" s="18"/>
    </row>
    <row r="409" spans="1:27" ht="19.95" customHeight="1" x14ac:dyDescent="0.3">
      <c r="A409" s="8" t="s">
        <v>392</v>
      </c>
      <c r="B409" s="9" t="s">
        <v>850</v>
      </c>
      <c r="C409" s="17">
        <v>35339</v>
      </c>
      <c r="D409" s="23" t="s">
        <v>875</v>
      </c>
      <c r="E409" s="23" t="s">
        <v>876</v>
      </c>
      <c r="F409" s="23" t="s">
        <v>877</v>
      </c>
      <c r="G409" s="24">
        <f t="shared" si="72"/>
        <v>35339</v>
      </c>
      <c r="H409" s="20">
        <f t="shared" si="73"/>
        <v>1996</v>
      </c>
      <c r="I409" s="20">
        <f t="shared" si="74"/>
        <v>10</v>
      </c>
      <c r="J409" s="20">
        <f t="shared" si="75"/>
        <v>1</v>
      </c>
      <c r="K409" s="17">
        <f t="shared" si="76"/>
        <v>35369</v>
      </c>
      <c r="L409" s="26">
        <f t="shared" si="77"/>
        <v>35369</v>
      </c>
      <c r="M409" s="20">
        <f t="shared" si="78"/>
        <v>31</v>
      </c>
      <c r="N409" s="20" t="str">
        <f t="shared" si="79"/>
        <v>ADAPTER FOR M:TOGC(Q1290)(S30189-U4901-G902-02)</v>
      </c>
      <c r="O409" s="20" t="str">
        <f t="shared" si="80"/>
        <v>adapter for m:togc(q1290)(s30189-u4901-g902-02)</v>
      </c>
      <c r="P409" s="20" t="str">
        <f t="shared" si="81"/>
        <v>Adapter For M:Togc(Q1290)(S30189-U4901-G902-02)</v>
      </c>
      <c r="Q409" s="20" t="str">
        <f t="shared" si="82"/>
        <v>Sta</v>
      </c>
      <c r="R409" s="20" t="str">
        <f t="shared" si="83"/>
        <v>nts</v>
      </c>
      <c r="S409" s="20"/>
      <c r="T409" s="20"/>
      <c r="U409" s="20"/>
      <c r="V409" s="10">
        <v>9435</v>
      </c>
      <c r="W409" s="10"/>
      <c r="AA409" s="18"/>
    </row>
    <row r="410" spans="1:27" ht="19.95" customHeight="1" x14ac:dyDescent="0.3">
      <c r="A410" s="8" t="s">
        <v>393</v>
      </c>
      <c r="B410" s="9" t="s">
        <v>850</v>
      </c>
      <c r="C410" s="17">
        <v>35339</v>
      </c>
      <c r="D410" s="23" t="s">
        <v>875</v>
      </c>
      <c r="E410" s="23" t="s">
        <v>876</v>
      </c>
      <c r="F410" s="23" t="s">
        <v>877</v>
      </c>
      <c r="G410" s="24">
        <f t="shared" si="72"/>
        <v>35339</v>
      </c>
      <c r="H410" s="20">
        <f t="shared" si="73"/>
        <v>1996</v>
      </c>
      <c r="I410" s="20">
        <f t="shared" si="74"/>
        <v>10</v>
      </c>
      <c r="J410" s="20">
        <f t="shared" si="75"/>
        <v>1</v>
      </c>
      <c r="K410" s="17">
        <f t="shared" si="76"/>
        <v>35369</v>
      </c>
      <c r="L410" s="26">
        <f t="shared" si="77"/>
        <v>35369</v>
      </c>
      <c r="M410" s="20">
        <f t="shared" si="78"/>
        <v>31</v>
      </c>
      <c r="N410" s="20" t="str">
        <f t="shared" si="79"/>
        <v>ADAPTER FOR M:PMU A/B(Q1141)(S30189-U4901-G932-01)</v>
      </c>
      <c r="O410" s="20" t="str">
        <f t="shared" si="80"/>
        <v>adapter for m:pmu a/b(q1141)(s30189-u4901-g932-01)</v>
      </c>
      <c r="P410" s="20" t="str">
        <f t="shared" si="81"/>
        <v>Adapter For M:Pmu A/B(Q1141)(S30189-U4901-G932-01)</v>
      </c>
      <c r="Q410" s="20" t="str">
        <f t="shared" si="82"/>
        <v>Sta</v>
      </c>
      <c r="R410" s="20" t="str">
        <f t="shared" si="83"/>
        <v>nts</v>
      </c>
      <c r="S410" s="20"/>
      <c r="T410" s="20"/>
      <c r="U410" s="20"/>
      <c r="V410" s="10">
        <v>9231</v>
      </c>
      <c r="W410" s="10"/>
      <c r="AA410" s="18"/>
    </row>
    <row r="411" spans="1:27" ht="19.95" customHeight="1" x14ac:dyDescent="0.3">
      <c r="A411" s="8" t="s">
        <v>394</v>
      </c>
      <c r="B411" s="9" t="s">
        <v>850</v>
      </c>
      <c r="C411" s="17">
        <v>35339</v>
      </c>
      <c r="D411" s="23" t="s">
        <v>875</v>
      </c>
      <c r="E411" s="23" t="s">
        <v>876</v>
      </c>
      <c r="F411" s="23" t="s">
        <v>877</v>
      </c>
      <c r="G411" s="24">
        <f t="shared" si="72"/>
        <v>35339</v>
      </c>
      <c r="H411" s="20">
        <f t="shared" si="73"/>
        <v>1996</v>
      </c>
      <c r="I411" s="20">
        <f t="shared" si="74"/>
        <v>10</v>
      </c>
      <c r="J411" s="20">
        <f t="shared" si="75"/>
        <v>1</v>
      </c>
      <c r="K411" s="17">
        <f t="shared" si="76"/>
        <v>35369</v>
      </c>
      <c r="L411" s="26">
        <f t="shared" si="77"/>
        <v>35369</v>
      </c>
      <c r="M411" s="20">
        <f t="shared" si="78"/>
        <v>31</v>
      </c>
      <c r="N411" s="20" t="str">
        <f t="shared" si="79"/>
        <v>ADAPTER FOR M:DIU 30D(Q876)(S30189-U4901-F112-05)</v>
      </c>
      <c r="O411" s="20" t="str">
        <f t="shared" si="80"/>
        <v>adapter for m:diu 30d(q876)(s30189-u4901-f112-05)</v>
      </c>
      <c r="P411" s="20" t="str">
        <f t="shared" si="81"/>
        <v>Adapter For M:Diu 30D(Q876)(S30189-U4901-F112-05)</v>
      </c>
      <c r="Q411" s="20" t="str">
        <f t="shared" si="82"/>
        <v>Sta</v>
      </c>
      <c r="R411" s="20" t="str">
        <f t="shared" si="83"/>
        <v>nts</v>
      </c>
      <c r="S411" s="20"/>
      <c r="T411" s="20"/>
      <c r="U411" s="20"/>
      <c r="V411" s="10">
        <v>9435</v>
      </c>
      <c r="W411" s="10"/>
      <c r="AA411" s="18"/>
    </row>
    <row r="412" spans="1:27" ht="19.95" customHeight="1" x14ac:dyDescent="0.3">
      <c r="A412" s="8" t="s">
        <v>395</v>
      </c>
      <c r="B412" s="9" t="s">
        <v>850</v>
      </c>
      <c r="C412" s="17">
        <v>35339</v>
      </c>
      <c r="D412" s="23" t="s">
        <v>875</v>
      </c>
      <c r="E412" s="23" t="s">
        <v>876</v>
      </c>
      <c r="F412" s="23" t="s">
        <v>877</v>
      </c>
      <c r="G412" s="24">
        <f t="shared" si="72"/>
        <v>35339</v>
      </c>
      <c r="H412" s="20">
        <f t="shared" si="73"/>
        <v>1996</v>
      </c>
      <c r="I412" s="20">
        <f t="shared" si="74"/>
        <v>10</v>
      </c>
      <c r="J412" s="20">
        <f t="shared" si="75"/>
        <v>1</v>
      </c>
      <c r="K412" s="17">
        <f t="shared" si="76"/>
        <v>35369</v>
      </c>
      <c r="L412" s="26">
        <f t="shared" si="77"/>
        <v>35369</v>
      </c>
      <c r="M412" s="20">
        <f t="shared" si="78"/>
        <v>31</v>
      </c>
      <c r="N412" s="20" t="str">
        <f t="shared" si="79"/>
        <v>ADAPTER F.M:CRP8/CRM8(Q1105)(S30189-U4901-F392-08)</v>
      </c>
      <c r="O412" s="20" t="str">
        <f t="shared" si="80"/>
        <v>adapter f.m:crp8/crm8(q1105)(s30189-u4901-f392-08)</v>
      </c>
      <c r="P412" s="20" t="str">
        <f t="shared" si="81"/>
        <v>Adapter F.M:Crp8/Crm8(Q1105)(S30189-U4901-F392-08)</v>
      </c>
      <c r="Q412" s="20" t="str">
        <f t="shared" si="82"/>
        <v>Sta</v>
      </c>
      <c r="R412" s="20" t="str">
        <f t="shared" si="83"/>
        <v>nts</v>
      </c>
      <c r="S412" s="20"/>
      <c r="T412" s="20"/>
      <c r="U412" s="20"/>
      <c r="V412" s="10">
        <v>9435</v>
      </c>
      <c r="W412" s="10"/>
      <c r="AA412" s="18"/>
    </row>
    <row r="413" spans="1:27" ht="19.95" customHeight="1" x14ac:dyDescent="0.3">
      <c r="A413" s="8" t="s">
        <v>396</v>
      </c>
      <c r="B413" s="9" t="s">
        <v>850</v>
      </c>
      <c r="C413" s="17">
        <v>35339</v>
      </c>
      <c r="D413" s="23" t="s">
        <v>875</v>
      </c>
      <c r="E413" s="23" t="s">
        <v>876</v>
      </c>
      <c r="F413" s="23" t="s">
        <v>877</v>
      </c>
      <c r="G413" s="24">
        <f t="shared" si="72"/>
        <v>35339</v>
      </c>
      <c r="H413" s="20">
        <f t="shared" si="73"/>
        <v>1996</v>
      </c>
      <c r="I413" s="20">
        <f t="shared" si="74"/>
        <v>10</v>
      </c>
      <c r="J413" s="20">
        <f t="shared" si="75"/>
        <v>1</v>
      </c>
      <c r="K413" s="17">
        <f t="shared" si="76"/>
        <v>35369</v>
      </c>
      <c r="L413" s="26">
        <f t="shared" si="77"/>
        <v>35369</v>
      </c>
      <c r="M413" s="20">
        <f t="shared" si="78"/>
        <v>31</v>
      </c>
      <c r="N413" s="20" t="str">
        <f t="shared" si="79"/>
        <v>SUFI CARD</v>
      </c>
      <c r="O413" s="20" t="str">
        <f t="shared" si="80"/>
        <v>sufi card</v>
      </c>
      <c r="P413" s="20" t="str">
        <f t="shared" si="81"/>
        <v>Sufi Card</v>
      </c>
      <c r="Q413" s="20" t="str">
        <f t="shared" si="82"/>
        <v>Sta</v>
      </c>
      <c r="R413" s="20" t="str">
        <f t="shared" si="83"/>
        <v>nts</v>
      </c>
      <c r="S413" s="20"/>
      <c r="T413" s="20"/>
      <c r="U413" s="20"/>
      <c r="V413" s="10">
        <v>2289</v>
      </c>
      <c r="W413" s="10"/>
      <c r="AA413" s="18"/>
    </row>
    <row r="414" spans="1:27" ht="19.95" customHeight="1" x14ac:dyDescent="0.3">
      <c r="A414" s="8" t="s">
        <v>397</v>
      </c>
      <c r="B414" s="9" t="s">
        <v>850</v>
      </c>
      <c r="C414" s="17">
        <v>35339</v>
      </c>
      <c r="D414" s="23" t="s">
        <v>875</v>
      </c>
      <c r="E414" s="23" t="s">
        <v>876</v>
      </c>
      <c r="F414" s="23" t="s">
        <v>877</v>
      </c>
      <c r="G414" s="24">
        <f t="shared" si="72"/>
        <v>35339</v>
      </c>
      <c r="H414" s="20">
        <f t="shared" si="73"/>
        <v>1996</v>
      </c>
      <c r="I414" s="20">
        <f t="shared" si="74"/>
        <v>10</v>
      </c>
      <c r="J414" s="20">
        <f t="shared" si="75"/>
        <v>1</v>
      </c>
      <c r="K414" s="17">
        <f t="shared" si="76"/>
        <v>35369</v>
      </c>
      <c r="L414" s="26">
        <f t="shared" si="77"/>
        <v>35369</v>
      </c>
      <c r="M414" s="20">
        <f t="shared" si="78"/>
        <v>31</v>
      </c>
      <c r="N414" s="20" t="str">
        <f t="shared" si="79"/>
        <v>TEST MOL B</v>
      </c>
      <c r="O414" s="20" t="str">
        <f t="shared" si="80"/>
        <v>test mol b</v>
      </c>
      <c r="P414" s="20" t="str">
        <f t="shared" si="81"/>
        <v>Test Mol B</v>
      </c>
      <c r="Q414" s="20" t="str">
        <f t="shared" si="82"/>
        <v>Sta</v>
      </c>
      <c r="R414" s="20" t="str">
        <f t="shared" si="83"/>
        <v>nts</v>
      </c>
      <c r="S414" s="20"/>
      <c r="T414" s="20"/>
      <c r="U414" s="20"/>
      <c r="V414" s="10">
        <v>75681</v>
      </c>
      <c r="W414" s="10"/>
      <c r="AA414" s="18"/>
    </row>
    <row r="415" spans="1:27" ht="19.95" customHeight="1" x14ac:dyDescent="0.3">
      <c r="A415" s="8" t="s">
        <v>398</v>
      </c>
      <c r="B415" s="9" t="s">
        <v>843</v>
      </c>
      <c r="C415" s="17">
        <v>36234</v>
      </c>
      <c r="D415" s="23" t="s">
        <v>890</v>
      </c>
      <c r="E415" s="23" t="s">
        <v>879</v>
      </c>
      <c r="F415" s="23" t="s">
        <v>914</v>
      </c>
      <c r="G415" s="24">
        <f t="shared" si="72"/>
        <v>36234</v>
      </c>
      <c r="H415" s="20">
        <f t="shared" si="73"/>
        <v>1999</v>
      </c>
      <c r="I415" s="20">
        <f t="shared" si="74"/>
        <v>3</v>
      </c>
      <c r="J415" s="20">
        <f t="shared" si="75"/>
        <v>15</v>
      </c>
      <c r="K415" s="17">
        <f t="shared" si="76"/>
        <v>36250</v>
      </c>
      <c r="L415" s="26">
        <f t="shared" si="77"/>
        <v>36250</v>
      </c>
      <c r="M415" s="20">
        <f t="shared" si="78"/>
        <v>31</v>
      </c>
      <c r="N415" s="20" t="str">
        <f t="shared" si="79"/>
        <v>FOUR HOLE PUNCHING M/C(ANJALI ENG. WORKS)</v>
      </c>
      <c r="O415" s="20" t="str">
        <f t="shared" si="80"/>
        <v>four hole punching m/c(anjali eng. works)</v>
      </c>
      <c r="P415" s="20" t="str">
        <f t="shared" si="81"/>
        <v>Four Hole Punching M/C(Anjali Eng. Works)</v>
      </c>
      <c r="Q415" s="20" t="str">
        <f t="shared" si="82"/>
        <v>Off</v>
      </c>
      <c r="R415" s="20" t="str">
        <f t="shared" si="83"/>
        <v>ent</v>
      </c>
      <c r="S415" s="20"/>
      <c r="T415" s="20"/>
      <c r="U415" s="20"/>
      <c r="V415" s="10">
        <v>7000</v>
      </c>
      <c r="W415" s="10"/>
      <c r="AA415" s="18"/>
    </row>
    <row r="416" spans="1:27" ht="19.95" customHeight="1" x14ac:dyDescent="0.3">
      <c r="A416" s="8" t="s">
        <v>399</v>
      </c>
      <c r="B416" s="9" t="s">
        <v>835</v>
      </c>
      <c r="C416" s="17">
        <v>35446</v>
      </c>
      <c r="D416" s="23" t="s">
        <v>891</v>
      </c>
      <c r="E416" s="23" t="s">
        <v>875</v>
      </c>
      <c r="F416" s="23" t="s">
        <v>911</v>
      </c>
      <c r="G416" s="24">
        <f t="shared" si="72"/>
        <v>35446</v>
      </c>
      <c r="H416" s="20">
        <f t="shared" si="73"/>
        <v>1997</v>
      </c>
      <c r="I416" s="20">
        <f t="shared" si="74"/>
        <v>1</v>
      </c>
      <c r="J416" s="20">
        <f t="shared" si="75"/>
        <v>16</v>
      </c>
      <c r="K416" s="17">
        <f t="shared" si="76"/>
        <v>35461</v>
      </c>
      <c r="L416" s="26">
        <f t="shared" si="77"/>
        <v>35461</v>
      </c>
      <c r="M416" s="20">
        <f t="shared" si="78"/>
        <v>31</v>
      </c>
      <c r="N416" s="20" t="str">
        <f t="shared" si="79"/>
        <v>MOULDING TOOL FOR GUIDE PIECE</v>
      </c>
      <c r="O416" s="20" t="str">
        <f t="shared" si="80"/>
        <v>moulding tool for guide piece</v>
      </c>
      <c r="P416" s="20" t="str">
        <f t="shared" si="81"/>
        <v>Moulding Tool For Guide Piece</v>
      </c>
      <c r="Q416" s="20" t="str">
        <f t="shared" si="82"/>
        <v>Spe</v>
      </c>
      <c r="R416" s="20" t="str">
        <f t="shared" si="83"/>
        <v>ols</v>
      </c>
      <c r="S416" s="20"/>
      <c r="T416" s="20"/>
      <c r="U416" s="20"/>
      <c r="V416" s="10">
        <v>73859.75</v>
      </c>
      <c r="W416" s="10"/>
      <c r="AA416" s="18"/>
    </row>
    <row r="417" spans="1:27" ht="19.95" customHeight="1" x14ac:dyDescent="0.3">
      <c r="A417" s="8" t="s">
        <v>400</v>
      </c>
      <c r="B417" s="9" t="s">
        <v>835</v>
      </c>
      <c r="C417" s="17">
        <v>35339</v>
      </c>
      <c r="D417" s="23" t="s">
        <v>875</v>
      </c>
      <c r="E417" s="23" t="s">
        <v>876</v>
      </c>
      <c r="F417" s="23" t="s">
        <v>877</v>
      </c>
      <c r="G417" s="24">
        <f t="shared" si="72"/>
        <v>35339</v>
      </c>
      <c r="H417" s="20">
        <f t="shared" si="73"/>
        <v>1996</v>
      </c>
      <c r="I417" s="20">
        <f t="shared" si="74"/>
        <v>10</v>
      </c>
      <c r="J417" s="20">
        <f t="shared" si="75"/>
        <v>1</v>
      </c>
      <c r="K417" s="17">
        <f t="shared" si="76"/>
        <v>35369</v>
      </c>
      <c r="L417" s="26">
        <f t="shared" si="77"/>
        <v>35369</v>
      </c>
      <c r="M417" s="20">
        <f t="shared" si="78"/>
        <v>31</v>
      </c>
      <c r="N417" s="20" t="str">
        <f t="shared" si="79"/>
        <v>PRESS TOOL FOR BAR C39117-A220-C511-10-6</v>
      </c>
      <c r="O417" s="20" t="str">
        <f t="shared" si="80"/>
        <v>press tool for bar c39117-a220-c511-10-6</v>
      </c>
      <c r="P417" s="20" t="str">
        <f t="shared" si="81"/>
        <v>Press Tool For Bar C39117-A220-C511-10-6</v>
      </c>
      <c r="Q417" s="20" t="str">
        <f t="shared" si="82"/>
        <v>Spe</v>
      </c>
      <c r="R417" s="20" t="str">
        <f t="shared" si="83"/>
        <v>ols</v>
      </c>
      <c r="S417" s="20"/>
      <c r="T417" s="20"/>
      <c r="U417" s="20"/>
      <c r="V417" s="10">
        <v>13958</v>
      </c>
      <c r="W417" s="10"/>
      <c r="AA417" s="18"/>
    </row>
    <row r="418" spans="1:27" ht="19.95" customHeight="1" x14ac:dyDescent="0.3">
      <c r="A418" s="8" t="s">
        <v>401</v>
      </c>
      <c r="B418" s="9" t="s">
        <v>835</v>
      </c>
      <c r="C418" s="17">
        <v>35339</v>
      </c>
      <c r="D418" s="23" t="s">
        <v>875</v>
      </c>
      <c r="E418" s="23" t="s">
        <v>876</v>
      </c>
      <c r="F418" s="23" t="s">
        <v>877</v>
      </c>
      <c r="G418" s="24">
        <f t="shared" si="72"/>
        <v>35339</v>
      </c>
      <c r="H418" s="20">
        <f t="shared" si="73"/>
        <v>1996</v>
      </c>
      <c r="I418" s="20">
        <f t="shared" si="74"/>
        <v>10</v>
      </c>
      <c r="J418" s="20">
        <f t="shared" si="75"/>
        <v>1</v>
      </c>
      <c r="K418" s="17">
        <f t="shared" si="76"/>
        <v>35369</v>
      </c>
      <c r="L418" s="26">
        <f t="shared" si="77"/>
        <v>35369</v>
      </c>
      <c r="M418" s="20">
        <f t="shared" si="78"/>
        <v>31</v>
      </c>
      <c r="N418" s="20" t="str">
        <f t="shared" si="79"/>
        <v>PRESS TOOL FOR SIDE PART C 393000-193-C383</v>
      </c>
      <c r="O418" s="20" t="str">
        <f t="shared" si="80"/>
        <v>press tool for side part c 393000-193-c383</v>
      </c>
      <c r="P418" s="20" t="str">
        <f t="shared" si="81"/>
        <v>Press Tool For Side Part C 393000-193-C383</v>
      </c>
      <c r="Q418" s="20" t="str">
        <f t="shared" si="82"/>
        <v>Spe</v>
      </c>
      <c r="R418" s="20" t="str">
        <f t="shared" si="83"/>
        <v>ols</v>
      </c>
      <c r="S418" s="20"/>
      <c r="T418" s="20"/>
      <c r="U418" s="20"/>
      <c r="V418" s="10">
        <v>14648</v>
      </c>
      <c r="W418" s="10"/>
      <c r="AA418" s="18"/>
    </row>
    <row r="419" spans="1:27" ht="19.95" customHeight="1" x14ac:dyDescent="0.3">
      <c r="A419" s="8" t="s">
        <v>402</v>
      </c>
      <c r="B419" s="9" t="s">
        <v>835</v>
      </c>
      <c r="C419" s="17">
        <v>35339</v>
      </c>
      <c r="D419" s="23" t="s">
        <v>875</v>
      </c>
      <c r="E419" s="23" t="s">
        <v>876</v>
      </c>
      <c r="F419" s="23" t="s">
        <v>877</v>
      </c>
      <c r="G419" s="24">
        <f t="shared" si="72"/>
        <v>35339</v>
      </c>
      <c r="H419" s="20">
        <f t="shared" si="73"/>
        <v>1996</v>
      </c>
      <c r="I419" s="20">
        <f t="shared" si="74"/>
        <v>10</v>
      </c>
      <c r="J419" s="20">
        <f t="shared" si="75"/>
        <v>1</v>
      </c>
      <c r="K419" s="17">
        <f t="shared" si="76"/>
        <v>35369</v>
      </c>
      <c r="L419" s="26">
        <f t="shared" si="77"/>
        <v>35369</v>
      </c>
      <c r="M419" s="20">
        <f t="shared" si="78"/>
        <v>31</v>
      </c>
      <c r="N419" s="20" t="str">
        <f t="shared" si="79"/>
        <v>PRESS TOOL FOR SIDE PART C39365-A46-B86-</v>
      </c>
      <c r="O419" s="20" t="str">
        <f t="shared" si="80"/>
        <v>press tool for side part c39365-a46-b86-</v>
      </c>
      <c r="P419" s="20" t="str">
        <f t="shared" si="81"/>
        <v>Press Tool For Side Part C39365-A46-B86-</v>
      </c>
      <c r="Q419" s="20" t="str">
        <f t="shared" si="82"/>
        <v>Spe</v>
      </c>
      <c r="R419" s="20" t="str">
        <f t="shared" si="83"/>
        <v>ols</v>
      </c>
      <c r="S419" s="20"/>
      <c r="T419" s="20"/>
      <c r="U419" s="20"/>
      <c r="V419" s="10">
        <v>3142</v>
      </c>
      <c r="W419" s="10"/>
      <c r="AA419" s="18"/>
    </row>
    <row r="420" spans="1:27" ht="19.95" customHeight="1" x14ac:dyDescent="0.3">
      <c r="A420" s="8" t="s">
        <v>403</v>
      </c>
      <c r="B420" s="9" t="s">
        <v>835</v>
      </c>
      <c r="C420" s="17">
        <v>35339</v>
      </c>
      <c r="D420" s="23" t="s">
        <v>875</v>
      </c>
      <c r="E420" s="23" t="s">
        <v>876</v>
      </c>
      <c r="F420" s="23" t="s">
        <v>877</v>
      </c>
      <c r="G420" s="24">
        <f t="shared" si="72"/>
        <v>35339</v>
      </c>
      <c r="H420" s="20">
        <f t="shared" si="73"/>
        <v>1996</v>
      </c>
      <c r="I420" s="20">
        <f t="shared" si="74"/>
        <v>10</v>
      </c>
      <c r="J420" s="20">
        <f t="shared" si="75"/>
        <v>1</v>
      </c>
      <c r="K420" s="17">
        <f t="shared" si="76"/>
        <v>35369</v>
      </c>
      <c r="L420" s="26">
        <f t="shared" si="77"/>
        <v>35369</v>
      </c>
      <c r="M420" s="20">
        <f t="shared" si="78"/>
        <v>31</v>
      </c>
      <c r="N420" s="20" t="str">
        <f t="shared" si="79"/>
        <v>MOULD FOR PLASTIC PART-C 39104-Z36-C44</v>
      </c>
      <c r="O420" s="20" t="str">
        <f t="shared" si="80"/>
        <v>mould for plastic part-c 39104-z36-c44</v>
      </c>
      <c r="P420" s="20" t="str">
        <f t="shared" si="81"/>
        <v>Mould For Plastic Part-C 39104-Z36-C44</v>
      </c>
      <c r="Q420" s="20" t="str">
        <f t="shared" si="82"/>
        <v>Spe</v>
      </c>
      <c r="R420" s="20" t="str">
        <f t="shared" si="83"/>
        <v>ols</v>
      </c>
      <c r="S420" s="20"/>
      <c r="T420" s="20"/>
      <c r="U420" s="20"/>
      <c r="V420" s="10">
        <v>20227</v>
      </c>
      <c r="W420" s="10"/>
      <c r="AA420" s="18"/>
    </row>
    <row r="421" spans="1:27" ht="19.95" customHeight="1" x14ac:dyDescent="0.3">
      <c r="A421" s="8" t="s">
        <v>404</v>
      </c>
      <c r="B421" s="9" t="s">
        <v>831</v>
      </c>
      <c r="C421" s="17">
        <v>35339</v>
      </c>
      <c r="D421" s="23" t="s">
        <v>875</v>
      </c>
      <c r="E421" s="23" t="s">
        <v>876</v>
      </c>
      <c r="F421" s="23" t="s">
        <v>877</v>
      </c>
      <c r="G421" s="24">
        <f t="shared" si="72"/>
        <v>35339</v>
      </c>
      <c r="H421" s="20">
        <f t="shared" si="73"/>
        <v>1996</v>
      </c>
      <c r="I421" s="20">
        <f t="shared" si="74"/>
        <v>10</v>
      </c>
      <c r="J421" s="20">
        <f t="shared" si="75"/>
        <v>1</v>
      </c>
      <c r="K421" s="17">
        <f t="shared" si="76"/>
        <v>35369</v>
      </c>
      <c r="L421" s="26">
        <f t="shared" si="77"/>
        <v>35369</v>
      </c>
      <c r="M421" s="20">
        <f t="shared" si="78"/>
        <v>31</v>
      </c>
      <c r="N421" s="20" t="str">
        <f t="shared" si="79"/>
        <v>VERTICAL CAROUSEL CONVEYOR(STRUCTURE&amp; SCISSOR ARM)</v>
      </c>
      <c r="O421" s="20" t="str">
        <f t="shared" si="80"/>
        <v>vertical carousel conveyor(structure&amp; scissor arm)</v>
      </c>
      <c r="P421" s="20" t="str">
        <f t="shared" si="81"/>
        <v>Vertical Carousel Conveyor(Structure&amp; Scissor Arm)</v>
      </c>
      <c r="Q421" s="20" t="str">
        <f t="shared" si="82"/>
        <v>Fur</v>
      </c>
      <c r="R421" s="20" t="str">
        <f t="shared" si="83"/>
        <v>ure</v>
      </c>
      <c r="S421" s="20"/>
      <c r="T421" s="20"/>
      <c r="U421" s="20"/>
      <c r="V421" s="10">
        <v>97306</v>
      </c>
      <c r="W421" s="10"/>
      <c r="AA421" s="18"/>
    </row>
    <row r="422" spans="1:27" ht="19.95" customHeight="1" x14ac:dyDescent="0.3">
      <c r="A422" s="8" t="s">
        <v>405</v>
      </c>
      <c r="B422" s="9" t="s">
        <v>831</v>
      </c>
      <c r="C422" s="17">
        <v>35339</v>
      </c>
      <c r="D422" s="23" t="s">
        <v>875</v>
      </c>
      <c r="E422" s="23" t="s">
        <v>876</v>
      </c>
      <c r="F422" s="23" t="s">
        <v>877</v>
      </c>
      <c r="G422" s="24">
        <f t="shared" si="72"/>
        <v>35339</v>
      </c>
      <c r="H422" s="20">
        <f t="shared" si="73"/>
        <v>1996</v>
      </c>
      <c r="I422" s="20">
        <f t="shared" si="74"/>
        <v>10</v>
      </c>
      <c r="J422" s="20">
        <f t="shared" si="75"/>
        <v>1</v>
      </c>
      <c r="K422" s="17">
        <f t="shared" si="76"/>
        <v>35369</v>
      </c>
      <c r="L422" s="26">
        <f t="shared" si="77"/>
        <v>35369</v>
      </c>
      <c r="M422" s="20">
        <f t="shared" si="78"/>
        <v>31</v>
      </c>
      <c r="N422" s="20" t="str">
        <f t="shared" si="79"/>
        <v>VERTICAL CAROUSEL CONVEYOR(PANS &amp; CONTROL PANEL)</v>
      </c>
      <c r="O422" s="20" t="str">
        <f t="shared" si="80"/>
        <v>vertical carousel conveyor(pans &amp; control panel)</v>
      </c>
      <c r="P422" s="20" t="str">
        <f t="shared" si="81"/>
        <v>Vertical Carousel Conveyor(Pans &amp; Control Panel)</v>
      </c>
      <c r="Q422" s="20" t="str">
        <f t="shared" si="82"/>
        <v>Fur</v>
      </c>
      <c r="R422" s="20" t="str">
        <f t="shared" si="83"/>
        <v>ure</v>
      </c>
      <c r="S422" s="20"/>
      <c r="T422" s="20"/>
      <c r="U422" s="20"/>
      <c r="V422" s="10">
        <v>106309</v>
      </c>
      <c r="W422" s="10"/>
      <c r="AA422" s="18"/>
    </row>
    <row r="423" spans="1:27" ht="19.95" customHeight="1" x14ac:dyDescent="0.3">
      <c r="A423" s="8" t="s">
        <v>406</v>
      </c>
      <c r="B423" s="9" t="s">
        <v>832</v>
      </c>
      <c r="C423" s="17">
        <v>34820</v>
      </c>
      <c r="D423" s="23" t="s">
        <v>875</v>
      </c>
      <c r="E423" s="23" t="s">
        <v>881</v>
      </c>
      <c r="F423" s="23" t="s">
        <v>907</v>
      </c>
      <c r="G423" s="24">
        <f t="shared" si="72"/>
        <v>34820</v>
      </c>
      <c r="H423" s="20">
        <f t="shared" si="73"/>
        <v>1995</v>
      </c>
      <c r="I423" s="20">
        <f t="shared" si="74"/>
        <v>5</v>
      </c>
      <c r="J423" s="20">
        <f t="shared" si="75"/>
        <v>1</v>
      </c>
      <c r="K423" s="17">
        <f t="shared" si="76"/>
        <v>34850</v>
      </c>
      <c r="L423" s="26">
        <f t="shared" si="77"/>
        <v>34850</v>
      </c>
      <c r="M423" s="20">
        <f t="shared" si="78"/>
        <v>31</v>
      </c>
      <c r="N423" s="20" t="str">
        <f t="shared" si="79"/>
        <v>ESD TOP STEEL ALMIRAH 50"X38"X19"</v>
      </c>
      <c r="O423" s="20" t="str">
        <f t="shared" si="80"/>
        <v>esd top steel almirah 50"x38"x19"</v>
      </c>
      <c r="P423" s="20" t="str">
        <f t="shared" si="81"/>
        <v>Esd Top Steel Almirah 50"X38"X19"</v>
      </c>
      <c r="Q423" s="20" t="str">
        <f t="shared" si="82"/>
        <v>Fur</v>
      </c>
      <c r="R423" s="20" t="str">
        <f t="shared" si="83"/>
        <v xml:space="preserve"> DD</v>
      </c>
      <c r="S423" s="20"/>
      <c r="T423" s="20"/>
      <c r="U423" s="20"/>
      <c r="V423" s="10">
        <v>3900</v>
      </c>
      <c r="W423" s="10"/>
      <c r="AA423" s="18"/>
    </row>
    <row r="424" spans="1:27" ht="19.95" customHeight="1" x14ac:dyDescent="0.3">
      <c r="A424" s="8" t="s">
        <v>407</v>
      </c>
      <c r="B424" s="9" t="s">
        <v>847</v>
      </c>
      <c r="C424" s="17">
        <v>35339</v>
      </c>
      <c r="D424" s="23" t="s">
        <v>875</v>
      </c>
      <c r="E424" s="23" t="s">
        <v>876</v>
      </c>
      <c r="F424" s="23" t="s">
        <v>877</v>
      </c>
      <c r="G424" s="24">
        <f t="shared" si="72"/>
        <v>35339</v>
      </c>
      <c r="H424" s="20">
        <f t="shared" si="73"/>
        <v>1996</v>
      </c>
      <c r="I424" s="20">
        <f t="shared" si="74"/>
        <v>10</v>
      </c>
      <c r="J424" s="20">
        <f t="shared" si="75"/>
        <v>1</v>
      </c>
      <c r="K424" s="17">
        <f t="shared" si="76"/>
        <v>35369</v>
      </c>
      <c r="L424" s="26">
        <f t="shared" si="77"/>
        <v>35369</v>
      </c>
      <c r="M424" s="20">
        <f t="shared" si="78"/>
        <v>31</v>
      </c>
      <c r="N424" s="20" t="str">
        <f t="shared" si="79"/>
        <v>SHORTSLOCATOR FOR MULTILAYER TONEOHM950,</v>
      </c>
      <c r="O424" s="20" t="str">
        <f t="shared" si="80"/>
        <v>shortslocator for multilayer toneohm950,</v>
      </c>
      <c r="P424" s="20" t="str">
        <f t="shared" si="81"/>
        <v>Shortslocator For Multilayer Toneohm950,</v>
      </c>
      <c r="Q424" s="20" t="str">
        <f t="shared" si="82"/>
        <v>Mac</v>
      </c>
      <c r="R424" s="20" t="str">
        <f t="shared" si="83"/>
        <v>ols</v>
      </c>
      <c r="S424" s="20"/>
      <c r="T424" s="20"/>
      <c r="U424" s="20"/>
      <c r="V424" s="10">
        <v>41406</v>
      </c>
      <c r="W424" s="10"/>
      <c r="AA424" s="18"/>
    </row>
    <row r="425" spans="1:27" ht="19.95" customHeight="1" x14ac:dyDescent="0.3">
      <c r="A425" s="8" t="s">
        <v>408</v>
      </c>
      <c r="B425" s="9" t="s">
        <v>847</v>
      </c>
      <c r="C425" s="17">
        <v>35339</v>
      </c>
      <c r="D425" s="23" t="s">
        <v>875</v>
      </c>
      <c r="E425" s="23" t="s">
        <v>876</v>
      </c>
      <c r="F425" s="23" t="s">
        <v>877</v>
      </c>
      <c r="G425" s="24">
        <f t="shared" si="72"/>
        <v>35339</v>
      </c>
      <c r="H425" s="20">
        <f t="shared" si="73"/>
        <v>1996</v>
      </c>
      <c r="I425" s="20">
        <f t="shared" si="74"/>
        <v>10</v>
      </c>
      <c r="J425" s="20">
        <f t="shared" si="75"/>
        <v>1</v>
      </c>
      <c r="K425" s="17">
        <f t="shared" si="76"/>
        <v>35369</v>
      </c>
      <c r="L425" s="26">
        <f t="shared" si="77"/>
        <v>35369</v>
      </c>
      <c r="M425" s="20">
        <f t="shared" si="78"/>
        <v>31</v>
      </c>
      <c r="N425" s="20" t="str">
        <f t="shared" si="79"/>
        <v>CPSIM FOR SN(B)S30189-U4024-A3</v>
      </c>
      <c r="O425" s="20" t="str">
        <f t="shared" si="80"/>
        <v>cpsim for sn(b)s30189-u4024-a3</v>
      </c>
      <c r="P425" s="20" t="str">
        <f t="shared" si="81"/>
        <v>Cpsim For Sn(B)S30189-U4024-A3</v>
      </c>
      <c r="Q425" s="20" t="str">
        <f t="shared" si="82"/>
        <v>Mac</v>
      </c>
      <c r="R425" s="20" t="str">
        <f t="shared" si="83"/>
        <v>ols</v>
      </c>
      <c r="S425" s="20"/>
      <c r="T425" s="20"/>
      <c r="U425" s="20"/>
      <c r="V425" s="10">
        <v>401513</v>
      </c>
      <c r="W425" s="10"/>
      <c r="AA425" s="18"/>
    </row>
    <row r="426" spans="1:27" ht="19.95" customHeight="1" x14ac:dyDescent="0.3">
      <c r="A426" s="8" t="s">
        <v>409</v>
      </c>
      <c r="B426" s="9" t="s">
        <v>847</v>
      </c>
      <c r="C426" s="17">
        <v>35450</v>
      </c>
      <c r="D426" s="23" t="s">
        <v>895</v>
      </c>
      <c r="E426" s="23" t="s">
        <v>875</v>
      </c>
      <c r="F426" s="23" t="s">
        <v>911</v>
      </c>
      <c r="G426" s="24">
        <f t="shared" si="72"/>
        <v>35450</v>
      </c>
      <c r="H426" s="20">
        <f t="shared" si="73"/>
        <v>1997</v>
      </c>
      <c r="I426" s="20">
        <f t="shared" si="74"/>
        <v>1</v>
      </c>
      <c r="J426" s="20">
        <f t="shared" si="75"/>
        <v>20</v>
      </c>
      <c r="K426" s="17">
        <f t="shared" si="76"/>
        <v>35461</v>
      </c>
      <c r="L426" s="26">
        <f t="shared" si="77"/>
        <v>35461</v>
      </c>
      <c r="M426" s="20">
        <f t="shared" si="78"/>
        <v>31</v>
      </c>
      <c r="N426" s="20" t="str">
        <f t="shared" si="79"/>
        <v>UPGRADE SIM:SDC</v>
      </c>
      <c r="O426" s="20" t="str">
        <f t="shared" si="80"/>
        <v>upgrade sim:sdc</v>
      </c>
      <c r="P426" s="20" t="str">
        <f t="shared" si="81"/>
        <v>Upgrade Sim:Sdc</v>
      </c>
      <c r="Q426" s="20" t="str">
        <f t="shared" si="82"/>
        <v>Mac</v>
      </c>
      <c r="R426" s="20" t="str">
        <f t="shared" si="83"/>
        <v>ols</v>
      </c>
      <c r="S426" s="20"/>
      <c r="T426" s="20"/>
      <c r="U426" s="20"/>
      <c r="V426" s="10">
        <v>646492.53</v>
      </c>
      <c r="W426" s="10"/>
      <c r="AA426" s="18"/>
    </row>
    <row r="427" spans="1:27" ht="19.95" customHeight="1" x14ac:dyDescent="0.3">
      <c r="A427" s="8" t="s">
        <v>410</v>
      </c>
      <c r="B427" s="9" t="s">
        <v>830</v>
      </c>
      <c r="C427" s="17">
        <v>35339</v>
      </c>
      <c r="D427" s="23" t="s">
        <v>875</v>
      </c>
      <c r="E427" s="23" t="s">
        <v>876</v>
      </c>
      <c r="F427" s="23" t="s">
        <v>877</v>
      </c>
      <c r="G427" s="24">
        <f t="shared" si="72"/>
        <v>35339</v>
      </c>
      <c r="H427" s="20">
        <f t="shared" si="73"/>
        <v>1996</v>
      </c>
      <c r="I427" s="20">
        <f t="shared" si="74"/>
        <v>10</v>
      </c>
      <c r="J427" s="20">
        <f t="shared" si="75"/>
        <v>1</v>
      </c>
      <c r="K427" s="17">
        <f t="shared" si="76"/>
        <v>35369</v>
      </c>
      <c r="L427" s="26">
        <f t="shared" si="77"/>
        <v>35369</v>
      </c>
      <c r="M427" s="20">
        <f t="shared" si="78"/>
        <v>31</v>
      </c>
      <c r="N427" s="20" t="str">
        <f t="shared" si="79"/>
        <v>DOUBLE DOOR REFRIGERATOR(185 LTR/BR1852)</v>
      </c>
      <c r="O427" s="20" t="str">
        <f t="shared" si="80"/>
        <v>double door refrigerator(185 ltr/br1852)</v>
      </c>
      <c r="P427" s="20" t="str">
        <f t="shared" si="81"/>
        <v>Double Door Refrigerator(185 Ltr/Br1852)</v>
      </c>
      <c r="Q427" s="20" t="str">
        <f t="shared" si="82"/>
        <v>Air</v>
      </c>
      <c r="R427" s="20" t="str">
        <f t="shared" si="83"/>
        <v>ers</v>
      </c>
      <c r="S427" s="20"/>
      <c r="T427" s="20"/>
      <c r="U427" s="20"/>
      <c r="V427" s="10">
        <v>4513</v>
      </c>
      <c r="W427" s="10"/>
      <c r="AA427" s="18"/>
    </row>
    <row r="428" spans="1:27" ht="19.95" customHeight="1" x14ac:dyDescent="0.3">
      <c r="A428" s="8" t="s">
        <v>411</v>
      </c>
      <c r="B428" s="9" t="s">
        <v>837</v>
      </c>
      <c r="C428" s="17">
        <v>35112</v>
      </c>
      <c r="D428" s="23" t="s">
        <v>892</v>
      </c>
      <c r="E428" s="23" t="s">
        <v>878</v>
      </c>
      <c r="F428" s="23" t="s">
        <v>877</v>
      </c>
      <c r="G428" s="24">
        <f t="shared" si="72"/>
        <v>35112</v>
      </c>
      <c r="H428" s="20">
        <f t="shared" si="73"/>
        <v>1996</v>
      </c>
      <c r="I428" s="20">
        <f t="shared" si="74"/>
        <v>2</v>
      </c>
      <c r="J428" s="20">
        <f t="shared" si="75"/>
        <v>17</v>
      </c>
      <c r="K428" s="17">
        <f t="shared" si="76"/>
        <v>35124</v>
      </c>
      <c r="L428" s="26">
        <f t="shared" si="77"/>
        <v>35124</v>
      </c>
      <c r="M428" s="20">
        <f t="shared" si="78"/>
        <v>29</v>
      </c>
      <c r="N428" s="20" t="str">
        <f t="shared" si="79"/>
        <v>EPC-EXHAUST FAN 400V  920RPM</v>
      </c>
      <c r="O428" s="20" t="str">
        <f t="shared" si="80"/>
        <v>epc-exhaust fan 400v  920rpm</v>
      </c>
      <c r="P428" s="20" t="str">
        <f t="shared" si="81"/>
        <v>Epc-Exhaust Fan 400V  920Rpm</v>
      </c>
      <c r="Q428" s="20" t="str">
        <f t="shared" si="82"/>
        <v>Ele</v>
      </c>
      <c r="R428" s="20" t="str">
        <f t="shared" si="83"/>
        <v>ngs</v>
      </c>
      <c r="S428" s="20"/>
      <c r="T428" s="20"/>
      <c r="U428" s="20"/>
      <c r="V428" s="10">
        <v>4900</v>
      </c>
      <c r="W428" s="10"/>
      <c r="AA428" s="18"/>
    </row>
    <row r="429" spans="1:27" ht="19.95" customHeight="1" x14ac:dyDescent="0.3">
      <c r="A429" s="8" t="s">
        <v>412</v>
      </c>
      <c r="B429" s="9" t="s">
        <v>845</v>
      </c>
      <c r="C429" s="17">
        <v>35339</v>
      </c>
      <c r="D429" s="23" t="s">
        <v>875</v>
      </c>
      <c r="E429" s="23" t="s">
        <v>876</v>
      </c>
      <c r="F429" s="23" t="s">
        <v>877</v>
      </c>
      <c r="G429" s="24">
        <f t="shared" si="72"/>
        <v>35339</v>
      </c>
      <c r="H429" s="20">
        <f t="shared" si="73"/>
        <v>1996</v>
      </c>
      <c r="I429" s="20">
        <f t="shared" si="74"/>
        <v>10</v>
      </c>
      <c r="J429" s="20">
        <f t="shared" si="75"/>
        <v>1</v>
      </c>
      <c r="K429" s="17">
        <f t="shared" si="76"/>
        <v>35369</v>
      </c>
      <c r="L429" s="26">
        <f t="shared" si="77"/>
        <v>35369</v>
      </c>
      <c r="M429" s="20">
        <f t="shared" si="78"/>
        <v>31</v>
      </c>
      <c r="N429" s="20" t="str">
        <f t="shared" si="79"/>
        <v>TROLLEY WITH WOODEN BOX</v>
      </c>
      <c r="O429" s="20" t="str">
        <f t="shared" si="80"/>
        <v>trolley with wooden box</v>
      </c>
      <c r="P429" s="20" t="str">
        <f t="shared" si="81"/>
        <v>Trolley With Wooden Box</v>
      </c>
      <c r="Q429" s="20" t="str">
        <f t="shared" si="82"/>
        <v>Tra</v>
      </c>
      <c r="R429" s="20" t="str">
        <f t="shared" si="83"/>
        <v>nts</v>
      </c>
      <c r="S429" s="20"/>
      <c r="T429" s="20"/>
      <c r="U429" s="20"/>
      <c r="V429" s="10">
        <v>505</v>
      </c>
      <c r="W429" s="10"/>
      <c r="AA429" s="18"/>
    </row>
    <row r="430" spans="1:27" ht="19.95" customHeight="1" x14ac:dyDescent="0.3">
      <c r="A430" s="8" t="s">
        <v>413</v>
      </c>
      <c r="B430" s="9" t="s">
        <v>845</v>
      </c>
      <c r="C430" s="17">
        <v>35339</v>
      </c>
      <c r="D430" s="23" t="s">
        <v>875</v>
      </c>
      <c r="E430" s="23" t="s">
        <v>876</v>
      </c>
      <c r="F430" s="23" t="s">
        <v>877</v>
      </c>
      <c r="G430" s="24">
        <f t="shared" si="72"/>
        <v>35339</v>
      </c>
      <c r="H430" s="20">
        <f t="shared" si="73"/>
        <v>1996</v>
      </c>
      <c r="I430" s="20">
        <f t="shared" si="74"/>
        <v>10</v>
      </c>
      <c r="J430" s="20">
        <f t="shared" si="75"/>
        <v>1</v>
      </c>
      <c r="K430" s="17">
        <f t="shared" si="76"/>
        <v>35369</v>
      </c>
      <c r="L430" s="26">
        <f t="shared" si="77"/>
        <v>35369</v>
      </c>
      <c r="M430" s="20">
        <f t="shared" si="78"/>
        <v>31</v>
      </c>
      <c r="N430" s="20" t="str">
        <f t="shared" si="79"/>
        <v>BIN BOX TROLLEY</v>
      </c>
      <c r="O430" s="20" t="str">
        <f t="shared" si="80"/>
        <v>bin box trolley</v>
      </c>
      <c r="P430" s="20" t="str">
        <f t="shared" si="81"/>
        <v>Bin Box Trolley</v>
      </c>
      <c r="Q430" s="20" t="str">
        <f t="shared" si="82"/>
        <v>Tra</v>
      </c>
      <c r="R430" s="20" t="str">
        <f t="shared" si="83"/>
        <v>nts</v>
      </c>
      <c r="S430" s="20"/>
      <c r="T430" s="20"/>
      <c r="U430" s="20"/>
      <c r="V430" s="10">
        <v>625</v>
      </c>
      <c r="W430" s="10"/>
      <c r="AA430" s="18"/>
    </row>
    <row r="431" spans="1:27" ht="19.95" customHeight="1" x14ac:dyDescent="0.3">
      <c r="A431" s="8" t="s">
        <v>414</v>
      </c>
      <c r="B431" s="9" t="s">
        <v>845</v>
      </c>
      <c r="C431" s="17">
        <v>35339</v>
      </c>
      <c r="D431" s="23" t="s">
        <v>875</v>
      </c>
      <c r="E431" s="23" t="s">
        <v>876</v>
      </c>
      <c r="F431" s="23" t="s">
        <v>877</v>
      </c>
      <c r="G431" s="24">
        <f t="shared" si="72"/>
        <v>35339</v>
      </c>
      <c r="H431" s="20">
        <f t="shared" si="73"/>
        <v>1996</v>
      </c>
      <c r="I431" s="20">
        <f t="shared" si="74"/>
        <v>10</v>
      </c>
      <c r="J431" s="20">
        <f t="shared" si="75"/>
        <v>1</v>
      </c>
      <c r="K431" s="17">
        <f t="shared" si="76"/>
        <v>35369</v>
      </c>
      <c r="L431" s="26">
        <f t="shared" si="77"/>
        <v>35369</v>
      </c>
      <c r="M431" s="20">
        <f t="shared" si="78"/>
        <v>31</v>
      </c>
      <c r="N431" s="20" t="str">
        <f t="shared" si="79"/>
        <v>EQUIPMENT TROLLY</v>
      </c>
      <c r="O431" s="20" t="str">
        <f t="shared" si="80"/>
        <v>equipment trolly</v>
      </c>
      <c r="P431" s="20" t="str">
        <f t="shared" si="81"/>
        <v>Equipment Trolly</v>
      </c>
      <c r="Q431" s="20" t="str">
        <f t="shared" si="82"/>
        <v>Tra</v>
      </c>
      <c r="R431" s="20" t="str">
        <f t="shared" si="83"/>
        <v>nts</v>
      </c>
      <c r="S431" s="20"/>
      <c r="T431" s="20"/>
      <c r="U431" s="20"/>
      <c r="V431" s="10">
        <v>277</v>
      </c>
      <c r="W431" s="10"/>
      <c r="AA431" s="18"/>
    </row>
    <row r="432" spans="1:27" ht="19.95" customHeight="1" x14ac:dyDescent="0.3">
      <c r="A432" s="8" t="s">
        <v>415</v>
      </c>
      <c r="B432" s="9" t="s">
        <v>845</v>
      </c>
      <c r="C432" s="17">
        <v>35339</v>
      </c>
      <c r="D432" s="23" t="s">
        <v>875</v>
      </c>
      <c r="E432" s="23" t="s">
        <v>876</v>
      </c>
      <c r="F432" s="23" t="s">
        <v>877</v>
      </c>
      <c r="G432" s="24">
        <f t="shared" si="72"/>
        <v>35339</v>
      </c>
      <c r="H432" s="20">
        <f t="shared" si="73"/>
        <v>1996</v>
      </c>
      <c r="I432" s="20">
        <f t="shared" si="74"/>
        <v>10</v>
      </c>
      <c r="J432" s="20">
        <f t="shared" si="75"/>
        <v>1</v>
      </c>
      <c r="K432" s="17">
        <f t="shared" si="76"/>
        <v>35369</v>
      </c>
      <c r="L432" s="26">
        <f t="shared" si="77"/>
        <v>35369</v>
      </c>
      <c r="M432" s="20">
        <f t="shared" si="78"/>
        <v>31</v>
      </c>
      <c r="N432" s="20" t="str">
        <f t="shared" si="79"/>
        <v>MODIFICATION INTO EQUIPMENT TROLLEY</v>
      </c>
      <c r="O432" s="20" t="str">
        <f t="shared" si="80"/>
        <v>modification into equipment trolley</v>
      </c>
      <c r="P432" s="20" t="str">
        <f t="shared" si="81"/>
        <v>Modification Into Equipment Trolley</v>
      </c>
      <c r="Q432" s="20" t="str">
        <f t="shared" si="82"/>
        <v>Tra</v>
      </c>
      <c r="R432" s="20" t="str">
        <f t="shared" si="83"/>
        <v>nts</v>
      </c>
      <c r="S432" s="20"/>
      <c r="T432" s="20"/>
      <c r="U432" s="20"/>
      <c r="V432" s="10">
        <v>1331</v>
      </c>
      <c r="W432" s="10"/>
      <c r="AA432" s="18"/>
    </row>
    <row r="433" spans="1:27" ht="19.95" customHeight="1" x14ac:dyDescent="0.3">
      <c r="A433" s="8" t="s">
        <v>416</v>
      </c>
      <c r="B433" s="9" t="s">
        <v>845</v>
      </c>
      <c r="C433" s="17">
        <v>35339</v>
      </c>
      <c r="D433" s="23" t="s">
        <v>875</v>
      </c>
      <c r="E433" s="23" t="s">
        <v>876</v>
      </c>
      <c r="F433" s="23" t="s">
        <v>877</v>
      </c>
      <c r="G433" s="24">
        <f t="shared" si="72"/>
        <v>35339</v>
      </c>
      <c r="H433" s="20">
        <f t="shared" si="73"/>
        <v>1996</v>
      </c>
      <c r="I433" s="20">
        <f t="shared" si="74"/>
        <v>10</v>
      </c>
      <c r="J433" s="20">
        <f t="shared" si="75"/>
        <v>1</v>
      </c>
      <c r="K433" s="17">
        <f t="shared" si="76"/>
        <v>35369</v>
      </c>
      <c r="L433" s="26">
        <f t="shared" si="77"/>
        <v>35369</v>
      </c>
      <c r="M433" s="20">
        <f t="shared" si="78"/>
        <v>31</v>
      </c>
      <c r="N433" s="20" t="str">
        <f t="shared" si="79"/>
        <v>MODIFICATION INTO EQUIPMENT TROLLY</v>
      </c>
      <c r="O433" s="20" t="str">
        <f t="shared" si="80"/>
        <v>modification into equipment trolly</v>
      </c>
      <c r="P433" s="20" t="str">
        <f t="shared" si="81"/>
        <v>Modification Into Equipment Trolly</v>
      </c>
      <c r="Q433" s="20" t="str">
        <f t="shared" si="82"/>
        <v>Tra</v>
      </c>
      <c r="R433" s="20" t="str">
        <f t="shared" si="83"/>
        <v>nts</v>
      </c>
      <c r="S433" s="20"/>
      <c r="T433" s="20"/>
      <c r="U433" s="20"/>
      <c r="V433" s="10">
        <v>1331</v>
      </c>
      <c r="W433" s="10"/>
      <c r="AA433" s="18"/>
    </row>
    <row r="434" spans="1:27" ht="19.95" customHeight="1" x14ac:dyDescent="0.3">
      <c r="A434" s="8" t="s">
        <v>417</v>
      </c>
      <c r="B434" s="9" t="s">
        <v>846</v>
      </c>
      <c r="C434" s="17">
        <v>35339</v>
      </c>
      <c r="D434" s="23" t="s">
        <v>875</v>
      </c>
      <c r="E434" s="23" t="s">
        <v>876</v>
      </c>
      <c r="F434" s="23" t="s">
        <v>877</v>
      </c>
      <c r="G434" s="24">
        <f t="shared" si="72"/>
        <v>35339</v>
      </c>
      <c r="H434" s="20">
        <f t="shared" si="73"/>
        <v>1996</v>
      </c>
      <c r="I434" s="20">
        <f t="shared" si="74"/>
        <v>10</v>
      </c>
      <c r="J434" s="20">
        <f t="shared" si="75"/>
        <v>1</v>
      </c>
      <c r="K434" s="17">
        <f t="shared" si="76"/>
        <v>35369</v>
      </c>
      <c r="L434" s="26">
        <f t="shared" si="77"/>
        <v>35369</v>
      </c>
      <c r="M434" s="20">
        <f t="shared" si="78"/>
        <v>31</v>
      </c>
      <c r="N434" s="20" t="str">
        <f t="shared" si="79"/>
        <v>ADAPTER FOR M:BD(Q1321)S30189-U4911-A190-01</v>
      </c>
      <c r="O434" s="20" t="str">
        <f t="shared" si="80"/>
        <v>adapter for m:bd(q1321)s30189-u4911-a190-01</v>
      </c>
      <c r="P434" s="20" t="str">
        <f t="shared" si="81"/>
        <v>Adapter For M:Bd(Q1321)S30189-U4911-A190-01</v>
      </c>
      <c r="Q434" s="20" t="str">
        <f t="shared" si="82"/>
        <v>Tes</v>
      </c>
      <c r="R434" s="20" t="str">
        <f t="shared" si="83"/>
        <v>ent</v>
      </c>
      <c r="S434" s="20"/>
      <c r="T434" s="20"/>
      <c r="U434" s="20"/>
      <c r="V434" s="10">
        <v>7776</v>
      </c>
      <c r="W434" s="10"/>
      <c r="AA434" s="18"/>
    </row>
    <row r="435" spans="1:27" ht="19.95" customHeight="1" x14ac:dyDescent="0.3">
      <c r="A435" s="8" t="s">
        <v>418</v>
      </c>
      <c r="B435" s="9" t="s">
        <v>846</v>
      </c>
      <c r="C435" s="17">
        <v>35339</v>
      </c>
      <c r="D435" s="23" t="s">
        <v>875</v>
      </c>
      <c r="E435" s="23" t="s">
        <v>876</v>
      </c>
      <c r="F435" s="23" t="s">
        <v>877</v>
      </c>
      <c r="G435" s="24">
        <f t="shared" si="72"/>
        <v>35339</v>
      </c>
      <c r="H435" s="20">
        <f t="shared" si="73"/>
        <v>1996</v>
      </c>
      <c r="I435" s="20">
        <f t="shared" si="74"/>
        <v>10</v>
      </c>
      <c r="J435" s="20">
        <f t="shared" si="75"/>
        <v>1</v>
      </c>
      <c r="K435" s="17">
        <f t="shared" si="76"/>
        <v>35369</v>
      </c>
      <c r="L435" s="26">
        <f t="shared" si="77"/>
        <v>35369</v>
      </c>
      <c r="M435" s="20">
        <f t="shared" si="78"/>
        <v>31</v>
      </c>
      <c r="N435" s="20" t="str">
        <f t="shared" si="79"/>
        <v>ADAPTER FOR M:GCG DLUB(Q1322)S30189-U4911-A180-01</v>
      </c>
      <c r="O435" s="20" t="str">
        <f t="shared" si="80"/>
        <v>adapter for m:gcg dlub(q1322)s30189-u4911-a180-01</v>
      </c>
      <c r="P435" s="20" t="str">
        <f t="shared" si="81"/>
        <v>Adapter For M:Gcg Dlub(Q1322)S30189-U4911-A180-01</v>
      </c>
      <c r="Q435" s="20" t="str">
        <f t="shared" si="82"/>
        <v>Tes</v>
      </c>
      <c r="R435" s="20" t="str">
        <f t="shared" si="83"/>
        <v>ent</v>
      </c>
      <c r="S435" s="20"/>
      <c r="T435" s="20"/>
      <c r="U435" s="20"/>
      <c r="V435" s="10">
        <v>7776</v>
      </c>
      <c r="W435" s="10"/>
      <c r="AA435" s="18"/>
    </row>
    <row r="436" spans="1:27" ht="19.95" customHeight="1" x14ac:dyDescent="0.3">
      <c r="A436" s="8" t="s">
        <v>419</v>
      </c>
      <c r="B436" s="9" t="s">
        <v>846</v>
      </c>
      <c r="C436" s="17">
        <v>35450</v>
      </c>
      <c r="D436" s="23" t="s">
        <v>895</v>
      </c>
      <c r="E436" s="23" t="s">
        <v>875</v>
      </c>
      <c r="F436" s="23" t="s">
        <v>911</v>
      </c>
      <c r="G436" s="24">
        <f t="shared" si="72"/>
        <v>35450</v>
      </c>
      <c r="H436" s="20">
        <f t="shared" si="73"/>
        <v>1997</v>
      </c>
      <c r="I436" s="20">
        <f t="shared" si="74"/>
        <v>1</v>
      </c>
      <c r="J436" s="20">
        <f t="shared" si="75"/>
        <v>20</v>
      </c>
      <c r="K436" s="17">
        <f t="shared" si="76"/>
        <v>35461</v>
      </c>
      <c r="L436" s="26">
        <f t="shared" si="77"/>
        <v>35461</v>
      </c>
      <c r="M436" s="20">
        <f t="shared" si="78"/>
        <v>31</v>
      </c>
      <c r="N436" s="20" t="str">
        <f t="shared" si="79"/>
        <v>INCIRCUIT TEST SYSTEM(SPEA501AD,SPEA)</v>
      </c>
      <c r="O436" s="20" t="str">
        <f t="shared" si="80"/>
        <v>incircuit test system(spea501ad,spea)</v>
      </c>
      <c r="P436" s="20" t="str">
        <f t="shared" si="81"/>
        <v>Incircuit Test System(Spea501Ad,Spea)</v>
      </c>
      <c r="Q436" s="20" t="str">
        <f t="shared" si="82"/>
        <v>Tes</v>
      </c>
      <c r="R436" s="20" t="str">
        <f t="shared" si="83"/>
        <v>ent</v>
      </c>
      <c r="S436" s="20"/>
      <c r="T436" s="20"/>
      <c r="U436" s="20"/>
      <c r="V436" s="10">
        <v>2143960.4500000002</v>
      </c>
      <c r="W436" s="10"/>
      <c r="AA436" s="18"/>
    </row>
    <row r="437" spans="1:27" ht="19.95" customHeight="1" x14ac:dyDescent="0.3">
      <c r="A437" s="8" t="s">
        <v>420</v>
      </c>
      <c r="B437" s="9" t="s">
        <v>846</v>
      </c>
      <c r="C437" s="17">
        <v>35450</v>
      </c>
      <c r="D437" s="23" t="s">
        <v>895</v>
      </c>
      <c r="E437" s="23" t="s">
        <v>875</v>
      </c>
      <c r="F437" s="23" t="s">
        <v>911</v>
      </c>
      <c r="G437" s="24">
        <f t="shared" si="72"/>
        <v>35450</v>
      </c>
      <c r="H437" s="20">
        <f t="shared" si="73"/>
        <v>1997</v>
      </c>
      <c r="I437" s="20">
        <f t="shared" si="74"/>
        <v>1</v>
      </c>
      <c r="J437" s="20">
        <f t="shared" si="75"/>
        <v>20</v>
      </c>
      <c r="K437" s="17">
        <f t="shared" si="76"/>
        <v>35461</v>
      </c>
      <c r="L437" s="26">
        <f t="shared" si="77"/>
        <v>35461</v>
      </c>
      <c r="M437" s="20">
        <f t="shared" si="78"/>
        <v>31</v>
      </c>
      <c r="N437" s="20" t="str">
        <f t="shared" si="79"/>
        <v>CHANNEL KIT TEST ADAPTER-UNITEST 501AD</v>
      </c>
      <c r="O437" s="20" t="str">
        <f t="shared" si="80"/>
        <v>channel kit test adapter-unitest 501ad</v>
      </c>
      <c r="P437" s="20" t="str">
        <f t="shared" si="81"/>
        <v>Channel Kit Test Adapter-Unitest 501Ad</v>
      </c>
      <c r="Q437" s="20" t="str">
        <f t="shared" si="82"/>
        <v>Tes</v>
      </c>
      <c r="R437" s="20" t="str">
        <f t="shared" si="83"/>
        <v>ent</v>
      </c>
      <c r="S437" s="20"/>
      <c r="T437" s="20"/>
      <c r="U437" s="20"/>
      <c r="V437" s="10">
        <v>26286.799999999999</v>
      </c>
      <c r="W437" s="10"/>
      <c r="AA437" s="18"/>
    </row>
    <row r="438" spans="1:27" ht="19.95" customHeight="1" x14ac:dyDescent="0.3">
      <c r="A438" s="8" t="s">
        <v>421</v>
      </c>
      <c r="B438" s="9" t="s">
        <v>846</v>
      </c>
      <c r="C438" s="17">
        <v>35450</v>
      </c>
      <c r="D438" s="23" t="s">
        <v>895</v>
      </c>
      <c r="E438" s="23" t="s">
        <v>875</v>
      </c>
      <c r="F438" s="23" t="s">
        <v>911</v>
      </c>
      <c r="G438" s="24">
        <f t="shared" si="72"/>
        <v>35450</v>
      </c>
      <c r="H438" s="20">
        <f t="shared" si="73"/>
        <v>1997</v>
      </c>
      <c r="I438" s="20">
        <f t="shared" si="74"/>
        <v>1</v>
      </c>
      <c r="J438" s="20">
        <f t="shared" si="75"/>
        <v>20</v>
      </c>
      <c r="K438" s="17">
        <f t="shared" si="76"/>
        <v>35461</v>
      </c>
      <c r="L438" s="26">
        <f t="shared" si="77"/>
        <v>35461</v>
      </c>
      <c r="M438" s="20">
        <f t="shared" si="78"/>
        <v>31</v>
      </c>
      <c r="N438" s="20" t="str">
        <f t="shared" si="79"/>
        <v>EXTENDED KIT TEST ADAPTER-UNITEST 501AD</v>
      </c>
      <c r="O438" s="20" t="str">
        <f t="shared" si="80"/>
        <v>extended kit test adapter-unitest 501ad</v>
      </c>
      <c r="P438" s="20" t="str">
        <f t="shared" si="81"/>
        <v>Extended Kit Test Adapter-Unitest 501Ad</v>
      </c>
      <c r="Q438" s="20" t="str">
        <f t="shared" si="82"/>
        <v>Tes</v>
      </c>
      <c r="R438" s="20" t="str">
        <f t="shared" si="83"/>
        <v>ent</v>
      </c>
      <c r="S438" s="20"/>
      <c r="T438" s="20"/>
      <c r="U438" s="20"/>
      <c r="V438" s="10">
        <v>52192.34</v>
      </c>
      <c r="W438" s="10"/>
      <c r="AA438" s="18"/>
    </row>
    <row r="439" spans="1:27" ht="19.95" customHeight="1" x14ac:dyDescent="0.3">
      <c r="A439" s="8" t="s">
        <v>422</v>
      </c>
      <c r="B439" s="9" t="s">
        <v>846</v>
      </c>
      <c r="C439" s="17">
        <v>35339</v>
      </c>
      <c r="D439" s="23" t="s">
        <v>875</v>
      </c>
      <c r="E439" s="23" t="s">
        <v>876</v>
      </c>
      <c r="F439" s="23" t="s">
        <v>877</v>
      </c>
      <c r="G439" s="24">
        <f t="shared" si="72"/>
        <v>35339</v>
      </c>
      <c r="H439" s="20">
        <f t="shared" si="73"/>
        <v>1996</v>
      </c>
      <c r="I439" s="20">
        <f t="shared" si="74"/>
        <v>10</v>
      </c>
      <c r="J439" s="20">
        <f t="shared" si="75"/>
        <v>1</v>
      </c>
      <c r="K439" s="17">
        <f t="shared" si="76"/>
        <v>35369</v>
      </c>
      <c r="L439" s="26">
        <f t="shared" si="77"/>
        <v>35369</v>
      </c>
      <c r="M439" s="20">
        <f t="shared" si="78"/>
        <v>31</v>
      </c>
      <c r="N439" s="20" t="str">
        <f t="shared" si="79"/>
        <v>ADAPTER FOR M:LVMM(Q812)(S30189-U4901-B442-09)</v>
      </c>
      <c r="O439" s="20" t="str">
        <f t="shared" si="80"/>
        <v>adapter for m:lvmm(q812)(s30189-u4901-b442-09)</v>
      </c>
      <c r="P439" s="20" t="str">
        <f t="shared" si="81"/>
        <v>Adapter For M:Lvmm(Q812)(S30189-U4901-B442-09)</v>
      </c>
      <c r="Q439" s="20" t="str">
        <f t="shared" si="82"/>
        <v>Tes</v>
      </c>
      <c r="R439" s="20" t="str">
        <f t="shared" si="83"/>
        <v>ent</v>
      </c>
      <c r="S439" s="20"/>
      <c r="T439" s="20"/>
      <c r="U439" s="20"/>
      <c r="V439" s="10">
        <v>48394</v>
      </c>
      <c r="W439" s="10"/>
      <c r="AA439" s="18"/>
    </row>
    <row r="440" spans="1:27" ht="19.95" customHeight="1" x14ac:dyDescent="0.3">
      <c r="A440" s="8" t="s">
        <v>423</v>
      </c>
      <c r="B440" s="9" t="s">
        <v>846</v>
      </c>
      <c r="C440" s="17">
        <v>35339</v>
      </c>
      <c r="D440" s="23" t="s">
        <v>875</v>
      </c>
      <c r="E440" s="23" t="s">
        <v>876</v>
      </c>
      <c r="F440" s="23" t="s">
        <v>877</v>
      </c>
      <c r="G440" s="24">
        <f t="shared" si="72"/>
        <v>35339</v>
      </c>
      <c r="H440" s="20">
        <f t="shared" si="73"/>
        <v>1996</v>
      </c>
      <c r="I440" s="20">
        <f t="shared" si="74"/>
        <v>10</v>
      </c>
      <c r="J440" s="20">
        <f t="shared" si="75"/>
        <v>1</v>
      </c>
      <c r="K440" s="17">
        <f t="shared" si="76"/>
        <v>35369</v>
      </c>
      <c r="L440" s="26">
        <f t="shared" si="77"/>
        <v>35369</v>
      </c>
      <c r="M440" s="20">
        <f t="shared" si="78"/>
        <v>31</v>
      </c>
      <c r="N440" s="20" t="str">
        <f t="shared" si="79"/>
        <v>SHORT CIRCUIT BOX FOR ICT SPEA(DOUBLEMAX)</v>
      </c>
      <c r="O440" s="20" t="str">
        <f t="shared" si="80"/>
        <v>short circuit box for ict spea(doublemax)</v>
      </c>
      <c r="P440" s="20" t="str">
        <f t="shared" si="81"/>
        <v>Short Circuit Box For Ict Spea(Doublemax)</v>
      </c>
      <c r="Q440" s="20" t="str">
        <f t="shared" si="82"/>
        <v>Tes</v>
      </c>
      <c r="R440" s="20" t="str">
        <f t="shared" si="83"/>
        <v>ent</v>
      </c>
      <c r="S440" s="20"/>
      <c r="T440" s="20"/>
      <c r="U440" s="20"/>
      <c r="V440" s="10">
        <v>23091</v>
      </c>
      <c r="W440" s="10"/>
      <c r="AA440" s="18"/>
    </row>
    <row r="441" spans="1:27" ht="19.95" customHeight="1" x14ac:dyDescent="0.3">
      <c r="A441" s="8" t="s">
        <v>424</v>
      </c>
      <c r="B441" s="9" t="s">
        <v>840</v>
      </c>
      <c r="C441" s="17">
        <v>35453</v>
      </c>
      <c r="D441" s="23" t="s">
        <v>898</v>
      </c>
      <c r="E441" s="23" t="s">
        <v>875</v>
      </c>
      <c r="F441" s="23" t="s">
        <v>911</v>
      </c>
      <c r="G441" s="24">
        <f t="shared" si="72"/>
        <v>35453</v>
      </c>
      <c r="H441" s="20">
        <f t="shared" si="73"/>
        <v>1997</v>
      </c>
      <c r="I441" s="20">
        <f t="shared" si="74"/>
        <v>1</v>
      </c>
      <c r="J441" s="20">
        <f t="shared" si="75"/>
        <v>23</v>
      </c>
      <c r="K441" s="17">
        <f t="shared" si="76"/>
        <v>35461</v>
      </c>
      <c r="L441" s="26">
        <f t="shared" si="77"/>
        <v>35461</v>
      </c>
      <c r="M441" s="20">
        <f t="shared" si="78"/>
        <v>31</v>
      </c>
      <c r="N441" s="20" t="str">
        <f t="shared" si="79"/>
        <v>SIPAC CONNECTOR ASSY. DEVICE HAP103</v>
      </c>
      <c r="O441" s="20" t="str">
        <f t="shared" si="80"/>
        <v>sipac connector assy. device hap103</v>
      </c>
      <c r="P441" s="20" t="str">
        <f t="shared" si="81"/>
        <v>Sipac Connector Assy. Device Hap103</v>
      </c>
      <c r="Q441" s="20" t="str">
        <f t="shared" si="82"/>
        <v>Pla</v>
      </c>
      <c r="R441" s="20" t="str">
        <f t="shared" si="83"/>
        <v>ery</v>
      </c>
      <c r="S441" s="20"/>
      <c r="T441" s="20"/>
      <c r="U441" s="20"/>
      <c r="V441" s="10">
        <v>280170.75</v>
      </c>
      <c r="W441" s="10"/>
      <c r="AA441" s="18"/>
    </row>
    <row r="442" spans="1:27" ht="19.95" customHeight="1" x14ac:dyDescent="0.3">
      <c r="A442" s="8" t="s">
        <v>425</v>
      </c>
      <c r="B442" s="9" t="s">
        <v>840</v>
      </c>
      <c r="C442" s="17">
        <v>37093</v>
      </c>
      <c r="D442" s="23" t="s">
        <v>896</v>
      </c>
      <c r="E442" s="23" t="s">
        <v>883</v>
      </c>
      <c r="F442" s="23" t="s">
        <v>908</v>
      </c>
      <c r="G442" s="24">
        <f t="shared" si="72"/>
        <v>37093</v>
      </c>
      <c r="H442" s="20">
        <f t="shared" si="73"/>
        <v>2001</v>
      </c>
      <c r="I442" s="20">
        <f t="shared" si="74"/>
        <v>7</v>
      </c>
      <c r="J442" s="20">
        <f t="shared" si="75"/>
        <v>21</v>
      </c>
      <c r="K442" s="17">
        <f t="shared" si="76"/>
        <v>37103</v>
      </c>
      <c r="L442" s="26">
        <f t="shared" si="77"/>
        <v>37103</v>
      </c>
      <c r="M442" s="20">
        <f t="shared" si="78"/>
        <v>31</v>
      </c>
      <c r="N442" s="20" t="str">
        <f t="shared" si="79"/>
        <v>RETROFITTING KIT FOR SIVAPAC SPRG.CONT. ON HAP 103</v>
      </c>
      <c r="O442" s="20" t="str">
        <f t="shared" si="80"/>
        <v>retrofitting kit for sivapac sprg.cont. on hap 103</v>
      </c>
      <c r="P442" s="20" t="str">
        <f t="shared" si="81"/>
        <v>Retrofitting Kit For Sivapac Sprg.Cont. On Hap 103</v>
      </c>
      <c r="Q442" s="20" t="str">
        <f t="shared" si="82"/>
        <v>Pla</v>
      </c>
      <c r="R442" s="20" t="str">
        <f t="shared" si="83"/>
        <v>ery</v>
      </c>
      <c r="S442" s="20"/>
      <c r="T442" s="20"/>
      <c r="U442" s="20"/>
      <c r="V442" s="10">
        <v>577535.31000000006</v>
      </c>
      <c r="W442" s="10"/>
      <c r="AA442" s="18"/>
    </row>
    <row r="443" spans="1:27" ht="19.95" customHeight="1" x14ac:dyDescent="0.3">
      <c r="A443" s="8" t="s">
        <v>426</v>
      </c>
      <c r="B443" s="9" t="s">
        <v>840</v>
      </c>
      <c r="C443" s="17">
        <v>35339</v>
      </c>
      <c r="D443" s="23" t="s">
        <v>875</v>
      </c>
      <c r="E443" s="23" t="s">
        <v>876</v>
      </c>
      <c r="F443" s="23" t="s">
        <v>877</v>
      </c>
      <c r="G443" s="24">
        <f t="shared" si="72"/>
        <v>35339</v>
      </c>
      <c r="H443" s="20">
        <f t="shared" si="73"/>
        <v>1996</v>
      </c>
      <c r="I443" s="20">
        <f t="shared" si="74"/>
        <v>10</v>
      </c>
      <c r="J443" s="20">
        <f t="shared" si="75"/>
        <v>1</v>
      </c>
      <c r="K443" s="17">
        <f t="shared" si="76"/>
        <v>35369</v>
      </c>
      <c r="L443" s="26">
        <f t="shared" si="77"/>
        <v>35369</v>
      </c>
      <c r="M443" s="20">
        <f t="shared" si="78"/>
        <v>31</v>
      </c>
      <c r="N443" s="20" t="str">
        <f t="shared" si="79"/>
        <v>DYNASCAN ILLUMINATED MAGNIFIERS</v>
      </c>
      <c r="O443" s="20" t="str">
        <f t="shared" si="80"/>
        <v>dynascan illuminated magnifiers</v>
      </c>
      <c r="P443" s="20" t="str">
        <f t="shared" si="81"/>
        <v>Dynascan Illuminated Magnifiers</v>
      </c>
      <c r="Q443" s="20" t="str">
        <f t="shared" si="82"/>
        <v>Pla</v>
      </c>
      <c r="R443" s="20" t="str">
        <f t="shared" si="83"/>
        <v>ery</v>
      </c>
      <c r="S443" s="20"/>
      <c r="T443" s="20"/>
      <c r="U443" s="20"/>
      <c r="V443" s="10">
        <v>6274</v>
      </c>
      <c r="W443" s="10"/>
      <c r="AA443" s="18"/>
    </row>
    <row r="444" spans="1:27" ht="19.95" customHeight="1" x14ac:dyDescent="0.3">
      <c r="A444" s="8" t="s">
        <v>427</v>
      </c>
      <c r="B444" s="9" t="s">
        <v>840</v>
      </c>
      <c r="C444" s="17">
        <v>35339</v>
      </c>
      <c r="D444" s="23" t="s">
        <v>875</v>
      </c>
      <c r="E444" s="23" t="s">
        <v>876</v>
      </c>
      <c r="F444" s="23" t="s">
        <v>877</v>
      </c>
      <c r="G444" s="24">
        <f t="shared" si="72"/>
        <v>35339</v>
      </c>
      <c r="H444" s="20">
        <f t="shared" si="73"/>
        <v>1996</v>
      </c>
      <c r="I444" s="20">
        <f t="shared" si="74"/>
        <v>10</v>
      </c>
      <c r="J444" s="20">
        <f t="shared" si="75"/>
        <v>1</v>
      </c>
      <c r="K444" s="17">
        <f t="shared" si="76"/>
        <v>35369</v>
      </c>
      <c r="L444" s="26">
        <f t="shared" si="77"/>
        <v>35369</v>
      </c>
      <c r="M444" s="20">
        <f t="shared" si="78"/>
        <v>31</v>
      </c>
      <c r="N444" s="20" t="str">
        <f t="shared" si="79"/>
        <v>PNEUMATIC SCREW DRIVER IS 4TC 0062(IEC AIR TOOLS)</v>
      </c>
      <c r="O444" s="20" t="str">
        <f t="shared" si="80"/>
        <v>pneumatic screw driver is 4tc 0062(iec air tools)</v>
      </c>
      <c r="P444" s="20" t="str">
        <f t="shared" si="81"/>
        <v>Pneumatic Screw Driver Is 4Tc 0062(Iec Air Tools)</v>
      </c>
      <c r="Q444" s="20" t="str">
        <f t="shared" si="82"/>
        <v>Pla</v>
      </c>
      <c r="R444" s="20" t="str">
        <f t="shared" si="83"/>
        <v>ery</v>
      </c>
      <c r="S444" s="20"/>
      <c r="T444" s="20"/>
      <c r="U444" s="20"/>
      <c r="V444" s="10">
        <v>1576</v>
      </c>
      <c r="W444" s="10"/>
      <c r="AA444" s="18"/>
    </row>
    <row r="445" spans="1:27" ht="19.95" customHeight="1" x14ac:dyDescent="0.3">
      <c r="A445" s="8" t="s">
        <v>428</v>
      </c>
      <c r="B445" s="9" t="s">
        <v>840</v>
      </c>
      <c r="C445" s="17">
        <v>35339</v>
      </c>
      <c r="D445" s="23" t="s">
        <v>875</v>
      </c>
      <c r="E445" s="23" t="s">
        <v>876</v>
      </c>
      <c r="F445" s="23" t="s">
        <v>877</v>
      </c>
      <c r="G445" s="24">
        <f t="shared" si="72"/>
        <v>35339</v>
      </c>
      <c r="H445" s="20">
        <f t="shared" si="73"/>
        <v>1996</v>
      </c>
      <c r="I445" s="20">
        <f t="shared" si="74"/>
        <v>10</v>
      </c>
      <c r="J445" s="20">
        <f t="shared" si="75"/>
        <v>1</v>
      </c>
      <c r="K445" s="17">
        <f t="shared" si="76"/>
        <v>35369</v>
      </c>
      <c r="L445" s="26">
        <f t="shared" si="77"/>
        <v>35369</v>
      </c>
      <c r="M445" s="20">
        <f t="shared" si="78"/>
        <v>31</v>
      </c>
      <c r="N445" s="20" t="str">
        <f t="shared" si="79"/>
        <v>DESOLDERING STATION</v>
      </c>
      <c r="O445" s="20" t="str">
        <f t="shared" si="80"/>
        <v>desoldering station</v>
      </c>
      <c r="P445" s="20" t="str">
        <f t="shared" si="81"/>
        <v>Desoldering Station</v>
      </c>
      <c r="Q445" s="20" t="str">
        <f t="shared" si="82"/>
        <v>Pla</v>
      </c>
      <c r="R445" s="20" t="str">
        <f t="shared" si="83"/>
        <v>ery</v>
      </c>
      <c r="S445" s="20"/>
      <c r="T445" s="20"/>
      <c r="U445" s="20"/>
      <c r="V445" s="10">
        <v>8936</v>
      </c>
      <c r="W445" s="10"/>
      <c r="AA445" s="18"/>
    </row>
    <row r="446" spans="1:27" ht="19.95" customHeight="1" x14ac:dyDescent="0.3">
      <c r="A446" s="8" t="s">
        <v>429</v>
      </c>
      <c r="B446" s="9" t="s">
        <v>839</v>
      </c>
      <c r="C446" s="17">
        <v>35339</v>
      </c>
      <c r="D446" s="23" t="s">
        <v>875</v>
      </c>
      <c r="E446" s="23" t="s">
        <v>876</v>
      </c>
      <c r="F446" s="23" t="s">
        <v>877</v>
      </c>
      <c r="G446" s="24">
        <f t="shared" si="72"/>
        <v>35339</v>
      </c>
      <c r="H446" s="20">
        <f t="shared" si="73"/>
        <v>1996</v>
      </c>
      <c r="I446" s="20">
        <f t="shared" si="74"/>
        <v>10</v>
      </c>
      <c r="J446" s="20">
        <f t="shared" si="75"/>
        <v>1</v>
      </c>
      <c r="K446" s="17">
        <f t="shared" si="76"/>
        <v>35369</v>
      </c>
      <c r="L446" s="26">
        <f t="shared" si="77"/>
        <v>35369</v>
      </c>
      <c r="M446" s="20">
        <f t="shared" si="78"/>
        <v>31</v>
      </c>
      <c r="N446" s="20" t="str">
        <f t="shared" si="79"/>
        <v>DEGASSING OVEN</v>
      </c>
      <c r="O446" s="20" t="str">
        <f t="shared" si="80"/>
        <v>degassing oven</v>
      </c>
      <c r="P446" s="20" t="str">
        <f t="shared" si="81"/>
        <v>Degassing Oven</v>
      </c>
      <c r="Q446" s="20" t="str">
        <f t="shared" si="82"/>
        <v>Pla</v>
      </c>
      <c r="R446" s="20" t="str">
        <f t="shared" si="83"/>
        <v>nic</v>
      </c>
      <c r="S446" s="20"/>
      <c r="T446" s="20"/>
      <c r="U446" s="20"/>
      <c r="V446" s="10">
        <v>15153</v>
      </c>
      <c r="W446" s="10"/>
      <c r="AA446" s="18"/>
    </row>
    <row r="447" spans="1:27" ht="19.95" customHeight="1" x14ac:dyDescent="0.3">
      <c r="A447" s="8" t="s">
        <v>430</v>
      </c>
      <c r="B447" s="9" t="s">
        <v>839</v>
      </c>
      <c r="C447" s="17">
        <v>35339</v>
      </c>
      <c r="D447" s="23" t="s">
        <v>875</v>
      </c>
      <c r="E447" s="23" t="s">
        <v>876</v>
      </c>
      <c r="F447" s="23" t="s">
        <v>877</v>
      </c>
      <c r="G447" s="24">
        <f t="shared" si="72"/>
        <v>35339</v>
      </c>
      <c r="H447" s="20">
        <f t="shared" si="73"/>
        <v>1996</v>
      </c>
      <c r="I447" s="20">
        <f t="shared" si="74"/>
        <v>10</v>
      </c>
      <c r="J447" s="20">
        <f t="shared" si="75"/>
        <v>1</v>
      </c>
      <c r="K447" s="17">
        <f t="shared" si="76"/>
        <v>35369</v>
      </c>
      <c r="L447" s="26">
        <f t="shared" si="77"/>
        <v>35369</v>
      </c>
      <c r="M447" s="20">
        <f t="shared" si="78"/>
        <v>31</v>
      </c>
      <c r="N447" s="20" t="str">
        <f t="shared" si="79"/>
        <v>COMPONENT PREPERATION MACHINE (A071,C042,C053)</v>
      </c>
      <c r="O447" s="20" t="str">
        <f t="shared" si="80"/>
        <v>component preperation machine (a071,c042,c053)</v>
      </c>
      <c r="P447" s="20" t="str">
        <f t="shared" si="81"/>
        <v>Component Preperation Machine (A071,C042,C053)</v>
      </c>
      <c r="Q447" s="20" t="str">
        <f t="shared" si="82"/>
        <v>Pla</v>
      </c>
      <c r="R447" s="20" t="str">
        <f t="shared" si="83"/>
        <v>nic</v>
      </c>
      <c r="S447" s="20"/>
      <c r="T447" s="20"/>
      <c r="U447" s="20"/>
      <c r="V447" s="10">
        <v>3</v>
      </c>
      <c r="W447" s="10"/>
      <c r="AA447" s="18"/>
    </row>
    <row r="448" spans="1:27" ht="19.95" customHeight="1" x14ac:dyDescent="0.3">
      <c r="A448" s="8" t="s">
        <v>431</v>
      </c>
      <c r="B448" s="9" t="s">
        <v>839</v>
      </c>
      <c r="C448" s="17">
        <v>35339</v>
      </c>
      <c r="D448" s="23" t="s">
        <v>875</v>
      </c>
      <c r="E448" s="23" t="s">
        <v>876</v>
      </c>
      <c r="F448" s="23" t="s">
        <v>877</v>
      </c>
      <c r="G448" s="24">
        <f t="shared" si="72"/>
        <v>35339</v>
      </c>
      <c r="H448" s="20">
        <f t="shared" si="73"/>
        <v>1996</v>
      </c>
      <c r="I448" s="20">
        <f t="shared" si="74"/>
        <v>10</v>
      </c>
      <c r="J448" s="20">
        <f t="shared" si="75"/>
        <v>1</v>
      </c>
      <c r="K448" s="17">
        <f t="shared" si="76"/>
        <v>35369</v>
      </c>
      <c r="L448" s="26">
        <f t="shared" si="77"/>
        <v>35369</v>
      </c>
      <c r="M448" s="20">
        <f t="shared" si="78"/>
        <v>31</v>
      </c>
      <c r="N448" s="20" t="str">
        <f t="shared" si="79"/>
        <v>CANCELLING UNIT FOR EPROMS(PR-125/F,SPECTRONICS)</v>
      </c>
      <c r="O448" s="20" t="str">
        <f t="shared" si="80"/>
        <v>cancelling unit for eproms(pr-125/f,spectronics)</v>
      </c>
      <c r="P448" s="20" t="str">
        <f t="shared" si="81"/>
        <v>Cancelling Unit For Eproms(Pr-125/F,Spectronics)</v>
      </c>
      <c r="Q448" s="20" t="str">
        <f t="shared" si="82"/>
        <v>Pla</v>
      </c>
      <c r="R448" s="20" t="str">
        <f t="shared" si="83"/>
        <v>nic</v>
      </c>
      <c r="S448" s="20"/>
      <c r="T448" s="20"/>
      <c r="U448" s="20"/>
      <c r="V448" s="10">
        <v>4936</v>
      </c>
      <c r="W448" s="10"/>
      <c r="AA448" s="18"/>
    </row>
    <row r="449" spans="1:27" ht="19.95" customHeight="1" x14ac:dyDescent="0.3">
      <c r="A449" s="8" t="s">
        <v>432</v>
      </c>
      <c r="B449" s="9" t="s">
        <v>839</v>
      </c>
      <c r="C449" s="17">
        <v>35339</v>
      </c>
      <c r="D449" s="23" t="s">
        <v>875</v>
      </c>
      <c r="E449" s="23" t="s">
        <v>876</v>
      </c>
      <c r="F449" s="23" t="s">
        <v>877</v>
      </c>
      <c r="G449" s="24">
        <f t="shared" si="72"/>
        <v>35339</v>
      </c>
      <c r="H449" s="20">
        <f t="shared" si="73"/>
        <v>1996</v>
      </c>
      <c r="I449" s="20">
        <f t="shared" si="74"/>
        <v>10</v>
      </c>
      <c r="J449" s="20">
        <f t="shared" si="75"/>
        <v>1</v>
      </c>
      <c r="K449" s="17">
        <f t="shared" si="76"/>
        <v>35369</v>
      </c>
      <c r="L449" s="26">
        <f t="shared" si="77"/>
        <v>35369</v>
      </c>
      <c r="M449" s="20">
        <f t="shared" si="78"/>
        <v>31</v>
      </c>
      <c r="N449" s="20" t="str">
        <f t="shared" si="79"/>
        <v>`BUSCH` VACCUM PUMP</v>
      </c>
      <c r="O449" s="20" t="str">
        <f t="shared" si="80"/>
        <v>`busch` vaccum pump</v>
      </c>
      <c r="P449" s="20" t="str">
        <f t="shared" si="81"/>
        <v>`Busch` Vaccum Pump</v>
      </c>
      <c r="Q449" s="20" t="str">
        <f t="shared" si="82"/>
        <v>Pla</v>
      </c>
      <c r="R449" s="20" t="str">
        <f t="shared" si="83"/>
        <v>nic</v>
      </c>
      <c r="S449" s="20"/>
      <c r="T449" s="20"/>
      <c r="U449" s="20"/>
      <c r="V449" s="10">
        <v>23601</v>
      </c>
      <c r="W449" s="10"/>
      <c r="AA449" s="18"/>
    </row>
    <row r="450" spans="1:27" ht="19.95" customHeight="1" x14ac:dyDescent="0.3">
      <c r="A450" s="8" t="s">
        <v>433</v>
      </c>
      <c r="B450" s="9" t="s">
        <v>839</v>
      </c>
      <c r="C450" s="17">
        <v>35339</v>
      </c>
      <c r="D450" s="23" t="s">
        <v>875</v>
      </c>
      <c r="E450" s="23" t="s">
        <v>876</v>
      </c>
      <c r="F450" s="23" t="s">
        <v>877</v>
      </c>
      <c r="G450" s="24">
        <f t="shared" si="72"/>
        <v>35339</v>
      </c>
      <c r="H450" s="20">
        <f t="shared" si="73"/>
        <v>1996</v>
      </c>
      <c r="I450" s="20">
        <f t="shared" si="74"/>
        <v>10</v>
      </c>
      <c r="J450" s="20">
        <f t="shared" si="75"/>
        <v>1</v>
      </c>
      <c r="K450" s="17">
        <f t="shared" si="76"/>
        <v>35369</v>
      </c>
      <c r="L450" s="26">
        <f t="shared" si="77"/>
        <v>35369</v>
      </c>
      <c r="M450" s="20">
        <f t="shared" si="78"/>
        <v>31</v>
      </c>
      <c r="N450" s="20" t="str">
        <f t="shared" si="79"/>
        <v>THER MOGENERATOR MTI 1</v>
      </c>
      <c r="O450" s="20" t="str">
        <f t="shared" si="80"/>
        <v>ther mogenerator mti 1</v>
      </c>
      <c r="P450" s="20" t="str">
        <f t="shared" si="81"/>
        <v>Ther Mogenerator Mti 1</v>
      </c>
      <c r="Q450" s="20" t="str">
        <f t="shared" si="82"/>
        <v>Pla</v>
      </c>
      <c r="R450" s="20" t="str">
        <f t="shared" si="83"/>
        <v>nic</v>
      </c>
      <c r="S450" s="20"/>
      <c r="T450" s="20"/>
      <c r="U450" s="20"/>
      <c r="V450" s="10">
        <v>7961</v>
      </c>
      <c r="W450" s="10"/>
      <c r="AA450" s="18"/>
    </row>
    <row r="451" spans="1:27" ht="19.95" customHeight="1" x14ac:dyDescent="0.3">
      <c r="A451" s="8" t="s">
        <v>434</v>
      </c>
      <c r="B451" s="9" t="s">
        <v>839</v>
      </c>
      <c r="C451" s="17">
        <v>35339</v>
      </c>
      <c r="D451" s="23" t="s">
        <v>875</v>
      </c>
      <c r="E451" s="23" t="s">
        <v>876</v>
      </c>
      <c r="F451" s="23" t="s">
        <v>877</v>
      </c>
      <c r="G451" s="24">
        <f t="shared" si="72"/>
        <v>35339</v>
      </c>
      <c r="H451" s="20">
        <f t="shared" si="73"/>
        <v>1996</v>
      </c>
      <c r="I451" s="20">
        <f t="shared" si="74"/>
        <v>10</v>
      </c>
      <c r="J451" s="20">
        <f t="shared" si="75"/>
        <v>1</v>
      </c>
      <c r="K451" s="17">
        <f t="shared" si="76"/>
        <v>35369</v>
      </c>
      <c r="L451" s="26">
        <f t="shared" si="77"/>
        <v>35369</v>
      </c>
      <c r="M451" s="20">
        <f t="shared" si="78"/>
        <v>31</v>
      </c>
      <c r="N451" s="20" t="str">
        <f t="shared" si="79"/>
        <v>COMP PREP MACHINE &amp; SPARE KIT(C065)</v>
      </c>
      <c r="O451" s="20" t="str">
        <f t="shared" si="80"/>
        <v>comp prep machine &amp; spare kit(c065)</v>
      </c>
      <c r="P451" s="20" t="str">
        <f t="shared" si="81"/>
        <v>Comp Prep Machine &amp; Spare Kit(C065)</v>
      </c>
      <c r="Q451" s="20" t="str">
        <f t="shared" si="82"/>
        <v>Pla</v>
      </c>
      <c r="R451" s="20" t="str">
        <f t="shared" si="83"/>
        <v>nic</v>
      </c>
      <c r="S451" s="20"/>
      <c r="T451" s="20"/>
      <c r="U451" s="20"/>
      <c r="V451" s="10">
        <v>105752</v>
      </c>
      <c r="W451" s="10"/>
      <c r="AA451" s="18"/>
    </row>
    <row r="452" spans="1:27" ht="19.95" customHeight="1" x14ac:dyDescent="0.3">
      <c r="A452" s="8" t="s">
        <v>435</v>
      </c>
      <c r="B452" s="9" t="s">
        <v>839</v>
      </c>
      <c r="C452" s="17">
        <v>35339</v>
      </c>
      <c r="D452" s="23" t="s">
        <v>875</v>
      </c>
      <c r="E452" s="23" t="s">
        <v>876</v>
      </c>
      <c r="F452" s="23" t="s">
        <v>877</v>
      </c>
      <c r="G452" s="24">
        <f t="shared" si="72"/>
        <v>35339</v>
      </c>
      <c r="H452" s="20">
        <f t="shared" si="73"/>
        <v>1996</v>
      </c>
      <c r="I452" s="20">
        <f t="shared" si="74"/>
        <v>10</v>
      </c>
      <c r="J452" s="20">
        <f t="shared" si="75"/>
        <v>1</v>
      </c>
      <c r="K452" s="17">
        <f t="shared" si="76"/>
        <v>35369</v>
      </c>
      <c r="L452" s="26">
        <f t="shared" si="77"/>
        <v>35369</v>
      </c>
      <c r="M452" s="20">
        <f t="shared" si="78"/>
        <v>31</v>
      </c>
      <c r="N452" s="20" t="str">
        <f t="shared" si="79"/>
        <v>COMP PREP M/C &amp; SPARE PART KIT</v>
      </c>
      <c r="O452" s="20" t="str">
        <f t="shared" si="80"/>
        <v>comp prep m/c &amp; spare part kit</v>
      </c>
      <c r="P452" s="20" t="str">
        <f t="shared" si="81"/>
        <v>Comp Prep M/C &amp; Spare Part Kit</v>
      </c>
      <c r="Q452" s="20" t="str">
        <f t="shared" si="82"/>
        <v>Pla</v>
      </c>
      <c r="R452" s="20" t="str">
        <f t="shared" si="83"/>
        <v>nic</v>
      </c>
      <c r="S452" s="20"/>
      <c r="T452" s="20"/>
      <c r="U452" s="20"/>
      <c r="V452" s="10">
        <v>17463</v>
      </c>
      <c r="W452" s="10"/>
      <c r="AA452" s="18"/>
    </row>
    <row r="453" spans="1:27" ht="19.95" customHeight="1" x14ac:dyDescent="0.3">
      <c r="A453" s="8" t="s">
        <v>436</v>
      </c>
      <c r="B453" s="9" t="s">
        <v>839</v>
      </c>
      <c r="C453" s="17">
        <v>35339</v>
      </c>
      <c r="D453" s="23" t="s">
        <v>875</v>
      </c>
      <c r="E453" s="23" t="s">
        <v>876</v>
      </c>
      <c r="F453" s="23" t="s">
        <v>877</v>
      </c>
      <c r="G453" s="24">
        <f t="shared" si="72"/>
        <v>35339</v>
      </c>
      <c r="H453" s="20">
        <f t="shared" si="73"/>
        <v>1996</v>
      </c>
      <c r="I453" s="20">
        <f t="shared" si="74"/>
        <v>10</v>
      </c>
      <c r="J453" s="20">
        <f t="shared" si="75"/>
        <v>1</v>
      </c>
      <c r="K453" s="17">
        <f t="shared" si="76"/>
        <v>35369</v>
      </c>
      <c r="L453" s="26">
        <f t="shared" si="77"/>
        <v>35369</v>
      </c>
      <c r="M453" s="20">
        <f t="shared" si="78"/>
        <v>31</v>
      </c>
      <c r="N453" s="20" t="str">
        <f t="shared" si="79"/>
        <v>TORQUE SCREW DRIVER</v>
      </c>
      <c r="O453" s="20" t="str">
        <f t="shared" si="80"/>
        <v>torque screw driver</v>
      </c>
      <c r="P453" s="20" t="str">
        <f t="shared" si="81"/>
        <v>Torque Screw Driver</v>
      </c>
      <c r="Q453" s="20" t="str">
        <f t="shared" si="82"/>
        <v>Pla</v>
      </c>
      <c r="R453" s="20" t="str">
        <f t="shared" si="83"/>
        <v>nic</v>
      </c>
      <c r="S453" s="20"/>
      <c r="T453" s="20"/>
      <c r="U453" s="20"/>
      <c r="V453" s="10">
        <v>539</v>
      </c>
      <c r="W453" s="10"/>
      <c r="AA453" s="18"/>
    </row>
    <row r="454" spans="1:27" ht="19.95" customHeight="1" x14ac:dyDescent="0.3">
      <c r="A454" s="8" t="s">
        <v>437</v>
      </c>
      <c r="B454" s="9" t="s">
        <v>839</v>
      </c>
      <c r="C454" s="17">
        <v>35339</v>
      </c>
      <c r="D454" s="23" t="s">
        <v>875</v>
      </c>
      <c r="E454" s="23" t="s">
        <v>876</v>
      </c>
      <c r="F454" s="23" t="s">
        <v>877</v>
      </c>
      <c r="G454" s="24">
        <f t="shared" si="72"/>
        <v>35339</v>
      </c>
      <c r="H454" s="20">
        <f t="shared" si="73"/>
        <v>1996</v>
      </c>
      <c r="I454" s="20">
        <f t="shared" si="74"/>
        <v>10</v>
      </c>
      <c r="J454" s="20">
        <f t="shared" si="75"/>
        <v>1</v>
      </c>
      <c r="K454" s="17">
        <f t="shared" si="76"/>
        <v>35369</v>
      </c>
      <c r="L454" s="26">
        <f t="shared" si="77"/>
        <v>35369</v>
      </c>
      <c r="M454" s="20">
        <f t="shared" si="78"/>
        <v>31</v>
      </c>
      <c r="N454" s="20" t="str">
        <f t="shared" si="79"/>
        <v>SCREWDRIVER WITH BALANCERSTAND PNEUMATIC</v>
      </c>
      <c r="O454" s="20" t="str">
        <f t="shared" si="80"/>
        <v>screwdriver with balancerstand pneumatic</v>
      </c>
      <c r="P454" s="20" t="str">
        <f t="shared" si="81"/>
        <v>Screwdriver With Balancerstand Pneumatic</v>
      </c>
      <c r="Q454" s="20" t="str">
        <f t="shared" si="82"/>
        <v>Pla</v>
      </c>
      <c r="R454" s="20" t="str">
        <f t="shared" si="83"/>
        <v>nic</v>
      </c>
      <c r="S454" s="20"/>
      <c r="T454" s="20"/>
      <c r="U454" s="20"/>
      <c r="V454" s="10">
        <v>3133</v>
      </c>
      <c r="W454" s="10"/>
      <c r="AA454" s="18"/>
    </row>
    <row r="455" spans="1:27" ht="19.95" customHeight="1" x14ac:dyDescent="0.3">
      <c r="A455" s="8" t="s">
        <v>438</v>
      </c>
      <c r="B455" s="9" t="s">
        <v>839</v>
      </c>
      <c r="C455" s="17">
        <v>35339</v>
      </c>
      <c r="D455" s="23" t="s">
        <v>875</v>
      </c>
      <c r="E455" s="23" t="s">
        <v>876</v>
      </c>
      <c r="F455" s="23" t="s">
        <v>877</v>
      </c>
      <c r="G455" s="24">
        <f t="shared" si="72"/>
        <v>35339</v>
      </c>
      <c r="H455" s="20">
        <f t="shared" si="73"/>
        <v>1996</v>
      </c>
      <c r="I455" s="20">
        <f t="shared" si="74"/>
        <v>10</v>
      </c>
      <c r="J455" s="20">
        <f t="shared" si="75"/>
        <v>1</v>
      </c>
      <c r="K455" s="17">
        <f t="shared" si="76"/>
        <v>35369</v>
      </c>
      <c r="L455" s="26">
        <f t="shared" si="77"/>
        <v>35369</v>
      </c>
      <c r="M455" s="20">
        <f t="shared" si="78"/>
        <v>31</v>
      </c>
      <c r="N455" s="20" t="str">
        <f t="shared" si="79"/>
        <v>CURRENT MEASUREMENT SYSTEM(TEKTRONIX)</v>
      </c>
      <c r="O455" s="20" t="str">
        <f t="shared" si="80"/>
        <v>current measurement system(tektronix)</v>
      </c>
      <c r="P455" s="20" t="str">
        <f t="shared" si="81"/>
        <v>Current Measurement System(Tektronix)</v>
      </c>
      <c r="Q455" s="20" t="str">
        <f t="shared" si="82"/>
        <v>Pla</v>
      </c>
      <c r="R455" s="20" t="str">
        <f t="shared" si="83"/>
        <v>nic</v>
      </c>
      <c r="S455" s="20"/>
      <c r="T455" s="20"/>
      <c r="U455" s="20"/>
      <c r="V455" s="10">
        <v>12173</v>
      </c>
      <c r="W455" s="10"/>
      <c r="AA455" s="18"/>
    </row>
    <row r="456" spans="1:27" ht="19.95" customHeight="1" x14ac:dyDescent="0.3">
      <c r="A456" s="8" t="s">
        <v>439</v>
      </c>
      <c r="B456" s="9" t="s">
        <v>839</v>
      </c>
      <c r="C456" s="17">
        <v>35339</v>
      </c>
      <c r="D456" s="23" t="s">
        <v>875</v>
      </c>
      <c r="E456" s="23" t="s">
        <v>876</v>
      </c>
      <c r="F456" s="23" t="s">
        <v>877</v>
      </c>
      <c r="G456" s="24">
        <f t="shared" si="72"/>
        <v>35339</v>
      </c>
      <c r="H456" s="20">
        <f t="shared" si="73"/>
        <v>1996</v>
      </c>
      <c r="I456" s="20">
        <f t="shared" si="74"/>
        <v>10</v>
      </c>
      <c r="J456" s="20">
        <f t="shared" si="75"/>
        <v>1</v>
      </c>
      <c r="K456" s="17">
        <f t="shared" si="76"/>
        <v>35369</v>
      </c>
      <c r="L456" s="26">
        <f t="shared" si="77"/>
        <v>35369</v>
      </c>
      <c r="M456" s="20">
        <f t="shared" si="78"/>
        <v>31</v>
      </c>
      <c r="N456" s="20" t="str">
        <f t="shared" si="79"/>
        <v>LABEL PRINTING UNIT WITH SPARE PARTS</v>
      </c>
      <c r="O456" s="20" t="str">
        <f t="shared" si="80"/>
        <v>label printing unit with spare parts</v>
      </c>
      <c r="P456" s="20" t="str">
        <f t="shared" si="81"/>
        <v>Label Printing Unit With Spare Parts</v>
      </c>
      <c r="Q456" s="20" t="str">
        <f t="shared" si="82"/>
        <v>Pla</v>
      </c>
      <c r="R456" s="20" t="str">
        <f t="shared" si="83"/>
        <v>nic</v>
      </c>
      <c r="S456" s="20"/>
      <c r="T456" s="20"/>
      <c r="U456" s="20"/>
      <c r="V456" s="10">
        <v>62557</v>
      </c>
      <c r="W456" s="10"/>
      <c r="AA456" s="18"/>
    </row>
    <row r="457" spans="1:27" ht="19.95" customHeight="1" x14ac:dyDescent="0.3">
      <c r="A457" s="8" t="s">
        <v>440</v>
      </c>
      <c r="B457" s="9" t="s">
        <v>843</v>
      </c>
      <c r="C457" s="17">
        <v>36270</v>
      </c>
      <c r="D457" s="23" t="s">
        <v>895</v>
      </c>
      <c r="E457" s="23" t="s">
        <v>880</v>
      </c>
      <c r="F457" s="23" t="s">
        <v>914</v>
      </c>
      <c r="G457" s="24">
        <f t="shared" si="72"/>
        <v>36270</v>
      </c>
      <c r="H457" s="20">
        <f t="shared" si="73"/>
        <v>1999</v>
      </c>
      <c r="I457" s="20">
        <f t="shared" si="74"/>
        <v>4</v>
      </c>
      <c r="J457" s="20">
        <f t="shared" si="75"/>
        <v>20</v>
      </c>
      <c r="K457" s="17">
        <f t="shared" si="76"/>
        <v>36280</v>
      </c>
      <c r="L457" s="26">
        <f t="shared" si="77"/>
        <v>36280</v>
      </c>
      <c r="M457" s="20">
        <f t="shared" si="78"/>
        <v>30</v>
      </c>
      <c r="N457" s="20" t="str">
        <f t="shared" si="79"/>
        <v>ALKOSIGN WHITE NONMAGNETIC BOARD (1200MM X 1800MM)</v>
      </c>
      <c r="O457" s="20" t="str">
        <f t="shared" si="80"/>
        <v>alkosign white nonmagnetic board (1200mm x 1800mm)</v>
      </c>
      <c r="P457" s="20" t="str">
        <f t="shared" si="81"/>
        <v>Alkosign White Nonmagnetic Board (1200Mm X 1800Mm)</v>
      </c>
      <c r="Q457" s="20" t="str">
        <f t="shared" si="82"/>
        <v>Off</v>
      </c>
      <c r="R457" s="20" t="str">
        <f t="shared" si="83"/>
        <v>ent</v>
      </c>
      <c r="S457" s="20"/>
      <c r="T457" s="20"/>
      <c r="U457" s="20"/>
      <c r="V457" s="10">
        <v>6937.04</v>
      </c>
      <c r="W457" s="10"/>
      <c r="AA457" s="18"/>
    </row>
    <row r="458" spans="1:27" ht="19.95" customHeight="1" x14ac:dyDescent="0.3">
      <c r="A458" s="8" t="s">
        <v>441</v>
      </c>
      <c r="B458" s="9" t="s">
        <v>842</v>
      </c>
      <c r="C458" s="17">
        <v>36284</v>
      </c>
      <c r="D458" s="23" t="s">
        <v>880</v>
      </c>
      <c r="E458" s="23" t="s">
        <v>881</v>
      </c>
      <c r="F458" s="23" t="s">
        <v>914</v>
      </c>
      <c r="G458" s="24">
        <f t="shared" si="72"/>
        <v>36284</v>
      </c>
      <c r="H458" s="20">
        <f t="shared" si="73"/>
        <v>1999</v>
      </c>
      <c r="I458" s="20">
        <f t="shared" si="74"/>
        <v>5</v>
      </c>
      <c r="J458" s="20">
        <f t="shared" si="75"/>
        <v>4</v>
      </c>
      <c r="K458" s="17">
        <f t="shared" si="76"/>
        <v>36311</v>
      </c>
      <c r="L458" s="26">
        <f t="shared" si="77"/>
        <v>36311</v>
      </c>
      <c r="M458" s="20">
        <f t="shared" si="78"/>
        <v>31</v>
      </c>
      <c r="N458" s="20" t="str">
        <f t="shared" si="79"/>
        <v>ALKOSIGN WHITE MAGNETIC BOARD (900MM X 1200MM)</v>
      </c>
      <c r="O458" s="20" t="str">
        <f t="shared" si="80"/>
        <v>alkosign white magnetic board (900mm x 1200mm)</v>
      </c>
      <c r="P458" s="20" t="str">
        <f t="shared" si="81"/>
        <v>Alkosign White Magnetic Board (900Mm X 1200Mm)</v>
      </c>
      <c r="Q458" s="20" t="str">
        <f t="shared" si="82"/>
        <v>Off</v>
      </c>
      <c r="R458" s="20" t="str">
        <f t="shared" si="83"/>
        <v xml:space="preserve"> DD</v>
      </c>
      <c r="S458" s="20"/>
      <c r="T458" s="20"/>
      <c r="U458" s="20"/>
      <c r="V458" s="10">
        <v>4884.83</v>
      </c>
      <c r="W458" s="10"/>
      <c r="AA458" s="18"/>
    </row>
    <row r="459" spans="1:27" ht="19.95" customHeight="1" x14ac:dyDescent="0.3">
      <c r="A459" s="8" t="s">
        <v>442</v>
      </c>
      <c r="B459" s="9" t="s">
        <v>839</v>
      </c>
      <c r="C459" s="17">
        <v>35339</v>
      </c>
      <c r="D459" s="23" t="s">
        <v>875</v>
      </c>
      <c r="E459" s="23" t="s">
        <v>876</v>
      </c>
      <c r="F459" s="23" t="s">
        <v>877</v>
      </c>
      <c r="G459" s="24">
        <f t="shared" si="72"/>
        <v>35339</v>
      </c>
      <c r="H459" s="20">
        <f t="shared" si="73"/>
        <v>1996</v>
      </c>
      <c r="I459" s="20">
        <f t="shared" si="74"/>
        <v>10</v>
      </c>
      <c r="J459" s="20">
        <f t="shared" si="75"/>
        <v>1</v>
      </c>
      <c r="K459" s="17">
        <f t="shared" si="76"/>
        <v>35369</v>
      </c>
      <c r="L459" s="26">
        <f t="shared" si="77"/>
        <v>35369</v>
      </c>
      <c r="M459" s="20">
        <f t="shared" si="78"/>
        <v>31</v>
      </c>
      <c r="N459" s="20" t="str">
        <f t="shared" si="79"/>
        <v>COMPONENT PREPARATION MACHINE(C066H,STRECKFUSS)</v>
      </c>
      <c r="O459" s="20" t="str">
        <f t="shared" si="80"/>
        <v>component preparation machine(c066h,streckfuss)</v>
      </c>
      <c r="P459" s="20" t="str">
        <f t="shared" si="81"/>
        <v>Component Preparation Machine(C066H,Streckfuss)</v>
      </c>
      <c r="Q459" s="20" t="str">
        <f t="shared" si="82"/>
        <v>Pla</v>
      </c>
      <c r="R459" s="20" t="str">
        <f t="shared" si="83"/>
        <v>nic</v>
      </c>
      <c r="S459" s="20"/>
      <c r="T459" s="20"/>
      <c r="U459" s="20"/>
      <c r="V459" s="10">
        <v>4802</v>
      </c>
      <c r="W459" s="10"/>
      <c r="AA459" s="18"/>
    </row>
    <row r="460" spans="1:27" ht="19.95" customHeight="1" x14ac:dyDescent="0.3">
      <c r="A460" s="8" t="s">
        <v>443</v>
      </c>
      <c r="B460" s="9" t="s">
        <v>839</v>
      </c>
      <c r="C460" s="17">
        <v>35339</v>
      </c>
      <c r="D460" s="23" t="s">
        <v>875</v>
      </c>
      <c r="E460" s="23" t="s">
        <v>876</v>
      </c>
      <c r="F460" s="23" t="s">
        <v>877</v>
      </c>
      <c r="G460" s="24">
        <f t="shared" si="72"/>
        <v>35339</v>
      </c>
      <c r="H460" s="20">
        <f t="shared" si="73"/>
        <v>1996</v>
      </c>
      <c r="I460" s="20">
        <f t="shared" si="74"/>
        <v>10</v>
      </c>
      <c r="J460" s="20">
        <f t="shared" si="75"/>
        <v>1</v>
      </c>
      <c r="K460" s="17">
        <f t="shared" si="76"/>
        <v>35369</v>
      </c>
      <c r="L460" s="26">
        <f t="shared" si="77"/>
        <v>35369</v>
      </c>
      <c r="M460" s="20">
        <f t="shared" si="78"/>
        <v>31</v>
      </c>
      <c r="N460" s="20" t="str">
        <f t="shared" si="79"/>
        <v>COMPONENT PREP. MACHINE</v>
      </c>
      <c r="O460" s="20" t="str">
        <f t="shared" si="80"/>
        <v>component prep. machine</v>
      </c>
      <c r="P460" s="20" t="str">
        <f t="shared" si="81"/>
        <v>Component Prep. Machine</v>
      </c>
      <c r="Q460" s="20" t="str">
        <f t="shared" si="82"/>
        <v>Pla</v>
      </c>
      <c r="R460" s="20" t="str">
        <f t="shared" si="83"/>
        <v>nic</v>
      </c>
      <c r="S460" s="20"/>
      <c r="T460" s="20"/>
      <c r="U460" s="20"/>
      <c r="V460" s="10">
        <v>17617</v>
      </c>
      <c r="W460" s="10"/>
      <c r="AA460" s="18"/>
    </row>
    <row r="461" spans="1:27" ht="19.95" customHeight="1" x14ac:dyDescent="0.3">
      <c r="A461" s="8" t="s">
        <v>444</v>
      </c>
      <c r="B461" s="9" t="s">
        <v>839</v>
      </c>
      <c r="C461" s="17">
        <v>35339</v>
      </c>
      <c r="D461" s="23" t="s">
        <v>875</v>
      </c>
      <c r="E461" s="23" t="s">
        <v>876</v>
      </c>
      <c r="F461" s="23" t="s">
        <v>877</v>
      </c>
      <c r="G461" s="24">
        <f t="shared" si="72"/>
        <v>35339</v>
      </c>
      <c r="H461" s="20">
        <f t="shared" si="73"/>
        <v>1996</v>
      </c>
      <c r="I461" s="20">
        <f t="shared" si="74"/>
        <v>10</v>
      </c>
      <c r="J461" s="20">
        <f t="shared" si="75"/>
        <v>1</v>
      </c>
      <c r="K461" s="17">
        <f t="shared" si="76"/>
        <v>35369</v>
      </c>
      <c r="L461" s="26">
        <f t="shared" si="77"/>
        <v>35369</v>
      </c>
      <c r="M461" s="20">
        <f t="shared" si="78"/>
        <v>31</v>
      </c>
      <c r="N461" s="20" t="str">
        <f t="shared" si="79"/>
        <v>ADAPTER 2X60 PINS(DOUBLEMAX)</v>
      </c>
      <c r="O461" s="20" t="str">
        <f t="shared" si="80"/>
        <v>adapter 2x60 pins(doublemax)</v>
      </c>
      <c r="P461" s="20" t="str">
        <f t="shared" si="81"/>
        <v>Adapter 2X60 Pins(Doublemax)</v>
      </c>
      <c r="Q461" s="20" t="str">
        <f t="shared" si="82"/>
        <v>Pla</v>
      </c>
      <c r="R461" s="20" t="str">
        <f t="shared" si="83"/>
        <v>nic</v>
      </c>
      <c r="S461" s="20"/>
      <c r="T461" s="20"/>
      <c r="U461" s="20"/>
      <c r="V461" s="10">
        <v>4468</v>
      </c>
      <c r="W461" s="10"/>
      <c r="AA461" s="18"/>
    </row>
    <row r="462" spans="1:27" ht="19.95" customHeight="1" x14ac:dyDescent="0.3">
      <c r="A462" s="8" t="s">
        <v>445</v>
      </c>
      <c r="B462" s="9" t="s">
        <v>839</v>
      </c>
      <c r="C462" s="17">
        <v>35339</v>
      </c>
      <c r="D462" s="23" t="s">
        <v>875</v>
      </c>
      <c r="E462" s="23" t="s">
        <v>876</v>
      </c>
      <c r="F462" s="23" t="s">
        <v>877</v>
      </c>
      <c r="G462" s="24">
        <f t="shared" si="72"/>
        <v>35339</v>
      </c>
      <c r="H462" s="20">
        <f t="shared" si="73"/>
        <v>1996</v>
      </c>
      <c r="I462" s="20">
        <f t="shared" si="74"/>
        <v>10</v>
      </c>
      <c r="J462" s="20">
        <f t="shared" si="75"/>
        <v>1</v>
      </c>
      <c r="K462" s="17">
        <f t="shared" si="76"/>
        <v>35369</v>
      </c>
      <c r="L462" s="26">
        <f t="shared" si="77"/>
        <v>35369</v>
      </c>
      <c r="M462" s="20">
        <f t="shared" si="78"/>
        <v>31</v>
      </c>
      <c r="N462" s="20" t="str">
        <f t="shared" si="79"/>
        <v>OSCILLOSCOPE 100 MHZ 4 CHAN(TEKTRONIX)</v>
      </c>
      <c r="O462" s="20" t="str">
        <f t="shared" si="80"/>
        <v>oscilloscope 100 mhz 4 chan(tektronix)</v>
      </c>
      <c r="P462" s="20" t="str">
        <f t="shared" si="81"/>
        <v>Oscilloscope 100 Mhz 4 Chan(Tektronix)</v>
      </c>
      <c r="Q462" s="20" t="str">
        <f t="shared" si="82"/>
        <v>Pla</v>
      </c>
      <c r="R462" s="20" t="str">
        <f t="shared" si="83"/>
        <v>nic</v>
      </c>
      <c r="S462" s="20"/>
      <c r="T462" s="20"/>
      <c r="U462" s="20"/>
      <c r="V462" s="10">
        <v>13765</v>
      </c>
      <c r="W462" s="10"/>
      <c r="AA462" s="18"/>
    </row>
    <row r="463" spans="1:27" ht="19.95" customHeight="1" x14ac:dyDescent="0.3">
      <c r="A463" s="8" t="s">
        <v>446</v>
      </c>
      <c r="B463" s="9" t="s">
        <v>839</v>
      </c>
      <c r="C463" s="17">
        <v>35339</v>
      </c>
      <c r="D463" s="23" t="s">
        <v>875</v>
      </c>
      <c r="E463" s="23" t="s">
        <v>876</v>
      </c>
      <c r="F463" s="23" t="s">
        <v>877</v>
      </c>
      <c r="G463" s="24">
        <f t="shared" si="72"/>
        <v>35339</v>
      </c>
      <c r="H463" s="20">
        <f t="shared" si="73"/>
        <v>1996</v>
      </c>
      <c r="I463" s="20">
        <f t="shared" si="74"/>
        <v>10</v>
      </c>
      <c r="J463" s="20">
        <f t="shared" si="75"/>
        <v>1</v>
      </c>
      <c r="K463" s="17">
        <f t="shared" si="76"/>
        <v>35369</v>
      </c>
      <c r="L463" s="26">
        <f t="shared" si="77"/>
        <v>35369</v>
      </c>
      <c r="M463" s="20">
        <f t="shared" si="78"/>
        <v>31</v>
      </c>
      <c r="N463" s="20" t="str">
        <f t="shared" si="79"/>
        <v>DIGITAL MULTIMETER MOD 8050A(FLUKE)</v>
      </c>
      <c r="O463" s="20" t="str">
        <f t="shared" si="80"/>
        <v>digital multimeter mod 8050a(fluke)</v>
      </c>
      <c r="P463" s="20" t="str">
        <f t="shared" si="81"/>
        <v>Digital Multimeter Mod 8050A(Fluke)</v>
      </c>
      <c r="Q463" s="20" t="str">
        <f t="shared" si="82"/>
        <v>Pla</v>
      </c>
      <c r="R463" s="20" t="str">
        <f t="shared" si="83"/>
        <v>nic</v>
      </c>
      <c r="S463" s="20"/>
      <c r="T463" s="20"/>
      <c r="U463" s="20"/>
      <c r="V463" s="10">
        <v>3005</v>
      </c>
      <c r="W463" s="10"/>
      <c r="AA463" s="18"/>
    </row>
    <row r="464" spans="1:27" ht="19.95" customHeight="1" x14ac:dyDescent="0.3">
      <c r="A464" s="8" t="s">
        <v>447</v>
      </c>
      <c r="B464" s="9" t="s">
        <v>839</v>
      </c>
      <c r="C464" s="17">
        <v>35339</v>
      </c>
      <c r="D464" s="23" t="s">
        <v>875</v>
      </c>
      <c r="E464" s="23" t="s">
        <v>876</v>
      </c>
      <c r="F464" s="23" t="s">
        <v>877</v>
      </c>
      <c r="G464" s="24">
        <f t="shared" si="72"/>
        <v>35339</v>
      </c>
      <c r="H464" s="20">
        <f t="shared" si="73"/>
        <v>1996</v>
      </c>
      <c r="I464" s="20">
        <f t="shared" si="74"/>
        <v>10</v>
      </c>
      <c r="J464" s="20">
        <f t="shared" si="75"/>
        <v>1</v>
      </c>
      <c r="K464" s="17">
        <f t="shared" si="76"/>
        <v>35369</v>
      </c>
      <c r="L464" s="26">
        <f t="shared" si="77"/>
        <v>35369</v>
      </c>
      <c r="M464" s="20">
        <f t="shared" si="78"/>
        <v>31</v>
      </c>
      <c r="N464" s="20" t="str">
        <f t="shared" si="79"/>
        <v>RIVETING DEVICE WITH HAND LEVER PRESS</v>
      </c>
      <c r="O464" s="20" t="str">
        <f t="shared" si="80"/>
        <v>riveting device with hand lever press</v>
      </c>
      <c r="P464" s="20" t="str">
        <f t="shared" si="81"/>
        <v>Riveting Device With Hand Lever Press</v>
      </c>
      <c r="Q464" s="20" t="str">
        <f t="shared" si="82"/>
        <v>Pla</v>
      </c>
      <c r="R464" s="20" t="str">
        <f t="shared" si="83"/>
        <v>nic</v>
      </c>
      <c r="S464" s="20"/>
      <c r="T464" s="20"/>
      <c r="U464" s="20"/>
      <c r="V464" s="10">
        <v>117051</v>
      </c>
      <c r="W464" s="10"/>
      <c r="AA464" s="18"/>
    </row>
    <row r="465" spans="1:27" ht="19.95" customHeight="1" x14ac:dyDescent="0.3">
      <c r="A465" s="8" t="s">
        <v>448</v>
      </c>
      <c r="B465" s="9" t="s">
        <v>839</v>
      </c>
      <c r="C465" s="17">
        <v>35339</v>
      </c>
      <c r="D465" s="23" t="s">
        <v>875</v>
      </c>
      <c r="E465" s="23" t="s">
        <v>876</v>
      </c>
      <c r="F465" s="23" t="s">
        <v>877</v>
      </c>
      <c r="G465" s="24">
        <f t="shared" si="72"/>
        <v>35339</v>
      </c>
      <c r="H465" s="20">
        <f t="shared" si="73"/>
        <v>1996</v>
      </c>
      <c r="I465" s="20">
        <f t="shared" si="74"/>
        <v>10</v>
      </c>
      <c r="J465" s="20">
        <f t="shared" si="75"/>
        <v>1</v>
      </c>
      <c r="K465" s="17">
        <f t="shared" si="76"/>
        <v>35369</v>
      </c>
      <c r="L465" s="26">
        <f t="shared" si="77"/>
        <v>35369</v>
      </c>
      <c r="M465" s="20">
        <f t="shared" si="78"/>
        <v>31</v>
      </c>
      <c r="N465" s="20" t="str">
        <f t="shared" si="79"/>
        <v>DIGITAL MULTIMETER 4-1/2 DIGIT(HINDITRON)</v>
      </c>
      <c r="O465" s="20" t="str">
        <f t="shared" si="80"/>
        <v>digital multimeter 4-1/2 digit(hinditron)</v>
      </c>
      <c r="P465" s="20" t="str">
        <f t="shared" si="81"/>
        <v>Digital Multimeter 4-1/2 Digit(Hinditron)</v>
      </c>
      <c r="Q465" s="20" t="str">
        <f t="shared" si="82"/>
        <v>Pla</v>
      </c>
      <c r="R465" s="20" t="str">
        <f t="shared" si="83"/>
        <v>nic</v>
      </c>
      <c r="S465" s="20"/>
      <c r="T465" s="20"/>
      <c r="U465" s="20"/>
      <c r="V465" s="10">
        <v>1695</v>
      </c>
      <c r="W465" s="10"/>
      <c r="AA465" s="18"/>
    </row>
    <row r="466" spans="1:27" ht="19.95" customHeight="1" x14ac:dyDescent="0.3">
      <c r="A466" s="8" t="s">
        <v>449</v>
      </c>
      <c r="B466" s="9" t="s">
        <v>839</v>
      </c>
      <c r="C466" s="17">
        <v>35339</v>
      </c>
      <c r="D466" s="23" t="s">
        <v>875</v>
      </c>
      <c r="E466" s="23" t="s">
        <v>876</v>
      </c>
      <c r="F466" s="23" t="s">
        <v>877</v>
      </c>
      <c r="G466" s="24">
        <f t="shared" si="72"/>
        <v>35339</v>
      </c>
      <c r="H466" s="20">
        <f t="shared" si="73"/>
        <v>1996</v>
      </c>
      <c r="I466" s="20">
        <f t="shared" si="74"/>
        <v>10</v>
      </c>
      <c r="J466" s="20">
        <f t="shared" si="75"/>
        <v>1</v>
      </c>
      <c r="K466" s="17">
        <f t="shared" si="76"/>
        <v>35369</v>
      </c>
      <c r="L466" s="26">
        <f t="shared" si="77"/>
        <v>35369</v>
      </c>
      <c r="M466" s="20">
        <f t="shared" si="78"/>
        <v>31</v>
      </c>
      <c r="N466" s="20" t="str">
        <f t="shared" si="79"/>
        <v>DIGIDTAL MULTIMETER 4-1/2 DIGIT(HINDITRON)</v>
      </c>
      <c r="O466" s="20" t="str">
        <f t="shared" si="80"/>
        <v>digidtal multimeter 4-1/2 digit(hinditron)</v>
      </c>
      <c r="P466" s="20" t="str">
        <f t="shared" si="81"/>
        <v>Digidtal Multimeter 4-1/2 Digit(Hinditron)</v>
      </c>
      <c r="Q466" s="20" t="str">
        <f t="shared" si="82"/>
        <v>Pla</v>
      </c>
      <c r="R466" s="20" t="str">
        <f t="shared" si="83"/>
        <v>nic</v>
      </c>
      <c r="S466" s="20"/>
      <c r="T466" s="20"/>
      <c r="U466" s="20"/>
      <c r="V466" s="10">
        <v>1695</v>
      </c>
      <c r="W466" s="10"/>
      <c r="AA466" s="18"/>
    </row>
    <row r="467" spans="1:27" ht="19.95" customHeight="1" x14ac:dyDescent="0.3">
      <c r="A467" s="8" t="s">
        <v>450</v>
      </c>
      <c r="B467" s="9" t="s">
        <v>839</v>
      </c>
      <c r="C467" s="17">
        <v>35339</v>
      </c>
      <c r="D467" s="23" t="s">
        <v>875</v>
      </c>
      <c r="E467" s="23" t="s">
        <v>876</v>
      </c>
      <c r="F467" s="23" t="s">
        <v>877</v>
      </c>
      <c r="G467" s="24">
        <f t="shared" si="72"/>
        <v>35339</v>
      </c>
      <c r="H467" s="20">
        <f t="shared" si="73"/>
        <v>1996</v>
      </c>
      <c r="I467" s="20">
        <f t="shared" si="74"/>
        <v>10</v>
      </c>
      <c r="J467" s="20">
        <f t="shared" si="75"/>
        <v>1</v>
      </c>
      <c r="K467" s="17">
        <f t="shared" si="76"/>
        <v>35369</v>
      </c>
      <c r="L467" s="26">
        <f t="shared" si="77"/>
        <v>35369</v>
      </c>
      <c r="M467" s="20">
        <f t="shared" si="78"/>
        <v>31</v>
      </c>
      <c r="N467" s="20" t="str">
        <f t="shared" si="79"/>
        <v>DIGITAL MULTIMETER 61/2 DIGIT(HP)</v>
      </c>
      <c r="O467" s="20" t="str">
        <f t="shared" si="80"/>
        <v>digital multimeter 61/2 digit(hp)</v>
      </c>
      <c r="P467" s="20" t="str">
        <f t="shared" si="81"/>
        <v>Digital Multimeter 61/2 Digit(Hp)</v>
      </c>
      <c r="Q467" s="20" t="str">
        <f t="shared" si="82"/>
        <v>Pla</v>
      </c>
      <c r="R467" s="20" t="str">
        <f t="shared" si="83"/>
        <v>nic</v>
      </c>
      <c r="S467" s="20"/>
      <c r="T467" s="20"/>
      <c r="U467" s="20"/>
      <c r="V467" s="10">
        <v>5984</v>
      </c>
      <c r="W467" s="10"/>
      <c r="AA467" s="18"/>
    </row>
    <row r="468" spans="1:27" ht="19.95" customHeight="1" x14ac:dyDescent="0.3">
      <c r="A468" s="8" t="s">
        <v>451</v>
      </c>
      <c r="B468" s="9" t="s">
        <v>839</v>
      </c>
      <c r="C468" s="17">
        <v>35339</v>
      </c>
      <c r="D468" s="23" t="s">
        <v>875</v>
      </c>
      <c r="E468" s="23" t="s">
        <v>876</v>
      </c>
      <c r="F468" s="23" t="s">
        <v>877</v>
      </c>
      <c r="G468" s="24">
        <f t="shared" ref="G468:G531" si="84">DATE(F468,E468,D468)</f>
        <v>35339</v>
      </c>
      <c r="H468" s="20">
        <f t="shared" ref="H468:H531" si="85">YEAR(C468)</f>
        <v>1996</v>
      </c>
      <c r="I468" s="20">
        <f t="shared" ref="I468:I531" si="86">MONTH(C468)</f>
        <v>10</v>
      </c>
      <c r="J468" s="20">
        <f t="shared" ref="J468:J531" si="87">DAY(C468)</f>
        <v>1</v>
      </c>
      <c r="K468" s="17">
        <f t="shared" ref="K468:K531" si="88">EOMONTH(C468,0)</f>
        <v>35369</v>
      </c>
      <c r="L468" s="26">
        <f t="shared" ref="L468:L531" si="89">EOMONTH(C468,0)</f>
        <v>35369</v>
      </c>
      <c r="M468" s="20">
        <f t="shared" ref="M468:M531" si="90">DAY(K468)</f>
        <v>31</v>
      </c>
      <c r="N468" s="20" t="str">
        <f t="shared" ref="N468:N531" si="91">UPPER(A468)</f>
        <v>OSCILLOSCOPE 400 MHZ (HP)</v>
      </c>
      <c r="O468" s="20" t="str">
        <f t="shared" ref="O468:O531" si="92">LOWER(A468)</f>
        <v>oscilloscope 400 mhz (hp)</v>
      </c>
      <c r="P468" s="20" t="str">
        <f t="shared" ref="P468:P531" si="93">PROPER(A468)</f>
        <v>Oscilloscope 400 Mhz (Hp)</v>
      </c>
      <c r="Q468" s="20" t="str">
        <f t="shared" ref="Q468:Q531" si="94">LEFT(B468,3)</f>
        <v>Pla</v>
      </c>
      <c r="R468" s="20" t="str">
        <f t="shared" ref="R468:R531" si="95">RIGHT(B468,3)</f>
        <v>nic</v>
      </c>
      <c r="S468" s="20"/>
      <c r="T468" s="20"/>
      <c r="U468" s="20"/>
      <c r="V468" s="10">
        <v>21058</v>
      </c>
      <c r="W468" s="10"/>
      <c r="AA468" s="18"/>
    </row>
    <row r="469" spans="1:27" ht="19.95" customHeight="1" x14ac:dyDescent="0.3">
      <c r="A469" s="8" t="s">
        <v>452</v>
      </c>
      <c r="B469" s="9" t="s">
        <v>839</v>
      </c>
      <c r="C469" s="17">
        <v>35339</v>
      </c>
      <c r="D469" s="23" t="s">
        <v>875</v>
      </c>
      <c r="E469" s="23" t="s">
        <v>876</v>
      </c>
      <c r="F469" s="23" t="s">
        <v>877</v>
      </c>
      <c r="G469" s="24">
        <f t="shared" si="84"/>
        <v>35339</v>
      </c>
      <c r="H469" s="20">
        <f t="shared" si="85"/>
        <v>1996</v>
      </c>
      <c r="I469" s="20">
        <f t="shared" si="86"/>
        <v>10</v>
      </c>
      <c r="J469" s="20">
        <f t="shared" si="87"/>
        <v>1</v>
      </c>
      <c r="K469" s="17">
        <f t="shared" si="88"/>
        <v>35369</v>
      </c>
      <c r="L469" s="26">
        <f t="shared" si="89"/>
        <v>35369</v>
      </c>
      <c r="M469" s="20">
        <f t="shared" si="90"/>
        <v>31</v>
      </c>
      <c r="N469" s="20" t="str">
        <f t="shared" si="91"/>
        <v>STEREO MICROSCOPE</v>
      </c>
      <c r="O469" s="20" t="str">
        <f t="shared" si="92"/>
        <v>stereo microscope</v>
      </c>
      <c r="P469" s="20" t="str">
        <f t="shared" si="93"/>
        <v>Stereo Microscope</v>
      </c>
      <c r="Q469" s="20" t="str">
        <f t="shared" si="94"/>
        <v>Pla</v>
      </c>
      <c r="R469" s="20" t="str">
        <f t="shared" si="95"/>
        <v>nic</v>
      </c>
      <c r="S469" s="20"/>
      <c r="T469" s="20"/>
      <c r="U469" s="20"/>
      <c r="V469" s="10">
        <v>10580</v>
      </c>
      <c r="W469" s="10"/>
      <c r="AA469" s="18"/>
    </row>
    <row r="470" spans="1:27" ht="19.95" customHeight="1" x14ac:dyDescent="0.3">
      <c r="A470" s="8" t="s">
        <v>453</v>
      </c>
      <c r="B470" s="9" t="s">
        <v>839</v>
      </c>
      <c r="C470" s="17">
        <v>35339</v>
      </c>
      <c r="D470" s="23" t="s">
        <v>875</v>
      </c>
      <c r="E470" s="23" t="s">
        <v>876</v>
      </c>
      <c r="F470" s="23" t="s">
        <v>877</v>
      </c>
      <c r="G470" s="24">
        <f t="shared" si="84"/>
        <v>35339</v>
      </c>
      <c r="H470" s="20">
        <f t="shared" si="85"/>
        <v>1996</v>
      </c>
      <c r="I470" s="20">
        <f t="shared" si="86"/>
        <v>10</v>
      </c>
      <c r="J470" s="20">
        <f t="shared" si="87"/>
        <v>1</v>
      </c>
      <c r="K470" s="17">
        <f t="shared" si="88"/>
        <v>35369</v>
      </c>
      <c r="L470" s="26">
        <f t="shared" si="89"/>
        <v>35369</v>
      </c>
      <c r="M470" s="20">
        <f t="shared" si="90"/>
        <v>31</v>
      </c>
      <c r="N470" s="20" t="str">
        <f t="shared" si="91"/>
        <v>PROGRAMMING UNIT UNISITE</v>
      </c>
      <c r="O470" s="20" t="str">
        <f t="shared" si="92"/>
        <v>programming unit unisite</v>
      </c>
      <c r="P470" s="20" t="str">
        <f t="shared" si="93"/>
        <v>Programming Unit Unisite</v>
      </c>
      <c r="Q470" s="20" t="str">
        <f t="shared" si="94"/>
        <v>Pla</v>
      </c>
      <c r="R470" s="20" t="str">
        <f t="shared" si="95"/>
        <v>nic</v>
      </c>
      <c r="S470" s="20"/>
      <c r="T470" s="20"/>
      <c r="U470" s="20"/>
      <c r="V470" s="10">
        <v>208656</v>
      </c>
      <c r="W470" s="10"/>
      <c r="AA470" s="18"/>
    </row>
    <row r="471" spans="1:27" ht="19.95" customHeight="1" x14ac:dyDescent="0.3">
      <c r="A471" s="8" t="s">
        <v>454</v>
      </c>
      <c r="B471" s="9" t="s">
        <v>839</v>
      </c>
      <c r="C471" s="17">
        <v>35339</v>
      </c>
      <c r="D471" s="23" t="s">
        <v>875</v>
      </c>
      <c r="E471" s="23" t="s">
        <v>876</v>
      </c>
      <c r="F471" s="23" t="s">
        <v>877</v>
      </c>
      <c r="G471" s="24">
        <f t="shared" si="84"/>
        <v>35339</v>
      </c>
      <c r="H471" s="20">
        <f t="shared" si="85"/>
        <v>1996</v>
      </c>
      <c r="I471" s="20">
        <f t="shared" si="86"/>
        <v>10</v>
      </c>
      <c r="J471" s="20">
        <f t="shared" si="87"/>
        <v>1</v>
      </c>
      <c r="K471" s="17">
        <f t="shared" si="88"/>
        <v>35369</v>
      </c>
      <c r="L471" s="26">
        <f t="shared" si="89"/>
        <v>35369</v>
      </c>
      <c r="M471" s="20">
        <f t="shared" si="90"/>
        <v>31</v>
      </c>
      <c r="N471" s="20" t="str">
        <f t="shared" si="91"/>
        <v>US PIN DRIVER(DATA I/O)</v>
      </c>
      <c r="O471" s="20" t="str">
        <f t="shared" si="92"/>
        <v>us pin driver(data i/o)</v>
      </c>
      <c r="P471" s="20" t="str">
        <f t="shared" si="93"/>
        <v>Us Pin Driver(Data I/O)</v>
      </c>
      <c r="Q471" s="20" t="str">
        <f t="shared" si="94"/>
        <v>Pla</v>
      </c>
      <c r="R471" s="20" t="str">
        <f t="shared" si="95"/>
        <v>nic</v>
      </c>
      <c r="S471" s="20"/>
      <c r="T471" s="20"/>
      <c r="U471" s="20"/>
      <c r="V471" s="10">
        <v>45400</v>
      </c>
      <c r="W471" s="10"/>
      <c r="AA471" s="18"/>
    </row>
    <row r="472" spans="1:27" ht="19.95" customHeight="1" x14ac:dyDescent="0.3">
      <c r="A472" s="8" t="s">
        <v>455</v>
      </c>
      <c r="B472" s="9" t="s">
        <v>839</v>
      </c>
      <c r="C472" s="17">
        <v>35339</v>
      </c>
      <c r="D472" s="23" t="s">
        <v>875</v>
      </c>
      <c r="E472" s="23" t="s">
        <v>876</v>
      </c>
      <c r="F472" s="23" t="s">
        <v>877</v>
      </c>
      <c r="G472" s="24">
        <f t="shared" si="84"/>
        <v>35339</v>
      </c>
      <c r="H472" s="20">
        <f t="shared" si="85"/>
        <v>1996</v>
      </c>
      <c r="I472" s="20">
        <f t="shared" si="86"/>
        <v>10</v>
      </c>
      <c r="J472" s="20">
        <f t="shared" si="87"/>
        <v>1</v>
      </c>
      <c r="K472" s="17">
        <f t="shared" si="88"/>
        <v>35369</v>
      </c>
      <c r="L472" s="26">
        <f t="shared" si="89"/>
        <v>35369</v>
      </c>
      <c r="M472" s="20">
        <f t="shared" si="90"/>
        <v>31</v>
      </c>
      <c r="N472" s="20" t="str">
        <f t="shared" si="91"/>
        <v>US PIN DRIVER</v>
      </c>
      <c r="O472" s="20" t="str">
        <f t="shared" si="92"/>
        <v>us pin driver</v>
      </c>
      <c r="P472" s="20" t="str">
        <f t="shared" si="93"/>
        <v>Us Pin Driver</v>
      </c>
      <c r="Q472" s="20" t="str">
        <f t="shared" si="94"/>
        <v>Pla</v>
      </c>
      <c r="R472" s="20" t="str">
        <f t="shared" si="95"/>
        <v>nic</v>
      </c>
      <c r="S472" s="20"/>
      <c r="T472" s="20"/>
      <c r="U472" s="20"/>
      <c r="V472" s="10">
        <v>8604</v>
      </c>
      <c r="W472" s="10"/>
      <c r="AA472" s="18"/>
    </row>
    <row r="473" spans="1:27" ht="19.95" customHeight="1" x14ac:dyDescent="0.3">
      <c r="A473" s="8" t="s">
        <v>456</v>
      </c>
      <c r="B473" s="9" t="s">
        <v>839</v>
      </c>
      <c r="C473" s="17">
        <v>35339</v>
      </c>
      <c r="D473" s="23" t="s">
        <v>875</v>
      </c>
      <c r="E473" s="23" t="s">
        <v>876</v>
      </c>
      <c r="F473" s="23" t="s">
        <v>877</v>
      </c>
      <c r="G473" s="24">
        <f t="shared" si="84"/>
        <v>35339</v>
      </c>
      <c r="H473" s="20">
        <f t="shared" si="85"/>
        <v>1996</v>
      </c>
      <c r="I473" s="20">
        <f t="shared" si="86"/>
        <v>10</v>
      </c>
      <c r="J473" s="20">
        <f t="shared" si="87"/>
        <v>1</v>
      </c>
      <c r="K473" s="17">
        <f t="shared" si="88"/>
        <v>35369</v>
      </c>
      <c r="L473" s="26">
        <f t="shared" si="89"/>
        <v>35369</v>
      </c>
      <c r="M473" s="20">
        <f t="shared" si="90"/>
        <v>31</v>
      </c>
      <c r="N473" s="20" t="str">
        <f t="shared" si="91"/>
        <v>CANCELLING UNIT FOR SINGLE EPROM</v>
      </c>
      <c r="O473" s="20" t="str">
        <f t="shared" si="92"/>
        <v>cancelling unit for single eprom</v>
      </c>
      <c r="P473" s="20" t="str">
        <f t="shared" si="93"/>
        <v>Cancelling Unit For Single Eprom</v>
      </c>
      <c r="Q473" s="20" t="str">
        <f t="shared" si="94"/>
        <v>Pla</v>
      </c>
      <c r="R473" s="20" t="str">
        <f t="shared" si="95"/>
        <v>nic</v>
      </c>
      <c r="S473" s="20"/>
      <c r="T473" s="20"/>
      <c r="U473" s="20"/>
      <c r="V473" s="10">
        <v>5260</v>
      </c>
      <c r="W473" s="10"/>
      <c r="AA473" s="18"/>
    </row>
    <row r="474" spans="1:27" ht="19.95" customHeight="1" x14ac:dyDescent="0.3">
      <c r="A474" s="8" t="s">
        <v>457</v>
      </c>
      <c r="B474" s="9" t="s">
        <v>839</v>
      </c>
      <c r="C474" s="17">
        <v>35339</v>
      </c>
      <c r="D474" s="23" t="s">
        <v>875</v>
      </c>
      <c r="E474" s="23" t="s">
        <v>876</v>
      </c>
      <c r="F474" s="23" t="s">
        <v>877</v>
      </c>
      <c r="G474" s="24">
        <f t="shared" si="84"/>
        <v>35339</v>
      </c>
      <c r="H474" s="20">
        <f t="shared" si="85"/>
        <v>1996</v>
      </c>
      <c r="I474" s="20">
        <f t="shared" si="86"/>
        <v>10</v>
      </c>
      <c r="J474" s="20">
        <f t="shared" si="87"/>
        <v>1</v>
      </c>
      <c r="K474" s="17">
        <f t="shared" si="88"/>
        <v>35369</v>
      </c>
      <c r="L474" s="26">
        <f t="shared" si="89"/>
        <v>35369</v>
      </c>
      <c r="M474" s="20">
        <f t="shared" si="90"/>
        <v>31</v>
      </c>
      <c r="N474" s="20" t="str">
        <f t="shared" si="91"/>
        <v>BENDING AND CUTTING TOOL  FOR LED PREP</v>
      </c>
      <c r="O474" s="20" t="str">
        <f t="shared" si="92"/>
        <v>bending and cutting tool  for led prep</v>
      </c>
      <c r="P474" s="20" t="str">
        <f t="shared" si="93"/>
        <v>Bending And Cutting Tool  For Led Prep</v>
      </c>
      <c r="Q474" s="20" t="str">
        <f t="shared" si="94"/>
        <v>Pla</v>
      </c>
      <c r="R474" s="20" t="str">
        <f t="shared" si="95"/>
        <v>nic</v>
      </c>
      <c r="S474" s="20"/>
      <c r="T474" s="20"/>
      <c r="U474" s="20"/>
      <c r="V474" s="10">
        <v>73007</v>
      </c>
      <c r="W474" s="10"/>
      <c r="AA474" s="18"/>
    </row>
    <row r="475" spans="1:27" ht="19.95" customHeight="1" x14ac:dyDescent="0.3">
      <c r="A475" s="8" t="s">
        <v>458</v>
      </c>
      <c r="B475" s="9" t="s">
        <v>839</v>
      </c>
      <c r="C475" s="17">
        <v>35339</v>
      </c>
      <c r="D475" s="23" t="s">
        <v>875</v>
      </c>
      <c r="E475" s="23" t="s">
        <v>876</v>
      </c>
      <c r="F475" s="23" t="s">
        <v>877</v>
      </c>
      <c r="G475" s="24">
        <f t="shared" si="84"/>
        <v>35339</v>
      </c>
      <c r="H475" s="20">
        <f t="shared" si="85"/>
        <v>1996</v>
      </c>
      <c r="I475" s="20">
        <f t="shared" si="86"/>
        <v>10</v>
      </c>
      <c r="J475" s="20">
        <f t="shared" si="87"/>
        <v>1</v>
      </c>
      <c r="K475" s="17">
        <f t="shared" si="88"/>
        <v>35369</v>
      </c>
      <c r="L475" s="26">
        <f t="shared" si="89"/>
        <v>35369</v>
      </c>
      <c r="M475" s="20">
        <f t="shared" si="90"/>
        <v>31</v>
      </c>
      <c r="N475" s="20" t="str">
        <f t="shared" si="91"/>
        <v>PROGRAMMING ADAPTER FOR PINSITE</v>
      </c>
      <c r="O475" s="20" t="str">
        <f t="shared" si="92"/>
        <v>programming adapter for pinsite</v>
      </c>
      <c r="P475" s="20" t="str">
        <f t="shared" si="93"/>
        <v>Programming Adapter For Pinsite</v>
      </c>
      <c r="Q475" s="20" t="str">
        <f t="shared" si="94"/>
        <v>Pla</v>
      </c>
      <c r="R475" s="20" t="str">
        <f t="shared" si="95"/>
        <v>nic</v>
      </c>
      <c r="S475" s="20"/>
      <c r="T475" s="20"/>
      <c r="U475" s="20"/>
      <c r="V475" s="10">
        <v>12759</v>
      </c>
      <c r="W475" s="10"/>
      <c r="AA475" s="18"/>
    </row>
    <row r="476" spans="1:27" ht="19.95" customHeight="1" x14ac:dyDescent="0.3">
      <c r="A476" s="8" t="s">
        <v>459</v>
      </c>
      <c r="B476" s="9" t="s">
        <v>839</v>
      </c>
      <c r="C476" s="17">
        <v>35339</v>
      </c>
      <c r="D476" s="23" t="s">
        <v>875</v>
      </c>
      <c r="E476" s="23" t="s">
        <v>876</v>
      </c>
      <c r="F476" s="23" t="s">
        <v>877</v>
      </c>
      <c r="G476" s="24">
        <f t="shared" si="84"/>
        <v>35339</v>
      </c>
      <c r="H476" s="20">
        <f t="shared" si="85"/>
        <v>1996</v>
      </c>
      <c r="I476" s="20">
        <f t="shared" si="86"/>
        <v>10</v>
      </c>
      <c r="J476" s="20">
        <f t="shared" si="87"/>
        <v>1</v>
      </c>
      <c r="K476" s="17">
        <f t="shared" si="88"/>
        <v>35369</v>
      </c>
      <c r="L476" s="26">
        <f t="shared" si="89"/>
        <v>35369</v>
      </c>
      <c r="M476" s="20">
        <f t="shared" si="90"/>
        <v>31</v>
      </c>
      <c r="N476" s="20" t="str">
        <f t="shared" si="91"/>
        <v>PROGARMMER MODULE PINSITE</v>
      </c>
      <c r="O476" s="20" t="str">
        <f t="shared" si="92"/>
        <v>progarmmer module pinsite</v>
      </c>
      <c r="P476" s="20" t="str">
        <f t="shared" si="93"/>
        <v>Progarmmer Module Pinsite</v>
      </c>
      <c r="Q476" s="20" t="str">
        <f t="shared" si="94"/>
        <v>Pla</v>
      </c>
      <c r="R476" s="20" t="str">
        <f t="shared" si="95"/>
        <v>nic</v>
      </c>
      <c r="S476" s="20"/>
      <c r="T476" s="20"/>
      <c r="U476" s="20"/>
      <c r="V476" s="10">
        <v>61025</v>
      </c>
      <c r="W476" s="10"/>
      <c r="AA476" s="18"/>
    </row>
    <row r="477" spans="1:27" ht="19.95" customHeight="1" x14ac:dyDescent="0.3">
      <c r="A477" s="8" t="s">
        <v>460</v>
      </c>
      <c r="B477" s="9" t="s">
        <v>839</v>
      </c>
      <c r="C477" s="17">
        <v>35339</v>
      </c>
      <c r="D477" s="23" t="s">
        <v>875</v>
      </c>
      <c r="E477" s="23" t="s">
        <v>876</v>
      </c>
      <c r="F477" s="23" t="s">
        <v>877</v>
      </c>
      <c r="G477" s="24">
        <f t="shared" si="84"/>
        <v>35339</v>
      </c>
      <c r="H477" s="20">
        <f t="shared" si="85"/>
        <v>1996</v>
      </c>
      <c r="I477" s="20">
        <f t="shared" si="86"/>
        <v>10</v>
      </c>
      <c r="J477" s="20">
        <f t="shared" si="87"/>
        <v>1</v>
      </c>
      <c r="K477" s="17">
        <f t="shared" si="88"/>
        <v>35369</v>
      </c>
      <c r="L477" s="26">
        <f t="shared" si="89"/>
        <v>35369</v>
      </c>
      <c r="M477" s="20">
        <f t="shared" si="90"/>
        <v>31</v>
      </c>
      <c r="N477" s="20" t="str">
        <f t="shared" si="91"/>
        <v>STEREO MICROSCOPE FOR SMT(M715)</v>
      </c>
      <c r="O477" s="20" t="str">
        <f t="shared" si="92"/>
        <v>stereo microscope for smt(m715)</v>
      </c>
      <c r="P477" s="20" t="str">
        <f t="shared" si="93"/>
        <v>Stereo Microscope For Smt(M715)</v>
      </c>
      <c r="Q477" s="20" t="str">
        <f t="shared" si="94"/>
        <v>Pla</v>
      </c>
      <c r="R477" s="20" t="str">
        <f t="shared" si="95"/>
        <v>nic</v>
      </c>
      <c r="S477" s="20"/>
      <c r="T477" s="20"/>
      <c r="U477" s="20"/>
      <c r="V477" s="10">
        <v>56765</v>
      </c>
      <c r="W477" s="10"/>
      <c r="AA477" s="18"/>
    </row>
    <row r="478" spans="1:27" ht="19.95" customHeight="1" x14ac:dyDescent="0.3">
      <c r="A478" s="8" t="s">
        <v>461</v>
      </c>
      <c r="B478" s="9" t="s">
        <v>850</v>
      </c>
      <c r="C478" s="17">
        <v>35521</v>
      </c>
      <c r="D478" s="23" t="s">
        <v>875</v>
      </c>
      <c r="E478" s="23" t="s">
        <v>880</v>
      </c>
      <c r="F478" s="23" t="s">
        <v>911</v>
      </c>
      <c r="G478" s="24">
        <f t="shared" si="84"/>
        <v>35521</v>
      </c>
      <c r="H478" s="20">
        <f t="shared" si="85"/>
        <v>1997</v>
      </c>
      <c r="I478" s="20">
        <f t="shared" si="86"/>
        <v>4</v>
      </c>
      <c r="J478" s="20">
        <f t="shared" si="87"/>
        <v>1</v>
      </c>
      <c r="K478" s="17">
        <f t="shared" si="88"/>
        <v>35550</v>
      </c>
      <c r="L478" s="26">
        <f t="shared" si="89"/>
        <v>35550</v>
      </c>
      <c r="M478" s="20">
        <f t="shared" si="90"/>
        <v>30</v>
      </c>
      <c r="N478" s="20" t="str">
        <f t="shared" si="91"/>
        <v>ADAPTER FORM:SLMA FPE(Q1325)(S30189-U4911-A320-01)</v>
      </c>
      <c r="O478" s="20" t="str">
        <f t="shared" si="92"/>
        <v>adapter form:slma fpe(q1325)(s30189-u4911-a320-01)</v>
      </c>
      <c r="P478" s="20" t="str">
        <f t="shared" si="93"/>
        <v>Adapter Form:Slma Fpe(Q1325)(S30189-U4911-A320-01)</v>
      </c>
      <c r="Q478" s="20" t="str">
        <f t="shared" si="94"/>
        <v>Sta</v>
      </c>
      <c r="R478" s="20" t="str">
        <f t="shared" si="95"/>
        <v>nts</v>
      </c>
      <c r="S478" s="20"/>
      <c r="T478" s="20"/>
      <c r="U478" s="20"/>
      <c r="V478" s="10">
        <v>87364.84</v>
      </c>
      <c r="W478" s="10"/>
      <c r="AA478" s="18"/>
    </row>
    <row r="479" spans="1:27" ht="19.95" customHeight="1" x14ac:dyDescent="0.3">
      <c r="A479" s="8" t="s">
        <v>462</v>
      </c>
      <c r="B479" s="9" t="s">
        <v>850</v>
      </c>
      <c r="C479" s="17">
        <v>35521</v>
      </c>
      <c r="D479" s="23" t="s">
        <v>875</v>
      </c>
      <c r="E479" s="23" t="s">
        <v>880</v>
      </c>
      <c r="F479" s="23" t="s">
        <v>911</v>
      </c>
      <c r="G479" s="24">
        <f t="shared" si="84"/>
        <v>35521</v>
      </c>
      <c r="H479" s="20">
        <f t="shared" si="85"/>
        <v>1997</v>
      </c>
      <c r="I479" s="20">
        <f t="shared" si="86"/>
        <v>4</v>
      </c>
      <c r="J479" s="20">
        <f t="shared" si="87"/>
        <v>1</v>
      </c>
      <c r="K479" s="17">
        <f t="shared" si="88"/>
        <v>35550</v>
      </c>
      <c r="L479" s="26">
        <f t="shared" si="89"/>
        <v>35550</v>
      </c>
      <c r="M479" s="20">
        <f t="shared" si="90"/>
        <v>30</v>
      </c>
      <c r="N479" s="20" t="str">
        <f t="shared" si="91"/>
        <v>ADAPT.F.M:GPLC/LSD(Q1349/39)(S30189-U4911-A210-01)</v>
      </c>
      <c r="O479" s="20" t="str">
        <f t="shared" si="92"/>
        <v>adapt.f.m:gplc/lsd(q1349/39)(s30189-u4911-a210-01)</v>
      </c>
      <c r="P479" s="20" t="str">
        <f t="shared" si="93"/>
        <v>Adapt.F.M:Gplc/Lsd(Q1349/39)(S30189-U4911-A210-01)</v>
      </c>
      <c r="Q479" s="20" t="str">
        <f t="shared" si="94"/>
        <v>Sta</v>
      </c>
      <c r="R479" s="20" t="str">
        <f t="shared" si="95"/>
        <v>nts</v>
      </c>
      <c r="S479" s="20"/>
      <c r="T479" s="20"/>
      <c r="U479" s="20"/>
      <c r="V479" s="10">
        <v>137947.28</v>
      </c>
      <c r="W479" s="10"/>
      <c r="AA479" s="18"/>
    </row>
    <row r="480" spans="1:27" ht="19.95" customHeight="1" x14ac:dyDescent="0.3">
      <c r="A480" s="8" t="s">
        <v>463</v>
      </c>
      <c r="B480" s="9" t="s">
        <v>850</v>
      </c>
      <c r="C480" s="17">
        <v>35521</v>
      </c>
      <c r="D480" s="23" t="s">
        <v>875</v>
      </c>
      <c r="E480" s="23" t="s">
        <v>880</v>
      </c>
      <c r="F480" s="23" t="s">
        <v>911</v>
      </c>
      <c r="G480" s="24">
        <f t="shared" si="84"/>
        <v>35521</v>
      </c>
      <c r="H480" s="20">
        <f t="shared" si="85"/>
        <v>1997</v>
      </c>
      <c r="I480" s="20">
        <f t="shared" si="86"/>
        <v>4</v>
      </c>
      <c r="J480" s="20">
        <f t="shared" si="87"/>
        <v>1</v>
      </c>
      <c r="K480" s="17">
        <f t="shared" si="88"/>
        <v>35550</v>
      </c>
      <c r="L480" s="26">
        <f t="shared" si="89"/>
        <v>35550</v>
      </c>
      <c r="M480" s="20">
        <f t="shared" si="90"/>
        <v>30</v>
      </c>
      <c r="N480" s="20" t="str">
        <f t="shared" si="91"/>
        <v>ADAPTER FOR M:DIU120A(Q1346)(S30189-U4911-A240-01)</v>
      </c>
      <c r="O480" s="20" t="str">
        <f t="shared" si="92"/>
        <v>adapter for m:diu120a(q1346)(s30189-u4911-a240-01)</v>
      </c>
      <c r="P480" s="20" t="str">
        <f t="shared" si="93"/>
        <v>Adapter For M:Diu120A(Q1346)(S30189-U4911-A240-01)</v>
      </c>
      <c r="Q480" s="20" t="str">
        <f t="shared" si="94"/>
        <v>Sta</v>
      </c>
      <c r="R480" s="20" t="str">
        <f t="shared" si="95"/>
        <v>nts</v>
      </c>
      <c r="S480" s="20"/>
      <c r="T480" s="20"/>
      <c r="U480" s="20"/>
      <c r="V480" s="10">
        <v>137947.28</v>
      </c>
      <c r="W480" s="10"/>
      <c r="AA480" s="18"/>
    </row>
    <row r="481" spans="1:27" ht="19.95" customHeight="1" x14ac:dyDescent="0.3">
      <c r="A481" s="8" t="s">
        <v>464</v>
      </c>
      <c r="B481" s="9" t="s">
        <v>852</v>
      </c>
      <c r="C481" s="17">
        <v>34851</v>
      </c>
      <c r="D481" s="23" t="s">
        <v>875</v>
      </c>
      <c r="E481" s="23" t="s">
        <v>882</v>
      </c>
      <c r="F481" s="23" t="s">
        <v>907</v>
      </c>
      <c r="G481" s="24">
        <f t="shared" si="84"/>
        <v>34851</v>
      </c>
      <c r="H481" s="20">
        <f t="shared" si="85"/>
        <v>1995</v>
      </c>
      <c r="I481" s="20">
        <f t="shared" si="86"/>
        <v>6</v>
      </c>
      <c r="J481" s="20">
        <f t="shared" si="87"/>
        <v>1</v>
      </c>
      <c r="K481" s="17">
        <f t="shared" si="88"/>
        <v>34880</v>
      </c>
      <c r="L481" s="26">
        <f t="shared" si="89"/>
        <v>34880</v>
      </c>
      <c r="M481" s="20">
        <f t="shared" si="90"/>
        <v>30</v>
      </c>
      <c r="N481" s="20" t="str">
        <f t="shared" si="91"/>
        <v>TEST PCB FOR COMPONENT GRID</v>
      </c>
      <c r="O481" s="20" t="str">
        <f t="shared" si="92"/>
        <v>test pcb for component grid</v>
      </c>
      <c r="P481" s="20" t="str">
        <f t="shared" si="93"/>
        <v>Test Pcb For Component Grid</v>
      </c>
      <c r="Q481" s="20" t="str">
        <f t="shared" si="94"/>
        <v>Sta</v>
      </c>
      <c r="R481" s="20" t="str">
        <f t="shared" si="95"/>
        <v xml:space="preserve"> DD</v>
      </c>
      <c r="S481" s="20"/>
      <c r="T481" s="20"/>
      <c r="U481" s="20"/>
      <c r="V481" s="10">
        <v>7200</v>
      </c>
      <c r="W481" s="10"/>
      <c r="AA481" s="18"/>
    </row>
    <row r="482" spans="1:27" ht="19.95" customHeight="1" x14ac:dyDescent="0.3">
      <c r="A482" s="8" t="s">
        <v>465</v>
      </c>
      <c r="B482" s="9" t="s">
        <v>831</v>
      </c>
      <c r="C482" s="17">
        <v>35339</v>
      </c>
      <c r="D482" s="23" t="s">
        <v>875</v>
      </c>
      <c r="E482" s="23" t="s">
        <v>876</v>
      </c>
      <c r="F482" s="23" t="s">
        <v>877</v>
      </c>
      <c r="G482" s="24">
        <f t="shared" si="84"/>
        <v>35339</v>
      </c>
      <c r="H482" s="20">
        <f t="shared" si="85"/>
        <v>1996</v>
      </c>
      <c r="I482" s="20">
        <f t="shared" si="86"/>
        <v>10</v>
      </c>
      <c r="J482" s="20">
        <f t="shared" si="87"/>
        <v>1</v>
      </c>
      <c r="K482" s="17">
        <f t="shared" si="88"/>
        <v>35369</v>
      </c>
      <c r="L482" s="26">
        <f t="shared" si="89"/>
        <v>35369</v>
      </c>
      <c r="M482" s="20">
        <f t="shared" si="90"/>
        <v>31</v>
      </c>
      <c r="N482" s="20" t="str">
        <f t="shared" si="91"/>
        <v>STEEL ALMIRAH (HSEGRUD)</v>
      </c>
      <c r="O482" s="20" t="str">
        <f t="shared" si="92"/>
        <v>steel almirah (hsegrud)</v>
      </c>
      <c r="P482" s="20" t="str">
        <f t="shared" si="93"/>
        <v>Steel Almirah (Hsegrud)</v>
      </c>
      <c r="Q482" s="20" t="str">
        <f t="shared" si="94"/>
        <v>Fur</v>
      </c>
      <c r="R482" s="20" t="str">
        <f t="shared" si="95"/>
        <v>ure</v>
      </c>
      <c r="S482" s="20"/>
      <c r="T482" s="20"/>
      <c r="U482" s="20"/>
      <c r="V482" s="10">
        <v>3233</v>
      </c>
      <c r="W482" s="10"/>
      <c r="AA482" s="18"/>
    </row>
    <row r="483" spans="1:27" ht="19.95" customHeight="1" x14ac:dyDescent="0.3">
      <c r="A483" s="8" t="s">
        <v>466</v>
      </c>
      <c r="B483" s="9" t="s">
        <v>831</v>
      </c>
      <c r="C483" s="17">
        <v>35339</v>
      </c>
      <c r="D483" s="23" t="s">
        <v>875</v>
      </c>
      <c r="E483" s="23" t="s">
        <v>876</v>
      </c>
      <c r="F483" s="23" t="s">
        <v>877</v>
      </c>
      <c r="G483" s="24">
        <f t="shared" si="84"/>
        <v>35339</v>
      </c>
      <c r="H483" s="20">
        <f t="shared" si="85"/>
        <v>1996</v>
      </c>
      <c r="I483" s="20">
        <f t="shared" si="86"/>
        <v>10</v>
      </c>
      <c r="J483" s="20">
        <f t="shared" si="87"/>
        <v>1</v>
      </c>
      <c r="K483" s="17">
        <f t="shared" si="88"/>
        <v>35369</v>
      </c>
      <c r="L483" s="26">
        <f t="shared" si="89"/>
        <v>35369</v>
      </c>
      <c r="M483" s="20">
        <f t="shared" si="90"/>
        <v>31</v>
      </c>
      <c r="N483" s="20" t="str">
        <f t="shared" si="91"/>
        <v>SPINPEK VERTICAL CAROUSEL CONVEYOR</v>
      </c>
      <c r="O483" s="20" t="str">
        <f t="shared" si="92"/>
        <v>spinpek vertical carousel conveyor</v>
      </c>
      <c r="P483" s="20" t="str">
        <f t="shared" si="93"/>
        <v>Spinpek Vertical Carousel Conveyor</v>
      </c>
      <c r="Q483" s="20" t="str">
        <f t="shared" si="94"/>
        <v>Fur</v>
      </c>
      <c r="R483" s="20" t="str">
        <f t="shared" si="95"/>
        <v>ure</v>
      </c>
      <c r="S483" s="20"/>
      <c r="T483" s="20"/>
      <c r="U483" s="20"/>
      <c r="V483" s="10">
        <v>230042</v>
      </c>
      <c r="W483" s="10"/>
      <c r="AA483" s="18"/>
    </row>
    <row r="484" spans="1:27" ht="19.95" customHeight="1" x14ac:dyDescent="0.3">
      <c r="A484" s="8" t="s">
        <v>467</v>
      </c>
      <c r="B484" s="9" t="s">
        <v>831</v>
      </c>
      <c r="C484" s="17">
        <v>35339</v>
      </c>
      <c r="D484" s="23" t="s">
        <v>875</v>
      </c>
      <c r="E484" s="23" t="s">
        <v>876</v>
      </c>
      <c r="F484" s="23" t="s">
        <v>877</v>
      </c>
      <c r="G484" s="24">
        <f t="shared" si="84"/>
        <v>35339</v>
      </c>
      <c r="H484" s="20">
        <f t="shared" si="85"/>
        <v>1996</v>
      </c>
      <c r="I484" s="20">
        <f t="shared" si="86"/>
        <v>10</v>
      </c>
      <c r="J484" s="20">
        <f t="shared" si="87"/>
        <v>1</v>
      </c>
      <c r="K484" s="17">
        <f t="shared" si="88"/>
        <v>35369</v>
      </c>
      <c r="L484" s="26">
        <f t="shared" si="89"/>
        <v>35369</v>
      </c>
      <c r="M484" s="20">
        <f t="shared" si="90"/>
        <v>31</v>
      </c>
      <c r="N484" s="20" t="str">
        <f t="shared" si="91"/>
        <v>FEEDER STORAGE RACK (SMT)</v>
      </c>
      <c r="O484" s="20" t="str">
        <f t="shared" si="92"/>
        <v>feeder storage rack (smt)</v>
      </c>
      <c r="P484" s="20" t="str">
        <f t="shared" si="93"/>
        <v>Feeder Storage Rack (Smt)</v>
      </c>
      <c r="Q484" s="20" t="str">
        <f t="shared" si="94"/>
        <v>Fur</v>
      </c>
      <c r="R484" s="20" t="str">
        <f t="shared" si="95"/>
        <v>ure</v>
      </c>
      <c r="S484" s="20"/>
      <c r="T484" s="20"/>
      <c r="U484" s="20"/>
      <c r="V484" s="10">
        <v>6451</v>
      </c>
      <c r="W484" s="10"/>
      <c r="AA484" s="18"/>
    </row>
    <row r="485" spans="1:27" ht="19.95" customHeight="1" x14ac:dyDescent="0.3">
      <c r="A485" s="8" t="s">
        <v>468</v>
      </c>
      <c r="B485" s="9" t="s">
        <v>831</v>
      </c>
      <c r="C485" s="17">
        <v>35339</v>
      </c>
      <c r="D485" s="23" t="s">
        <v>875</v>
      </c>
      <c r="E485" s="23" t="s">
        <v>876</v>
      </c>
      <c r="F485" s="23" t="s">
        <v>877</v>
      </c>
      <c r="G485" s="24">
        <f t="shared" si="84"/>
        <v>35339</v>
      </c>
      <c r="H485" s="20">
        <f t="shared" si="85"/>
        <v>1996</v>
      </c>
      <c r="I485" s="20">
        <f t="shared" si="86"/>
        <v>10</v>
      </c>
      <c r="J485" s="20">
        <f t="shared" si="87"/>
        <v>1</v>
      </c>
      <c r="K485" s="17">
        <f t="shared" si="88"/>
        <v>35369</v>
      </c>
      <c r="L485" s="26">
        <f t="shared" si="89"/>
        <v>35369</v>
      </c>
      <c r="M485" s="20">
        <f t="shared" si="90"/>
        <v>31</v>
      </c>
      <c r="N485" s="20" t="str">
        <f t="shared" si="91"/>
        <v>COMPONENT STORAGE RACK</v>
      </c>
      <c r="O485" s="20" t="str">
        <f t="shared" si="92"/>
        <v>component storage rack</v>
      </c>
      <c r="P485" s="20" t="str">
        <f t="shared" si="93"/>
        <v>Component Storage Rack</v>
      </c>
      <c r="Q485" s="20" t="str">
        <f t="shared" si="94"/>
        <v>Fur</v>
      </c>
      <c r="R485" s="20" t="str">
        <f t="shared" si="95"/>
        <v>ure</v>
      </c>
      <c r="S485" s="20"/>
      <c r="T485" s="20"/>
      <c r="U485" s="20"/>
      <c r="V485" s="10">
        <v>2521</v>
      </c>
      <c r="W485" s="10"/>
      <c r="AA485" s="18"/>
    </row>
    <row r="486" spans="1:27" ht="19.95" customHeight="1" x14ac:dyDescent="0.3">
      <c r="A486" s="8" t="s">
        <v>469</v>
      </c>
      <c r="B486" s="9" t="s">
        <v>831</v>
      </c>
      <c r="C486" s="17">
        <v>35339</v>
      </c>
      <c r="D486" s="23" t="s">
        <v>875</v>
      </c>
      <c r="E486" s="23" t="s">
        <v>876</v>
      </c>
      <c r="F486" s="23" t="s">
        <v>877</v>
      </c>
      <c r="G486" s="24">
        <f t="shared" si="84"/>
        <v>35339</v>
      </c>
      <c r="H486" s="20">
        <f t="shared" si="85"/>
        <v>1996</v>
      </c>
      <c r="I486" s="20">
        <f t="shared" si="86"/>
        <v>10</v>
      </c>
      <c r="J486" s="20">
        <f t="shared" si="87"/>
        <v>1</v>
      </c>
      <c r="K486" s="17">
        <f t="shared" si="88"/>
        <v>35369</v>
      </c>
      <c r="L486" s="26">
        <f t="shared" si="89"/>
        <v>35369</v>
      </c>
      <c r="M486" s="20">
        <f t="shared" si="90"/>
        <v>31</v>
      </c>
      <c r="N486" s="20" t="str">
        <f t="shared" si="91"/>
        <v>ESD STEEL RACK</v>
      </c>
      <c r="O486" s="20" t="str">
        <f t="shared" si="92"/>
        <v>esd steel rack</v>
      </c>
      <c r="P486" s="20" t="str">
        <f t="shared" si="93"/>
        <v>Esd Steel Rack</v>
      </c>
      <c r="Q486" s="20" t="str">
        <f t="shared" si="94"/>
        <v>Fur</v>
      </c>
      <c r="R486" s="20" t="str">
        <f t="shared" si="95"/>
        <v>ure</v>
      </c>
      <c r="S486" s="20"/>
      <c r="T486" s="20"/>
      <c r="U486" s="20"/>
      <c r="V486" s="10">
        <v>1809</v>
      </c>
      <c r="W486" s="10"/>
      <c r="AA486" s="18"/>
    </row>
    <row r="487" spans="1:27" ht="19.95" customHeight="1" x14ac:dyDescent="0.3">
      <c r="A487" s="8" t="s">
        <v>470</v>
      </c>
      <c r="B487" s="9" t="s">
        <v>831</v>
      </c>
      <c r="C487" s="17">
        <v>35339</v>
      </c>
      <c r="D487" s="23" t="s">
        <v>875</v>
      </c>
      <c r="E487" s="23" t="s">
        <v>876</v>
      </c>
      <c r="F487" s="23" t="s">
        <v>877</v>
      </c>
      <c r="G487" s="24">
        <f t="shared" si="84"/>
        <v>35339</v>
      </c>
      <c r="H487" s="20">
        <f t="shared" si="85"/>
        <v>1996</v>
      </c>
      <c r="I487" s="20">
        <f t="shared" si="86"/>
        <v>10</v>
      </c>
      <c r="J487" s="20">
        <f t="shared" si="87"/>
        <v>1</v>
      </c>
      <c r="K487" s="17">
        <f t="shared" si="88"/>
        <v>35369</v>
      </c>
      <c r="L487" s="26">
        <f t="shared" si="89"/>
        <v>35369</v>
      </c>
      <c r="M487" s="20">
        <f t="shared" si="90"/>
        <v>31</v>
      </c>
      <c r="N487" s="20" t="str">
        <f t="shared" si="91"/>
        <v>WORKING TABLE</v>
      </c>
      <c r="O487" s="20" t="str">
        <f t="shared" si="92"/>
        <v>working table</v>
      </c>
      <c r="P487" s="20" t="str">
        <f t="shared" si="93"/>
        <v>Working Table</v>
      </c>
      <c r="Q487" s="20" t="str">
        <f t="shared" si="94"/>
        <v>Fur</v>
      </c>
      <c r="R487" s="20" t="str">
        <f t="shared" si="95"/>
        <v>ure</v>
      </c>
      <c r="S487" s="20"/>
      <c r="T487" s="20"/>
      <c r="U487" s="20"/>
      <c r="V487" s="10">
        <v>2138</v>
      </c>
      <c r="W487" s="10"/>
      <c r="AA487" s="18"/>
    </row>
    <row r="488" spans="1:27" ht="19.95" customHeight="1" x14ac:dyDescent="0.3">
      <c r="A488" s="8" t="s">
        <v>471</v>
      </c>
      <c r="B488" s="9" t="s">
        <v>831</v>
      </c>
      <c r="C488" s="17">
        <v>35339</v>
      </c>
      <c r="D488" s="23" t="s">
        <v>875</v>
      </c>
      <c r="E488" s="23" t="s">
        <v>876</v>
      </c>
      <c r="F488" s="23" t="s">
        <v>877</v>
      </c>
      <c r="G488" s="24">
        <f t="shared" si="84"/>
        <v>35339</v>
      </c>
      <c r="H488" s="20">
        <f t="shared" si="85"/>
        <v>1996</v>
      </c>
      <c r="I488" s="20">
        <f t="shared" si="86"/>
        <v>10</v>
      </c>
      <c r="J488" s="20">
        <f t="shared" si="87"/>
        <v>1</v>
      </c>
      <c r="K488" s="17">
        <f t="shared" si="88"/>
        <v>35369</v>
      </c>
      <c r="L488" s="26">
        <f t="shared" si="89"/>
        <v>35369</v>
      </c>
      <c r="M488" s="20">
        <f t="shared" si="90"/>
        <v>31</v>
      </c>
      <c r="N488" s="20" t="str">
        <f t="shared" si="91"/>
        <v>WOODEN FILING CABINET</v>
      </c>
      <c r="O488" s="20" t="str">
        <f t="shared" si="92"/>
        <v>wooden filing cabinet</v>
      </c>
      <c r="P488" s="20" t="str">
        <f t="shared" si="93"/>
        <v>Wooden Filing Cabinet</v>
      </c>
      <c r="Q488" s="20" t="str">
        <f t="shared" si="94"/>
        <v>Fur</v>
      </c>
      <c r="R488" s="20" t="str">
        <f t="shared" si="95"/>
        <v>ure</v>
      </c>
      <c r="S488" s="20"/>
      <c r="T488" s="20"/>
      <c r="U488" s="20"/>
      <c r="V488" s="10">
        <v>1903</v>
      </c>
      <c r="W488" s="10"/>
      <c r="AA488" s="18"/>
    </row>
    <row r="489" spans="1:27" ht="19.95" customHeight="1" x14ac:dyDescent="0.3">
      <c r="A489" s="8" t="s">
        <v>472</v>
      </c>
      <c r="B489" s="9" t="s">
        <v>831</v>
      </c>
      <c r="C489" s="17">
        <v>35339</v>
      </c>
      <c r="D489" s="23" t="s">
        <v>875</v>
      </c>
      <c r="E489" s="23" t="s">
        <v>876</v>
      </c>
      <c r="F489" s="23" t="s">
        <v>877</v>
      </c>
      <c r="G489" s="24">
        <f t="shared" si="84"/>
        <v>35339</v>
      </c>
      <c r="H489" s="20">
        <f t="shared" si="85"/>
        <v>1996</v>
      </c>
      <c r="I489" s="20">
        <f t="shared" si="86"/>
        <v>10</v>
      </c>
      <c r="J489" s="20">
        <f t="shared" si="87"/>
        <v>1</v>
      </c>
      <c r="K489" s="17">
        <f t="shared" si="88"/>
        <v>35369</v>
      </c>
      <c r="L489" s="26">
        <f t="shared" si="89"/>
        <v>35369</v>
      </c>
      <c r="M489" s="20">
        <f t="shared" si="90"/>
        <v>31</v>
      </c>
      <c r="N489" s="20" t="str">
        <f t="shared" si="91"/>
        <v>WORKHEN CHAIR W/O ARMREST</v>
      </c>
      <c r="O489" s="20" t="str">
        <f t="shared" si="92"/>
        <v>workhen chair w/o armrest</v>
      </c>
      <c r="P489" s="20" t="str">
        <f t="shared" si="93"/>
        <v>Workhen Chair W/O Armrest</v>
      </c>
      <c r="Q489" s="20" t="str">
        <f t="shared" si="94"/>
        <v>Fur</v>
      </c>
      <c r="R489" s="20" t="str">
        <f t="shared" si="95"/>
        <v>ure</v>
      </c>
      <c r="S489" s="20"/>
      <c r="T489" s="20"/>
      <c r="U489" s="20"/>
      <c r="V489" s="10">
        <v>1413</v>
      </c>
      <c r="W489" s="10"/>
      <c r="AA489" s="18"/>
    </row>
    <row r="490" spans="1:27" ht="19.95" customHeight="1" x14ac:dyDescent="0.3">
      <c r="A490" s="8" t="s">
        <v>473</v>
      </c>
      <c r="B490" s="9" t="s">
        <v>831</v>
      </c>
      <c r="C490" s="17">
        <v>35339</v>
      </c>
      <c r="D490" s="23" t="s">
        <v>875</v>
      </c>
      <c r="E490" s="23" t="s">
        <v>876</v>
      </c>
      <c r="F490" s="23" t="s">
        <v>877</v>
      </c>
      <c r="G490" s="24">
        <f t="shared" si="84"/>
        <v>35339</v>
      </c>
      <c r="H490" s="20">
        <f t="shared" si="85"/>
        <v>1996</v>
      </c>
      <c r="I490" s="20">
        <f t="shared" si="86"/>
        <v>10</v>
      </c>
      <c r="J490" s="20">
        <f t="shared" si="87"/>
        <v>1</v>
      </c>
      <c r="K490" s="17">
        <f t="shared" si="88"/>
        <v>35369</v>
      </c>
      <c r="L490" s="26">
        <f t="shared" si="89"/>
        <v>35369</v>
      </c>
      <c r="M490" s="20">
        <f t="shared" si="90"/>
        <v>31</v>
      </c>
      <c r="N490" s="20" t="str">
        <f t="shared" si="91"/>
        <v>WORKMEN CHAIR W/O ARMREST</v>
      </c>
      <c r="O490" s="20" t="str">
        <f t="shared" si="92"/>
        <v>workmen chair w/o armrest</v>
      </c>
      <c r="P490" s="20" t="str">
        <f t="shared" si="93"/>
        <v>Workmen Chair W/O Armrest</v>
      </c>
      <c r="Q490" s="20" t="str">
        <f t="shared" si="94"/>
        <v>Fur</v>
      </c>
      <c r="R490" s="20" t="str">
        <f t="shared" si="95"/>
        <v>ure</v>
      </c>
      <c r="S490" s="20"/>
      <c r="T490" s="20"/>
      <c r="U490" s="20"/>
      <c r="V490" s="10">
        <v>1272</v>
      </c>
      <c r="W490" s="10"/>
      <c r="AA490" s="18"/>
    </row>
    <row r="491" spans="1:27" ht="19.95" customHeight="1" x14ac:dyDescent="0.3">
      <c r="A491" s="8" t="s">
        <v>474</v>
      </c>
      <c r="B491" s="9" t="s">
        <v>831</v>
      </c>
      <c r="C491" s="17">
        <v>35339</v>
      </c>
      <c r="D491" s="23" t="s">
        <v>875</v>
      </c>
      <c r="E491" s="23" t="s">
        <v>876</v>
      </c>
      <c r="F491" s="23" t="s">
        <v>877</v>
      </c>
      <c r="G491" s="24">
        <f t="shared" si="84"/>
        <v>35339</v>
      </c>
      <c r="H491" s="20">
        <f t="shared" si="85"/>
        <v>1996</v>
      </c>
      <c r="I491" s="20">
        <f t="shared" si="86"/>
        <v>10</v>
      </c>
      <c r="J491" s="20">
        <f t="shared" si="87"/>
        <v>1</v>
      </c>
      <c r="K491" s="17">
        <f t="shared" si="88"/>
        <v>35369</v>
      </c>
      <c r="L491" s="26">
        <f t="shared" si="89"/>
        <v>35369</v>
      </c>
      <c r="M491" s="20">
        <f t="shared" si="90"/>
        <v>31</v>
      </c>
      <c r="N491" s="20" t="str">
        <f t="shared" si="91"/>
        <v>WORK MEN CHAIR W/O ARMREST</v>
      </c>
      <c r="O491" s="20" t="str">
        <f t="shared" si="92"/>
        <v>work men chair w/o armrest</v>
      </c>
      <c r="P491" s="20" t="str">
        <f t="shared" si="93"/>
        <v>Work Men Chair W/O Armrest</v>
      </c>
      <c r="Q491" s="20" t="str">
        <f t="shared" si="94"/>
        <v>Fur</v>
      </c>
      <c r="R491" s="20" t="str">
        <f t="shared" si="95"/>
        <v>ure</v>
      </c>
      <c r="S491" s="20"/>
      <c r="T491" s="20"/>
      <c r="U491" s="20"/>
      <c r="V491" s="10">
        <v>1272</v>
      </c>
      <c r="W491" s="10"/>
      <c r="AA491" s="18"/>
    </row>
    <row r="492" spans="1:27" ht="19.95" customHeight="1" x14ac:dyDescent="0.3">
      <c r="A492" s="8" t="s">
        <v>475</v>
      </c>
      <c r="B492" s="9" t="s">
        <v>832</v>
      </c>
      <c r="C492" s="17">
        <v>34790</v>
      </c>
      <c r="D492" s="23" t="s">
        <v>875</v>
      </c>
      <c r="E492" s="23" t="s">
        <v>880</v>
      </c>
      <c r="F492" s="23" t="s">
        <v>907</v>
      </c>
      <c r="G492" s="24">
        <f t="shared" si="84"/>
        <v>34790</v>
      </c>
      <c r="H492" s="20">
        <f t="shared" si="85"/>
        <v>1995</v>
      </c>
      <c r="I492" s="20">
        <f t="shared" si="86"/>
        <v>4</v>
      </c>
      <c r="J492" s="20">
        <f t="shared" si="87"/>
        <v>1</v>
      </c>
      <c r="K492" s="17">
        <f t="shared" si="88"/>
        <v>34819</v>
      </c>
      <c r="L492" s="26">
        <f t="shared" si="89"/>
        <v>34819</v>
      </c>
      <c r="M492" s="20">
        <f t="shared" si="90"/>
        <v>30</v>
      </c>
      <c r="N492" s="20" t="str">
        <f t="shared" si="91"/>
        <v>STEEL ALMIRAH WITH SHELVES</v>
      </c>
      <c r="O492" s="20" t="str">
        <f t="shared" si="92"/>
        <v>steel almirah with shelves</v>
      </c>
      <c r="P492" s="20" t="str">
        <f t="shared" si="93"/>
        <v>Steel Almirah With Shelves</v>
      </c>
      <c r="Q492" s="20" t="str">
        <f t="shared" si="94"/>
        <v>Fur</v>
      </c>
      <c r="R492" s="20" t="str">
        <f t="shared" si="95"/>
        <v xml:space="preserve"> DD</v>
      </c>
      <c r="S492" s="20"/>
      <c r="T492" s="20"/>
      <c r="U492" s="20"/>
      <c r="V492" s="10">
        <v>5900</v>
      </c>
      <c r="W492" s="10"/>
      <c r="AA492" s="18"/>
    </row>
    <row r="493" spans="1:27" ht="19.95" customHeight="1" x14ac:dyDescent="0.3">
      <c r="A493" s="8" t="s">
        <v>476</v>
      </c>
      <c r="B493" s="9" t="s">
        <v>832</v>
      </c>
      <c r="C493" s="17">
        <v>35007</v>
      </c>
      <c r="D493" s="23" t="s">
        <v>880</v>
      </c>
      <c r="E493" s="23" t="s">
        <v>886</v>
      </c>
      <c r="F493" s="23" t="s">
        <v>907</v>
      </c>
      <c r="G493" s="24">
        <f t="shared" si="84"/>
        <v>35007</v>
      </c>
      <c r="H493" s="20">
        <f t="shared" si="85"/>
        <v>1995</v>
      </c>
      <c r="I493" s="20">
        <f t="shared" si="86"/>
        <v>11</v>
      </c>
      <c r="J493" s="20">
        <f t="shared" si="87"/>
        <v>4</v>
      </c>
      <c r="K493" s="17">
        <f t="shared" si="88"/>
        <v>35033</v>
      </c>
      <c r="L493" s="26">
        <f t="shared" si="89"/>
        <v>35033</v>
      </c>
      <c r="M493" s="20">
        <f t="shared" si="90"/>
        <v>30</v>
      </c>
      <c r="N493" s="20" t="str">
        <f t="shared" si="91"/>
        <v>ESD WORK TABLE</v>
      </c>
      <c r="O493" s="20" t="str">
        <f t="shared" si="92"/>
        <v>esd work table</v>
      </c>
      <c r="P493" s="20" t="str">
        <f t="shared" si="93"/>
        <v>Esd Work Table</v>
      </c>
      <c r="Q493" s="20" t="str">
        <f t="shared" si="94"/>
        <v>Fur</v>
      </c>
      <c r="R493" s="20" t="str">
        <f t="shared" si="95"/>
        <v xml:space="preserve"> DD</v>
      </c>
      <c r="S493" s="20"/>
      <c r="T493" s="20"/>
      <c r="U493" s="20"/>
      <c r="V493" s="10">
        <v>22100</v>
      </c>
      <c r="W493" s="10"/>
      <c r="AA493" s="18"/>
    </row>
    <row r="494" spans="1:27" ht="19.95" customHeight="1" x14ac:dyDescent="0.3">
      <c r="A494" s="8" t="s">
        <v>477</v>
      </c>
      <c r="B494" s="9" t="s">
        <v>832</v>
      </c>
      <c r="C494" s="17">
        <v>35084</v>
      </c>
      <c r="D494" s="23" t="s">
        <v>895</v>
      </c>
      <c r="E494" s="23" t="s">
        <v>875</v>
      </c>
      <c r="F494" s="23" t="s">
        <v>877</v>
      </c>
      <c r="G494" s="24">
        <f t="shared" si="84"/>
        <v>35084</v>
      </c>
      <c r="H494" s="20">
        <f t="shared" si="85"/>
        <v>1996</v>
      </c>
      <c r="I494" s="20">
        <f t="shared" si="86"/>
        <v>1</v>
      </c>
      <c r="J494" s="20">
        <f t="shared" si="87"/>
        <v>20</v>
      </c>
      <c r="K494" s="17">
        <f t="shared" si="88"/>
        <v>35095</v>
      </c>
      <c r="L494" s="26">
        <f t="shared" si="89"/>
        <v>35095</v>
      </c>
      <c r="M494" s="20">
        <f t="shared" si="90"/>
        <v>31</v>
      </c>
      <c r="N494" s="20" t="str">
        <f t="shared" si="91"/>
        <v>PCB COLLECTION TABLE (ESD) FOR SMT LINE</v>
      </c>
      <c r="O494" s="20" t="str">
        <f t="shared" si="92"/>
        <v>pcb collection table (esd) for smt line</v>
      </c>
      <c r="P494" s="20" t="str">
        <f t="shared" si="93"/>
        <v>Pcb Collection Table (Esd) For Smt Line</v>
      </c>
      <c r="Q494" s="20" t="str">
        <f t="shared" si="94"/>
        <v>Fur</v>
      </c>
      <c r="R494" s="20" t="str">
        <f t="shared" si="95"/>
        <v xml:space="preserve"> DD</v>
      </c>
      <c r="S494" s="20"/>
      <c r="T494" s="20"/>
      <c r="U494" s="20"/>
      <c r="V494" s="10">
        <v>3600</v>
      </c>
      <c r="W494" s="10"/>
      <c r="AA494" s="18"/>
    </row>
    <row r="495" spans="1:27" ht="19.95" customHeight="1" x14ac:dyDescent="0.3">
      <c r="A495" s="8" t="s">
        <v>478</v>
      </c>
      <c r="B495" s="9" t="s">
        <v>832</v>
      </c>
      <c r="C495" s="17">
        <v>35178</v>
      </c>
      <c r="D495" s="23" t="s">
        <v>898</v>
      </c>
      <c r="E495" s="23" t="s">
        <v>880</v>
      </c>
      <c r="F495" s="23" t="s">
        <v>877</v>
      </c>
      <c r="G495" s="24">
        <f t="shared" si="84"/>
        <v>35178</v>
      </c>
      <c r="H495" s="20">
        <f t="shared" si="85"/>
        <v>1996</v>
      </c>
      <c r="I495" s="20">
        <f t="shared" si="86"/>
        <v>4</v>
      </c>
      <c r="J495" s="20">
        <f t="shared" si="87"/>
        <v>23</v>
      </c>
      <c r="K495" s="17">
        <f t="shared" si="88"/>
        <v>35185</v>
      </c>
      <c r="L495" s="26">
        <f t="shared" si="89"/>
        <v>35185</v>
      </c>
      <c r="M495" s="20">
        <f t="shared" si="90"/>
        <v>30</v>
      </c>
      <c r="N495" s="20" t="str">
        <f t="shared" si="91"/>
        <v>NON- ANTISTATIC SHELVES</v>
      </c>
      <c r="O495" s="20" t="str">
        <f t="shared" si="92"/>
        <v>non- antistatic shelves</v>
      </c>
      <c r="P495" s="20" t="str">
        <f t="shared" si="93"/>
        <v>Non- Antistatic Shelves</v>
      </c>
      <c r="Q495" s="20" t="str">
        <f t="shared" si="94"/>
        <v>Fur</v>
      </c>
      <c r="R495" s="20" t="str">
        <f t="shared" si="95"/>
        <v xml:space="preserve"> DD</v>
      </c>
      <c r="S495" s="20"/>
      <c r="T495" s="20"/>
      <c r="U495" s="20"/>
      <c r="V495" s="10">
        <v>3100</v>
      </c>
      <c r="W495" s="10"/>
      <c r="AA495" s="18"/>
    </row>
    <row r="496" spans="1:27" ht="19.95" customHeight="1" x14ac:dyDescent="0.3">
      <c r="A496" s="8" t="s">
        <v>479</v>
      </c>
      <c r="B496" s="9" t="s">
        <v>832</v>
      </c>
      <c r="C496" s="17">
        <v>35180</v>
      </c>
      <c r="D496" s="23" t="s">
        <v>900</v>
      </c>
      <c r="E496" s="23" t="s">
        <v>880</v>
      </c>
      <c r="F496" s="23" t="s">
        <v>877</v>
      </c>
      <c r="G496" s="24">
        <f t="shared" si="84"/>
        <v>35180</v>
      </c>
      <c r="H496" s="20">
        <f t="shared" si="85"/>
        <v>1996</v>
      </c>
      <c r="I496" s="20">
        <f t="shared" si="86"/>
        <v>4</v>
      </c>
      <c r="J496" s="20">
        <f t="shared" si="87"/>
        <v>25</v>
      </c>
      <c r="K496" s="17">
        <f t="shared" si="88"/>
        <v>35185</v>
      </c>
      <c r="L496" s="26">
        <f t="shared" si="89"/>
        <v>35185</v>
      </c>
      <c r="M496" s="20">
        <f t="shared" si="90"/>
        <v>30</v>
      </c>
      <c r="N496" s="20" t="str">
        <f t="shared" si="91"/>
        <v>WOODEN RACK</v>
      </c>
      <c r="O496" s="20" t="str">
        <f t="shared" si="92"/>
        <v>wooden rack</v>
      </c>
      <c r="P496" s="20" t="str">
        <f t="shared" si="93"/>
        <v>Wooden Rack</v>
      </c>
      <c r="Q496" s="20" t="str">
        <f t="shared" si="94"/>
        <v>Fur</v>
      </c>
      <c r="R496" s="20" t="str">
        <f t="shared" si="95"/>
        <v xml:space="preserve"> DD</v>
      </c>
      <c r="S496" s="20"/>
      <c r="T496" s="20"/>
      <c r="U496" s="20"/>
      <c r="V496" s="10">
        <v>27400</v>
      </c>
      <c r="W496" s="10"/>
      <c r="AA496" s="18"/>
    </row>
    <row r="497" spans="1:27" ht="19.95" customHeight="1" x14ac:dyDescent="0.3">
      <c r="A497" s="8" t="s">
        <v>480</v>
      </c>
      <c r="B497" s="9" t="s">
        <v>832</v>
      </c>
      <c r="C497" s="17">
        <v>35339</v>
      </c>
      <c r="D497" s="23" t="s">
        <v>875</v>
      </c>
      <c r="E497" s="23" t="s">
        <v>876</v>
      </c>
      <c r="F497" s="23" t="s">
        <v>877</v>
      </c>
      <c r="G497" s="24">
        <f t="shared" si="84"/>
        <v>35339</v>
      </c>
      <c r="H497" s="20">
        <f t="shared" si="85"/>
        <v>1996</v>
      </c>
      <c r="I497" s="20">
        <f t="shared" si="86"/>
        <v>10</v>
      </c>
      <c r="J497" s="20">
        <f t="shared" si="87"/>
        <v>1</v>
      </c>
      <c r="K497" s="17">
        <f t="shared" si="88"/>
        <v>35369</v>
      </c>
      <c r="L497" s="26">
        <f t="shared" si="89"/>
        <v>35369</v>
      </c>
      <c r="M497" s="20">
        <f t="shared" si="90"/>
        <v>31</v>
      </c>
      <c r="N497" s="20" t="str">
        <f t="shared" si="91"/>
        <v>WOODEN RACK FOR STORING PRINTING STENCIL</v>
      </c>
      <c r="O497" s="20" t="str">
        <f t="shared" si="92"/>
        <v>wooden rack for storing printing stencil</v>
      </c>
      <c r="P497" s="20" t="str">
        <f t="shared" si="93"/>
        <v>Wooden Rack For Storing Printing Stencil</v>
      </c>
      <c r="Q497" s="20" t="str">
        <f t="shared" si="94"/>
        <v>Fur</v>
      </c>
      <c r="R497" s="20" t="str">
        <f t="shared" si="95"/>
        <v xml:space="preserve"> DD</v>
      </c>
      <c r="S497" s="20"/>
      <c r="T497" s="20"/>
      <c r="U497" s="20"/>
      <c r="V497" s="10">
        <v>2472</v>
      </c>
      <c r="W497" s="10"/>
      <c r="AA497" s="18"/>
    </row>
    <row r="498" spans="1:27" ht="19.95" customHeight="1" x14ac:dyDescent="0.3">
      <c r="A498" s="8" t="s">
        <v>481</v>
      </c>
      <c r="B498" s="9" t="s">
        <v>832</v>
      </c>
      <c r="C498" s="17">
        <v>34700</v>
      </c>
      <c r="D498" s="23" t="s">
        <v>875</v>
      </c>
      <c r="E498" s="23" t="s">
        <v>875</v>
      </c>
      <c r="F498" s="23" t="s">
        <v>907</v>
      </c>
      <c r="G498" s="24">
        <f t="shared" si="84"/>
        <v>34700</v>
      </c>
      <c r="H498" s="20">
        <f t="shared" si="85"/>
        <v>1995</v>
      </c>
      <c r="I498" s="20">
        <f t="shared" si="86"/>
        <v>1</v>
      </c>
      <c r="J498" s="20">
        <f t="shared" si="87"/>
        <v>1</v>
      </c>
      <c r="K498" s="17">
        <f t="shared" si="88"/>
        <v>34730</v>
      </c>
      <c r="L498" s="26">
        <f t="shared" si="89"/>
        <v>34730</v>
      </c>
      <c r="M498" s="20">
        <f t="shared" si="90"/>
        <v>31</v>
      </c>
      <c r="N498" s="20" t="str">
        <f t="shared" si="91"/>
        <v>ANTISTATIC WORKMEN CHAIR</v>
      </c>
      <c r="O498" s="20" t="str">
        <f t="shared" si="92"/>
        <v>antistatic workmen chair</v>
      </c>
      <c r="P498" s="20" t="str">
        <f t="shared" si="93"/>
        <v>Antistatic Workmen Chair</v>
      </c>
      <c r="Q498" s="20" t="str">
        <f t="shared" si="94"/>
        <v>Fur</v>
      </c>
      <c r="R498" s="20" t="str">
        <f t="shared" si="95"/>
        <v xml:space="preserve"> DD</v>
      </c>
      <c r="S498" s="20"/>
      <c r="T498" s="20"/>
      <c r="U498" s="20"/>
      <c r="V498" s="10">
        <v>1771.43</v>
      </c>
      <c r="W498" s="10"/>
      <c r="AA498" s="18"/>
    </row>
    <row r="499" spans="1:27" ht="19.95" customHeight="1" x14ac:dyDescent="0.3">
      <c r="A499" s="8" t="s">
        <v>482</v>
      </c>
      <c r="B499" s="9" t="s">
        <v>840</v>
      </c>
      <c r="C499" s="17">
        <v>36081</v>
      </c>
      <c r="D499" s="23" t="s">
        <v>888</v>
      </c>
      <c r="E499" s="23" t="s">
        <v>876</v>
      </c>
      <c r="F499" s="23" t="s">
        <v>913</v>
      </c>
      <c r="G499" s="24">
        <f t="shared" si="84"/>
        <v>36081</v>
      </c>
      <c r="H499" s="20">
        <f t="shared" si="85"/>
        <v>1998</v>
      </c>
      <c r="I499" s="20">
        <f t="shared" si="86"/>
        <v>10</v>
      </c>
      <c r="J499" s="20">
        <f t="shared" si="87"/>
        <v>13</v>
      </c>
      <c r="K499" s="17">
        <f t="shared" si="88"/>
        <v>36099</v>
      </c>
      <c r="L499" s="26">
        <f t="shared" si="89"/>
        <v>36099</v>
      </c>
      <c r="M499" s="20">
        <f t="shared" si="90"/>
        <v>31</v>
      </c>
      <c r="N499" s="20" t="str">
        <f t="shared" si="91"/>
        <v>SMT SOLDERING &amp; DESOLDERING STATION WITH ACCESS.</v>
      </c>
      <c r="O499" s="20" t="str">
        <f t="shared" si="92"/>
        <v>smt soldering &amp; desoldering station with access.</v>
      </c>
      <c r="P499" s="20" t="str">
        <f t="shared" si="93"/>
        <v>Smt Soldering &amp; Desoldering Station With Access.</v>
      </c>
      <c r="Q499" s="20" t="str">
        <f t="shared" si="94"/>
        <v>Pla</v>
      </c>
      <c r="R499" s="20" t="str">
        <f t="shared" si="95"/>
        <v>ery</v>
      </c>
      <c r="S499" s="20"/>
      <c r="T499" s="20"/>
      <c r="U499" s="20"/>
      <c r="V499" s="10">
        <v>45895</v>
      </c>
      <c r="W499" s="10"/>
      <c r="AA499" s="18"/>
    </row>
    <row r="500" spans="1:27" ht="19.95" customHeight="1" x14ac:dyDescent="0.3">
      <c r="A500" s="8" t="s">
        <v>483</v>
      </c>
      <c r="B500" s="9" t="s">
        <v>835</v>
      </c>
      <c r="C500" s="17">
        <v>36069</v>
      </c>
      <c r="D500" s="23" t="s">
        <v>875</v>
      </c>
      <c r="E500" s="23" t="s">
        <v>876</v>
      </c>
      <c r="F500" s="23" t="s">
        <v>913</v>
      </c>
      <c r="G500" s="24">
        <f t="shared" si="84"/>
        <v>36069</v>
      </c>
      <c r="H500" s="20">
        <f t="shared" si="85"/>
        <v>1998</v>
      </c>
      <c r="I500" s="20">
        <f t="shared" si="86"/>
        <v>10</v>
      </c>
      <c r="J500" s="20">
        <f t="shared" si="87"/>
        <v>1</v>
      </c>
      <c r="K500" s="17">
        <f t="shared" si="88"/>
        <v>36099</v>
      </c>
      <c r="L500" s="26">
        <f t="shared" si="89"/>
        <v>36099</v>
      </c>
      <c r="M500" s="20">
        <f t="shared" si="90"/>
        <v>31</v>
      </c>
      <c r="N500" s="20" t="str">
        <f t="shared" si="91"/>
        <v>ASSEMBLY DEVICE FOR HEAT SINK FOR Q1325-X300</v>
      </c>
      <c r="O500" s="20" t="str">
        <f t="shared" si="92"/>
        <v>assembly device for heat sink for q1325-x300</v>
      </c>
      <c r="P500" s="20" t="str">
        <f t="shared" si="93"/>
        <v>Assembly Device For Heat Sink For Q1325-X300</v>
      </c>
      <c r="Q500" s="20" t="str">
        <f t="shared" si="94"/>
        <v>Spe</v>
      </c>
      <c r="R500" s="20" t="str">
        <f t="shared" si="95"/>
        <v>ols</v>
      </c>
      <c r="S500" s="20"/>
      <c r="T500" s="20"/>
      <c r="U500" s="20"/>
      <c r="V500" s="10">
        <v>139010</v>
      </c>
      <c r="W500" s="10"/>
      <c r="AA500" s="18"/>
    </row>
    <row r="501" spans="1:27" ht="19.95" customHeight="1" x14ac:dyDescent="0.3">
      <c r="A501" s="8" t="s">
        <v>484</v>
      </c>
      <c r="B501" s="9" t="s">
        <v>848</v>
      </c>
      <c r="C501" s="17">
        <v>36405</v>
      </c>
      <c r="D501" s="23" t="s">
        <v>878</v>
      </c>
      <c r="E501" s="23" t="s">
        <v>885</v>
      </c>
      <c r="F501" s="23" t="s">
        <v>914</v>
      </c>
      <c r="G501" s="24">
        <f t="shared" si="84"/>
        <v>36405</v>
      </c>
      <c r="H501" s="20">
        <f t="shared" si="85"/>
        <v>1999</v>
      </c>
      <c r="I501" s="20">
        <f t="shared" si="86"/>
        <v>9</v>
      </c>
      <c r="J501" s="20">
        <f t="shared" si="87"/>
        <v>2</v>
      </c>
      <c r="K501" s="17">
        <f t="shared" si="88"/>
        <v>36433</v>
      </c>
      <c r="L501" s="26">
        <f t="shared" si="89"/>
        <v>36433</v>
      </c>
      <c r="M501" s="20">
        <f t="shared" si="90"/>
        <v>30</v>
      </c>
      <c r="N501" s="20" t="str">
        <f t="shared" si="91"/>
        <v>CIRRIS EASYWIRE CR TEST SYSTEM</v>
      </c>
      <c r="O501" s="20" t="str">
        <f t="shared" si="92"/>
        <v>cirris easywire cr test system</v>
      </c>
      <c r="P501" s="20" t="str">
        <f t="shared" si="93"/>
        <v>Cirris Easywire Cr Test System</v>
      </c>
      <c r="Q501" s="20" t="str">
        <f t="shared" si="94"/>
        <v>Spe</v>
      </c>
      <c r="R501" s="20" t="str">
        <f t="shared" si="95"/>
        <v>nts</v>
      </c>
      <c r="S501" s="20"/>
      <c r="T501" s="20"/>
      <c r="U501" s="20"/>
      <c r="V501" s="10">
        <v>303034.59999999998</v>
      </c>
      <c r="W501" s="10"/>
      <c r="AA501" s="18"/>
    </row>
    <row r="502" spans="1:27" ht="19.95" customHeight="1" x14ac:dyDescent="0.3">
      <c r="A502" s="8" t="s">
        <v>485</v>
      </c>
      <c r="B502" s="9" t="s">
        <v>848</v>
      </c>
      <c r="C502" s="17">
        <v>37883</v>
      </c>
      <c r="D502" s="23" t="s">
        <v>894</v>
      </c>
      <c r="E502" s="23" t="s">
        <v>885</v>
      </c>
      <c r="F502" s="23" t="s">
        <v>915</v>
      </c>
      <c r="G502" s="24">
        <f t="shared" si="84"/>
        <v>37883</v>
      </c>
      <c r="H502" s="20">
        <f t="shared" si="85"/>
        <v>2003</v>
      </c>
      <c r="I502" s="20">
        <f t="shared" si="86"/>
        <v>9</v>
      </c>
      <c r="J502" s="20">
        <f t="shared" si="87"/>
        <v>19</v>
      </c>
      <c r="K502" s="17">
        <f t="shared" si="88"/>
        <v>37894</v>
      </c>
      <c r="L502" s="26">
        <f t="shared" si="89"/>
        <v>37894</v>
      </c>
      <c r="M502" s="20">
        <f t="shared" si="90"/>
        <v>30</v>
      </c>
      <c r="N502" s="20" t="str">
        <f t="shared" si="91"/>
        <v>CALIBRATION KIT</v>
      </c>
      <c r="O502" s="20" t="str">
        <f t="shared" si="92"/>
        <v>calibration kit</v>
      </c>
      <c r="P502" s="20" t="str">
        <f t="shared" si="93"/>
        <v>Calibration Kit</v>
      </c>
      <c r="Q502" s="20" t="str">
        <f t="shared" si="94"/>
        <v>Spe</v>
      </c>
      <c r="R502" s="20" t="str">
        <f t="shared" si="95"/>
        <v>nts</v>
      </c>
      <c r="S502" s="20"/>
      <c r="T502" s="20"/>
      <c r="U502" s="20"/>
      <c r="V502" s="10">
        <v>20411.45</v>
      </c>
      <c r="W502" s="10"/>
      <c r="AA502" s="18"/>
    </row>
    <row r="503" spans="1:27" ht="19.95" customHeight="1" x14ac:dyDescent="0.3">
      <c r="A503" s="8" t="s">
        <v>486</v>
      </c>
      <c r="B503" s="9" t="s">
        <v>848</v>
      </c>
      <c r="C503" s="17">
        <v>36570</v>
      </c>
      <c r="D503" s="23" t="s">
        <v>889</v>
      </c>
      <c r="E503" s="23" t="s">
        <v>878</v>
      </c>
      <c r="F503" s="23" t="s">
        <v>916</v>
      </c>
      <c r="G503" s="24">
        <f t="shared" si="84"/>
        <v>36570</v>
      </c>
      <c r="H503" s="20">
        <f t="shared" si="85"/>
        <v>2000</v>
      </c>
      <c r="I503" s="20">
        <f t="shared" si="86"/>
        <v>2</v>
      </c>
      <c r="J503" s="20">
        <f t="shared" si="87"/>
        <v>14</v>
      </c>
      <c r="K503" s="17">
        <f t="shared" si="88"/>
        <v>36585</v>
      </c>
      <c r="L503" s="26">
        <f t="shared" si="89"/>
        <v>36585</v>
      </c>
      <c r="M503" s="20">
        <f t="shared" si="90"/>
        <v>29</v>
      </c>
      <c r="N503" s="20" t="str">
        <f t="shared" si="91"/>
        <v>TEST ADAPTER (SIPAC)</v>
      </c>
      <c r="O503" s="20" t="str">
        <f t="shared" si="92"/>
        <v>test adapter (sipac)</v>
      </c>
      <c r="P503" s="20" t="str">
        <f t="shared" si="93"/>
        <v>Test Adapter (Sipac)</v>
      </c>
      <c r="Q503" s="20" t="str">
        <f t="shared" si="94"/>
        <v>Spe</v>
      </c>
      <c r="R503" s="20" t="str">
        <f t="shared" si="95"/>
        <v>nts</v>
      </c>
      <c r="S503" s="20"/>
      <c r="T503" s="20"/>
      <c r="U503" s="20"/>
      <c r="V503" s="10">
        <v>116236.84</v>
      </c>
      <c r="W503" s="10"/>
      <c r="AA503" s="18"/>
    </row>
    <row r="504" spans="1:27" ht="19.95" customHeight="1" x14ac:dyDescent="0.3">
      <c r="A504" s="8" t="s">
        <v>487</v>
      </c>
      <c r="B504" s="9" t="s">
        <v>840</v>
      </c>
      <c r="C504" s="17">
        <v>36476</v>
      </c>
      <c r="D504" s="23" t="s">
        <v>887</v>
      </c>
      <c r="E504" s="23" t="s">
        <v>886</v>
      </c>
      <c r="F504" s="23" t="s">
        <v>914</v>
      </c>
      <c r="G504" s="24">
        <f t="shared" si="84"/>
        <v>36476</v>
      </c>
      <c r="H504" s="20">
        <f t="shared" si="85"/>
        <v>1999</v>
      </c>
      <c r="I504" s="20">
        <f t="shared" si="86"/>
        <v>11</v>
      </c>
      <c r="J504" s="20">
        <f t="shared" si="87"/>
        <v>12</v>
      </c>
      <c r="K504" s="17">
        <f t="shared" si="88"/>
        <v>36494</v>
      </c>
      <c r="L504" s="26">
        <f t="shared" si="89"/>
        <v>36494</v>
      </c>
      <c r="M504" s="20">
        <f t="shared" si="90"/>
        <v>30</v>
      </c>
      <c r="N504" s="20" t="str">
        <f t="shared" si="91"/>
        <v>KIRSTEN PP3SR PNEUMATIC STRIPPER/CRIMPER</v>
      </c>
      <c r="O504" s="20" t="str">
        <f t="shared" si="92"/>
        <v>kirsten pp3sr pneumatic stripper/crimper</v>
      </c>
      <c r="P504" s="20" t="str">
        <f t="shared" si="93"/>
        <v>Kirsten Pp3Sr Pneumatic Stripper/Crimper</v>
      </c>
      <c r="Q504" s="20" t="str">
        <f t="shared" si="94"/>
        <v>Pla</v>
      </c>
      <c r="R504" s="20" t="str">
        <f t="shared" si="95"/>
        <v>ery</v>
      </c>
      <c r="S504" s="20"/>
      <c r="T504" s="20"/>
      <c r="U504" s="20"/>
      <c r="V504" s="10">
        <v>637336.42000000004</v>
      </c>
      <c r="W504" s="10"/>
      <c r="AA504" s="18"/>
    </row>
    <row r="505" spans="1:27" ht="19.95" customHeight="1" x14ac:dyDescent="0.3">
      <c r="A505" s="8" t="s">
        <v>488</v>
      </c>
      <c r="B505" s="9" t="s">
        <v>840</v>
      </c>
      <c r="C505" s="17">
        <v>36476</v>
      </c>
      <c r="D505" s="23" t="s">
        <v>887</v>
      </c>
      <c r="E505" s="23" t="s">
        <v>886</v>
      </c>
      <c r="F505" s="23" t="s">
        <v>914</v>
      </c>
      <c r="G505" s="24">
        <f t="shared" si="84"/>
        <v>36476</v>
      </c>
      <c r="H505" s="20">
        <f t="shared" si="85"/>
        <v>1999</v>
      </c>
      <c r="I505" s="20">
        <f t="shared" si="86"/>
        <v>11</v>
      </c>
      <c r="J505" s="20">
        <f t="shared" si="87"/>
        <v>12</v>
      </c>
      <c r="K505" s="17">
        <f t="shared" si="88"/>
        <v>36494</v>
      </c>
      <c r="L505" s="26">
        <f t="shared" si="89"/>
        <v>36494</v>
      </c>
      <c r="M505" s="20">
        <f t="shared" si="90"/>
        <v>30</v>
      </c>
      <c r="N505" s="20" t="str">
        <f t="shared" si="91"/>
        <v>TRANSVERSE TOOL DOUBLEMAX C26111-B4-C17</v>
      </c>
      <c r="O505" s="20" t="str">
        <f t="shared" si="92"/>
        <v>transverse tool doublemax c26111-b4-c17</v>
      </c>
      <c r="P505" s="20" t="str">
        <f t="shared" si="93"/>
        <v>Transverse Tool Doublemax C26111-B4-C17</v>
      </c>
      <c r="Q505" s="20" t="str">
        <f t="shared" si="94"/>
        <v>Pla</v>
      </c>
      <c r="R505" s="20" t="str">
        <f t="shared" si="95"/>
        <v>ery</v>
      </c>
      <c r="S505" s="20"/>
      <c r="T505" s="20"/>
      <c r="U505" s="20"/>
      <c r="V505" s="10">
        <v>198364.71</v>
      </c>
      <c r="W505" s="10"/>
      <c r="AA505" s="18"/>
    </row>
    <row r="506" spans="1:27" ht="19.95" customHeight="1" x14ac:dyDescent="0.3">
      <c r="A506" s="8" t="s">
        <v>489</v>
      </c>
      <c r="B506" s="9" t="s">
        <v>840</v>
      </c>
      <c r="C506" s="17">
        <v>36594</v>
      </c>
      <c r="D506" s="23" t="s">
        <v>885</v>
      </c>
      <c r="E506" s="23" t="s">
        <v>879</v>
      </c>
      <c r="F506" s="23" t="s">
        <v>916</v>
      </c>
      <c r="G506" s="24">
        <f t="shared" si="84"/>
        <v>36594</v>
      </c>
      <c r="H506" s="20">
        <f t="shared" si="85"/>
        <v>2000</v>
      </c>
      <c r="I506" s="20">
        <f t="shared" si="86"/>
        <v>3</v>
      </c>
      <c r="J506" s="20">
        <f t="shared" si="87"/>
        <v>9</v>
      </c>
      <c r="K506" s="17">
        <f t="shared" si="88"/>
        <v>36616</v>
      </c>
      <c r="L506" s="26">
        <f t="shared" si="89"/>
        <v>36616</v>
      </c>
      <c r="M506" s="20">
        <f t="shared" si="90"/>
        <v>31</v>
      </c>
      <c r="N506" s="20" t="str">
        <f t="shared" si="91"/>
        <v>TRANSVERSE TOOL (PP3 APPLICATOR)C26111-B4-C35</v>
      </c>
      <c r="O506" s="20" t="str">
        <f t="shared" si="92"/>
        <v>transverse tool (pp3 applicator)c26111-b4-c35</v>
      </c>
      <c r="P506" s="20" t="str">
        <f t="shared" si="93"/>
        <v>Transverse Tool (Pp3 Applicator)C26111-B4-C35</v>
      </c>
      <c r="Q506" s="20" t="str">
        <f t="shared" si="94"/>
        <v>Pla</v>
      </c>
      <c r="R506" s="20" t="str">
        <f t="shared" si="95"/>
        <v>ery</v>
      </c>
      <c r="S506" s="20"/>
      <c r="T506" s="20"/>
      <c r="U506" s="20"/>
      <c r="V506" s="10">
        <v>207105</v>
      </c>
      <c r="W506" s="10"/>
      <c r="AA506" s="18"/>
    </row>
    <row r="507" spans="1:27" ht="19.95" customHeight="1" x14ac:dyDescent="0.3">
      <c r="A507" s="8" t="s">
        <v>490</v>
      </c>
      <c r="B507" s="9" t="s">
        <v>840</v>
      </c>
      <c r="C507" s="17">
        <v>36570</v>
      </c>
      <c r="D507" s="23" t="s">
        <v>889</v>
      </c>
      <c r="E507" s="23" t="s">
        <v>878</v>
      </c>
      <c r="F507" s="23" t="s">
        <v>916</v>
      </c>
      <c r="G507" s="24">
        <f t="shared" si="84"/>
        <v>36570</v>
      </c>
      <c r="H507" s="20">
        <f t="shared" si="85"/>
        <v>2000</v>
      </c>
      <c r="I507" s="20">
        <f t="shared" si="86"/>
        <v>2</v>
      </c>
      <c r="J507" s="20">
        <f t="shared" si="87"/>
        <v>14</v>
      </c>
      <c r="K507" s="17">
        <f t="shared" si="88"/>
        <v>36585</v>
      </c>
      <c r="L507" s="26">
        <f t="shared" si="89"/>
        <v>36585</v>
      </c>
      <c r="M507" s="20">
        <f t="shared" si="90"/>
        <v>29</v>
      </c>
      <c r="N507" s="20" t="str">
        <f t="shared" si="91"/>
        <v>MANUFACTURING TOOL FOR ASSLY.OF SINGLE PLUG</v>
      </c>
      <c r="O507" s="20" t="str">
        <f t="shared" si="92"/>
        <v>manufacturing tool for assly.of single plug</v>
      </c>
      <c r="P507" s="20" t="str">
        <f t="shared" si="93"/>
        <v>Manufacturing Tool For Assly.Of Single Plug</v>
      </c>
      <c r="Q507" s="20" t="str">
        <f t="shared" si="94"/>
        <v>Pla</v>
      </c>
      <c r="R507" s="20" t="str">
        <f t="shared" si="95"/>
        <v>ery</v>
      </c>
      <c r="S507" s="20"/>
      <c r="T507" s="20"/>
      <c r="U507" s="20"/>
      <c r="V507" s="10">
        <v>255428.72</v>
      </c>
      <c r="W507" s="10"/>
      <c r="AA507" s="18"/>
    </row>
    <row r="508" spans="1:27" ht="19.95" customHeight="1" x14ac:dyDescent="0.3">
      <c r="A508" s="8" t="s">
        <v>491</v>
      </c>
      <c r="B508" s="9" t="s">
        <v>835</v>
      </c>
      <c r="C508" s="17">
        <v>36570</v>
      </c>
      <c r="D508" s="23" t="s">
        <v>889</v>
      </c>
      <c r="E508" s="23" t="s">
        <v>878</v>
      </c>
      <c r="F508" s="23" t="s">
        <v>916</v>
      </c>
      <c r="G508" s="24">
        <f t="shared" si="84"/>
        <v>36570</v>
      </c>
      <c r="H508" s="20">
        <f t="shared" si="85"/>
        <v>2000</v>
      </c>
      <c r="I508" s="20">
        <f t="shared" si="86"/>
        <v>2</v>
      </c>
      <c r="J508" s="20">
        <f t="shared" si="87"/>
        <v>14</v>
      </c>
      <c r="K508" s="17">
        <f t="shared" si="88"/>
        <v>36585</v>
      </c>
      <c r="L508" s="26">
        <f t="shared" si="89"/>
        <v>36585</v>
      </c>
      <c r="M508" s="20">
        <f t="shared" si="90"/>
        <v>29</v>
      </c>
      <c r="N508" s="20" t="str">
        <f t="shared" si="91"/>
        <v>ASSLY. PLUG JIGS (SIPAC)</v>
      </c>
      <c r="O508" s="20" t="str">
        <f t="shared" si="92"/>
        <v>assly. plug jigs (sipac)</v>
      </c>
      <c r="P508" s="20" t="str">
        <f t="shared" si="93"/>
        <v>Assly. Plug Jigs (Sipac)</v>
      </c>
      <c r="Q508" s="20" t="str">
        <f t="shared" si="94"/>
        <v>Spe</v>
      </c>
      <c r="R508" s="20" t="str">
        <f t="shared" si="95"/>
        <v>ols</v>
      </c>
      <c r="S508" s="20"/>
      <c r="T508" s="20"/>
      <c r="U508" s="20"/>
      <c r="V508" s="10">
        <v>78950.75</v>
      </c>
      <c r="W508" s="10"/>
      <c r="AA508" s="18"/>
    </row>
    <row r="509" spans="1:27" ht="19.95" customHeight="1" x14ac:dyDescent="0.3">
      <c r="A509" s="8" t="s">
        <v>492</v>
      </c>
      <c r="B509" s="9" t="s">
        <v>840</v>
      </c>
      <c r="C509" s="17">
        <v>36570</v>
      </c>
      <c r="D509" s="23" t="s">
        <v>889</v>
      </c>
      <c r="E509" s="23" t="s">
        <v>878</v>
      </c>
      <c r="F509" s="23" t="s">
        <v>916</v>
      </c>
      <c r="G509" s="24">
        <f t="shared" si="84"/>
        <v>36570</v>
      </c>
      <c r="H509" s="20">
        <f t="shared" si="85"/>
        <v>2000</v>
      </c>
      <c r="I509" s="20">
        <f t="shared" si="86"/>
        <v>2</v>
      </c>
      <c r="J509" s="20">
        <f t="shared" si="87"/>
        <v>14</v>
      </c>
      <c r="K509" s="17">
        <f t="shared" si="88"/>
        <v>36585</v>
      </c>
      <c r="L509" s="26">
        <f t="shared" si="89"/>
        <v>36585</v>
      </c>
      <c r="M509" s="20">
        <f t="shared" si="90"/>
        <v>29</v>
      </c>
      <c r="N509" s="20" t="str">
        <f t="shared" si="91"/>
        <v>MANUFACTURING TOOL FOR ASSLY. OF 2 &amp; 4 PLUG</v>
      </c>
      <c r="O509" s="20" t="str">
        <f t="shared" si="92"/>
        <v>manufacturing tool for assly. of 2 &amp; 4 plug</v>
      </c>
      <c r="P509" s="20" t="str">
        <f t="shared" si="93"/>
        <v>Manufacturing Tool For Assly. Of 2 &amp; 4 Plug</v>
      </c>
      <c r="Q509" s="20" t="str">
        <f t="shared" si="94"/>
        <v>Pla</v>
      </c>
      <c r="R509" s="20" t="str">
        <f t="shared" si="95"/>
        <v>ery</v>
      </c>
      <c r="S509" s="20"/>
      <c r="T509" s="20"/>
      <c r="U509" s="20"/>
      <c r="V509" s="10">
        <v>351098.41</v>
      </c>
      <c r="W509" s="10"/>
      <c r="AA509" s="18"/>
    </row>
    <row r="510" spans="1:27" ht="19.95" customHeight="1" x14ac:dyDescent="0.3">
      <c r="A510" s="8" t="s">
        <v>493</v>
      </c>
      <c r="B510" s="9" t="s">
        <v>831</v>
      </c>
      <c r="C510" s="17">
        <v>36298</v>
      </c>
      <c r="D510" s="23" t="s">
        <v>893</v>
      </c>
      <c r="E510" s="23" t="s">
        <v>881</v>
      </c>
      <c r="F510" s="23" t="s">
        <v>914</v>
      </c>
      <c r="G510" s="24">
        <f t="shared" si="84"/>
        <v>36298</v>
      </c>
      <c r="H510" s="20">
        <f t="shared" si="85"/>
        <v>1999</v>
      </c>
      <c r="I510" s="20">
        <f t="shared" si="86"/>
        <v>5</v>
      </c>
      <c r="J510" s="20">
        <f t="shared" si="87"/>
        <v>18</v>
      </c>
      <c r="K510" s="17">
        <f t="shared" si="88"/>
        <v>36311</v>
      </c>
      <c r="L510" s="26">
        <f t="shared" si="89"/>
        <v>36311</v>
      </c>
      <c r="M510" s="20">
        <f t="shared" si="90"/>
        <v>31</v>
      </c>
      <c r="N510" s="20" t="str">
        <f t="shared" si="91"/>
        <v>FILE CABINET(16'X4'1")</v>
      </c>
      <c r="O510" s="20" t="str">
        <f t="shared" si="92"/>
        <v>file cabinet(16'x4'1")</v>
      </c>
      <c r="P510" s="20" t="str">
        <f t="shared" si="93"/>
        <v>File Cabinet(16'X4'1")</v>
      </c>
      <c r="Q510" s="20" t="str">
        <f t="shared" si="94"/>
        <v>Fur</v>
      </c>
      <c r="R510" s="20" t="str">
        <f t="shared" si="95"/>
        <v>ure</v>
      </c>
      <c r="S510" s="20"/>
      <c r="T510" s="20"/>
      <c r="U510" s="20"/>
      <c r="V510" s="10">
        <v>19000</v>
      </c>
      <c r="W510" s="10"/>
      <c r="AA510" s="18"/>
    </row>
    <row r="511" spans="1:27" ht="19.95" customHeight="1" x14ac:dyDescent="0.3">
      <c r="A511" s="8" t="s">
        <v>494</v>
      </c>
      <c r="B511" s="9" t="s">
        <v>831</v>
      </c>
      <c r="C511" s="17">
        <v>36314</v>
      </c>
      <c r="D511" s="23" t="s">
        <v>879</v>
      </c>
      <c r="E511" s="23" t="s">
        <v>882</v>
      </c>
      <c r="F511" s="23" t="s">
        <v>914</v>
      </c>
      <c r="G511" s="24">
        <f t="shared" si="84"/>
        <v>36314</v>
      </c>
      <c r="H511" s="20">
        <f t="shared" si="85"/>
        <v>1999</v>
      </c>
      <c r="I511" s="20">
        <f t="shared" si="86"/>
        <v>6</v>
      </c>
      <c r="J511" s="20">
        <f t="shared" si="87"/>
        <v>3</v>
      </c>
      <c r="K511" s="17">
        <f t="shared" si="88"/>
        <v>36341</v>
      </c>
      <c r="L511" s="26">
        <f t="shared" si="89"/>
        <v>36341</v>
      </c>
      <c r="M511" s="20">
        <f t="shared" si="90"/>
        <v>30</v>
      </c>
      <c r="N511" s="20" t="str">
        <f t="shared" si="91"/>
        <v>WALL MOUNTED CABINET(277"X58"X16")</v>
      </c>
      <c r="O511" s="20" t="str">
        <f t="shared" si="92"/>
        <v>wall mounted cabinet(277"x58"x16")</v>
      </c>
      <c r="P511" s="20" t="str">
        <f t="shared" si="93"/>
        <v>Wall Mounted Cabinet(277"X58"X16")</v>
      </c>
      <c r="Q511" s="20" t="str">
        <f t="shared" si="94"/>
        <v>Fur</v>
      </c>
      <c r="R511" s="20" t="str">
        <f t="shared" si="95"/>
        <v>ure</v>
      </c>
      <c r="S511" s="20"/>
      <c r="T511" s="20"/>
      <c r="U511" s="20"/>
      <c r="V511" s="10">
        <v>36950</v>
      </c>
      <c r="W511" s="10"/>
      <c r="AA511" s="18"/>
    </row>
    <row r="512" spans="1:27" ht="19.95" customHeight="1" x14ac:dyDescent="0.3">
      <c r="A512" s="8" t="s">
        <v>495</v>
      </c>
      <c r="B512" s="9" t="s">
        <v>839</v>
      </c>
      <c r="C512" s="17">
        <v>36405</v>
      </c>
      <c r="D512" s="23" t="s">
        <v>878</v>
      </c>
      <c r="E512" s="23" t="s">
        <v>885</v>
      </c>
      <c r="F512" s="23" t="s">
        <v>914</v>
      </c>
      <c r="G512" s="24">
        <f t="shared" si="84"/>
        <v>36405</v>
      </c>
      <c r="H512" s="20">
        <f t="shared" si="85"/>
        <v>1999</v>
      </c>
      <c r="I512" s="20">
        <f t="shared" si="86"/>
        <v>9</v>
      </c>
      <c r="J512" s="20">
        <f t="shared" si="87"/>
        <v>2</v>
      </c>
      <c r="K512" s="17">
        <f t="shared" si="88"/>
        <v>36433</v>
      </c>
      <c r="L512" s="26">
        <f t="shared" si="89"/>
        <v>36433</v>
      </c>
      <c r="M512" s="20">
        <f t="shared" si="90"/>
        <v>30</v>
      </c>
      <c r="N512" s="20" t="str">
        <f t="shared" si="91"/>
        <v>PRINTING STENCIL FOR M:SLMA:FPE(L37409-C5000-A999)</v>
      </c>
      <c r="O512" s="20" t="str">
        <f t="shared" si="92"/>
        <v>printing stencil for m:slma:fpe(l37409-c5000-a999)</v>
      </c>
      <c r="P512" s="20" t="str">
        <f t="shared" si="93"/>
        <v>Printing Stencil For M:Slma:Fpe(L37409-C5000-A999)</v>
      </c>
      <c r="Q512" s="20" t="str">
        <f t="shared" si="94"/>
        <v>Pla</v>
      </c>
      <c r="R512" s="20" t="str">
        <f t="shared" si="95"/>
        <v>nic</v>
      </c>
      <c r="S512" s="20"/>
      <c r="T512" s="20"/>
      <c r="U512" s="20"/>
      <c r="V512" s="10">
        <v>35669.35</v>
      </c>
      <c r="W512" s="10"/>
      <c r="AA512" s="18"/>
    </row>
    <row r="513" spans="1:27" ht="19.95" customHeight="1" x14ac:dyDescent="0.3">
      <c r="A513" s="8" t="s">
        <v>496</v>
      </c>
      <c r="B513" s="9" t="s">
        <v>833</v>
      </c>
      <c r="C513" s="17">
        <v>36385</v>
      </c>
      <c r="D513" s="23" t="s">
        <v>888</v>
      </c>
      <c r="E513" s="23" t="s">
        <v>884</v>
      </c>
      <c r="F513" s="23" t="s">
        <v>914</v>
      </c>
      <c r="G513" s="24">
        <f t="shared" si="84"/>
        <v>36385</v>
      </c>
      <c r="H513" s="20">
        <f t="shared" si="85"/>
        <v>1999</v>
      </c>
      <c r="I513" s="20">
        <f t="shared" si="86"/>
        <v>8</v>
      </c>
      <c r="J513" s="20">
        <f t="shared" si="87"/>
        <v>13</v>
      </c>
      <c r="K513" s="17">
        <f t="shared" si="88"/>
        <v>36403</v>
      </c>
      <c r="L513" s="26">
        <f t="shared" si="89"/>
        <v>36403</v>
      </c>
      <c r="M513" s="20">
        <f t="shared" si="90"/>
        <v>31</v>
      </c>
      <c r="N513" s="20" t="str">
        <f t="shared" si="91"/>
        <v>MEZZANINE FLOOR IN AUX. C AREA(WEST SIDE)</v>
      </c>
      <c r="O513" s="20" t="str">
        <f t="shared" si="92"/>
        <v>mezzanine floor in aux. c area(west side)</v>
      </c>
      <c r="P513" s="20" t="str">
        <f t="shared" si="93"/>
        <v>Mezzanine Floor In Aux. C Area(West Side)</v>
      </c>
      <c r="Q513" s="20" t="str">
        <f t="shared" si="94"/>
        <v>Fac</v>
      </c>
      <c r="R513" s="20" t="str">
        <f t="shared" si="95"/>
        <v>ngs</v>
      </c>
      <c r="S513" s="20"/>
      <c r="T513" s="20"/>
      <c r="U513" s="20"/>
      <c r="V513" s="10">
        <v>255175</v>
      </c>
      <c r="W513" s="10"/>
      <c r="AA513" s="18"/>
    </row>
    <row r="514" spans="1:27" ht="19.95" customHeight="1" x14ac:dyDescent="0.3">
      <c r="A514" s="8" t="s">
        <v>497</v>
      </c>
      <c r="B514" s="9" t="s">
        <v>839</v>
      </c>
      <c r="C514" s="17">
        <v>36367</v>
      </c>
      <c r="D514" s="23" t="s">
        <v>901</v>
      </c>
      <c r="E514" s="23" t="s">
        <v>883</v>
      </c>
      <c r="F514" s="23" t="s">
        <v>914</v>
      </c>
      <c r="G514" s="24">
        <f t="shared" si="84"/>
        <v>36367</v>
      </c>
      <c r="H514" s="20">
        <f t="shared" si="85"/>
        <v>1999</v>
      </c>
      <c r="I514" s="20">
        <f t="shared" si="86"/>
        <v>7</v>
      </c>
      <c r="J514" s="20">
        <f t="shared" si="87"/>
        <v>26</v>
      </c>
      <c r="K514" s="17">
        <f t="shared" si="88"/>
        <v>36372</v>
      </c>
      <c r="L514" s="26">
        <f t="shared" si="89"/>
        <v>36372</v>
      </c>
      <c r="M514" s="20">
        <f t="shared" si="90"/>
        <v>31</v>
      </c>
      <c r="N514" s="20" t="str">
        <f t="shared" si="91"/>
        <v>HOT AIR GUN (BOSCH GHG 600 CE)</v>
      </c>
      <c r="O514" s="20" t="str">
        <f t="shared" si="92"/>
        <v>hot air gun (bosch ghg 600 ce)</v>
      </c>
      <c r="P514" s="20" t="str">
        <f t="shared" si="93"/>
        <v>Hot Air Gun (Bosch Ghg 600 Ce)</v>
      </c>
      <c r="Q514" s="20" t="str">
        <f t="shared" si="94"/>
        <v>Pla</v>
      </c>
      <c r="R514" s="20" t="str">
        <f t="shared" si="95"/>
        <v>nic</v>
      </c>
      <c r="S514" s="20"/>
      <c r="T514" s="20"/>
      <c r="U514" s="20"/>
      <c r="V514" s="10">
        <v>7250</v>
      </c>
      <c r="W514" s="10"/>
      <c r="AA514" s="18"/>
    </row>
    <row r="515" spans="1:27" ht="19.95" customHeight="1" x14ac:dyDescent="0.3">
      <c r="A515" s="8" t="s">
        <v>498</v>
      </c>
      <c r="B515" s="9" t="s">
        <v>835</v>
      </c>
      <c r="C515" s="17">
        <v>36503</v>
      </c>
      <c r="D515" s="23" t="s">
        <v>885</v>
      </c>
      <c r="E515" s="23" t="s">
        <v>887</v>
      </c>
      <c r="F515" s="23" t="s">
        <v>914</v>
      </c>
      <c r="G515" s="24">
        <f t="shared" si="84"/>
        <v>36503</v>
      </c>
      <c r="H515" s="20">
        <f t="shared" si="85"/>
        <v>1999</v>
      </c>
      <c r="I515" s="20">
        <f t="shared" si="86"/>
        <v>12</v>
      </c>
      <c r="J515" s="20">
        <f t="shared" si="87"/>
        <v>9</v>
      </c>
      <c r="K515" s="17">
        <f t="shared" si="88"/>
        <v>36525</v>
      </c>
      <c r="L515" s="26">
        <f t="shared" si="89"/>
        <v>36525</v>
      </c>
      <c r="M515" s="20">
        <f t="shared" si="90"/>
        <v>31</v>
      </c>
      <c r="N515" s="20" t="str">
        <f t="shared" si="91"/>
        <v>HT 150E PRESS FOR RIVETTING TOOL (SIVAPAC)</v>
      </c>
      <c r="O515" s="20" t="str">
        <f t="shared" si="92"/>
        <v>ht 150e press for rivetting tool (sivapac)</v>
      </c>
      <c r="P515" s="20" t="str">
        <f t="shared" si="93"/>
        <v>Ht 150E Press For Rivetting Tool (Sivapac)</v>
      </c>
      <c r="Q515" s="20" t="str">
        <f t="shared" si="94"/>
        <v>Spe</v>
      </c>
      <c r="R515" s="20" t="str">
        <f t="shared" si="95"/>
        <v>ols</v>
      </c>
      <c r="S515" s="20"/>
      <c r="T515" s="20"/>
      <c r="U515" s="20"/>
      <c r="V515" s="10">
        <v>7559</v>
      </c>
      <c r="W515" s="10"/>
      <c r="AA515" s="18"/>
    </row>
    <row r="516" spans="1:27" ht="19.95" customHeight="1" x14ac:dyDescent="0.3">
      <c r="A516" s="8" t="s">
        <v>499</v>
      </c>
      <c r="B516" s="9" t="s">
        <v>835</v>
      </c>
      <c r="C516" s="17">
        <v>36571</v>
      </c>
      <c r="D516" s="23" t="s">
        <v>890</v>
      </c>
      <c r="E516" s="23" t="s">
        <v>878</v>
      </c>
      <c r="F516" s="23" t="s">
        <v>916</v>
      </c>
      <c r="G516" s="24">
        <f t="shared" si="84"/>
        <v>36571</v>
      </c>
      <c r="H516" s="20">
        <f t="shared" si="85"/>
        <v>2000</v>
      </c>
      <c r="I516" s="20">
        <f t="shared" si="86"/>
        <v>2</v>
      </c>
      <c r="J516" s="20">
        <f t="shared" si="87"/>
        <v>15</v>
      </c>
      <c r="K516" s="17">
        <f t="shared" si="88"/>
        <v>36585</v>
      </c>
      <c r="L516" s="26">
        <f t="shared" si="89"/>
        <v>36585</v>
      </c>
      <c r="M516" s="20">
        <f t="shared" si="90"/>
        <v>29</v>
      </c>
      <c r="N516" s="20" t="str">
        <f t="shared" si="91"/>
        <v>RIVETTING TOOL FOR CONNECTOR (SIVAPAC)</v>
      </c>
      <c r="O516" s="20" t="str">
        <f t="shared" si="92"/>
        <v>rivetting tool for connector (sivapac)</v>
      </c>
      <c r="P516" s="20" t="str">
        <f t="shared" si="93"/>
        <v>Rivetting Tool For Connector (Sivapac)</v>
      </c>
      <c r="Q516" s="20" t="str">
        <f t="shared" si="94"/>
        <v>Spe</v>
      </c>
      <c r="R516" s="20" t="str">
        <f t="shared" si="95"/>
        <v>ols</v>
      </c>
      <c r="S516" s="20"/>
      <c r="T516" s="20"/>
      <c r="U516" s="20"/>
      <c r="V516" s="10">
        <v>41401</v>
      </c>
      <c r="W516" s="10"/>
      <c r="AA516" s="18"/>
    </row>
    <row r="517" spans="1:27" ht="19.95" customHeight="1" x14ac:dyDescent="0.3">
      <c r="A517" s="8" t="s">
        <v>500</v>
      </c>
      <c r="B517" s="9" t="s">
        <v>843</v>
      </c>
      <c r="C517" s="17">
        <v>36386</v>
      </c>
      <c r="D517" s="23" t="s">
        <v>889</v>
      </c>
      <c r="E517" s="23" t="s">
        <v>884</v>
      </c>
      <c r="F517" s="23" t="s">
        <v>914</v>
      </c>
      <c r="G517" s="24">
        <f t="shared" si="84"/>
        <v>36386</v>
      </c>
      <c r="H517" s="20">
        <f t="shared" si="85"/>
        <v>1999</v>
      </c>
      <c r="I517" s="20">
        <f t="shared" si="86"/>
        <v>8</v>
      </c>
      <c r="J517" s="20">
        <f t="shared" si="87"/>
        <v>14</v>
      </c>
      <c r="K517" s="17">
        <f t="shared" si="88"/>
        <v>36403</v>
      </c>
      <c r="L517" s="26">
        <f t="shared" si="89"/>
        <v>36403</v>
      </c>
      <c r="M517" s="20">
        <f t="shared" si="90"/>
        <v>31</v>
      </c>
      <c r="N517" s="20" t="str">
        <f t="shared" si="91"/>
        <v>DIGITAL CAMERA(CAMEDIA C-2000 ZOOM)</v>
      </c>
      <c r="O517" s="20" t="str">
        <f t="shared" si="92"/>
        <v>digital camera(camedia c-2000 zoom)</v>
      </c>
      <c r="P517" s="20" t="str">
        <f t="shared" si="93"/>
        <v>Digital Camera(Camedia C-2000 Zoom)</v>
      </c>
      <c r="Q517" s="20" t="str">
        <f t="shared" si="94"/>
        <v>Off</v>
      </c>
      <c r="R517" s="20" t="str">
        <f t="shared" si="95"/>
        <v>ent</v>
      </c>
      <c r="S517" s="20"/>
      <c r="T517" s="20"/>
      <c r="U517" s="20"/>
      <c r="V517" s="10">
        <v>58026</v>
      </c>
      <c r="W517" s="10"/>
      <c r="AA517" s="18"/>
    </row>
    <row r="518" spans="1:27" ht="19.95" customHeight="1" x14ac:dyDescent="0.3">
      <c r="A518" s="8" t="s">
        <v>501</v>
      </c>
      <c r="B518" s="9" t="s">
        <v>833</v>
      </c>
      <c r="C518" s="17">
        <v>36442</v>
      </c>
      <c r="D518" s="23" t="s">
        <v>885</v>
      </c>
      <c r="E518" s="23" t="s">
        <v>876</v>
      </c>
      <c r="F518" s="23" t="s">
        <v>914</v>
      </c>
      <c r="G518" s="24">
        <f t="shared" si="84"/>
        <v>36442</v>
      </c>
      <c r="H518" s="20">
        <f t="shared" si="85"/>
        <v>1999</v>
      </c>
      <c r="I518" s="20">
        <f t="shared" si="86"/>
        <v>10</v>
      </c>
      <c r="J518" s="20">
        <f t="shared" si="87"/>
        <v>9</v>
      </c>
      <c r="K518" s="17">
        <f t="shared" si="88"/>
        <v>36464</v>
      </c>
      <c r="L518" s="26">
        <f t="shared" si="89"/>
        <v>36464</v>
      </c>
      <c r="M518" s="20">
        <f t="shared" si="90"/>
        <v>31</v>
      </c>
      <c r="N518" s="20" t="str">
        <f t="shared" si="91"/>
        <v>MEZZANINE FLOOR IN AUX.C AREA(EAST SIDE)</v>
      </c>
      <c r="O518" s="20" t="str">
        <f t="shared" si="92"/>
        <v>mezzanine floor in aux.c area(east side)</v>
      </c>
      <c r="P518" s="20" t="str">
        <f t="shared" si="93"/>
        <v>Mezzanine Floor In Aux.C Area(East Side)</v>
      </c>
      <c r="Q518" s="20" t="str">
        <f t="shared" si="94"/>
        <v>Fac</v>
      </c>
      <c r="R518" s="20" t="str">
        <f t="shared" si="95"/>
        <v>ngs</v>
      </c>
      <c r="S518" s="20"/>
      <c r="T518" s="20"/>
      <c r="U518" s="20"/>
      <c r="V518" s="10">
        <v>268800</v>
      </c>
      <c r="W518" s="10"/>
      <c r="AA518" s="18"/>
    </row>
    <row r="519" spans="1:27" ht="19.95" customHeight="1" x14ac:dyDescent="0.3">
      <c r="A519" s="8" t="s">
        <v>502</v>
      </c>
      <c r="B519" s="9" t="s">
        <v>833</v>
      </c>
      <c r="C519" s="17">
        <v>36442</v>
      </c>
      <c r="D519" s="23" t="s">
        <v>885</v>
      </c>
      <c r="E519" s="23" t="s">
        <v>876</v>
      </c>
      <c r="F519" s="23" t="s">
        <v>914</v>
      </c>
      <c r="G519" s="24">
        <f t="shared" si="84"/>
        <v>36442</v>
      </c>
      <c r="H519" s="20">
        <f t="shared" si="85"/>
        <v>1999</v>
      </c>
      <c r="I519" s="20">
        <f t="shared" si="86"/>
        <v>10</v>
      </c>
      <c r="J519" s="20">
        <f t="shared" si="87"/>
        <v>9</v>
      </c>
      <c r="K519" s="17">
        <f t="shared" si="88"/>
        <v>36464</v>
      </c>
      <c r="L519" s="26">
        <f t="shared" si="89"/>
        <v>36464</v>
      </c>
      <c r="M519" s="20">
        <f t="shared" si="90"/>
        <v>31</v>
      </c>
      <c r="N519" s="20" t="str">
        <f t="shared" si="91"/>
        <v>MEZZANINE FLOOR BETWEEN COMPRESSOR ROOM &amp; PLIC</v>
      </c>
      <c r="O519" s="20" t="str">
        <f t="shared" si="92"/>
        <v>mezzanine floor between compressor room &amp; plic</v>
      </c>
      <c r="P519" s="20" t="str">
        <f t="shared" si="93"/>
        <v>Mezzanine Floor Between Compressor Room &amp; Plic</v>
      </c>
      <c r="Q519" s="20" t="str">
        <f t="shared" si="94"/>
        <v>Fac</v>
      </c>
      <c r="R519" s="20" t="str">
        <f t="shared" si="95"/>
        <v>ngs</v>
      </c>
      <c r="S519" s="20"/>
      <c r="T519" s="20"/>
      <c r="U519" s="20"/>
      <c r="V519" s="10">
        <v>190080</v>
      </c>
      <c r="W519" s="10"/>
      <c r="AA519" s="18"/>
    </row>
    <row r="520" spans="1:27" ht="19.95" customHeight="1" x14ac:dyDescent="0.3">
      <c r="A520" s="8" t="s">
        <v>503</v>
      </c>
      <c r="B520" s="9" t="s">
        <v>833</v>
      </c>
      <c r="C520" s="17">
        <v>36442</v>
      </c>
      <c r="D520" s="23" t="s">
        <v>885</v>
      </c>
      <c r="E520" s="23" t="s">
        <v>876</v>
      </c>
      <c r="F520" s="23" t="s">
        <v>914</v>
      </c>
      <c r="G520" s="24">
        <f t="shared" si="84"/>
        <v>36442</v>
      </c>
      <c r="H520" s="20">
        <f t="shared" si="85"/>
        <v>1999</v>
      </c>
      <c r="I520" s="20">
        <f t="shared" si="86"/>
        <v>10</v>
      </c>
      <c r="J520" s="20">
        <f t="shared" si="87"/>
        <v>9</v>
      </c>
      <c r="K520" s="17">
        <f t="shared" si="88"/>
        <v>36464</v>
      </c>
      <c r="L520" s="26">
        <f t="shared" si="89"/>
        <v>36464</v>
      </c>
      <c r="M520" s="20">
        <f t="shared" si="90"/>
        <v>31</v>
      </c>
      <c r="N520" s="20" t="str">
        <f t="shared" si="91"/>
        <v>MEZZANINE FLOOR IN FRONT OF IGI</v>
      </c>
      <c r="O520" s="20" t="str">
        <f t="shared" si="92"/>
        <v>mezzanine floor in front of igi</v>
      </c>
      <c r="P520" s="20" t="str">
        <f t="shared" si="93"/>
        <v>Mezzanine Floor In Front Of Igi</v>
      </c>
      <c r="Q520" s="20" t="str">
        <f t="shared" si="94"/>
        <v>Fac</v>
      </c>
      <c r="R520" s="20" t="str">
        <f t="shared" si="95"/>
        <v>ngs</v>
      </c>
      <c r="S520" s="20"/>
      <c r="T520" s="20"/>
      <c r="U520" s="20"/>
      <c r="V520" s="10">
        <v>288000</v>
      </c>
      <c r="W520" s="10"/>
      <c r="AA520" s="18"/>
    </row>
    <row r="521" spans="1:27" ht="19.95" customHeight="1" x14ac:dyDescent="0.3">
      <c r="A521" s="8" t="s">
        <v>504</v>
      </c>
      <c r="B521" s="9" t="s">
        <v>854</v>
      </c>
      <c r="C521" s="17">
        <v>36447</v>
      </c>
      <c r="D521" s="23" t="s">
        <v>889</v>
      </c>
      <c r="E521" s="23" t="s">
        <v>876</v>
      </c>
      <c r="F521" s="23" t="s">
        <v>914</v>
      </c>
      <c r="G521" s="24">
        <f t="shared" si="84"/>
        <v>36447</v>
      </c>
      <c r="H521" s="20">
        <f t="shared" si="85"/>
        <v>1999</v>
      </c>
      <c r="I521" s="20">
        <f t="shared" si="86"/>
        <v>10</v>
      </c>
      <c r="J521" s="20">
        <f t="shared" si="87"/>
        <v>14</v>
      </c>
      <c r="K521" s="17">
        <f t="shared" si="88"/>
        <v>36464</v>
      </c>
      <c r="L521" s="26">
        <f t="shared" si="89"/>
        <v>36464</v>
      </c>
      <c r="M521" s="20">
        <f t="shared" si="90"/>
        <v>31</v>
      </c>
      <c r="N521" s="20" t="str">
        <f t="shared" si="91"/>
        <v>HP DESKJET PRINTER 1120C</v>
      </c>
      <c r="O521" s="20" t="str">
        <f t="shared" si="92"/>
        <v>hp deskjet printer 1120c</v>
      </c>
      <c r="P521" s="20" t="str">
        <f t="shared" si="93"/>
        <v>Hp Deskjet Printer 1120C</v>
      </c>
      <c r="Q521" s="20" t="str">
        <f t="shared" si="94"/>
        <v>Wor</v>
      </c>
      <c r="R521" s="20" t="str">
        <f t="shared" si="95"/>
        <v>ers</v>
      </c>
      <c r="S521" s="20"/>
      <c r="T521" s="20"/>
      <c r="U521" s="20"/>
      <c r="V521" s="10">
        <v>24400</v>
      </c>
      <c r="W521" s="10"/>
      <c r="AA521" s="18"/>
    </row>
    <row r="522" spans="1:27" ht="19.95" customHeight="1" x14ac:dyDescent="0.3">
      <c r="A522" s="8" t="s">
        <v>505</v>
      </c>
      <c r="B522" s="9" t="s">
        <v>848</v>
      </c>
      <c r="C522" s="17">
        <v>36571</v>
      </c>
      <c r="D522" s="23" t="s">
        <v>890</v>
      </c>
      <c r="E522" s="23" t="s">
        <v>878</v>
      </c>
      <c r="F522" s="23" t="s">
        <v>916</v>
      </c>
      <c r="G522" s="24">
        <f t="shared" si="84"/>
        <v>36571</v>
      </c>
      <c r="H522" s="20">
        <f t="shared" si="85"/>
        <v>2000</v>
      </c>
      <c r="I522" s="20">
        <f t="shared" si="86"/>
        <v>2</v>
      </c>
      <c r="J522" s="20">
        <f t="shared" si="87"/>
        <v>15</v>
      </c>
      <c r="K522" s="17">
        <f t="shared" si="88"/>
        <v>36585</v>
      </c>
      <c r="L522" s="26">
        <f t="shared" si="89"/>
        <v>36585</v>
      </c>
      <c r="M522" s="20">
        <f t="shared" si="90"/>
        <v>29</v>
      </c>
      <c r="N522" s="20" t="str">
        <f t="shared" si="91"/>
        <v>CABLE V.24/PC-GP(S30189-U4031-B2)</v>
      </c>
      <c r="O522" s="20" t="str">
        <f t="shared" si="92"/>
        <v>cable v.24/pc-gp(s30189-u4031-b2)</v>
      </c>
      <c r="P522" s="20" t="str">
        <f t="shared" si="93"/>
        <v>Cable V.24/Pc-Gp(S30189-U4031-B2)</v>
      </c>
      <c r="Q522" s="20" t="str">
        <f t="shared" si="94"/>
        <v>Spe</v>
      </c>
      <c r="R522" s="20" t="str">
        <f t="shared" si="95"/>
        <v>nts</v>
      </c>
      <c r="S522" s="20"/>
      <c r="T522" s="20"/>
      <c r="U522" s="20"/>
      <c r="V522" s="10">
        <v>3632.58</v>
      </c>
      <c r="W522" s="10"/>
      <c r="AA522" s="18"/>
    </row>
    <row r="523" spans="1:27" ht="19.95" customHeight="1" x14ac:dyDescent="0.3">
      <c r="A523" s="8" t="s">
        <v>506</v>
      </c>
      <c r="B523" s="9" t="s">
        <v>848</v>
      </c>
      <c r="C523" s="17">
        <v>36571</v>
      </c>
      <c r="D523" s="23" t="s">
        <v>890</v>
      </c>
      <c r="E523" s="23" t="s">
        <v>878</v>
      </c>
      <c r="F523" s="23" t="s">
        <v>916</v>
      </c>
      <c r="G523" s="24">
        <f t="shared" si="84"/>
        <v>36571</v>
      </c>
      <c r="H523" s="20">
        <f t="shared" si="85"/>
        <v>2000</v>
      </c>
      <c r="I523" s="20">
        <f t="shared" si="86"/>
        <v>2</v>
      </c>
      <c r="J523" s="20">
        <f t="shared" si="87"/>
        <v>15</v>
      </c>
      <c r="K523" s="17">
        <f t="shared" si="88"/>
        <v>36585</v>
      </c>
      <c r="L523" s="26">
        <f t="shared" si="89"/>
        <v>36585</v>
      </c>
      <c r="M523" s="20">
        <f t="shared" si="90"/>
        <v>29</v>
      </c>
      <c r="N523" s="20" t="str">
        <f t="shared" si="91"/>
        <v>CABLE PS2 FOR LTGN(S30189-U4033-C110)</v>
      </c>
      <c r="O523" s="20" t="str">
        <f t="shared" si="92"/>
        <v>cable ps2 for ltgn(s30189-u4033-c110)</v>
      </c>
      <c r="P523" s="20" t="str">
        <f t="shared" si="93"/>
        <v>Cable Ps2 For Ltgn(S30189-U4033-C110)</v>
      </c>
      <c r="Q523" s="20" t="str">
        <f t="shared" si="94"/>
        <v>Spe</v>
      </c>
      <c r="R523" s="20" t="str">
        <f t="shared" si="95"/>
        <v>nts</v>
      </c>
      <c r="S523" s="20"/>
      <c r="T523" s="20"/>
      <c r="U523" s="20"/>
      <c r="V523" s="10">
        <v>6087.11</v>
      </c>
      <c r="W523" s="10"/>
      <c r="AA523" s="18"/>
    </row>
    <row r="524" spans="1:27" ht="19.95" customHeight="1" x14ac:dyDescent="0.3">
      <c r="A524" s="8" t="s">
        <v>507</v>
      </c>
      <c r="B524" s="9" t="s">
        <v>848</v>
      </c>
      <c r="C524" s="17">
        <v>36571</v>
      </c>
      <c r="D524" s="23" t="s">
        <v>890</v>
      </c>
      <c r="E524" s="23" t="s">
        <v>878</v>
      </c>
      <c r="F524" s="23" t="s">
        <v>916</v>
      </c>
      <c r="G524" s="24">
        <f t="shared" si="84"/>
        <v>36571</v>
      </c>
      <c r="H524" s="20">
        <f t="shared" si="85"/>
        <v>2000</v>
      </c>
      <c r="I524" s="20">
        <f t="shared" si="86"/>
        <v>2</v>
      </c>
      <c r="J524" s="20">
        <f t="shared" si="87"/>
        <v>15</v>
      </c>
      <c r="K524" s="17">
        <f t="shared" si="88"/>
        <v>36585</v>
      </c>
      <c r="L524" s="26">
        <f t="shared" si="89"/>
        <v>36585</v>
      </c>
      <c r="M524" s="20">
        <f t="shared" si="90"/>
        <v>29</v>
      </c>
      <c r="N524" s="20" t="str">
        <f t="shared" si="91"/>
        <v>HW-MIRROR FOR LTGN(KS:SKTK)(S30189-H4906-A129)</v>
      </c>
      <c r="O524" s="20" t="str">
        <f t="shared" si="92"/>
        <v>hw-mirror for ltgn(ks:sktk)(s30189-h4906-a129)</v>
      </c>
      <c r="P524" s="20" t="str">
        <f t="shared" si="93"/>
        <v>Hw-Mirror For Ltgn(Ks:Sktk)(S30189-H4906-A129)</v>
      </c>
      <c r="Q524" s="20" t="str">
        <f t="shared" si="94"/>
        <v>Spe</v>
      </c>
      <c r="R524" s="20" t="str">
        <f t="shared" si="95"/>
        <v>nts</v>
      </c>
      <c r="S524" s="20"/>
      <c r="T524" s="20"/>
      <c r="U524" s="20"/>
      <c r="V524" s="10">
        <v>56332.37</v>
      </c>
      <c r="W524" s="10"/>
      <c r="AA524" s="18"/>
    </row>
    <row r="525" spans="1:27" ht="19.95" customHeight="1" x14ac:dyDescent="0.3">
      <c r="A525" s="8" t="s">
        <v>508</v>
      </c>
      <c r="B525" s="9" t="s">
        <v>848</v>
      </c>
      <c r="C525" s="17">
        <v>36570</v>
      </c>
      <c r="D525" s="23" t="s">
        <v>889</v>
      </c>
      <c r="E525" s="23" t="s">
        <v>878</v>
      </c>
      <c r="F525" s="23" t="s">
        <v>916</v>
      </c>
      <c r="G525" s="24">
        <f t="shared" si="84"/>
        <v>36570</v>
      </c>
      <c r="H525" s="20">
        <f t="shared" si="85"/>
        <v>2000</v>
      </c>
      <c r="I525" s="20">
        <f t="shared" si="86"/>
        <v>2</v>
      </c>
      <c r="J525" s="20">
        <f t="shared" si="87"/>
        <v>14</v>
      </c>
      <c r="K525" s="17">
        <f t="shared" si="88"/>
        <v>36585</v>
      </c>
      <c r="L525" s="26">
        <f t="shared" si="89"/>
        <v>36585</v>
      </c>
      <c r="M525" s="20">
        <f t="shared" si="90"/>
        <v>29</v>
      </c>
      <c r="N525" s="20" t="str">
        <f t="shared" si="91"/>
        <v>HW-MIRROR FOR LTGN(KS:DIUM)(S30189-H4906-A130)</v>
      </c>
      <c r="O525" s="20" t="str">
        <f t="shared" si="92"/>
        <v>hw-mirror for ltgn(ks:dium)(s30189-h4906-a130)</v>
      </c>
      <c r="P525" s="20" t="str">
        <f t="shared" si="93"/>
        <v>Hw-Mirror For Ltgn(Ks:Dium)(S30189-H4906-A130)</v>
      </c>
      <c r="Q525" s="20" t="str">
        <f t="shared" si="94"/>
        <v>Spe</v>
      </c>
      <c r="R525" s="20" t="str">
        <f t="shared" si="95"/>
        <v>nts</v>
      </c>
      <c r="S525" s="20"/>
      <c r="T525" s="20"/>
      <c r="U525" s="20"/>
      <c r="V525" s="10">
        <v>58232.2</v>
      </c>
      <c r="W525" s="10"/>
      <c r="AA525" s="18"/>
    </row>
    <row r="526" spans="1:27" ht="19.95" customHeight="1" x14ac:dyDescent="0.3">
      <c r="A526" s="8" t="s">
        <v>509</v>
      </c>
      <c r="B526" s="9" t="s">
        <v>848</v>
      </c>
      <c r="C526" s="17">
        <v>36570</v>
      </c>
      <c r="D526" s="23" t="s">
        <v>889</v>
      </c>
      <c r="E526" s="23" t="s">
        <v>878</v>
      </c>
      <c r="F526" s="23" t="s">
        <v>916</v>
      </c>
      <c r="G526" s="24">
        <f t="shared" si="84"/>
        <v>36570</v>
      </c>
      <c r="H526" s="20">
        <f t="shared" si="85"/>
        <v>2000</v>
      </c>
      <c r="I526" s="20">
        <f t="shared" si="86"/>
        <v>2</v>
      </c>
      <c r="J526" s="20">
        <f t="shared" si="87"/>
        <v>14</v>
      </c>
      <c r="K526" s="17">
        <f t="shared" si="88"/>
        <v>36585</v>
      </c>
      <c r="L526" s="26">
        <f t="shared" si="89"/>
        <v>36585</v>
      </c>
      <c r="M526" s="20">
        <f t="shared" si="90"/>
        <v>29</v>
      </c>
      <c r="N526" s="20" t="str">
        <f t="shared" si="91"/>
        <v>HW-MIRROR FOR LTGN(KS:LDIN)(S30189-H4906-A131)</v>
      </c>
      <c r="O526" s="20" t="str">
        <f t="shared" si="92"/>
        <v>hw-mirror for ltgn(ks:ldin)(s30189-h4906-a131)</v>
      </c>
      <c r="P526" s="20" t="str">
        <f t="shared" si="93"/>
        <v>Hw-Mirror For Ltgn(Ks:Ldin)(S30189-H4906-A131)</v>
      </c>
      <c r="Q526" s="20" t="str">
        <f t="shared" si="94"/>
        <v>Spe</v>
      </c>
      <c r="R526" s="20" t="str">
        <f t="shared" si="95"/>
        <v>nts</v>
      </c>
      <c r="S526" s="20"/>
      <c r="T526" s="20"/>
      <c r="U526" s="20"/>
      <c r="V526" s="10">
        <v>175007.89</v>
      </c>
      <c r="W526" s="10"/>
      <c r="AA526" s="18"/>
    </row>
    <row r="527" spans="1:27" ht="19.95" customHeight="1" x14ac:dyDescent="0.3">
      <c r="A527" s="8" t="s">
        <v>510</v>
      </c>
      <c r="B527" s="9" t="s">
        <v>833</v>
      </c>
      <c r="C527" s="17">
        <v>36405</v>
      </c>
      <c r="D527" s="23" t="s">
        <v>878</v>
      </c>
      <c r="E527" s="23" t="s">
        <v>885</v>
      </c>
      <c r="F527" s="23" t="s">
        <v>914</v>
      </c>
      <c r="G527" s="24">
        <f t="shared" si="84"/>
        <v>36405</v>
      </c>
      <c r="H527" s="20">
        <f t="shared" si="85"/>
        <v>1999</v>
      </c>
      <c r="I527" s="20">
        <f t="shared" si="86"/>
        <v>9</v>
      </c>
      <c r="J527" s="20">
        <f t="shared" si="87"/>
        <v>2</v>
      </c>
      <c r="K527" s="17">
        <f t="shared" si="88"/>
        <v>36433</v>
      </c>
      <c r="L527" s="26">
        <f t="shared" si="89"/>
        <v>36433</v>
      </c>
      <c r="M527" s="20">
        <f t="shared" si="90"/>
        <v>30</v>
      </c>
      <c r="N527" s="20" t="str">
        <f t="shared" si="91"/>
        <v>MEZZANINE FLOOR IN PLANT ROOM</v>
      </c>
      <c r="O527" s="20" t="str">
        <f t="shared" si="92"/>
        <v>mezzanine floor in plant room</v>
      </c>
      <c r="P527" s="20" t="str">
        <f t="shared" si="93"/>
        <v>Mezzanine Floor In Plant Room</v>
      </c>
      <c r="Q527" s="20" t="str">
        <f t="shared" si="94"/>
        <v>Fac</v>
      </c>
      <c r="R527" s="20" t="str">
        <f t="shared" si="95"/>
        <v>ngs</v>
      </c>
      <c r="S527" s="20"/>
      <c r="T527" s="20"/>
      <c r="U527" s="20"/>
      <c r="V527" s="10">
        <v>210000</v>
      </c>
      <c r="W527" s="10"/>
      <c r="AA527" s="18"/>
    </row>
    <row r="528" spans="1:27" ht="19.95" customHeight="1" x14ac:dyDescent="0.3">
      <c r="A528" s="8" t="s">
        <v>511</v>
      </c>
      <c r="B528" s="9" t="s">
        <v>833</v>
      </c>
      <c r="C528" s="17">
        <v>36383</v>
      </c>
      <c r="D528" s="23" t="s">
        <v>886</v>
      </c>
      <c r="E528" s="23" t="s">
        <v>884</v>
      </c>
      <c r="F528" s="23" t="s">
        <v>914</v>
      </c>
      <c r="G528" s="24">
        <f t="shared" si="84"/>
        <v>36383</v>
      </c>
      <c r="H528" s="20">
        <f t="shared" si="85"/>
        <v>1999</v>
      </c>
      <c r="I528" s="20">
        <f t="shared" si="86"/>
        <v>8</v>
      </c>
      <c r="J528" s="20">
        <f t="shared" si="87"/>
        <v>11</v>
      </c>
      <c r="K528" s="17">
        <f t="shared" si="88"/>
        <v>36403</v>
      </c>
      <c r="L528" s="26">
        <f t="shared" si="89"/>
        <v>36403</v>
      </c>
      <c r="M528" s="20">
        <f t="shared" si="90"/>
        <v>31</v>
      </c>
      <c r="N528" s="20" t="str">
        <f t="shared" si="91"/>
        <v>MEZZANINE FLOOR IN RUAD CENTER</v>
      </c>
      <c r="O528" s="20" t="str">
        <f t="shared" si="92"/>
        <v>mezzanine floor in ruad center</v>
      </c>
      <c r="P528" s="20" t="str">
        <f t="shared" si="93"/>
        <v>Mezzanine Floor In Ruad Center</v>
      </c>
      <c r="Q528" s="20" t="str">
        <f t="shared" si="94"/>
        <v>Fac</v>
      </c>
      <c r="R528" s="20" t="str">
        <f t="shared" si="95"/>
        <v>ngs</v>
      </c>
      <c r="S528" s="20"/>
      <c r="T528" s="20"/>
      <c r="U528" s="20"/>
      <c r="V528" s="10">
        <v>157550</v>
      </c>
      <c r="W528" s="10"/>
      <c r="AA528" s="18"/>
    </row>
    <row r="529" spans="1:27" ht="19.95" customHeight="1" x14ac:dyDescent="0.3">
      <c r="A529" s="8" t="s">
        <v>512</v>
      </c>
      <c r="B529" s="9" t="s">
        <v>831</v>
      </c>
      <c r="C529" s="17">
        <v>36425</v>
      </c>
      <c r="D529" s="23" t="s">
        <v>897</v>
      </c>
      <c r="E529" s="23" t="s">
        <v>885</v>
      </c>
      <c r="F529" s="23" t="s">
        <v>914</v>
      </c>
      <c r="G529" s="24">
        <f t="shared" si="84"/>
        <v>36425</v>
      </c>
      <c r="H529" s="20">
        <f t="shared" si="85"/>
        <v>1999</v>
      </c>
      <c r="I529" s="20">
        <f t="shared" si="86"/>
        <v>9</v>
      </c>
      <c r="J529" s="20">
        <f t="shared" si="87"/>
        <v>22</v>
      </c>
      <c r="K529" s="17">
        <f t="shared" si="88"/>
        <v>36433</v>
      </c>
      <c r="L529" s="26">
        <f t="shared" si="89"/>
        <v>36433</v>
      </c>
      <c r="M529" s="20">
        <f t="shared" si="90"/>
        <v>30</v>
      </c>
      <c r="N529" s="20" t="str">
        <f t="shared" si="91"/>
        <v>LAWN MOWER (HONDA)</v>
      </c>
      <c r="O529" s="20" t="str">
        <f t="shared" si="92"/>
        <v>lawn mower (honda)</v>
      </c>
      <c r="P529" s="20" t="str">
        <f t="shared" si="93"/>
        <v>Lawn Mower (Honda)</v>
      </c>
      <c r="Q529" s="20" t="str">
        <f t="shared" si="94"/>
        <v>Fur</v>
      </c>
      <c r="R529" s="20" t="str">
        <f t="shared" si="95"/>
        <v>ure</v>
      </c>
      <c r="S529" s="20"/>
      <c r="T529" s="20"/>
      <c r="U529" s="20"/>
      <c r="V529" s="10">
        <v>38501</v>
      </c>
      <c r="W529" s="10"/>
      <c r="AA529" s="18"/>
    </row>
    <row r="530" spans="1:27" ht="19.95" customHeight="1" x14ac:dyDescent="0.3">
      <c r="A530" s="8" t="s">
        <v>513</v>
      </c>
      <c r="B530" s="9" t="s">
        <v>833</v>
      </c>
      <c r="C530" s="17">
        <v>36405</v>
      </c>
      <c r="D530" s="23" t="s">
        <v>878</v>
      </c>
      <c r="E530" s="23" t="s">
        <v>885</v>
      </c>
      <c r="F530" s="23" t="s">
        <v>914</v>
      </c>
      <c r="G530" s="24">
        <f t="shared" si="84"/>
        <v>36405</v>
      </c>
      <c r="H530" s="20">
        <f t="shared" si="85"/>
        <v>1999</v>
      </c>
      <c r="I530" s="20">
        <f t="shared" si="86"/>
        <v>9</v>
      </c>
      <c r="J530" s="20">
        <f t="shared" si="87"/>
        <v>2</v>
      </c>
      <c r="K530" s="17">
        <f t="shared" si="88"/>
        <v>36433</v>
      </c>
      <c r="L530" s="26">
        <f t="shared" si="89"/>
        <v>36433</v>
      </c>
      <c r="M530" s="20">
        <f t="shared" si="90"/>
        <v>30</v>
      </c>
      <c r="N530" s="20" t="str">
        <f t="shared" si="91"/>
        <v>ENCLOSURE FOR ICT</v>
      </c>
      <c r="O530" s="20" t="str">
        <f t="shared" si="92"/>
        <v>enclosure for ict</v>
      </c>
      <c r="P530" s="20" t="str">
        <f t="shared" si="93"/>
        <v>Enclosure For Ict</v>
      </c>
      <c r="Q530" s="20" t="str">
        <f t="shared" si="94"/>
        <v>Fac</v>
      </c>
      <c r="R530" s="20" t="str">
        <f t="shared" si="95"/>
        <v>ngs</v>
      </c>
      <c r="S530" s="20"/>
      <c r="T530" s="20"/>
      <c r="U530" s="20"/>
      <c r="V530" s="10">
        <v>123582</v>
      </c>
      <c r="W530" s="10"/>
      <c r="AA530" s="18"/>
    </row>
    <row r="531" spans="1:27" ht="19.95" customHeight="1" x14ac:dyDescent="0.3">
      <c r="A531" s="8" t="s">
        <v>514</v>
      </c>
      <c r="B531" s="9" t="s">
        <v>835</v>
      </c>
      <c r="C531" s="17">
        <v>36459</v>
      </c>
      <c r="D531" s="23" t="s">
        <v>901</v>
      </c>
      <c r="E531" s="23" t="s">
        <v>876</v>
      </c>
      <c r="F531" s="23" t="s">
        <v>914</v>
      </c>
      <c r="G531" s="24">
        <f t="shared" si="84"/>
        <v>36459</v>
      </c>
      <c r="H531" s="20">
        <f t="shared" si="85"/>
        <v>1999</v>
      </c>
      <c r="I531" s="20">
        <f t="shared" si="86"/>
        <v>10</v>
      </c>
      <c r="J531" s="20">
        <f t="shared" si="87"/>
        <v>26</v>
      </c>
      <c r="K531" s="17">
        <f t="shared" si="88"/>
        <v>36464</v>
      </c>
      <c r="L531" s="26">
        <f t="shared" si="89"/>
        <v>36464</v>
      </c>
      <c r="M531" s="20">
        <f t="shared" si="90"/>
        <v>31</v>
      </c>
      <c r="N531" s="20" t="str">
        <f t="shared" si="91"/>
        <v>PNEUMATIC SCREW DRIVER CP-2D89-AX-1100</v>
      </c>
      <c r="O531" s="20" t="str">
        <f t="shared" si="92"/>
        <v>pneumatic screw driver cp-2d89-ax-1100</v>
      </c>
      <c r="P531" s="20" t="str">
        <f t="shared" si="93"/>
        <v>Pneumatic Screw Driver Cp-2D89-Ax-1100</v>
      </c>
      <c r="Q531" s="20" t="str">
        <f t="shared" si="94"/>
        <v>Spe</v>
      </c>
      <c r="R531" s="20" t="str">
        <f t="shared" si="95"/>
        <v>ols</v>
      </c>
      <c r="S531" s="20"/>
      <c r="T531" s="20"/>
      <c r="U531" s="20"/>
      <c r="V531" s="10">
        <v>8531.16</v>
      </c>
      <c r="W531" s="10"/>
      <c r="AA531" s="18"/>
    </row>
    <row r="532" spans="1:27" ht="19.95" customHeight="1" x14ac:dyDescent="0.3">
      <c r="A532" s="8" t="s">
        <v>515</v>
      </c>
      <c r="B532" s="9" t="s">
        <v>840</v>
      </c>
      <c r="C532" s="17">
        <v>36692</v>
      </c>
      <c r="D532" s="23" t="s">
        <v>890</v>
      </c>
      <c r="E532" s="23" t="s">
        <v>882</v>
      </c>
      <c r="F532" s="23" t="s">
        <v>916</v>
      </c>
      <c r="G532" s="24">
        <f t="shared" ref="G532:G595" si="96">DATE(F532,E532,D532)</f>
        <v>36692</v>
      </c>
      <c r="H532" s="20">
        <f t="shared" ref="H532:H595" si="97">YEAR(C532)</f>
        <v>2000</v>
      </c>
      <c r="I532" s="20">
        <f t="shared" ref="I532:I595" si="98">MONTH(C532)</f>
        <v>6</v>
      </c>
      <c r="J532" s="20">
        <f t="shared" ref="J532:J595" si="99">DAY(C532)</f>
        <v>15</v>
      </c>
      <c r="K532" s="17">
        <f t="shared" ref="K532:K595" si="100">EOMONTH(C532,0)</f>
        <v>36707</v>
      </c>
      <c r="L532" s="26">
        <f t="shared" ref="L532:L595" si="101">EOMONTH(C532,0)</f>
        <v>36707</v>
      </c>
      <c r="M532" s="20">
        <f t="shared" ref="M532:M595" si="102">DAY(K532)</f>
        <v>30</v>
      </c>
      <c r="N532" s="20" t="str">
        <f t="shared" ref="N532:N595" si="103">UPPER(A532)</f>
        <v>SOLDERING STN. WS50(PU50+LR21)(PART NO. 53110699)</v>
      </c>
      <c r="O532" s="20" t="str">
        <f t="shared" ref="O532:O595" si="104">LOWER(A532)</f>
        <v>soldering stn. ws50(pu50+lr21)(part no. 53110699)</v>
      </c>
      <c r="P532" s="20" t="str">
        <f t="shared" ref="P532:P595" si="105">PROPER(A532)</f>
        <v>Soldering Stn. Ws50(Pu50+Lr21)(Part No. 53110699)</v>
      </c>
      <c r="Q532" s="20" t="str">
        <f t="shared" ref="Q532:Q595" si="106">LEFT(B532,3)</f>
        <v>Pla</v>
      </c>
      <c r="R532" s="20" t="str">
        <f t="shared" ref="R532:R595" si="107">RIGHT(B532,3)</f>
        <v>ery</v>
      </c>
      <c r="S532" s="20"/>
      <c r="T532" s="20"/>
      <c r="U532" s="20"/>
      <c r="V532" s="10">
        <v>7570.96</v>
      </c>
      <c r="W532" s="10"/>
      <c r="AA532" s="18"/>
    </row>
    <row r="533" spans="1:27" ht="19.95" customHeight="1" x14ac:dyDescent="0.3">
      <c r="A533" s="8" t="s">
        <v>516</v>
      </c>
      <c r="B533" s="9" t="s">
        <v>848</v>
      </c>
      <c r="C533" s="17">
        <v>36538</v>
      </c>
      <c r="D533" s="23" t="s">
        <v>888</v>
      </c>
      <c r="E533" s="23" t="s">
        <v>875</v>
      </c>
      <c r="F533" s="23" t="s">
        <v>916</v>
      </c>
      <c r="G533" s="24">
        <f t="shared" si="96"/>
        <v>36538</v>
      </c>
      <c r="H533" s="20">
        <f t="shared" si="97"/>
        <v>2000</v>
      </c>
      <c r="I533" s="20">
        <f t="shared" si="98"/>
        <v>1</v>
      </c>
      <c r="J533" s="20">
        <f t="shared" si="99"/>
        <v>13</v>
      </c>
      <c r="K533" s="17">
        <f t="shared" si="100"/>
        <v>36556</v>
      </c>
      <c r="L533" s="26">
        <f t="shared" si="101"/>
        <v>36556</v>
      </c>
      <c r="M533" s="20">
        <f t="shared" si="102"/>
        <v>31</v>
      </c>
      <c r="N533" s="20" t="str">
        <f t="shared" si="103"/>
        <v>PERSONAL COMPUTER WITH SVGA COLOUR MONITOR FOR</v>
      </c>
      <c r="O533" s="20" t="str">
        <f t="shared" si="104"/>
        <v>personal computer with svga colour monitor for</v>
      </c>
      <c r="P533" s="20" t="str">
        <f t="shared" si="105"/>
        <v>Personal Computer With Svga Colour Monitor For</v>
      </c>
      <c r="Q533" s="20" t="str">
        <f t="shared" si="106"/>
        <v>Spe</v>
      </c>
      <c r="R533" s="20" t="str">
        <f t="shared" si="107"/>
        <v>nts</v>
      </c>
      <c r="S533" s="20"/>
      <c r="T533" s="20"/>
      <c r="U533" s="20"/>
      <c r="V533" s="10">
        <v>37012.5</v>
      </c>
      <c r="W533" s="10"/>
      <c r="AA533" s="18"/>
    </row>
    <row r="534" spans="1:27" ht="19.95" customHeight="1" x14ac:dyDescent="0.3">
      <c r="A534" s="8" t="s">
        <v>517</v>
      </c>
      <c r="B534" s="9" t="s">
        <v>848</v>
      </c>
      <c r="C534" s="17">
        <v>36571</v>
      </c>
      <c r="D534" s="23" t="s">
        <v>890</v>
      </c>
      <c r="E534" s="23" t="s">
        <v>878</v>
      </c>
      <c r="F534" s="23" t="s">
        <v>916</v>
      </c>
      <c r="G534" s="24">
        <f t="shared" si="96"/>
        <v>36571</v>
      </c>
      <c r="H534" s="20">
        <f t="shared" si="97"/>
        <v>2000</v>
      </c>
      <c r="I534" s="20">
        <f t="shared" si="98"/>
        <v>2</v>
      </c>
      <c r="J534" s="20">
        <f t="shared" si="99"/>
        <v>15</v>
      </c>
      <c r="K534" s="17">
        <f t="shared" si="100"/>
        <v>36585</v>
      </c>
      <c r="L534" s="26">
        <f t="shared" si="101"/>
        <v>36585</v>
      </c>
      <c r="M534" s="20">
        <f t="shared" si="102"/>
        <v>29</v>
      </c>
      <c r="N534" s="20" t="str">
        <f t="shared" si="103"/>
        <v>TEST SOFTWARE FOR SYSTEM TEST LTGN</v>
      </c>
      <c r="O534" s="20" t="str">
        <f t="shared" si="104"/>
        <v>test software for system test ltgn</v>
      </c>
      <c r="P534" s="20" t="str">
        <f t="shared" si="105"/>
        <v>Test Software For System Test Ltgn</v>
      </c>
      <c r="Q534" s="20" t="str">
        <f t="shared" si="106"/>
        <v>Spe</v>
      </c>
      <c r="R534" s="20" t="str">
        <f t="shared" si="107"/>
        <v>nts</v>
      </c>
      <c r="S534" s="20"/>
      <c r="T534" s="20"/>
      <c r="U534" s="20"/>
      <c r="V534" s="10">
        <v>1467980.21</v>
      </c>
      <c r="W534" s="10"/>
      <c r="AA534" s="18"/>
    </row>
    <row r="535" spans="1:27" ht="19.95" customHeight="1" x14ac:dyDescent="0.3">
      <c r="A535" s="8" t="s">
        <v>518</v>
      </c>
      <c r="B535" s="9" t="s">
        <v>848</v>
      </c>
      <c r="C535" s="17">
        <v>36571</v>
      </c>
      <c r="D535" s="23" t="s">
        <v>890</v>
      </c>
      <c r="E535" s="23" t="s">
        <v>878</v>
      </c>
      <c r="F535" s="23" t="s">
        <v>916</v>
      </c>
      <c r="G535" s="24">
        <f t="shared" si="96"/>
        <v>36571</v>
      </c>
      <c r="H535" s="20">
        <f t="shared" si="97"/>
        <v>2000</v>
      </c>
      <c r="I535" s="20">
        <f t="shared" si="98"/>
        <v>2</v>
      </c>
      <c r="J535" s="20">
        <f t="shared" si="99"/>
        <v>15</v>
      </c>
      <c r="K535" s="17">
        <f t="shared" si="100"/>
        <v>36585</v>
      </c>
      <c r="L535" s="26">
        <f t="shared" si="101"/>
        <v>36585</v>
      </c>
      <c r="M535" s="20">
        <f t="shared" si="102"/>
        <v>29</v>
      </c>
      <c r="N535" s="20" t="str">
        <f t="shared" si="103"/>
        <v>TEST SOFTWARE FOR SYSTEM TEST LTGN- WINDOWS VER.</v>
      </c>
      <c r="O535" s="20" t="str">
        <f t="shared" si="104"/>
        <v>test software for system test ltgn- windows ver.</v>
      </c>
      <c r="P535" s="20" t="str">
        <f t="shared" si="105"/>
        <v>Test Software For System Test Ltgn- Windows Ver.</v>
      </c>
      <c r="Q535" s="20" t="str">
        <f t="shared" si="106"/>
        <v>Spe</v>
      </c>
      <c r="R535" s="20" t="str">
        <f t="shared" si="107"/>
        <v>nts</v>
      </c>
      <c r="S535" s="20"/>
      <c r="T535" s="20"/>
      <c r="U535" s="20"/>
      <c r="V535" s="10">
        <v>591743.73</v>
      </c>
      <c r="W535" s="10"/>
      <c r="AA535" s="18"/>
    </row>
    <row r="536" spans="1:27" ht="19.95" customHeight="1" x14ac:dyDescent="0.3">
      <c r="A536" s="8" t="s">
        <v>519</v>
      </c>
      <c r="B536" s="9" t="s">
        <v>840</v>
      </c>
      <c r="C536" s="17">
        <v>36592</v>
      </c>
      <c r="D536" s="23" t="s">
        <v>883</v>
      </c>
      <c r="E536" s="23" t="s">
        <v>879</v>
      </c>
      <c r="F536" s="23" t="s">
        <v>916</v>
      </c>
      <c r="G536" s="24">
        <f t="shared" si="96"/>
        <v>36592</v>
      </c>
      <c r="H536" s="20">
        <f t="shared" si="97"/>
        <v>2000</v>
      </c>
      <c r="I536" s="20">
        <f t="shared" si="98"/>
        <v>3</v>
      </c>
      <c r="J536" s="20">
        <f t="shared" si="99"/>
        <v>7</v>
      </c>
      <c r="K536" s="17">
        <f t="shared" si="100"/>
        <v>36616</v>
      </c>
      <c r="L536" s="26">
        <f t="shared" si="101"/>
        <v>36616</v>
      </c>
      <c r="M536" s="20">
        <f t="shared" si="102"/>
        <v>31</v>
      </c>
      <c r="N536" s="20" t="str">
        <f t="shared" si="103"/>
        <v>MT-MATIC</v>
      </c>
      <c r="O536" s="20" t="str">
        <f t="shared" si="104"/>
        <v>mt-matic</v>
      </c>
      <c r="P536" s="20" t="str">
        <f t="shared" si="105"/>
        <v>Mt-Matic</v>
      </c>
      <c r="Q536" s="20" t="str">
        <f t="shared" si="106"/>
        <v>Pla</v>
      </c>
      <c r="R536" s="20" t="str">
        <f t="shared" si="107"/>
        <v>ery</v>
      </c>
      <c r="S536" s="20"/>
      <c r="T536" s="20"/>
      <c r="U536" s="20"/>
      <c r="V536" s="10">
        <v>433902.81</v>
      </c>
      <c r="W536" s="10"/>
      <c r="AA536" s="18"/>
    </row>
    <row r="537" spans="1:27" ht="19.95" customHeight="1" x14ac:dyDescent="0.3">
      <c r="A537" s="8" t="s">
        <v>520</v>
      </c>
      <c r="B537" s="9" t="s">
        <v>840</v>
      </c>
      <c r="C537" s="17">
        <v>36711</v>
      </c>
      <c r="D537" s="23" t="s">
        <v>880</v>
      </c>
      <c r="E537" s="23" t="s">
        <v>883</v>
      </c>
      <c r="F537" s="23" t="s">
        <v>916</v>
      </c>
      <c r="G537" s="24">
        <f t="shared" si="96"/>
        <v>36711</v>
      </c>
      <c r="H537" s="20">
        <f t="shared" si="97"/>
        <v>2000</v>
      </c>
      <c r="I537" s="20">
        <f t="shared" si="98"/>
        <v>7</v>
      </c>
      <c r="J537" s="20">
        <f t="shared" si="99"/>
        <v>4</v>
      </c>
      <c r="K537" s="17">
        <f t="shared" si="100"/>
        <v>36738</v>
      </c>
      <c r="L537" s="26">
        <f t="shared" si="101"/>
        <v>36738</v>
      </c>
      <c r="M537" s="20">
        <f t="shared" si="102"/>
        <v>31</v>
      </c>
      <c r="N537" s="20" t="str">
        <f t="shared" si="103"/>
        <v>4EAS1000 DESOLDERING SYSTEM</v>
      </c>
      <c r="O537" s="20" t="str">
        <f t="shared" si="104"/>
        <v>4eas1000 desoldering system</v>
      </c>
      <c r="P537" s="20" t="str">
        <f t="shared" si="105"/>
        <v>4Eas1000 Desoldering System</v>
      </c>
      <c r="Q537" s="20" t="str">
        <f t="shared" si="106"/>
        <v>Pla</v>
      </c>
      <c r="R537" s="20" t="str">
        <f t="shared" si="107"/>
        <v>ery</v>
      </c>
      <c r="S537" s="20"/>
      <c r="T537" s="20"/>
      <c r="U537" s="20"/>
      <c r="V537" s="10">
        <v>292008.17</v>
      </c>
      <c r="W537" s="10"/>
      <c r="AA537" s="18"/>
    </row>
    <row r="538" spans="1:27" ht="19.95" customHeight="1" x14ac:dyDescent="0.3">
      <c r="A538" s="8" t="s">
        <v>521</v>
      </c>
      <c r="B538" s="9" t="s">
        <v>840</v>
      </c>
      <c r="C538" s="17">
        <v>36711</v>
      </c>
      <c r="D538" s="23" t="s">
        <v>880</v>
      </c>
      <c r="E538" s="23" t="s">
        <v>883</v>
      </c>
      <c r="F538" s="23" t="s">
        <v>916</v>
      </c>
      <c r="G538" s="24">
        <f t="shared" si="96"/>
        <v>36711</v>
      </c>
      <c r="H538" s="20">
        <f t="shared" si="97"/>
        <v>2000</v>
      </c>
      <c r="I538" s="20">
        <f t="shared" si="98"/>
        <v>7</v>
      </c>
      <c r="J538" s="20">
        <f t="shared" si="99"/>
        <v>4</v>
      </c>
      <c r="K538" s="17">
        <f t="shared" si="100"/>
        <v>36738</v>
      </c>
      <c r="L538" s="26">
        <f t="shared" si="101"/>
        <v>36738</v>
      </c>
      <c r="M538" s="20">
        <f t="shared" si="102"/>
        <v>31</v>
      </c>
      <c r="N538" s="20" t="str">
        <f t="shared" si="103"/>
        <v>4DUSE401C-40 POINTS IC, DIMENSIONS 56X26 MM</v>
      </c>
      <c r="O538" s="20" t="str">
        <f t="shared" si="104"/>
        <v>4duse401c-40 points ic, dimensions 56x26 mm</v>
      </c>
      <c r="P538" s="20" t="str">
        <f t="shared" si="105"/>
        <v>4Duse401C-40 Points Ic, Dimensions 56X26 Mm</v>
      </c>
      <c r="Q538" s="20" t="str">
        <f t="shared" si="106"/>
        <v>Pla</v>
      </c>
      <c r="R538" s="20" t="str">
        <f t="shared" si="107"/>
        <v>ery</v>
      </c>
      <c r="S538" s="20"/>
      <c r="T538" s="20"/>
      <c r="U538" s="20"/>
      <c r="V538" s="10">
        <v>10182.56</v>
      </c>
      <c r="W538" s="10"/>
      <c r="AA538" s="18"/>
    </row>
    <row r="539" spans="1:27" ht="19.95" customHeight="1" x14ac:dyDescent="0.3">
      <c r="A539" s="8" t="s">
        <v>522</v>
      </c>
      <c r="B539" s="9" t="s">
        <v>830</v>
      </c>
      <c r="C539" s="17">
        <v>36518</v>
      </c>
      <c r="D539" s="23" t="s">
        <v>899</v>
      </c>
      <c r="E539" s="23" t="s">
        <v>887</v>
      </c>
      <c r="F539" s="23" t="s">
        <v>914</v>
      </c>
      <c r="G539" s="24">
        <f t="shared" si="96"/>
        <v>36518</v>
      </c>
      <c r="H539" s="20">
        <f t="shared" si="97"/>
        <v>1999</v>
      </c>
      <c r="I539" s="20">
        <f t="shared" si="98"/>
        <v>12</v>
      </c>
      <c r="J539" s="20">
        <f t="shared" si="99"/>
        <v>24</v>
      </c>
      <c r="K539" s="17">
        <f t="shared" si="100"/>
        <v>36525</v>
      </c>
      <c r="L539" s="26">
        <f t="shared" si="101"/>
        <v>36525</v>
      </c>
      <c r="M539" s="20">
        <f t="shared" si="102"/>
        <v>31</v>
      </c>
      <c r="N539" s="20" t="str">
        <f t="shared" si="103"/>
        <v>SPLIT A/C (1.5 TR HW) - HILKON</v>
      </c>
      <c r="O539" s="20" t="str">
        <f t="shared" si="104"/>
        <v>split a/c (1.5 tr hw) - hilkon</v>
      </c>
      <c r="P539" s="20" t="str">
        <f t="shared" si="105"/>
        <v>Split A/C (1.5 Tr Hw) - Hilkon</v>
      </c>
      <c r="Q539" s="20" t="str">
        <f t="shared" si="106"/>
        <v>Air</v>
      </c>
      <c r="R539" s="20" t="str">
        <f t="shared" si="107"/>
        <v>ers</v>
      </c>
      <c r="S539" s="20"/>
      <c r="T539" s="20"/>
      <c r="U539" s="20"/>
      <c r="V539" s="10">
        <v>100500</v>
      </c>
      <c r="W539" s="10"/>
      <c r="AA539" s="18"/>
    </row>
    <row r="540" spans="1:27" ht="19.95" customHeight="1" x14ac:dyDescent="0.3">
      <c r="A540" s="8" t="s">
        <v>523</v>
      </c>
      <c r="B540" s="9" t="s">
        <v>830</v>
      </c>
      <c r="C540" s="17">
        <v>36518</v>
      </c>
      <c r="D540" s="23" t="s">
        <v>899</v>
      </c>
      <c r="E540" s="23" t="s">
        <v>887</v>
      </c>
      <c r="F540" s="23" t="s">
        <v>914</v>
      </c>
      <c r="G540" s="24">
        <f t="shared" si="96"/>
        <v>36518</v>
      </c>
      <c r="H540" s="20">
        <f t="shared" si="97"/>
        <v>1999</v>
      </c>
      <c r="I540" s="20">
        <f t="shared" si="98"/>
        <v>12</v>
      </c>
      <c r="J540" s="20">
        <f t="shared" si="99"/>
        <v>24</v>
      </c>
      <c r="K540" s="17">
        <f t="shared" si="100"/>
        <v>36525</v>
      </c>
      <c r="L540" s="26">
        <f t="shared" si="101"/>
        <v>36525</v>
      </c>
      <c r="M540" s="20">
        <f t="shared" si="102"/>
        <v>31</v>
      </c>
      <c r="N540" s="20" t="str">
        <f t="shared" si="103"/>
        <v>SPLIT A/C (1 TR HW) - HILKON</v>
      </c>
      <c r="O540" s="20" t="str">
        <f t="shared" si="104"/>
        <v>split a/c (1 tr hw) - hilkon</v>
      </c>
      <c r="P540" s="20" t="str">
        <f t="shared" si="105"/>
        <v>Split A/C (1 Tr Hw) - Hilkon</v>
      </c>
      <c r="Q540" s="20" t="str">
        <f t="shared" si="106"/>
        <v>Air</v>
      </c>
      <c r="R540" s="20" t="str">
        <f t="shared" si="107"/>
        <v>ers</v>
      </c>
      <c r="S540" s="20"/>
      <c r="T540" s="20"/>
      <c r="U540" s="20"/>
      <c r="V540" s="10">
        <v>29500</v>
      </c>
      <c r="W540" s="10"/>
      <c r="AA540" s="18"/>
    </row>
    <row r="541" spans="1:27" ht="19.95" customHeight="1" x14ac:dyDescent="0.3">
      <c r="A541" s="8" t="s">
        <v>524</v>
      </c>
      <c r="B541" s="9" t="s">
        <v>840</v>
      </c>
      <c r="C541" s="17">
        <v>36531</v>
      </c>
      <c r="D541" s="23" t="s">
        <v>882</v>
      </c>
      <c r="E541" s="23" t="s">
        <v>875</v>
      </c>
      <c r="F541" s="23" t="s">
        <v>916</v>
      </c>
      <c r="G541" s="24">
        <f t="shared" si="96"/>
        <v>36531</v>
      </c>
      <c r="H541" s="20">
        <f t="shared" si="97"/>
        <v>2000</v>
      </c>
      <c r="I541" s="20">
        <f t="shared" si="98"/>
        <v>1</v>
      </c>
      <c r="J541" s="20">
        <f t="shared" si="99"/>
        <v>6</v>
      </c>
      <c r="K541" s="17">
        <f t="shared" si="100"/>
        <v>36556</v>
      </c>
      <c r="L541" s="26">
        <f t="shared" si="101"/>
        <v>36556</v>
      </c>
      <c r="M541" s="20">
        <f t="shared" si="102"/>
        <v>31</v>
      </c>
      <c r="N541" s="20" t="str">
        <f t="shared" si="103"/>
        <v>ELECTRONICALLY TEMP.CNTRLD.SMD SOLD.&amp; DESOLD.STN.</v>
      </c>
      <c r="O541" s="20" t="str">
        <f t="shared" si="104"/>
        <v>electronically temp.cntrld.smd sold.&amp; desold.stn.</v>
      </c>
      <c r="P541" s="20" t="str">
        <f t="shared" si="105"/>
        <v>Electronically Temp.Cntrld.Smd Sold.&amp; Desold.Stn.</v>
      </c>
      <c r="Q541" s="20" t="str">
        <f t="shared" si="106"/>
        <v>Pla</v>
      </c>
      <c r="R541" s="20" t="str">
        <f t="shared" si="107"/>
        <v>ery</v>
      </c>
      <c r="S541" s="20"/>
      <c r="T541" s="20"/>
      <c r="U541" s="20"/>
      <c r="V541" s="10">
        <v>42365.5</v>
      </c>
      <c r="W541" s="10"/>
      <c r="AA541" s="18"/>
    </row>
    <row r="542" spans="1:27" ht="19.95" customHeight="1" x14ac:dyDescent="0.3">
      <c r="A542" s="8" t="s">
        <v>525</v>
      </c>
      <c r="B542" s="9" t="s">
        <v>840</v>
      </c>
      <c r="C542" s="17">
        <v>36504</v>
      </c>
      <c r="D542" s="23" t="s">
        <v>876</v>
      </c>
      <c r="E542" s="23" t="s">
        <v>887</v>
      </c>
      <c r="F542" s="23" t="s">
        <v>914</v>
      </c>
      <c r="G542" s="24">
        <f t="shared" si="96"/>
        <v>36504</v>
      </c>
      <c r="H542" s="20">
        <f t="shared" si="97"/>
        <v>1999</v>
      </c>
      <c r="I542" s="20">
        <f t="shared" si="98"/>
        <v>12</v>
      </c>
      <c r="J542" s="20">
        <f t="shared" si="99"/>
        <v>10</v>
      </c>
      <c r="K542" s="17">
        <f t="shared" si="100"/>
        <v>36525</v>
      </c>
      <c r="L542" s="26">
        <f t="shared" si="101"/>
        <v>36525</v>
      </c>
      <c r="M542" s="20">
        <f t="shared" si="102"/>
        <v>31</v>
      </c>
      <c r="N542" s="20" t="str">
        <f t="shared" si="103"/>
        <v>PRE-MOUNTING DEVICE WITH MS TRAY(1045768)</v>
      </c>
      <c r="O542" s="20" t="str">
        <f t="shared" si="104"/>
        <v>pre-mounting device with ms tray(1045768)</v>
      </c>
      <c r="P542" s="20" t="str">
        <f t="shared" si="105"/>
        <v>Pre-Mounting Device With Ms Tray(1045768)</v>
      </c>
      <c r="Q542" s="20" t="str">
        <f t="shared" si="106"/>
        <v>Pla</v>
      </c>
      <c r="R542" s="20" t="str">
        <f t="shared" si="107"/>
        <v>ery</v>
      </c>
      <c r="S542" s="20"/>
      <c r="T542" s="20"/>
      <c r="U542" s="20"/>
      <c r="V542" s="10">
        <v>6500</v>
      </c>
      <c r="W542" s="10"/>
      <c r="AA542" s="18"/>
    </row>
    <row r="543" spans="1:27" ht="19.95" customHeight="1" x14ac:dyDescent="0.3">
      <c r="A543" s="8" t="s">
        <v>526</v>
      </c>
      <c r="B543" s="9" t="s">
        <v>831</v>
      </c>
      <c r="C543" s="17">
        <v>36514</v>
      </c>
      <c r="D543" s="23" t="s">
        <v>895</v>
      </c>
      <c r="E543" s="23" t="s">
        <v>887</v>
      </c>
      <c r="F543" s="23" t="s">
        <v>914</v>
      </c>
      <c r="G543" s="24">
        <f t="shared" si="96"/>
        <v>36514</v>
      </c>
      <c r="H543" s="20">
        <f t="shared" si="97"/>
        <v>1999</v>
      </c>
      <c r="I543" s="20">
        <f t="shared" si="98"/>
        <v>12</v>
      </c>
      <c r="J543" s="20">
        <f t="shared" si="99"/>
        <v>20</v>
      </c>
      <c r="K543" s="17">
        <f t="shared" si="100"/>
        <v>36525</v>
      </c>
      <c r="L543" s="26">
        <f t="shared" si="101"/>
        <v>36525</v>
      </c>
      <c r="M543" s="20">
        <f t="shared" si="102"/>
        <v>31</v>
      </c>
      <c r="N543" s="20" t="str">
        <f t="shared" si="103"/>
        <v>FILE CABINET FOR ARCH. CENTRE(192"X33"X96")</v>
      </c>
      <c r="O543" s="20" t="str">
        <f t="shared" si="104"/>
        <v>file cabinet for arch. centre(192"x33"x96")</v>
      </c>
      <c r="P543" s="20" t="str">
        <f t="shared" si="105"/>
        <v>File Cabinet For Arch. Centre(192"X33"X96")</v>
      </c>
      <c r="Q543" s="20" t="str">
        <f t="shared" si="106"/>
        <v>Fur</v>
      </c>
      <c r="R543" s="20" t="str">
        <f t="shared" si="107"/>
        <v>ure</v>
      </c>
      <c r="S543" s="20"/>
      <c r="T543" s="20"/>
      <c r="U543" s="20"/>
      <c r="V543" s="10">
        <v>85944</v>
      </c>
      <c r="W543" s="10"/>
      <c r="AA543" s="18"/>
    </row>
    <row r="544" spans="1:27" ht="19.95" customHeight="1" x14ac:dyDescent="0.3">
      <c r="A544" s="8" t="s">
        <v>527</v>
      </c>
      <c r="B544" s="9" t="s">
        <v>840</v>
      </c>
      <c r="C544" s="17">
        <v>36540</v>
      </c>
      <c r="D544" s="23" t="s">
        <v>890</v>
      </c>
      <c r="E544" s="23" t="s">
        <v>875</v>
      </c>
      <c r="F544" s="23" t="s">
        <v>916</v>
      </c>
      <c r="G544" s="24">
        <f t="shared" si="96"/>
        <v>36540</v>
      </c>
      <c r="H544" s="20">
        <f t="shared" si="97"/>
        <v>2000</v>
      </c>
      <c r="I544" s="20">
        <f t="shared" si="98"/>
        <v>1</v>
      </c>
      <c r="J544" s="20">
        <f t="shared" si="99"/>
        <v>15</v>
      </c>
      <c r="K544" s="17">
        <f t="shared" si="100"/>
        <v>36556</v>
      </c>
      <c r="L544" s="26">
        <f t="shared" si="101"/>
        <v>36556</v>
      </c>
      <c r="M544" s="20">
        <f t="shared" si="102"/>
        <v>31</v>
      </c>
      <c r="N544" s="20" t="str">
        <f t="shared" si="103"/>
        <v>WELLER POWER UNIT WMD-1(533 226 99)</v>
      </c>
      <c r="O544" s="20" t="str">
        <f t="shared" si="104"/>
        <v>weller power unit wmd-1(533 226 99)</v>
      </c>
      <c r="P544" s="20" t="str">
        <f t="shared" si="105"/>
        <v>Weller Power Unit Wmd-1(533 226 99)</v>
      </c>
      <c r="Q544" s="20" t="str">
        <f t="shared" si="106"/>
        <v>Pla</v>
      </c>
      <c r="R544" s="20" t="str">
        <f t="shared" si="107"/>
        <v>ery</v>
      </c>
      <c r="S544" s="20"/>
      <c r="T544" s="20"/>
      <c r="U544" s="20"/>
      <c r="V544" s="10">
        <v>57478.23</v>
      </c>
      <c r="W544" s="10"/>
      <c r="AA544" s="18"/>
    </row>
    <row r="545" spans="1:27" ht="19.95" customHeight="1" x14ac:dyDescent="0.3">
      <c r="A545" s="8" t="s">
        <v>528</v>
      </c>
      <c r="B545" s="9" t="s">
        <v>831</v>
      </c>
      <c r="C545" s="17">
        <v>35339</v>
      </c>
      <c r="D545" s="23" t="s">
        <v>875</v>
      </c>
      <c r="E545" s="23" t="s">
        <v>876</v>
      </c>
      <c r="F545" s="23" t="s">
        <v>877</v>
      </c>
      <c r="G545" s="24">
        <f t="shared" si="96"/>
        <v>35339</v>
      </c>
      <c r="H545" s="20">
        <f t="shared" si="97"/>
        <v>1996</v>
      </c>
      <c r="I545" s="20">
        <f t="shared" si="98"/>
        <v>10</v>
      </c>
      <c r="J545" s="20">
        <f t="shared" si="99"/>
        <v>1</v>
      </c>
      <c r="K545" s="17">
        <f t="shared" si="100"/>
        <v>35369</v>
      </c>
      <c r="L545" s="26">
        <f t="shared" si="101"/>
        <v>35369</v>
      </c>
      <c r="M545" s="20">
        <f t="shared" si="102"/>
        <v>31</v>
      </c>
      <c r="N545" s="20" t="str">
        <f t="shared" si="103"/>
        <v>ADAMS SYSTEM KELTRON(IDCU)(PERSONNEL)</v>
      </c>
      <c r="O545" s="20" t="str">
        <f t="shared" si="104"/>
        <v>adams system keltron(idcu)(personnel)</v>
      </c>
      <c r="P545" s="20" t="str">
        <f t="shared" si="105"/>
        <v>Adams System Keltron(Idcu)(Personnel)</v>
      </c>
      <c r="Q545" s="20" t="str">
        <f t="shared" si="106"/>
        <v>Fur</v>
      </c>
      <c r="R545" s="20" t="str">
        <f t="shared" si="107"/>
        <v>ure</v>
      </c>
      <c r="S545" s="20"/>
      <c r="T545" s="20"/>
      <c r="U545" s="20"/>
      <c r="V545" s="10">
        <v>59700</v>
      </c>
      <c r="W545" s="10"/>
      <c r="AA545" s="18"/>
    </row>
    <row r="546" spans="1:27" ht="19.95" customHeight="1" x14ac:dyDescent="0.3">
      <c r="A546" s="8" t="s">
        <v>529</v>
      </c>
      <c r="B546" s="9" t="s">
        <v>831</v>
      </c>
      <c r="C546" s="17">
        <v>35339</v>
      </c>
      <c r="D546" s="23" t="s">
        <v>875</v>
      </c>
      <c r="E546" s="23" t="s">
        <v>876</v>
      </c>
      <c r="F546" s="23" t="s">
        <v>877</v>
      </c>
      <c r="G546" s="24">
        <f t="shared" si="96"/>
        <v>35339</v>
      </c>
      <c r="H546" s="20">
        <f t="shared" si="97"/>
        <v>1996</v>
      </c>
      <c r="I546" s="20">
        <f t="shared" si="98"/>
        <v>10</v>
      </c>
      <c r="J546" s="20">
        <f t="shared" si="99"/>
        <v>1</v>
      </c>
      <c r="K546" s="17">
        <f t="shared" si="100"/>
        <v>35369</v>
      </c>
      <c r="L546" s="26">
        <f t="shared" si="101"/>
        <v>35369</v>
      </c>
      <c r="M546" s="20">
        <f t="shared" si="102"/>
        <v>31</v>
      </c>
      <c r="N546" s="20" t="str">
        <f t="shared" si="103"/>
        <v>T.V.(PERSONNEL)</v>
      </c>
      <c r="O546" s="20" t="str">
        <f t="shared" si="104"/>
        <v>t.v.(personnel)</v>
      </c>
      <c r="P546" s="20" t="str">
        <f t="shared" si="105"/>
        <v>T.V.(Personnel)</v>
      </c>
      <c r="Q546" s="20" t="str">
        <f t="shared" si="106"/>
        <v>Fur</v>
      </c>
      <c r="R546" s="20" t="str">
        <f t="shared" si="107"/>
        <v>ure</v>
      </c>
      <c r="S546" s="20"/>
      <c r="T546" s="20"/>
      <c r="U546" s="20"/>
      <c r="V546" s="10">
        <v>25200</v>
      </c>
      <c r="W546" s="10"/>
      <c r="AA546" s="18"/>
    </row>
    <row r="547" spans="1:27" ht="19.95" customHeight="1" x14ac:dyDescent="0.3">
      <c r="A547" s="8" t="s">
        <v>530</v>
      </c>
      <c r="B547" s="9" t="s">
        <v>832</v>
      </c>
      <c r="C547" s="17">
        <v>34790</v>
      </c>
      <c r="D547" s="23" t="s">
        <v>875</v>
      </c>
      <c r="E547" s="23" t="s">
        <v>880</v>
      </c>
      <c r="F547" s="23" t="s">
        <v>907</v>
      </c>
      <c r="G547" s="24">
        <f t="shared" si="96"/>
        <v>34790</v>
      </c>
      <c r="H547" s="20">
        <f t="shared" si="97"/>
        <v>1995</v>
      </c>
      <c r="I547" s="20">
        <f t="shared" si="98"/>
        <v>4</v>
      </c>
      <c r="J547" s="20">
        <f t="shared" si="99"/>
        <v>1</v>
      </c>
      <c r="K547" s="17">
        <f t="shared" si="100"/>
        <v>34819</v>
      </c>
      <c r="L547" s="26">
        <f t="shared" si="101"/>
        <v>34819</v>
      </c>
      <c r="M547" s="20">
        <f t="shared" si="102"/>
        <v>30</v>
      </c>
      <c r="N547" s="20" t="str">
        <f t="shared" si="103"/>
        <v>BENCH WITH CUSHION</v>
      </c>
      <c r="O547" s="20" t="str">
        <f t="shared" si="104"/>
        <v>bench with cushion</v>
      </c>
      <c r="P547" s="20" t="str">
        <f t="shared" si="105"/>
        <v>Bench With Cushion</v>
      </c>
      <c r="Q547" s="20" t="str">
        <f t="shared" si="106"/>
        <v>Fur</v>
      </c>
      <c r="R547" s="20" t="str">
        <f t="shared" si="107"/>
        <v xml:space="preserve"> DD</v>
      </c>
      <c r="S547" s="20"/>
      <c r="T547" s="20"/>
      <c r="U547" s="20"/>
      <c r="V547" s="10">
        <v>3000</v>
      </c>
      <c r="W547" s="10"/>
      <c r="AA547" s="18"/>
    </row>
    <row r="548" spans="1:27" ht="19.95" customHeight="1" x14ac:dyDescent="0.3">
      <c r="A548" s="8" t="s">
        <v>531</v>
      </c>
      <c r="B548" s="9" t="s">
        <v>845</v>
      </c>
      <c r="C548" s="17">
        <v>36549</v>
      </c>
      <c r="D548" s="23" t="s">
        <v>899</v>
      </c>
      <c r="E548" s="23" t="s">
        <v>875</v>
      </c>
      <c r="F548" s="23" t="s">
        <v>916</v>
      </c>
      <c r="G548" s="24">
        <f t="shared" si="96"/>
        <v>36549</v>
      </c>
      <c r="H548" s="20">
        <f t="shared" si="97"/>
        <v>2000</v>
      </c>
      <c r="I548" s="20">
        <f t="shared" si="98"/>
        <v>1</v>
      </c>
      <c r="J548" s="20">
        <f t="shared" si="99"/>
        <v>24</v>
      </c>
      <c r="K548" s="17">
        <f t="shared" si="100"/>
        <v>36556</v>
      </c>
      <c r="L548" s="26">
        <f t="shared" si="101"/>
        <v>36556</v>
      </c>
      <c r="M548" s="20">
        <f t="shared" si="102"/>
        <v>31</v>
      </c>
      <c r="N548" s="20" t="str">
        <f t="shared" si="103"/>
        <v>MATERIALS LIFTING EQUIPMENT</v>
      </c>
      <c r="O548" s="20" t="str">
        <f t="shared" si="104"/>
        <v>materials lifting equipment</v>
      </c>
      <c r="P548" s="20" t="str">
        <f t="shared" si="105"/>
        <v>Materials Lifting Equipment</v>
      </c>
      <c r="Q548" s="20" t="str">
        <f t="shared" si="106"/>
        <v>Tra</v>
      </c>
      <c r="R548" s="20" t="str">
        <f t="shared" si="107"/>
        <v>nts</v>
      </c>
      <c r="S548" s="20"/>
      <c r="T548" s="20"/>
      <c r="U548" s="20"/>
      <c r="V548" s="10">
        <v>55000</v>
      </c>
      <c r="W548" s="10"/>
      <c r="AA548" s="18"/>
    </row>
    <row r="549" spans="1:27" ht="19.95" customHeight="1" x14ac:dyDescent="0.3">
      <c r="A549" s="8" t="s">
        <v>532</v>
      </c>
      <c r="B549" s="9" t="s">
        <v>845</v>
      </c>
      <c r="C549" s="17">
        <v>36567</v>
      </c>
      <c r="D549" s="23" t="s">
        <v>886</v>
      </c>
      <c r="E549" s="23" t="s">
        <v>878</v>
      </c>
      <c r="F549" s="23" t="s">
        <v>916</v>
      </c>
      <c r="G549" s="24">
        <f t="shared" si="96"/>
        <v>36567</v>
      </c>
      <c r="H549" s="20">
        <f t="shared" si="97"/>
        <v>2000</v>
      </c>
      <c r="I549" s="20">
        <f t="shared" si="98"/>
        <v>2</v>
      </c>
      <c r="J549" s="20">
        <f t="shared" si="99"/>
        <v>11</v>
      </c>
      <c r="K549" s="17">
        <f t="shared" si="100"/>
        <v>36585</v>
      </c>
      <c r="L549" s="26">
        <f t="shared" si="101"/>
        <v>36585</v>
      </c>
      <c r="M549" s="20">
        <f t="shared" si="102"/>
        <v>29</v>
      </c>
      <c r="N549" s="20" t="str">
        <f t="shared" si="103"/>
        <v>HYDRAULIC HAND PALLET TRUCK (CAPACITY - 2 TON)</v>
      </c>
      <c r="O549" s="20" t="str">
        <f t="shared" si="104"/>
        <v>hydraulic hand pallet truck (capacity - 2 ton)</v>
      </c>
      <c r="P549" s="20" t="str">
        <f t="shared" si="105"/>
        <v>Hydraulic Hand Pallet Truck (Capacity - 2 Ton)</v>
      </c>
      <c r="Q549" s="20" t="str">
        <f t="shared" si="106"/>
        <v>Tra</v>
      </c>
      <c r="R549" s="20" t="str">
        <f t="shared" si="107"/>
        <v>nts</v>
      </c>
      <c r="S549" s="20"/>
      <c r="T549" s="20"/>
      <c r="U549" s="20"/>
      <c r="V549" s="10">
        <v>16267.86</v>
      </c>
      <c r="W549" s="10"/>
      <c r="AA549" s="18"/>
    </row>
    <row r="550" spans="1:27" ht="19.95" customHeight="1" x14ac:dyDescent="0.3">
      <c r="A550" s="8" t="s">
        <v>533</v>
      </c>
      <c r="B550" s="9" t="s">
        <v>854</v>
      </c>
      <c r="C550" s="17">
        <v>36596</v>
      </c>
      <c r="D550" s="23" t="s">
        <v>886</v>
      </c>
      <c r="E550" s="23" t="s">
        <v>879</v>
      </c>
      <c r="F550" s="23" t="s">
        <v>916</v>
      </c>
      <c r="G550" s="24">
        <f t="shared" si="96"/>
        <v>36596</v>
      </c>
      <c r="H550" s="20">
        <f t="shared" si="97"/>
        <v>2000</v>
      </c>
      <c r="I550" s="20">
        <f t="shared" si="98"/>
        <v>3</v>
      </c>
      <c r="J550" s="20">
        <f t="shared" si="99"/>
        <v>11</v>
      </c>
      <c r="K550" s="17">
        <f t="shared" si="100"/>
        <v>36616</v>
      </c>
      <c r="L550" s="26">
        <f t="shared" si="101"/>
        <v>36616</v>
      </c>
      <c r="M550" s="20">
        <f t="shared" si="102"/>
        <v>31</v>
      </c>
      <c r="N550" s="20" t="str">
        <f t="shared" si="103"/>
        <v>OMT PC FOR SDH TESTING</v>
      </c>
      <c r="O550" s="20" t="str">
        <f t="shared" si="104"/>
        <v>omt pc for sdh testing</v>
      </c>
      <c r="P550" s="20" t="str">
        <f t="shared" si="105"/>
        <v>Omt Pc For Sdh Testing</v>
      </c>
      <c r="Q550" s="20" t="str">
        <f t="shared" si="106"/>
        <v>Wor</v>
      </c>
      <c r="R550" s="20" t="str">
        <f t="shared" si="107"/>
        <v>ers</v>
      </c>
      <c r="S550" s="20"/>
      <c r="T550" s="20"/>
      <c r="U550" s="20"/>
      <c r="V550" s="10">
        <v>98000</v>
      </c>
      <c r="W550" s="10"/>
      <c r="AA550" s="18"/>
    </row>
    <row r="551" spans="1:27" ht="19.95" customHeight="1" x14ac:dyDescent="0.3">
      <c r="A551" s="8" t="s">
        <v>534</v>
      </c>
      <c r="B551" s="9" t="s">
        <v>834</v>
      </c>
      <c r="C551" s="17">
        <v>36775</v>
      </c>
      <c r="D551" s="23" t="s">
        <v>882</v>
      </c>
      <c r="E551" s="23" t="s">
        <v>885</v>
      </c>
      <c r="F551" s="23" t="s">
        <v>916</v>
      </c>
      <c r="G551" s="24">
        <f t="shared" si="96"/>
        <v>36775</v>
      </c>
      <c r="H551" s="20">
        <f t="shared" si="97"/>
        <v>2000</v>
      </c>
      <c r="I551" s="20">
        <f t="shared" si="98"/>
        <v>9</v>
      </c>
      <c r="J551" s="20">
        <f t="shared" si="99"/>
        <v>6</v>
      </c>
      <c r="K551" s="17">
        <f t="shared" si="100"/>
        <v>36799</v>
      </c>
      <c r="L551" s="26">
        <f t="shared" si="101"/>
        <v>36799</v>
      </c>
      <c r="M551" s="20">
        <f t="shared" si="102"/>
        <v>30</v>
      </c>
      <c r="N551" s="20" t="str">
        <f t="shared" si="103"/>
        <v>COSTRUCTION OF SOCIAL UTILITY BUILDING</v>
      </c>
      <c r="O551" s="20" t="str">
        <f t="shared" si="104"/>
        <v>costruction of social utility building</v>
      </c>
      <c r="P551" s="20" t="str">
        <f t="shared" si="105"/>
        <v>Costruction Of Social Utility Building</v>
      </c>
      <c r="Q551" s="20" t="str">
        <f t="shared" si="106"/>
        <v>Off</v>
      </c>
      <c r="R551" s="20" t="str">
        <f t="shared" si="107"/>
        <v>ngs</v>
      </c>
      <c r="S551" s="20"/>
      <c r="T551" s="20"/>
      <c r="U551" s="20"/>
      <c r="V551" s="10">
        <v>759692</v>
      </c>
      <c r="W551" s="10"/>
      <c r="AA551" s="18"/>
    </row>
    <row r="552" spans="1:27" ht="19.95" customHeight="1" x14ac:dyDescent="0.3">
      <c r="A552" s="8" t="s">
        <v>535</v>
      </c>
      <c r="B552" s="9" t="s">
        <v>845</v>
      </c>
      <c r="C552" s="17">
        <v>36598</v>
      </c>
      <c r="D552" s="23" t="s">
        <v>888</v>
      </c>
      <c r="E552" s="23" t="s">
        <v>879</v>
      </c>
      <c r="F552" s="23" t="s">
        <v>916</v>
      </c>
      <c r="G552" s="24">
        <f t="shared" si="96"/>
        <v>36598</v>
      </c>
      <c r="H552" s="20">
        <f t="shared" si="97"/>
        <v>2000</v>
      </c>
      <c r="I552" s="20">
        <f t="shared" si="98"/>
        <v>3</v>
      </c>
      <c r="J552" s="20">
        <f t="shared" si="99"/>
        <v>13</v>
      </c>
      <c r="K552" s="17">
        <f t="shared" si="100"/>
        <v>36616</v>
      </c>
      <c r="L552" s="26">
        <f t="shared" si="101"/>
        <v>36616</v>
      </c>
      <c r="M552" s="20">
        <f t="shared" si="102"/>
        <v>31</v>
      </c>
      <c r="N552" s="20" t="str">
        <f t="shared" si="103"/>
        <v>WASTE MATERIAL TROLLEY</v>
      </c>
      <c r="O552" s="20" t="str">
        <f t="shared" si="104"/>
        <v>waste material trolley</v>
      </c>
      <c r="P552" s="20" t="str">
        <f t="shared" si="105"/>
        <v>Waste Material Trolley</v>
      </c>
      <c r="Q552" s="20" t="str">
        <f t="shared" si="106"/>
        <v>Tra</v>
      </c>
      <c r="R552" s="20" t="str">
        <f t="shared" si="107"/>
        <v>nts</v>
      </c>
      <c r="S552" s="20"/>
      <c r="T552" s="20"/>
      <c r="U552" s="20"/>
      <c r="V552" s="10">
        <v>30043.200000000001</v>
      </c>
      <c r="W552" s="10"/>
      <c r="AA552" s="18"/>
    </row>
    <row r="553" spans="1:27" ht="19.95" customHeight="1" x14ac:dyDescent="0.3">
      <c r="A553" s="8" t="s">
        <v>536</v>
      </c>
      <c r="B553" s="9" t="s">
        <v>833</v>
      </c>
      <c r="C553" s="17">
        <v>36794</v>
      </c>
      <c r="D553" s="23" t="s">
        <v>900</v>
      </c>
      <c r="E553" s="23" t="s">
        <v>885</v>
      </c>
      <c r="F553" s="23" t="s">
        <v>916</v>
      </c>
      <c r="G553" s="24">
        <f t="shared" si="96"/>
        <v>36794</v>
      </c>
      <c r="H553" s="20">
        <f t="shared" si="97"/>
        <v>2000</v>
      </c>
      <c r="I553" s="20">
        <f t="shared" si="98"/>
        <v>9</v>
      </c>
      <c r="J553" s="20">
        <f t="shared" si="99"/>
        <v>25</v>
      </c>
      <c r="K553" s="17">
        <f t="shared" si="100"/>
        <v>36799</v>
      </c>
      <c r="L553" s="26">
        <f t="shared" si="101"/>
        <v>36799</v>
      </c>
      <c r="M553" s="20">
        <f t="shared" si="102"/>
        <v>30</v>
      </c>
      <c r="N553" s="20" t="str">
        <f t="shared" si="103"/>
        <v>MEZZANINE FLOOR IN THE COMPRESSOR ROOM</v>
      </c>
      <c r="O553" s="20" t="str">
        <f t="shared" si="104"/>
        <v>mezzanine floor in the compressor room</v>
      </c>
      <c r="P553" s="20" t="str">
        <f t="shared" si="105"/>
        <v>Mezzanine Floor In The Compressor Room</v>
      </c>
      <c r="Q553" s="20" t="str">
        <f t="shared" si="106"/>
        <v>Fac</v>
      </c>
      <c r="R553" s="20" t="str">
        <f t="shared" si="107"/>
        <v>ngs</v>
      </c>
      <c r="S553" s="20"/>
      <c r="T553" s="20"/>
      <c r="U553" s="20"/>
      <c r="V553" s="10">
        <v>240000</v>
      </c>
      <c r="W553" s="10"/>
      <c r="AA553" s="18"/>
    </row>
    <row r="554" spans="1:27" ht="19.95" customHeight="1" x14ac:dyDescent="0.3">
      <c r="A554" s="8" t="s">
        <v>537</v>
      </c>
      <c r="B554" s="9" t="s">
        <v>839</v>
      </c>
      <c r="C554" s="17">
        <v>35339</v>
      </c>
      <c r="D554" s="23" t="s">
        <v>875</v>
      </c>
      <c r="E554" s="23" t="s">
        <v>876</v>
      </c>
      <c r="F554" s="23" t="s">
        <v>877</v>
      </c>
      <c r="G554" s="24">
        <f t="shared" si="96"/>
        <v>35339</v>
      </c>
      <c r="H554" s="20">
        <f t="shared" si="97"/>
        <v>1996</v>
      </c>
      <c r="I554" s="20">
        <f t="shared" si="98"/>
        <v>10</v>
      </c>
      <c r="J554" s="20">
        <f t="shared" si="99"/>
        <v>1</v>
      </c>
      <c r="K554" s="17">
        <f t="shared" si="100"/>
        <v>35369</v>
      </c>
      <c r="L554" s="26">
        <f t="shared" si="101"/>
        <v>35369</v>
      </c>
      <c r="M554" s="20">
        <f t="shared" si="102"/>
        <v>31</v>
      </c>
      <c r="N554" s="20" t="str">
        <f t="shared" si="103"/>
        <v>FUNCTION GENERATOR HP 3325</v>
      </c>
      <c r="O554" s="20" t="str">
        <f t="shared" si="104"/>
        <v>function generator hp 3325</v>
      </c>
      <c r="P554" s="20" t="str">
        <f t="shared" si="105"/>
        <v>Function Generator Hp 3325</v>
      </c>
      <c r="Q554" s="20" t="str">
        <f t="shared" si="106"/>
        <v>Pla</v>
      </c>
      <c r="R554" s="20" t="str">
        <f t="shared" si="107"/>
        <v>nic</v>
      </c>
      <c r="S554" s="20"/>
      <c r="T554" s="20"/>
      <c r="U554" s="20"/>
      <c r="V554" s="10">
        <v>30097</v>
      </c>
      <c r="W554" s="10"/>
      <c r="AA554" s="18"/>
    </row>
    <row r="555" spans="1:27" ht="19.95" customHeight="1" x14ac:dyDescent="0.3">
      <c r="A555" s="8" t="s">
        <v>538</v>
      </c>
      <c r="B555" s="9" t="s">
        <v>839</v>
      </c>
      <c r="C555" s="17">
        <v>35339</v>
      </c>
      <c r="D555" s="23" t="s">
        <v>875</v>
      </c>
      <c r="E555" s="23" t="s">
        <v>876</v>
      </c>
      <c r="F555" s="23" t="s">
        <v>877</v>
      </c>
      <c r="G555" s="24">
        <f t="shared" si="96"/>
        <v>35339</v>
      </c>
      <c r="H555" s="20">
        <f t="shared" si="97"/>
        <v>1996</v>
      </c>
      <c r="I555" s="20">
        <f t="shared" si="98"/>
        <v>10</v>
      </c>
      <c r="J555" s="20">
        <f t="shared" si="99"/>
        <v>1</v>
      </c>
      <c r="K555" s="17">
        <f t="shared" si="100"/>
        <v>35369</v>
      </c>
      <c r="L555" s="26">
        <f t="shared" si="101"/>
        <v>35369</v>
      </c>
      <c r="M555" s="20">
        <f t="shared" si="102"/>
        <v>31</v>
      </c>
      <c r="N555" s="20" t="str">
        <f t="shared" si="103"/>
        <v>UNIVERSE COUNTER WACC HP5335A WITH OPT</v>
      </c>
      <c r="O555" s="20" t="str">
        <f t="shared" si="104"/>
        <v>universe counter wacc hp5335a with opt</v>
      </c>
      <c r="P555" s="20" t="str">
        <f t="shared" si="105"/>
        <v>Universe Counter Wacc Hp5335A With Opt</v>
      </c>
      <c r="Q555" s="20" t="str">
        <f t="shared" si="106"/>
        <v>Pla</v>
      </c>
      <c r="R555" s="20" t="str">
        <f t="shared" si="107"/>
        <v>nic</v>
      </c>
      <c r="S555" s="20"/>
      <c r="T555" s="20"/>
      <c r="U555" s="20"/>
      <c r="V555" s="10">
        <v>30200</v>
      </c>
      <c r="W555" s="10"/>
      <c r="AA555" s="18"/>
    </row>
    <row r="556" spans="1:27" ht="19.95" customHeight="1" x14ac:dyDescent="0.3">
      <c r="A556" s="8" t="s">
        <v>539</v>
      </c>
      <c r="B556" s="9" t="s">
        <v>834</v>
      </c>
      <c r="C556" s="17">
        <v>36446</v>
      </c>
      <c r="D556" s="23" t="s">
        <v>888</v>
      </c>
      <c r="E556" s="23" t="s">
        <v>876</v>
      </c>
      <c r="F556" s="23" t="s">
        <v>914</v>
      </c>
      <c r="G556" s="24">
        <f t="shared" si="96"/>
        <v>36446</v>
      </c>
      <c r="H556" s="20">
        <f t="shared" si="97"/>
        <v>1999</v>
      </c>
      <c r="I556" s="20">
        <f t="shared" si="98"/>
        <v>10</v>
      </c>
      <c r="J556" s="20">
        <f t="shared" si="99"/>
        <v>13</v>
      </c>
      <c r="K556" s="17">
        <f t="shared" si="100"/>
        <v>36464</v>
      </c>
      <c r="L556" s="26">
        <f t="shared" si="101"/>
        <v>36464</v>
      </c>
      <c r="M556" s="20">
        <f t="shared" si="102"/>
        <v>31</v>
      </c>
      <c r="N556" s="20" t="str">
        <f t="shared" si="103"/>
        <v>EXTENSION OF DOC CENTRE</v>
      </c>
      <c r="O556" s="20" t="str">
        <f t="shared" si="104"/>
        <v>extension of doc centre</v>
      </c>
      <c r="P556" s="20" t="str">
        <f t="shared" si="105"/>
        <v>Extension Of Doc Centre</v>
      </c>
      <c r="Q556" s="20" t="str">
        <f t="shared" si="106"/>
        <v>Off</v>
      </c>
      <c r="R556" s="20" t="str">
        <f t="shared" si="107"/>
        <v>ngs</v>
      </c>
      <c r="S556" s="20"/>
      <c r="T556" s="20"/>
      <c r="U556" s="20"/>
      <c r="V556" s="10">
        <v>75704</v>
      </c>
      <c r="W556" s="10"/>
      <c r="AA556" s="18"/>
    </row>
    <row r="557" spans="1:27" ht="19.95" customHeight="1" x14ac:dyDescent="0.3">
      <c r="A557" s="8" t="s">
        <v>540</v>
      </c>
      <c r="B557" s="9" t="s">
        <v>834</v>
      </c>
      <c r="C557" s="17">
        <v>36522</v>
      </c>
      <c r="D557" s="23" t="s">
        <v>903</v>
      </c>
      <c r="E557" s="23" t="s">
        <v>887</v>
      </c>
      <c r="F557" s="23" t="s">
        <v>914</v>
      </c>
      <c r="G557" s="24">
        <f t="shared" si="96"/>
        <v>36522</v>
      </c>
      <c r="H557" s="20">
        <f t="shared" si="97"/>
        <v>1999</v>
      </c>
      <c r="I557" s="20">
        <f t="shared" si="98"/>
        <v>12</v>
      </c>
      <c r="J557" s="20">
        <f t="shared" si="99"/>
        <v>28</v>
      </c>
      <c r="K557" s="17">
        <f t="shared" si="100"/>
        <v>36525</v>
      </c>
      <c r="L557" s="26">
        <f t="shared" si="101"/>
        <v>36525</v>
      </c>
      <c r="M557" s="20">
        <f t="shared" si="102"/>
        <v>31</v>
      </c>
      <c r="N557" s="20" t="str">
        <f t="shared" si="103"/>
        <v>FALSE CEILING WORK IN THE EXTN. OF DOC CENTRE</v>
      </c>
      <c r="O557" s="20" t="str">
        <f t="shared" si="104"/>
        <v>false ceiling work in the extn. of doc centre</v>
      </c>
      <c r="P557" s="20" t="str">
        <f t="shared" si="105"/>
        <v>False Ceiling Work In The Extn. Of Doc Centre</v>
      </c>
      <c r="Q557" s="20" t="str">
        <f t="shared" si="106"/>
        <v>Off</v>
      </c>
      <c r="R557" s="20" t="str">
        <f t="shared" si="107"/>
        <v>ngs</v>
      </c>
      <c r="S557" s="20"/>
      <c r="T557" s="20"/>
      <c r="U557" s="20"/>
      <c r="V557" s="10">
        <v>50577.25</v>
      </c>
      <c r="W557" s="10"/>
      <c r="AA557" s="18"/>
    </row>
    <row r="558" spans="1:27" ht="19.95" customHeight="1" x14ac:dyDescent="0.3">
      <c r="A558" s="8" t="s">
        <v>541</v>
      </c>
      <c r="B558" s="9" t="s">
        <v>848</v>
      </c>
      <c r="C558" s="17">
        <v>36879</v>
      </c>
      <c r="D558" s="23" t="s">
        <v>894</v>
      </c>
      <c r="E558" s="23" t="s">
        <v>887</v>
      </c>
      <c r="F558" s="23" t="s">
        <v>916</v>
      </c>
      <c r="G558" s="24">
        <f t="shared" si="96"/>
        <v>36879</v>
      </c>
      <c r="H558" s="20">
        <f t="shared" si="97"/>
        <v>2000</v>
      </c>
      <c r="I558" s="20">
        <f t="shared" si="98"/>
        <v>12</v>
      </c>
      <c r="J558" s="20">
        <f t="shared" si="99"/>
        <v>19</v>
      </c>
      <c r="K558" s="17">
        <f t="shared" si="100"/>
        <v>36891</v>
      </c>
      <c r="L558" s="26">
        <f t="shared" si="101"/>
        <v>36891</v>
      </c>
      <c r="M558" s="20">
        <f t="shared" si="102"/>
        <v>31</v>
      </c>
      <c r="N558" s="20" t="str">
        <f t="shared" si="103"/>
        <v>S30813Q 60X 1  M:IF:SLIC FOR TE:DLU</v>
      </c>
      <c r="O558" s="20" t="str">
        <f t="shared" si="104"/>
        <v>s30813q 60x 1  m:if:slic for te:dlu</v>
      </c>
      <c r="P558" s="20" t="str">
        <f t="shared" si="105"/>
        <v>S30813Q 60X 1  M:If:Slic For Te:Dlu</v>
      </c>
      <c r="Q558" s="20" t="str">
        <f t="shared" si="106"/>
        <v>Spe</v>
      </c>
      <c r="R558" s="20" t="str">
        <f t="shared" si="107"/>
        <v>nts</v>
      </c>
      <c r="S558" s="20"/>
      <c r="T558" s="20"/>
      <c r="U558" s="20"/>
      <c r="V558" s="10">
        <v>38142.26</v>
      </c>
      <c r="W558" s="10"/>
      <c r="AA558" s="18"/>
    </row>
    <row r="559" spans="1:27" ht="19.95" customHeight="1" x14ac:dyDescent="0.3">
      <c r="A559" s="8" t="s">
        <v>542</v>
      </c>
      <c r="B559" s="9" t="s">
        <v>848</v>
      </c>
      <c r="C559" s="17">
        <v>36882</v>
      </c>
      <c r="D559" s="23" t="s">
        <v>897</v>
      </c>
      <c r="E559" s="23" t="s">
        <v>887</v>
      </c>
      <c r="F559" s="23" t="s">
        <v>916</v>
      </c>
      <c r="G559" s="24">
        <f t="shared" si="96"/>
        <v>36882</v>
      </c>
      <c r="H559" s="20">
        <f t="shared" si="97"/>
        <v>2000</v>
      </c>
      <c r="I559" s="20">
        <f t="shared" si="98"/>
        <v>12</v>
      </c>
      <c r="J559" s="20">
        <f t="shared" si="99"/>
        <v>22</v>
      </c>
      <c r="K559" s="17">
        <f t="shared" si="100"/>
        <v>36891</v>
      </c>
      <c r="L559" s="26">
        <f t="shared" si="101"/>
        <v>36891</v>
      </c>
      <c r="M559" s="20">
        <f t="shared" si="102"/>
        <v>31</v>
      </c>
      <c r="N559" s="20" t="str">
        <f t="shared" si="103"/>
        <v>S30813Q 61X201  M:IF:DIU FOR TE:DLU</v>
      </c>
      <c r="O559" s="20" t="str">
        <f t="shared" si="104"/>
        <v>s30813q 61x201  m:if:diu for te:dlu</v>
      </c>
      <c r="P559" s="20" t="str">
        <f t="shared" si="105"/>
        <v>S30813Q 61X201  M:If:Diu For Te:Dlu</v>
      </c>
      <c r="Q559" s="20" t="str">
        <f t="shared" si="106"/>
        <v>Spe</v>
      </c>
      <c r="R559" s="20" t="str">
        <f t="shared" si="107"/>
        <v>nts</v>
      </c>
      <c r="S559" s="20"/>
      <c r="T559" s="20"/>
      <c r="U559" s="20"/>
      <c r="V559" s="10">
        <v>22837.53</v>
      </c>
      <c r="W559" s="10"/>
      <c r="AA559" s="18"/>
    </row>
    <row r="560" spans="1:27" ht="19.95" customHeight="1" x14ac:dyDescent="0.3">
      <c r="A560" s="8" t="s">
        <v>543</v>
      </c>
      <c r="B560" s="9" t="s">
        <v>848</v>
      </c>
      <c r="C560" s="17">
        <v>36882</v>
      </c>
      <c r="D560" s="23" t="s">
        <v>897</v>
      </c>
      <c r="E560" s="23" t="s">
        <v>887</v>
      </c>
      <c r="F560" s="23" t="s">
        <v>916</v>
      </c>
      <c r="G560" s="24">
        <f t="shared" si="96"/>
        <v>36882</v>
      </c>
      <c r="H560" s="20">
        <f t="shared" si="97"/>
        <v>2000</v>
      </c>
      <c r="I560" s="20">
        <f t="shared" si="98"/>
        <v>12</v>
      </c>
      <c r="J560" s="20">
        <f t="shared" si="99"/>
        <v>22</v>
      </c>
      <c r="K560" s="17">
        <f t="shared" si="100"/>
        <v>36891</v>
      </c>
      <c r="L560" s="26">
        <f t="shared" si="101"/>
        <v>36891</v>
      </c>
      <c r="M560" s="20">
        <f t="shared" si="102"/>
        <v>31</v>
      </c>
      <c r="N560" s="20" t="str">
        <f t="shared" si="103"/>
        <v>S30189U4031B 10  CABLE FOR M:IF:SLIC/IF:DIU</v>
      </c>
      <c r="O560" s="20" t="str">
        <f t="shared" si="104"/>
        <v>s30189u4031b 10  cable for m:if:slic/if:diu</v>
      </c>
      <c r="P560" s="20" t="str">
        <f t="shared" si="105"/>
        <v>S30189U4031B 10  Cable For M:If:Slic/If:Diu</v>
      </c>
      <c r="Q560" s="20" t="str">
        <f t="shared" si="106"/>
        <v>Spe</v>
      </c>
      <c r="R560" s="20" t="str">
        <f t="shared" si="107"/>
        <v>nts</v>
      </c>
      <c r="S560" s="20"/>
      <c r="T560" s="20"/>
      <c r="U560" s="20"/>
      <c r="V560" s="10">
        <v>398.23</v>
      </c>
      <c r="W560" s="10"/>
      <c r="AA560" s="18"/>
    </row>
    <row r="561" spans="1:27" ht="19.95" customHeight="1" x14ac:dyDescent="0.3">
      <c r="A561" s="8" t="s">
        <v>544</v>
      </c>
      <c r="B561" s="9" t="s">
        <v>848</v>
      </c>
      <c r="C561" s="17">
        <v>36882</v>
      </c>
      <c r="D561" s="23" t="s">
        <v>897</v>
      </c>
      <c r="E561" s="23" t="s">
        <v>887</v>
      </c>
      <c r="F561" s="23" t="s">
        <v>916</v>
      </c>
      <c r="G561" s="24">
        <f t="shared" si="96"/>
        <v>36882</v>
      </c>
      <c r="H561" s="20">
        <f t="shared" si="97"/>
        <v>2000</v>
      </c>
      <c r="I561" s="20">
        <f t="shared" si="98"/>
        <v>12</v>
      </c>
      <c r="J561" s="20">
        <f t="shared" si="99"/>
        <v>22</v>
      </c>
      <c r="K561" s="17">
        <f t="shared" si="100"/>
        <v>36891</v>
      </c>
      <c r="L561" s="26">
        <f t="shared" si="101"/>
        <v>36891</v>
      </c>
      <c r="M561" s="20">
        <f t="shared" si="102"/>
        <v>31</v>
      </c>
      <c r="N561" s="20" t="str">
        <f t="shared" si="103"/>
        <v>S30189U4031B 1  CABLE V.24/PC-GP (FOR TE:DLU)</v>
      </c>
      <c r="O561" s="20" t="str">
        <f t="shared" si="104"/>
        <v>s30189u4031b 1  cable v.24/pc-gp (for te:dlu)</v>
      </c>
      <c r="P561" s="20" t="str">
        <f t="shared" si="105"/>
        <v>S30189U4031B 1  Cable V.24/Pc-Gp (For Te:Dlu)</v>
      </c>
      <c r="Q561" s="20" t="str">
        <f t="shared" si="106"/>
        <v>Spe</v>
      </c>
      <c r="R561" s="20" t="str">
        <f t="shared" si="107"/>
        <v>nts</v>
      </c>
      <c r="S561" s="20"/>
      <c r="T561" s="20"/>
      <c r="U561" s="20"/>
      <c r="V561" s="10">
        <v>1409.08</v>
      </c>
      <c r="W561" s="10"/>
      <c r="AA561" s="18"/>
    </row>
    <row r="562" spans="1:27" ht="19.95" customHeight="1" x14ac:dyDescent="0.3">
      <c r="A562" s="8" t="s">
        <v>545</v>
      </c>
      <c r="B562" s="9" t="s">
        <v>848</v>
      </c>
      <c r="C562" s="17">
        <v>36882</v>
      </c>
      <c r="D562" s="23" t="s">
        <v>897</v>
      </c>
      <c r="E562" s="23" t="s">
        <v>887</v>
      </c>
      <c r="F562" s="23" t="s">
        <v>916</v>
      </c>
      <c r="G562" s="24">
        <f t="shared" si="96"/>
        <v>36882</v>
      </c>
      <c r="H562" s="20">
        <f t="shared" si="97"/>
        <v>2000</v>
      </c>
      <c r="I562" s="20">
        <f t="shared" si="98"/>
        <v>12</v>
      </c>
      <c r="J562" s="20">
        <f t="shared" si="99"/>
        <v>22</v>
      </c>
      <c r="K562" s="17">
        <f t="shared" si="100"/>
        <v>36891</v>
      </c>
      <c r="L562" s="26">
        <f t="shared" si="101"/>
        <v>36891</v>
      </c>
      <c r="M562" s="20">
        <f t="shared" si="102"/>
        <v>31</v>
      </c>
      <c r="N562" s="20" t="str">
        <f t="shared" si="103"/>
        <v>S30189-U4031-A308 TE:DLU (8 CHANNELS)</v>
      </c>
      <c r="O562" s="20" t="str">
        <f t="shared" si="104"/>
        <v>s30189-u4031-a308 te:dlu (8 channels)</v>
      </c>
      <c r="P562" s="20" t="str">
        <f t="shared" si="105"/>
        <v>S30189-U4031-A308 Te:Dlu (8 Channels)</v>
      </c>
      <c r="Q562" s="20" t="str">
        <f t="shared" si="106"/>
        <v>Spe</v>
      </c>
      <c r="R562" s="20" t="str">
        <f t="shared" si="107"/>
        <v>nts</v>
      </c>
      <c r="S562" s="20"/>
      <c r="T562" s="20"/>
      <c r="U562" s="20"/>
      <c r="V562" s="10">
        <v>688487.59</v>
      </c>
      <c r="W562" s="10"/>
      <c r="AA562" s="18"/>
    </row>
    <row r="563" spans="1:27" ht="19.95" customHeight="1" x14ac:dyDescent="0.3">
      <c r="A563" s="8" t="s">
        <v>546</v>
      </c>
      <c r="B563" s="9" t="s">
        <v>848</v>
      </c>
      <c r="C563" s="17">
        <v>37984</v>
      </c>
      <c r="D563" s="23" t="s">
        <v>904</v>
      </c>
      <c r="E563" s="23" t="s">
        <v>887</v>
      </c>
      <c r="F563" s="23" t="s">
        <v>915</v>
      </c>
      <c r="G563" s="24">
        <f t="shared" si="96"/>
        <v>37984</v>
      </c>
      <c r="H563" s="20">
        <f t="shared" si="97"/>
        <v>2003</v>
      </c>
      <c r="I563" s="20">
        <f t="shared" si="98"/>
        <v>12</v>
      </c>
      <c r="J563" s="20">
        <f t="shared" si="99"/>
        <v>29</v>
      </c>
      <c r="K563" s="17">
        <f t="shared" si="100"/>
        <v>37986</v>
      </c>
      <c r="L563" s="26">
        <f t="shared" si="101"/>
        <v>37986</v>
      </c>
      <c r="M563" s="20">
        <f t="shared" si="102"/>
        <v>31</v>
      </c>
      <c r="N563" s="20" t="str">
        <f t="shared" si="103"/>
        <v>FW UPDATE FOR S30813-Q60-X1-6 FOR TE:DLU</v>
      </c>
      <c r="O563" s="20" t="str">
        <f t="shared" si="104"/>
        <v>fw update for s30813-q60-x1-6 for te:dlu</v>
      </c>
      <c r="P563" s="20" t="str">
        <f t="shared" si="105"/>
        <v>Fw Update For S30813-Q60-X1-6 For Te:Dlu</v>
      </c>
      <c r="Q563" s="20" t="str">
        <f t="shared" si="106"/>
        <v>Spe</v>
      </c>
      <c r="R563" s="20" t="str">
        <f t="shared" si="107"/>
        <v>nts</v>
      </c>
      <c r="S563" s="20"/>
      <c r="T563" s="20"/>
      <c r="U563" s="20"/>
      <c r="V563" s="10">
        <v>20356.650000000001</v>
      </c>
      <c r="W563" s="10"/>
      <c r="AA563" s="18"/>
    </row>
    <row r="564" spans="1:27" ht="19.95" customHeight="1" x14ac:dyDescent="0.3">
      <c r="A564" s="8" t="s">
        <v>547</v>
      </c>
      <c r="B564" s="9" t="s">
        <v>848</v>
      </c>
      <c r="C564" s="17">
        <v>36882</v>
      </c>
      <c r="D564" s="23" t="s">
        <v>897</v>
      </c>
      <c r="E564" s="23" t="s">
        <v>887</v>
      </c>
      <c r="F564" s="23" t="s">
        <v>916</v>
      </c>
      <c r="G564" s="24">
        <f t="shared" si="96"/>
        <v>36882</v>
      </c>
      <c r="H564" s="20">
        <f t="shared" si="97"/>
        <v>2000</v>
      </c>
      <c r="I564" s="20">
        <f t="shared" si="98"/>
        <v>12</v>
      </c>
      <c r="J564" s="20">
        <f t="shared" si="99"/>
        <v>22</v>
      </c>
      <c r="K564" s="17">
        <f t="shared" si="100"/>
        <v>36891</v>
      </c>
      <c r="L564" s="26">
        <f t="shared" si="101"/>
        <v>36891</v>
      </c>
      <c r="M564" s="20">
        <f t="shared" si="102"/>
        <v>31</v>
      </c>
      <c r="N564" s="20" t="str">
        <f t="shared" si="103"/>
        <v>S30189U4031C310  CABLE FOR M:IF:DIU/DLUS (10 MTR.)</v>
      </c>
      <c r="O564" s="20" t="str">
        <f t="shared" si="104"/>
        <v>s30189u4031c310  cable for m:if:diu/dlus (10 mtr.)</v>
      </c>
      <c r="P564" s="20" t="str">
        <f t="shared" si="105"/>
        <v>S30189U4031C310  Cable For M:If:Diu/Dlus (10 Mtr.)</v>
      </c>
      <c r="Q564" s="20" t="str">
        <f t="shared" si="106"/>
        <v>Spe</v>
      </c>
      <c r="R564" s="20" t="str">
        <f t="shared" si="107"/>
        <v>nts</v>
      </c>
      <c r="S564" s="20"/>
      <c r="T564" s="20"/>
      <c r="U564" s="20"/>
      <c r="V564" s="10">
        <v>59055.15</v>
      </c>
      <c r="W564" s="10"/>
      <c r="AA564" s="18"/>
    </row>
    <row r="565" spans="1:27" ht="19.95" customHeight="1" x14ac:dyDescent="0.3">
      <c r="A565" s="8" t="s">
        <v>548</v>
      </c>
      <c r="B565" s="9" t="s">
        <v>848</v>
      </c>
      <c r="C565" s="17">
        <v>36887</v>
      </c>
      <c r="D565" s="23" t="s">
        <v>902</v>
      </c>
      <c r="E565" s="23" t="s">
        <v>887</v>
      </c>
      <c r="F565" s="23" t="s">
        <v>916</v>
      </c>
      <c r="G565" s="24">
        <f t="shared" si="96"/>
        <v>36887</v>
      </c>
      <c r="H565" s="20">
        <f t="shared" si="97"/>
        <v>2000</v>
      </c>
      <c r="I565" s="20">
        <f t="shared" si="98"/>
        <v>12</v>
      </c>
      <c r="J565" s="20">
        <f t="shared" si="99"/>
        <v>27</v>
      </c>
      <c r="K565" s="17">
        <f t="shared" si="100"/>
        <v>36891</v>
      </c>
      <c r="L565" s="26">
        <f t="shared" si="101"/>
        <v>36891</v>
      </c>
      <c r="M565" s="20">
        <f t="shared" si="102"/>
        <v>31</v>
      </c>
      <c r="N565" s="20" t="str">
        <f t="shared" si="103"/>
        <v>L30329S5045A  SYSTEMTEST SOFTWARE TE:DLU FOR DLUD</v>
      </c>
      <c r="O565" s="20" t="str">
        <f t="shared" si="104"/>
        <v>l30329s5045a  systemtest software te:dlu for dlud</v>
      </c>
      <c r="P565" s="20" t="str">
        <f t="shared" si="105"/>
        <v>L30329S5045A  Systemtest Software Te:Dlu For Dlud</v>
      </c>
      <c r="Q565" s="20" t="str">
        <f t="shared" si="106"/>
        <v>Spe</v>
      </c>
      <c r="R565" s="20" t="str">
        <f t="shared" si="107"/>
        <v>nts</v>
      </c>
      <c r="S565" s="20"/>
      <c r="T565" s="20"/>
      <c r="U565" s="20"/>
      <c r="V565" s="10">
        <v>2035298.5</v>
      </c>
      <c r="W565" s="10"/>
      <c r="AA565" s="18"/>
    </row>
    <row r="566" spans="1:27" ht="19.95" customHeight="1" x14ac:dyDescent="0.3">
      <c r="A566" s="8" t="s">
        <v>549</v>
      </c>
      <c r="B566" s="9" t="s">
        <v>848</v>
      </c>
      <c r="C566" s="17">
        <v>37184</v>
      </c>
      <c r="D566" s="23" t="s">
        <v>895</v>
      </c>
      <c r="E566" s="23" t="s">
        <v>876</v>
      </c>
      <c r="F566" s="23" t="s">
        <v>908</v>
      </c>
      <c r="G566" s="24">
        <f t="shared" si="96"/>
        <v>37184</v>
      </c>
      <c r="H566" s="20">
        <f t="shared" si="97"/>
        <v>2001</v>
      </c>
      <c r="I566" s="20">
        <f t="shared" si="98"/>
        <v>10</v>
      </c>
      <c r="J566" s="20">
        <f t="shared" si="99"/>
        <v>20</v>
      </c>
      <c r="K566" s="17">
        <f t="shared" si="100"/>
        <v>37195</v>
      </c>
      <c r="L566" s="26">
        <f t="shared" si="101"/>
        <v>37195</v>
      </c>
      <c r="M566" s="20">
        <f t="shared" si="102"/>
        <v>31</v>
      </c>
      <c r="N566" s="20" t="str">
        <f t="shared" si="103"/>
        <v>TE : DLU TEST SOFTWARE UPDATE(L30329-S5046-A)</v>
      </c>
      <c r="O566" s="20" t="str">
        <f t="shared" si="104"/>
        <v>te : dlu test software update(l30329-s5046-a)</v>
      </c>
      <c r="P566" s="20" t="str">
        <f t="shared" si="105"/>
        <v>Te : Dlu Test Software Update(L30329-S5046-A)</v>
      </c>
      <c r="Q566" s="20" t="str">
        <f t="shared" si="106"/>
        <v>Spe</v>
      </c>
      <c r="R566" s="20" t="str">
        <f t="shared" si="107"/>
        <v>nts</v>
      </c>
      <c r="S566" s="20"/>
      <c r="T566" s="20"/>
      <c r="U566" s="20"/>
      <c r="V566" s="10">
        <v>94110.74</v>
      </c>
      <c r="W566" s="10"/>
      <c r="AA566" s="18"/>
    </row>
    <row r="567" spans="1:27" ht="19.95" customHeight="1" x14ac:dyDescent="0.3">
      <c r="A567" s="8" t="s">
        <v>550</v>
      </c>
      <c r="B567" s="9" t="s">
        <v>833</v>
      </c>
      <c r="C567" s="17">
        <v>36571</v>
      </c>
      <c r="D567" s="23" t="s">
        <v>890</v>
      </c>
      <c r="E567" s="23" t="s">
        <v>878</v>
      </c>
      <c r="F567" s="23" t="s">
        <v>916</v>
      </c>
      <c r="G567" s="24">
        <f t="shared" si="96"/>
        <v>36571</v>
      </c>
      <c r="H567" s="20">
        <f t="shared" si="97"/>
        <v>2000</v>
      </c>
      <c r="I567" s="20">
        <f t="shared" si="98"/>
        <v>2</v>
      </c>
      <c r="J567" s="20">
        <f t="shared" si="99"/>
        <v>15</v>
      </c>
      <c r="K567" s="17">
        <f t="shared" si="100"/>
        <v>36585</v>
      </c>
      <c r="L567" s="26">
        <f t="shared" si="101"/>
        <v>36585</v>
      </c>
      <c r="M567" s="20">
        <f t="shared" si="102"/>
        <v>29</v>
      </c>
      <c r="N567" s="20" t="str">
        <f t="shared" si="103"/>
        <v>EXTENSION OF CABLE ROOM</v>
      </c>
      <c r="O567" s="20" t="str">
        <f t="shared" si="104"/>
        <v>extension of cable room</v>
      </c>
      <c r="P567" s="20" t="str">
        <f t="shared" si="105"/>
        <v>Extension Of Cable Room</v>
      </c>
      <c r="Q567" s="20" t="str">
        <f t="shared" si="106"/>
        <v>Fac</v>
      </c>
      <c r="R567" s="20" t="str">
        <f t="shared" si="107"/>
        <v>ngs</v>
      </c>
      <c r="S567" s="20"/>
      <c r="T567" s="20"/>
      <c r="U567" s="20"/>
      <c r="V567" s="10">
        <v>70000</v>
      </c>
      <c r="W567" s="10"/>
      <c r="AA567" s="18"/>
    </row>
    <row r="568" spans="1:27" ht="19.95" customHeight="1" x14ac:dyDescent="0.3">
      <c r="A568" s="8" t="s">
        <v>551</v>
      </c>
      <c r="B568" s="9" t="s">
        <v>831</v>
      </c>
      <c r="C568" s="17">
        <v>36607</v>
      </c>
      <c r="D568" s="23" t="s">
        <v>897</v>
      </c>
      <c r="E568" s="23" t="s">
        <v>879</v>
      </c>
      <c r="F568" s="23" t="s">
        <v>916</v>
      </c>
      <c r="G568" s="24">
        <f t="shared" si="96"/>
        <v>36607</v>
      </c>
      <c r="H568" s="20">
        <f t="shared" si="97"/>
        <v>2000</v>
      </c>
      <c r="I568" s="20">
        <f t="shared" si="98"/>
        <v>3</v>
      </c>
      <c r="J568" s="20">
        <f t="shared" si="99"/>
        <v>22</v>
      </c>
      <c r="K568" s="17">
        <f t="shared" si="100"/>
        <v>36616</v>
      </c>
      <c r="L568" s="26">
        <f t="shared" si="101"/>
        <v>36616</v>
      </c>
      <c r="M568" s="20">
        <f t="shared" si="102"/>
        <v>31</v>
      </c>
      <c r="N568" s="20" t="str">
        <f t="shared" si="103"/>
        <v>WOODEN FILING CABINET(96"X48"X16")</v>
      </c>
      <c r="O568" s="20" t="str">
        <f t="shared" si="104"/>
        <v>wooden filing cabinet(96"x48"x16")</v>
      </c>
      <c r="P568" s="20" t="str">
        <f t="shared" si="105"/>
        <v>Wooden Filing Cabinet(96"X48"X16")</v>
      </c>
      <c r="Q568" s="20" t="str">
        <f t="shared" si="106"/>
        <v>Fur</v>
      </c>
      <c r="R568" s="20" t="str">
        <f t="shared" si="107"/>
        <v>ure</v>
      </c>
      <c r="S568" s="20"/>
      <c r="T568" s="20"/>
      <c r="U568" s="20"/>
      <c r="V568" s="10">
        <v>34500</v>
      </c>
      <c r="W568" s="10"/>
      <c r="AA568" s="18"/>
    </row>
    <row r="569" spans="1:27" ht="19.95" customHeight="1" x14ac:dyDescent="0.3">
      <c r="A569" s="8" t="s">
        <v>552</v>
      </c>
      <c r="B569" s="9" t="s">
        <v>831</v>
      </c>
      <c r="C569" s="17">
        <v>36220</v>
      </c>
      <c r="D569" s="23" t="s">
        <v>875</v>
      </c>
      <c r="E569" s="23" t="s">
        <v>879</v>
      </c>
      <c r="F569" s="23" t="s">
        <v>914</v>
      </c>
      <c r="G569" s="24">
        <f t="shared" si="96"/>
        <v>36220</v>
      </c>
      <c r="H569" s="20">
        <f t="shared" si="97"/>
        <v>1999</v>
      </c>
      <c r="I569" s="20">
        <f t="shared" si="98"/>
        <v>3</v>
      </c>
      <c r="J569" s="20">
        <f t="shared" si="99"/>
        <v>1</v>
      </c>
      <c r="K569" s="17">
        <f t="shared" si="100"/>
        <v>36250</v>
      </c>
      <c r="L569" s="26">
        <f t="shared" si="101"/>
        <v>36250</v>
      </c>
      <c r="M569" s="20">
        <f t="shared" si="102"/>
        <v>31</v>
      </c>
      <c r="N569" s="20" t="str">
        <f t="shared" si="103"/>
        <v>PEDESTAL - DRAWER(SISL)</v>
      </c>
      <c r="O569" s="20" t="str">
        <f t="shared" si="104"/>
        <v>pedestal - drawer(sisl)</v>
      </c>
      <c r="P569" s="20" t="str">
        <f t="shared" si="105"/>
        <v>Pedestal - Drawer(Sisl)</v>
      </c>
      <c r="Q569" s="20" t="str">
        <f t="shared" si="106"/>
        <v>Fur</v>
      </c>
      <c r="R569" s="20" t="str">
        <f t="shared" si="107"/>
        <v>ure</v>
      </c>
      <c r="S569" s="20"/>
      <c r="T569" s="20"/>
      <c r="U569" s="20"/>
      <c r="V569" s="10">
        <v>0.06</v>
      </c>
      <c r="W569" s="10"/>
      <c r="AA569" s="18"/>
    </row>
    <row r="570" spans="1:27" ht="19.95" customHeight="1" x14ac:dyDescent="0.3">
      <c r="A570" s="8" t="s">
        <v>553</v>
      </c>
      <c r="B570" s="9" t="s">
        <v>832</v>
      </c>
      <c r="C570" s="17">
        <v>35339</v>
      </c>
      <c r="D570" s="23" t="s">
        <v>875</v>
      </c>
      <c r="E570" s="23" t="s">
        <v>876</v>
      </c>
      <c r="F570" s="23" t="s">
        <v>877</v>
      </c>
      <c r="G570" s="24">
        <f t="shared" si="96"/>
        <v>35339</v>
      </c>
      <c r="H570" s="20">
        <f t="shared" si="97"/>
        <v>1996</v>
      </c>
      <c r="I570" s="20">
        <f t="shared" si="98"/>
        <v>10</v>
      </c>
      <c r="J570" s="20">
        <f t="shared" si="99"/>
        <v>1</v>
      </c>
      <c r="K570" s="17">
        <f t="shared" si="100"/>
        <v>35369</v>
      </c>
      <c r="L570" s="26">
        <f t="shared" si="101"/>
        <v>35369</v>
      </c>
      <c r="M570" s="20">
        <f t="shared" si="102"/>
        <v>31</v>
      </c>
      <c r="N570" s="20" t="str">
        <f t="shared" si="103"/>
        <v>CHAIRS(SISL)</v>
      </c>
      <c r="O570" s="20" t="str">
        <f t="shared" si="104"/>
        <v>chairs(sisl)</v>
      </c>
      <c r="P570" s="20" t="str">
        <f t="shared" si="105"/>
        <v>Chairs(Sisl)</v>
      </c>
      <c r="Q570" s="20" t="str">
        <f t="shared" si="106"/>
        <v>Fur</v>
      </c>
      <c r="R570" s="20" t="str">
        <f t="shared" si="107"/>
        <v xml:space="preserve"> DD</v>
      </c>
      <c r="S570" s="20"/>
      <c r="T570" s="20"/>
      <c r="U570" s="20"/>
      <c r="V570" s="10">
        <v>33214.29</v>
      </c>
      <c r="W570" s="10"/>
      <c r="AA570" s="18"/>
    </row>
    <row r="571" spans="1:27" ht="19.95" customHeight="1" x14ac:dyDescent="0.3">
      <c r="A571" s="8" t="s">
        <v>554</v>
      </c>
      <c r="B571" s="9" t="s">
        <v>840</v>
      </c>
      <c r="C571" s="17">
        <v>36692</v>
      </c>
      <c r="D571" s="23" t="s">
        <v>890</v>
      </c>
      <c r="E571" s="23" t="s">
        <v>882</v>
      </c>
      <c r="F571" s="23" t="s">
        <v>916</v>
      </c>
      <c r="G571" s="24">
        <f t="shared" si="96"/>
        <v>36692</v>
      </c>
      <c r="H571" s="20">
        <f t="shared" si="97"/>
        <v>2000</v>
      </c>
      <c r="I571" s="20">
        <f t="shared" si="98"/>
        <v>6</v>
      </c>
      <c r="J571" s="20">
        <f t="shared" si="99"/>
        <v>15</v>
      </c>
      <c r="K571" s="17">
        <f t="shared" si="100"/>
        <v>36707</v>
      </c>
      <c r="L571" s="26">
        <f t="shared" si="101"/>
        <v>36707</v>
      </c>
      <c r="M571" s="20">
        <f t="shared" si="102"/>
        <v>30</v>
      </c>
      <c r="N571" s="20" t="str">
        <f t="shared" si="103"/>
        <v>SOLDERING STN. WS50(PU50+MLR21)(PART NO.53110699)</v>
      </c>
      <c r="O571" s="20" t="str">
        <f t="shared" si="104"/>
        <v>soldering stn. ws50(pu50+mlr21)(part no.53110699)</v>
      </c>
      <c r="P571" s="20" t="str">
        <f t="shared" si="105"/>
        <v>Soldering Stn. Ws50(Pu50+Mlr21)(Part No.53110699)</v>
      </c>
      <c r="Q571" s="20" t="str">
        <f t="shared" si="106"/>
        <v>Pla</v>
      </c>
      <c r="R571" s="20" t="str">
        <f t="shared" si="107"/>
        <v>ery</v>
      </c>
      <c r="S571" s="20"/>
      <c r="T571" s="20"/>
      <c r="U571" s="20"/>
      <c r="V571" s="10">
        <v>11959.93</v>
      </c>
      <c r="W571" s="10"/>
      <c r="AA571" s="18"/>
    </row>
    <row r="572" spans="1:27" ht="19.95" customHeight="1" x14ac:dyDescent="0.3">
      <c r="A572" s="8" t="s">
        <v>555</v>
      </c>
      <c r="B572" s="9" t="s">
        <v>840</v>
      </c>
      <c r="C572" s="17">
        <v>36649</v>
      </c>
      <c r="D572" s="23" t="s">
        <v>879</v>
      </c>
      <c r="E572" s="23" t="s">
        <v>881</v>
      </c>
      <c r="F572" s="23" t="s">
        <v>916</v>
      </c>
      <c r="G572" s="24">
        <f t="shared" si="96"/>
        <v>36649</v>
      </c>
      <c r="H572" s="20">
        <f t="shared" si="97"/>
        <v>2000</v>
      </c>
      <c r="I572" s="20">
        <f t="shared" si="98"/>
        <v>5</v>
      </c>
      <c r="J572" s="20">
        <f t="shared" si="99"/>
        <v>3</v>
      </c>
      <c r="K572" s="17">
        <f t="shared" si="100"/>
        <v>36677</v>
      </c>
      <c r="L572" s="26">
        <f t="shared" si="101"/>
        <v>36677</v>
      </c>
      <c r="M572" s="20">
        <f t="shared" si="102"/>
        <v>31</v>
      </c>
      <c r="N572" s="20" t="str">
        <f t="shared" si="103"/>
        <v>CABLE DRUM MOUNTING RACK WITH SHAFTS</v>
      </c>
      <c r="O572" s="20" t="str">
        <f t="shared" si="104"/>
        <v>cable drum mounting rack with shafts</v>
      </c>
      <c r="P572" s="20" t="str">
        <f t="shared" si="105"/>
        <v>Cable Drum Mounting Rack With Shafts</v>
      </c>
      <c r="Q572" s="20" t="str">
        <f t="shared" si="106"/>
        <v>Pla</v>
      </c>
      <c r="R572" s="20" t="str">
        <f t="shared" si="107"/>
        <v>ery</v>
      </c>
      <c r="S572" s="20"/>
      <c r="T572" s="20"/>
      <c r="U572" s="20"/>
      <c r="V572" s="10">
        <v>71200</v>
      </c>
      <c r="W572" s="10"/>
      <c r="AA572" s="18"/>
    </row>
    <row r="573" spans="1:27" ht="19.95" customHeight="1" x14ac:dyDescent="0.3">
      <c r="A573" s="8" t="s">
        <v>556</v>
      </c>
      <c r="B573" s="9" t="s">
        <v>831</v>
      </c>
      <c r="C573" s="17">
        <v>36651</v>
      </c>
      <c r="D573" s="23" t="s">
        <v>881</v>
      </c>
      <c r="E573" s="23" t="s">
        <v>881</v>
      </c>
      <c r="F573" s="23" t="s">
        <v>916</v>
      </c>
      <c r="G573" s="24">
        <f t="shared" si="96"/>
        <v>36651</v>
      </c>
      <c r="H573" s="20">
        <f t="shared" si="97"/>
        <v>2000</v>
      </c>
      <c r="I573" s="20">
        <f t="shared" si="98"/>
        <v>5</v>
      </c>
      <c r="J573" s="20">
        <f t="shared" si="99"/>
        <v>5</v>
      </c>
      <c r="K573" s="17">
        <f t="shared" si="100"/>
        <v>36677</v>
      </c>
      <c r="L573" s="26">
        <f t="shared" si="101"/>
        <v>36677</v>
      </c>
      <c r="M573" s="20">
        <f t="shared" si="102"/>
        <v>31</v>
      </c>
      <c r="N573" s="20" t="str">
        <f t="shared" si="103"/>
        <v>WOODEN OFFICE TABLE(60"X36"X30")</v>
      </c>
      <c r="O573" s="20" t="str">
        <f t="shared" si="104"/>
        <v>wooden office table(60"x36"x30")</v>
      </c>
      <c r="P573" s="20" t="str">
        <f t="shared" si="105"/>
        <v>Wooden Office Table(60"X36"X30")</v>
      </c>
      <c r="Q573" s="20" t="str">
        <f t="shared" si="106"/>
        <v>Fur</v>
      </c>
      <c r="R573" s="20" t="str">
        <f t="shared" si="107"/>
        <v>ure</v>
      </c>
      <c r="S573" s="20"/>
      <c r="T573" s="20"/>
      <c r="U573" s="20"/>
      <c r="V573" s="10">
        <v>5300</v>
      </c>
      <c r="W573" s="10"/>
      <c r="AA573" s="18"/>
    </row>
    <row r="574" spans="1:27" ht="19.95" customHeight="1" x14ac:dyDescent="0.3">
      <c r="A574" s="8" t="s">
        <v>557</v>
      </c>
      <c r="B574" s="9" t="s">
        <v>850</v>
      </c>
      <c r="C574" s="17">
        <v>35339</v>
      </c>
      <c r="D574" s="23" t="s">
        <v>875</v>
      </c>
      <c r="E574" s="23" t="s">
        <v>876</v>
      </c>
      <c r="F574" s="23" t="s">
        <v>877</v>
      </c>
      <c r="G574" s="24">
        <f t="shared" si="96"/>
        <v>35339</v>
      </c>
      <c r="H574" s="20">
        <f t="shared" si="97"/>
        <v>1996</v>
      </c>
      <c r="I574" s="20">
        <f t="shared" si="98"/>
        <v>10</v>
      </c>
      <c r="J574" s="20">
        <f t="shared" si="99"/>
        <v>1</v>
      </c>
      <c r="K574" s="17">
        <f t="shared" si="100"/>
        <v>35369</v>
      </c>
      <c r="L574" s="26">
        <f t="shared" si="101"/>
        <v>35369</v>
      </c>
      <c r="M574" s="20">
        <f t="shared" si="102"/>
        <v>31</v>
      </c>
      <c r="N574" s="20" t="str">
        <f t="shared" si="103"/>
        <v>DIGITAL TRANSMISSION ANALYSER ME 520B</v>
      </c>
      <c r="O574" s="20" t="str">
        <f t="shared" si="104"/>
        <v>digital transmission analyser me 520b</v>
      </c>
      <c r="P574" s="20" t="str">
        <f t="shared" si="105"/>
        <v>Digital Transmission Analyser Me 520B</v>
      </c>
      <c r="Q574" s="20" t="str">
        <f t="shared" si="106"/>
        <v>Sta</v>
      </c>
      <c r="R574" s="20" t="str">
        <f t="shared" si="107"/>
        <v>nts</v>
      </c>
      <c r="S574" s="20"/>
      <c r="T574" s="20"/>
      <c r="U574" s="20"/>
      <c r="V574" s="10">
        <v>208620</v>
      </c>
      <c r="W574" s="10"/>
      <c r="AA574" s="18"/>
    </row>
    <row r="575" spans="1:27" ht="19.95" customHeight="1" x14ac:dyDescent="0.3">
      <c r="A575" s="8" t="s">
        <v>558</v>
      </c>
      <c r="B575" s="9" t="s">
        <v>836</v>
      </c>
      <c r="C575" s="17">
        <v>35339</v>
      </c>
      <c r="D575" s="23" t="s">
        <v>875</v>
      </c>
      <c r="E575" s="23" t="s">
        <v>876</v>
      </c>
      <c r="F575" s="23" t="s">
        <v>877</v>
      </c>
      <c r="G575" s="24">
        <f t="shared" si="96"/>
        <v>35339</v>
      </c>
      <c r="H575" s="20">
        <f t="shared" si="97"/>
        <v>1996</v>
      </c>
      <c r="I575" s="20">
        <f t="shared" si="98"/>
        <v>10</v>
      </c>
      <c r="J575" s="20">
        <f t="shared" si="99"/>
        <v>1</v>
      </c>
      <c r="K575" s="17">
        <f t="shared" si="100"/>
        <v>35369</v>
      </c>
      <c r="L575" s="26">
        <f t="shared" si="101"/>
        <v>35369</v>
      </c>
      <c r="M575" s="20">
        <f t="shared" si="102"/>
        <v>31</v>
      </c>
      <c r="N575" s="20" t="str">
        <f t="shared" si="103"/>
        <v>CUSTOM BUILT POWER SUPPLY(APLAB)</v>
      </c>
      <c r="O575" s="20" t="str">
        <f t="shared" si="104"/>
        <v>custom built power supply(aplab)</v>
      </c>
      <c r="P575" s="20" t="str">
        <f t="shared" si="105"/>
        <v>Custom Built Power Supply(Aplab)</v>
      </c>
      <c r="Q575" s="20" t="str">
        <f t="shared" si="106"/>
        <v>Ele</v>
      </c>
      <c r="R575" s="20" t="str">
        <f t="shared" si="107"/>
        <v>ons</v>
      </c>
      <c r="S575" s="20"/>
      <c r="T575" s="20"/>
      <c r="U575" s="20"/>
      <c r="V575" s="10">
        <v>16464</v>
      </c>
      <c r="W575" s="10"/>
      <c r="AA575" s="18"/>
    </row>
    <row r="576" spans="1:27" ht="19.95" customHeight="1" x14ac:dyDescent="0.3">
      <c r="A576" s="8" t="s">
        <v>559</v>
      </c>
      <c r="B576" s="9" t="s">
        <v>850</v>
      </c>
      <c r="C576" s="17">
        <v>35339</v>
      </c>
      <c r="D576" s="23" t="s">
        <v>875</v>
      </c>
      <c r="E576" s="23" t="s">
        <v>876</v>
      </c>
      <c r="F576" s="23" t="s">
        <v>877</v>
      </c>
      <c r="G576" s="24">
        <f t="shared" si="96"/>
        <v>35339</v>
      </c>
      <c r="H576" s="20">
        <f t="shared" si="97"/>
        <v>1996</v>
      </c>
      <c r="I576" s="20">
        <f t="shared" si="98"/>
        <v>10</v>
      </c>
      <c r="J576" s="20">
        <f t="shared" si="99"/>
        <v>1</v>
      </c>
      <c r="K576" s="17">
        <f t="shared" si="100"/>
        <v>35369</v>
      </c>
      <c r="L576" s="26">
        <f t="shared" si="101"/>
        <v>35369</v>
      </c>
      <c r="M576" s="20">
        <f t="shared" si="102"/>
        <v>31</v>
      </c>
      <c r="N576" s="20" t="str">
        <f t="shared" si="103"/>
        <v>9KHZ 22GHZ MICROWAVE SPECTRUM ANALYZER</v>
      </c>
      <c r="O576" s="20" t="str">
        <f t="shared" si="104"/>
        <v>9khz 22ghz microwave spectrum analyzer</v>
      </c>
      <c r="P576" s="20" t="str">
        <f t="shared" si="105"/>
        <v>9Khz 22Ghz Microwave Spectrum Analyzer</v>
      </c>
      <c r="Q576" s="20" t="str">
        <f t="shared" si="106"/>
        <v>Sta</v>
      </c>
      <c r="R576" s="20" t="str">
        <f t="shared" si="107"/>
        <v>nts</v>
      </c>
      <c r="S576" s="20"/>
      <c r="T576" s="20"/>
      <c r="U576" s="20"/>
      <c r="V576" s="10">
        <v>186962</v>
      </c>
      <c r="W576" s="10"/>
      <c r="AA576" s="18"/>
    </row>
    <row r="577" spans="1:27" ht="19.95" customHeight="1" x14ac:dyDescent="0.3">
      <c r="A577" s="8" t="s">
        <v>560</v>
      </c>
      <c r="B577" s="9" t="s">
        <v>850</v>
      </c>
      <c r="C577" s="17">
        <v>35339</v>
      </c>
      <c r="D577" s="23" t="s">
        <v>875</v>
      </c>
      <c r="E577" s="23" t="s">
        <v>876</v>
      </c>
      <c r="F577" s="23" t="s">
        <v>877</v>
      </c>
      <c r="G577" s="24">
        <f t="shared" si="96"/>
        <v>35339</v>
      </c>
      <c r="H577" s="20">
        <f t="shared" si="97"/>
        <v>1996</v>
      </c>
      <c r="I577" s="20">
        <f t="shared" si="98"/>
        <v>10</v>
      </c>
      <c r="J577" s="20">
        <f t="shared" si="99"/>
        <v>1</v>
      </c>
      <c r="K577" s="17">
        <f t="shared" si="100"/>
        <v>35369</v>
      </c>
      <c r="L577" s="26">
        <f t="shared" si="101"/>
        <v>35369</v>
      </c>
      <c r="M577" s="20">
        <f t="shared" si="102"/>
        <v>31</v>
      </c>
      <c r="N577" s="20" t="str">
        <f t="shared" si="103"/>
        <v>REFLECTION TRANSMISSION TEST KIT</v>
      </c>
      <c r="O577" s="20" t="str">
        <f t="shared" si="104"/>
        <v>reflection transmission test kit</v>
      </c>
      <c r="P577" s="20" t="str">
        <f t="shared" si="105"/>
        <v>Reflection Transmission Test Kit</v>
      </c>
      <c r="Q577" s="20" t="str">
        <f t="shared" si="106"/>
        <v>Sta</v>
      </c>
      <c r="R577" s="20" t="str">
        <f t="shared" si="107"/>
        <v>nts</v>
      </c>
      <c r="S577" s="20"/>
      <c r="T577" s="20"/>
      <c r="U577" s="20"/>
      <c r="V577" s="10">
        <v>13048</v>
      </c>
      <c r="W577" s="10"/>
      <c r="AA577" s="18"/>
    </row>
    <row r="578" spans="1:27" ht="19.95" customHeight="1" x14ac:dyDescent="0.3">
      <c r="A578" s="8" t="s">
        <v>561</v>
      </c>
      <c r="B578" s="9" t="s">
        <v>850</v>
      </c>
      <c r="C578" s="17">
        <v>35339</v>
      </c>
      <c r="D578" s="23" t="s">
        <v>875</v>
      </c>
      <c r="E578" s="23" t="s">
        <v>876</v>
      </c>
      <c r="F578" s="23" t="s">
        <v>877</v>
      </c>
      <c r="G578" s="24">
        <f t="shared" si="96"/>
        <v>35339</v>
      </c>
      <c r="H578" s="20">
        <f t="shared" si="97"/>
        <v>1996</v>
      </c>
      <c r="I578" s="20">
        <f t="shared" si="98"/>
        <v>10</v>
      </c>
      <c r="J578" s="20">
        <f t="shared" si="99"/>
        <v>1</v>
      </c>
      <c r="K578" s="17">
        <f t="shared" si="100"/>
        <v>35369</v>
      </c>
      <c r="L578" s="26">
        <f t="shared" si="101"/>
        <v>35369</v>
      </c>
      <c r="M578" s="20">
        <f t="shared" si="102"/>
        <v>31</v>
      </c>
      <c r="N578" s="20" t="str">
        <f t="shared" si="103"/>
        <v>NETWORK ANALYZER 5HZ 200 MHZ</v>
      </c>
      <c r="O578" s="20" t="str">
        <f t="shared" si="104"/>
        <v>network analyzer 5hz 200 mhz</v>
      </c>
      <c r="P578" s="20" t="str">
        <f t="shared" si="105"/>
        <v>Network Analyzer 5Hz 200 Mhz</v>
      </c>
      <c r="Q578" s="20" t="str">
        <f t="shared" si="106"/>
        <v>Sta</v>
      </c>
      <c r="R578" s="20" t="str">
        <f t="shared" si="107"/>
        <v>nts</v>
      </c>
      <c r="S578" s="20"/>
      <c r="T578" s="20"/>
      <c r="U578" s="20"/>
      <c r="V578" s="10">
        <v>268443</v>
      </c>
      <c r="W578" s="10"/>
      <c r="AA578" s="18"/>
    </row>
    <row r="579" spans="1:27" ht="19.95" customHeight="1" x14ac:dyDescent="0.3">
      <c r="A579" s="8" t="s">
        <v>562</v>
      </c>
      <c r="B579" s="9" t="s">
        <v>850</v>
      </c>
      <c r="C579" s="17">
        <v>35339</v>
      </c>
      <c r="D579" s="23" t="s">
        <v>875</v>
      </c>
      <c r="E579" s="23" t="s">
        <v>876</v>
      </c>
      <c r="F579" s="23" t="s">
        <v>877</v>
      </c>
      <c r="G579" s="24">
        <f t="shared" si="96"/>
        <v>35339</v>
      </c>
      <c r="H579" s="20">
        <f t="shared" si="97"/>
        <v>1996</v>
      </c>
      <c r="I579" s="20">
        <f t="shared" si="98"/>
        <v>10</v>
      </c>
      <c r="J579" s="20">
        <f t="shared" si="99"/>
        <v>1</v>
      </c>
      <c r="K579" s="17">
        <f t="shared" si="100"/>
        <v>35369</v>
      </c>
      <c r="L579" s="26">
        <f t="shared" si="101"/>
        <v>35369</v>
      </c>
      <c r="M579" s="20">
        <f t="shared" si="102"/>
        <v>31</v>
      </c>
      <c r="N579" s="20" t="str">
        <f t="shared" si="103"/>
        <v>PRIMARY MULTIPLEX ANALYZER</v>
      </c>
      <c r="O579" s="20" t="str">
        <f t="shared" si="104"/>
        <v>primary multiplex analyzer</v>
      </c>
      <c r="P579" s="20" t="str">
        <f t="shared" si="105"/>
        <v>Primary Multiplex Analyzer</v>
      </c>
      <c r="Q579" s="20" t="str">
        <f t="shared" si="106"/>
        <v>Sta</v>
      </c>
      <c r="R579" s="20" t="str">
        <f t="shared" si="107"/>
        <v>nts</v>
      </c>
      <c r="S579" s="20"/>
      <c r="T579" s="20"/>
      <c r="U579" s="20"/>
      <c r="V579" s="10">
        <v>214472</v>
      </c>
      <c r="W579" s="10"/>
      <c r="AA579" s="18"/>
    </row>
    <row r="580" spans="1:27" ht="19.95" customHeight="1" x14ac:dyDescent="0.3">
      <c r="A580" s="8" t="s">
        <v>563</v>
      </c>
      <c r="B580" s="9" t="s">
        <v>850</v>
      </c>
      <c r="C580" s="17">
        <v>35339</v>
      </c>
      <c r="D580" s="23" t="s">
        <v>875</v>
      </c>
      <c r="E580" s="23" t="s">
        <v>876</v>
      </c>
      <c r="F580" s="23" t="s">
        <v>877</v>
      </c>
      <c r="G580" s="24">
        <f t="shared" si="96"/>
        <v>35339</v>
      </c>
      <c r="H580" s="20">
        <f t="shared" si="97"/>
        <v>1996</v>
      </c>
      <c r="I580" s="20">
        <f t="shared" si="98"/>
        <v>10</v>
      </c>
      <c r="J580" s="20">
        <f t="shared" si="99"/>
        <v>1</v>
      </c>
      <c r="K580" s="17">
        <f t="shared" si="100"/>
        <v>35369</v>
      </c>
      <c r="L580" s="26">
        <f t="shared" si="101"/>
        <v>35369</v>
      </c>
      <c r="M580" s="20">
        <f t="shared" si="102"/>
        <v>31</v>
      </c>
      <c r="N580" s="20" t="str">
        <f t="shared" si="103"/>
        <v>DIGITAL TRANSMISSION ANALYZER</v>
      </c>
      <c r="O580" s="20" t="str">
        <f t="shared" si="104"/>
        <v>digital transmission analyzer</v>
      </c>
      <c r="P580" s="20" t="str">
        <f t="shared" si="105"/>
        <v>Digital Transmission Analyzer</v>
      </c>
      <c r="Q580" s="20" t="str">
        <f t="shared" si="106"/>
        <v>Sta</v>
      </c>
      <c r="R580" s="20" t="str">
        <f t="shared" si="107"/>
        <v>nts</v>
      </c>
      <c r="S580" s="20"/>
      <c r="T580" s="20"/>
      <c r="U580" s="20"/>
      <c r="V580" s="10">
        <v>145417</v>
      </c>
      <c r="W580" s="10"/>
      <c r="AA580" s="18"/>
    </row>
    <row r="581" spans="1:27" ht="19.95" customHeight="1" x14ac:dyDescent="0.3">
      <c r="A581" s="8" t="s">
        <v>564</v>
      </c>
      <c r="B581" s="9" t="s">
        <v>850</v>
      </c>
      <c r="C581" s="17">
        <v>35339</v>
      </c>
      <c r="D581" s="23" t="s">
        <v>875</v>
      </c>
      <c r="E581" s="23" t="s">
        <v>876</v>
      </c>
      <c r="F581" s="23" t="s">
        <v>877</v>
      </c>
      <c r="G581" s="24">
        <f t="shared" si="96"/>
        <v>35339</v>
      </c>
      <c r="H581" s="20">
        <f t="shared" si="97"/>
        <v>1996</v>
      </c>
      <c r="I581" s="20">
        <f t="shared" si="98"/>
        <v>10</v>
      </c>
      <c r="J581" s="20">
        <f t="shared" si="99"/>
        <v>1</v>
      </c>
      <c r="K581" s="17">
        <f t="shared" si="100"/>
        <v>35369</v>
      </c>
      <c r="L581" s="26">
        <f t="shared" si="101"/>
        <v>35369</v>
      </c>
      <c r="M581" s="20">
        <f t="shared" si="102"/>
        <v>31</v>
      </c>
      <c r="N581" s="20" t="str">
        <f t="shared" si="103"/>
        <v>18 GHZ DETECTOR</v>
      </c>
      <c r="O581" s="20" t="str">
        <f t="shared" si="104"/>
        <v>18 ghz detector</v>
      </c>
      <c r="P581" s="20" t="str">
        <f t="shared" si="105"/>
        <v>18 Ghz Detector</v>
      </c>
      <c r="Q581" s="20" t="str">
        <f t="shared" si="106"/>
        <v>Sta</v>
      </c>
      <c r="R581" s="20" t="str">
        <f t="shared" si="107"/>
        <v>nts</v>
      </c>
      <c r="S581" s="20"/>
      <c r="T581" s="20"/>
      <c r="U581" s="20"/>
      <c r="V581" s="10">
        <v>10742</v>
      </c>
      <c r="W581" s="10"/>
      <c r="AA581" s="18"/>
    </row>
    <row r="582" spans="1:27" ht="19.95" customHeight="1" x14ac:dyDescent="0.3">
      <c r="A582" s="8" t="s">
        <v>565</v>
      </c>
      <c r="B582" s="9" t="s">
        <v>850</v>
      </c>
      <c r="C582" s="17">
        <v>35339</v>
      </c>
      <c r="D582" s="23" t="s">
        <v>875</v>
      </c>
      <c r="E582" s="23" t="s">
        <v>876</v>
      </c>
      <c r="F582" s="23" t="s">
        <v>877</v>
      </c>
      <c r="G582" s="24">
        <f t="shared" si="96"/>
        <v>35339</v>
      </c>
      <c r="H582" s="20">
        <f t="shared" si="97"/>
        <v>1996</v>
      </c>
      <c r="I582" s="20">
        <f t="shared" si="98"/>
        <v>10</v>
      </c>
      <c r="J582" s="20">
        <f t="shared" si="99"/>
        <v>1</v>
      </c>
      <c r="K582" s="17">
        <f t="shared" si="100"/>
        <v>35369</v>
      </c>
      <c r="L582" s="26">
        <f t="shared" si="101"/>
        <v>35369</v>
      </c>
      <c r="M582" s="20">
        <f t="shared" si="102"/>
        <v>31</v>
      </c>
      <c r="N582" s="20" t="str">
        <f t="shared" si="103"/>
        <v>DIRECTIONAL BRIDGE</v>
      </c>
      <c r="O582" s="20" t="str">
        <f t="shared" si="104"/>
        <v>directional bridge</v>
      </c>
      <c r="P582" s="20" t="str">
        <f t="shared" si="105"/>
        <v>Directional Bridge</v>
      </c>
      <c r="Q582" s="20" t="str">
        <f t="shared" si="106"/>
        <v>Sta</v>
      </c>
      <c r="R582" s="20" t="str">
        <f t="shared" si="107"/>
        <v>nts</v>
      </c>
      <c r="S582" s="20"/>
      <c r="T582" s="20"/>
      <c r="U582" s="20"/>
      <c r="V582" s="10">
        <v>30549</v>
      </c>
      <c r="W582" s="10"/>
      <c r="AA582" s="18"/>
    </row>
    <row r="583" spans="1:27" ht="19.95" customHeight="1" x14ac:dyDescent="0.3">
      <c r="A583" s="8" t="s">
        <v>566</v>
      </c>
      <c r="B583" s="9" t="s">
        <v>850</v>
      </c>
      <c r="C583" s="17">
        <v>35339</v>
      </c>
      <c r="D583" s="23" t="s">
        <v>875</v>
      </c>
      <c r="E583" s="23" t="s">
        <v>876</v>
      </c>
      <c r="F583" s="23" t="s">
        <v>877</v>
      </c>
      <c r="G583" s="24">
        <f t="shared" si="96"/>
        <v>35339</v>
      </c>
      <c r="H583" s="20">
        <f t="shared" si="97"/>
        <v>1996</v>
      </c>
      <c r="I583" s="20">
        <f t="shared" si="98"/>
        <v>10</v>
      </c>
      <c r="J583" s="20">
        <f t="shared" si="99"/>
        <v>1</v>
      </c>
      <c r="K583" s="17">
        <f t="shared" si="100"/>
        <v>35369</v>
      </c>
      <c r="L583" s="26">
        <f t="shared" si="101"/>
        <v>35369</v>
      </c>
      <c r="M583" s="20">
        <f t="shared" si="102"/>
        <v>31</v>
      </c>
      <c r="N583" s="20" t="str">
        <f t="shared" si="103"/>
        <v>18 GHZ POWER SPLITTER TYPE -N</v>
      </c>
      <c r="O583" s="20" t="str">
        <f t="shared" si="104"/>
        <v>18 ghz power splitter type -n</v>
      </c>
      <c r="P583" s="20" t="str">
        <f t="shared" si="105"/>
        <v>18 Ghz Power Splitter Type -N</v>
      </c>
      <c r="Q583" s="20" t="str">
        <f t="shared" si="106"/>
        <v>Sta</v>
      </c>
      <c r="R583" s="20" t="str">
        <f t="shared" si="107"/>
        <v>nts</v>
      </c>
      <c r="S583" s="20"/>
      <c r="T583" s="20"/>
      <c r="U583" s="20"/>
      <c r="V583" s="10">
        <v>11318</v>
      </c>
      <c r="W583" s="10"/>
      <c r="AA583" s="18"/>
    </row>
    <row r="584" spans="1:27" ht="19.95" customHeight="1" x14ac:dyDescent="0.3">
      <c r="A584" s="8" t="s">
        <v>567</v>
      </c>
      <c r="B584" s="9" t="s">
        <v>850</v>
      </c>
      <c r="C584" s="17">
        <v>35339</v>
      </c>
      <c r="D584" s="23" t="s">
        <v>875</v>
      </c>
      <c r="E584" s="23" t="s">
        <v>876</v>
      </c>
      <c r="F584" s="23" t="s">
        <v>877</v>
      </c>
      <c r="G584" s="24">
        <f t="shared" si="96"/>
        <v>35339</v>
      </c>
      <c r="H584" s="20">
        <f t="shared" si="97"/>
        <v>1996</v>
      </c>
      <c r="I584" s="20">
        <f t="shared" si="98"/>
        <v>10</v>
      </c>
      <c r="J584" s="20">
        <f t="shared" si="99"/>
        <v>1</v>
      </c>
      <c r="K584" s="17">
        <f t="shared" si="100"/>
        <v>35369</v>
      </c>
      <c r="L584" s="26">
        <f t="shared" si="101"/>
        <v>35369</v>
      </c>
      <c r="M584" s="20">
        <f t="shared" si="102"/>
        <v>31</v>
      </c>
      <c r="N584" s="20" t="str">
        <f t="shared" si="103"/>
        <v>20 GHZ SYNTHE SIZED SCALAR SYSTEM</v>
      </c>
      <c r="O584" s="20" t="str">
        <f t="shared" si="104"/>
        <v>20 ghz synthe sized scalar system</v>
      </c>
      <c r="P584" s="20" t="str">
        <f t="shared" si="105"/>
        <v>20 Ghz Synthe Sized Scalar System</v>
      </c>
      <c r="Q584" s="20" t="str">
        <f t="shared" si="106"/>
        <v>Sta</v>
      </c>
      <c r="R584" s="20" t="str">
        <f t="shared" si="107"/>
        <v>nts</v>
      </c>
      <c r="S584" s="20"/>
      <c r="T584" s="20"/>
      <c r="U584" s="20"/>
      <c r="V584" s="10">
        <v>310101</v>
      </c>
      <c r="W584" s="10"/>
      <c r="AA584" s="18"/>
    </row>
    <row r="585" spans="1:27" ht="19.95" customHeight="1" x14ac:dyDescent="0.3">
      <c r="A585" s="8" t="s">
        <v>568</v>
      </c>
      <c r="B585" s="9" t="s">
        <v>850</v>
      </c>
      <c r="C585" s="17">
        <v>35339</v>
      </c>
      <c r="D585" s="23" t="s">
        <v>875</v>
      </c>
      <c r="E585" s="23" t="s">
        <v>876</v>
      </c>
      <c r="F585" s="23" t="s">
        <v>877</v>
      </c>
      <c r="G585" s="24">
        <f t="shared" si="96"/>
        <v>35339</v>
      </c>
      <c r="H585" s="20">
        <f t="shared" si="97"/>
        <v>1996</v>
      </c>
      <c r="I585" s="20">
        <f t="shared" si="98"/>
        <v>10</v>
      </c>
      <c r="J585" s="20">
        <f t="shared" si="99"/>
        <v>1</v>
      </c>
      <c r="K585" s="17">
        <f t="shared" si="100"/>
        <v>35369</v>
      </c>
      <c r="L585" s="26">
        <f t="shared" si="101"/>
        <v>35369</v>
      </c>
      <c r="M585" s="20">
        <f t="shared" si="102"/>
        <v>31</v>
      </c>
      <c r="N585" s="20" t="str">
        <f t="shared" si="103"/>
        <v>6.5 DIGIT DIGITAL MULTYMETER</v>
      </c>
      <c r="O585" s="20" t="str">
        <f t="shared" si="104"/>
        <v>6.5 digit digital multymeter</v>
      </c>
      <c r="P585" s="20" t="str">
        <f t="shared" si="105"/>
        <v>6.5 Digit Digital Multymeter</v>
      </c>
      <c r="Q585" s="20" t="str">
        <f t="shared" si="106"/>
        <v>Sta</v>
      </c>
      <c r="R585" s="20" t="str">
        <f t="shared" si="107"/>
        <v>nts</v>
      </c>
      <c r="S585" s="20"/>
      <c r="T585" s="20"/>
      <c r="U585" s="20"/>
      <c r="V585" s="10">
        <v>11738</v>
      </c>
      <c r="W585" s="10"/>
      <c r="AA585" s="18"/>
    </row>
    <row r="586" spans="1:27" ht="19.95" customHeight="1" x14ac:dyDescent="0.3">
      <c r="A586" s="8" t="s">
        <v>569</v>
      </c>
      <c r="B586" s="9" t="s">
        <v>850</v>
      </c>
      <c r="C586" s="17">
        <v>35339</v>
      </c>
      <c r="D586" s="23" t="s">
        <v>875</v>
      </c>
      <c r="E586" s="23" t="s">
        <v>876</v>
      </c>
      <c r="F586" s="23" t="s">
        <v>877</v>
      </c>
      <c r="G586" s="24">
        <f t="shared" si="96"/>
        <v>35339</v>
      </c>
      <c r="H586" s="20">
        <f t="shared" si="97"/>
        <v>1996</v>
      </c>
      <c r="I586" s="20">
        <f t="shared" si="98"/>
        <v>10</v>
      </c>
      <c r="J586" s="20">
        <f t="shared" si="99"/>
        <v>1</v>
      </c>
      <c r="K586" s="17">
        <f t="shared" si="100"/>
        <v>35369</v>
      </c>
      <c r="L586" s="26">
        <f t="shared" si="101"/>
        <v>35369</v>
      </c>
      <c r="M586" s="20">
        <f t="shared" si="102"/>
        <v>31</v>
      </c>
      <c r="N586" s="20" t="str">
        <f t="shared" si="103"/>
        <v>POWER SENOR</v>
      </c>
      <c r="O586" s="20" t="str">
        <f t="shared" si="104"/>
        <v>power senor</v>
      </c>
      <c r="P586" s="20" t="str">
        <f t="shared" si="105"/>
        <v>Power Senor</v>
      </c>
      <c r="Q586" s="20" t="str">
        <f t="shared" si="106"/>
        <v>Sta</v>
      </c>
      <c r="R586" s="20" t="str">
        <f t="shared" si="107"/>
        <v>nts</v>
      </c>
      <c r="S586" s="20"/>
      <c r="T586" s="20"/>
      <c r="U586" s="20"/>
      <c r="V586" s="10">
        <v>17239</v>
      </c>
      <c r="W586" s="10"/>
      <c r="AA586" s="18"/>
    </row>
    <row r="587" spans="1:27" ht="19.95" customHeight="1" x14ac:dyDescent="0.3">
      <c r="A587" s="8" t="s">
        <v>570</v>
      </c>
      <c r="B587" s="9" t="s">
        <v>850</v>
      </c>
      <c r="C587" s="17">
        <v>35339</v>
      </c>
      <c r="D587" s="23" t="s">
        <v>875</v>
      </c>
      <c r="E587" s="23" t="s">
        <v>876</v>
      </c>
      <c r="F587" s="23" t="s">
        <v>877</v>
      </c>
      <c r="G587" s="24">
        <f t="shared" si="96"/>
        <v>35339</v>
      </c>
      <c r="H587" s="20">
        <f t="shared" si="97"/>
        <v>1996</v>
      </c>
      <c r="I587" s="20">
        <f t="shared" si="98"/>
        <v>10</v>
      </c>
      <c r="J587" s="20">
        <f t="shared" si="99"/>
        <v>1</v>
      </c>
      <c r="K587" s="17">
        <f t="shared" si="100"/>
        <v>35369</v>
      </c>
      <c r="L587" s="26">
        <f t="shared" si="101"/>
        <v>35369</v>
      </c>
      <c r="M587" s="20">
        <f t="shared" si="102"/>
        <v>31</v>
      </c>
      <c r="N587" s="20" t="str">
        <f t="shared" si="103"/>
        <v>DIGITISING OSCILLOSCOPE</v>
      </c>
      <c r="O587" s="20" t="str">
        <f t="shared" si="104"/>
        <v>digitising oscilloscope</v>
      </c>
      <c r="P587" s="20" t="str">
        <f t="shared" si="105"/>
        <v>Digitising Oscilloscope</v>
      </c>
      <c r="Q587" s="20" t="str">
        <f t="shared" si="106"/>
        <v>Sta</v>
      </c>
      <c r="R587" s="20" t="str">
        <f t="shared" si="107"/>
        <v>nts</v>
      </c>
      <c r="S587" s="20"/>
      <c r="T587" s="20"/>
      <c r="U587" s="20"/>
      <c r="V587" s="10">
        <v>75927</v>
      </c>
      <c r="W587" s="10"/>
      <c r="AA587" s="18"/>
    </row>
    <row r="588" spans="1:27" ht="19.95" customHeight="1" x14ac:dyDescent="0.3">
      <c r="A588" s="8" t="s">
        <v>571</v>
      </c>
      <c r="B588" s="9" t="s">
        <v>850</v>
      </c>
      <c r="C588" s="17">
        <v>35339</v>
      </c>
      <c r="D588" s="23" t="s">
        <v>875</v>
      </c>
      <c r="E588" s="23" t="s">
        <v>876</v>
      </c>
      <c r="F588" s="23" t="s">
        <v>877</v>
      </c>
      <c r="G588" s="24">
        <f t="shared" si="96"/>
        <v>35339</v>
      </c>
      <c r="H588" s="20">
        <f t="shared" si="97"/>
        <v>1996</v>
      </c>
      <c r="I588" s="20">
        <f t="shared" si="98"/>
        <v>10</v>
      </c>
      <c r="J588" s="20">
        <f t="shared" si="99"/>
        <v>1</v>
      </c>
      <c r="K588" s="17">
        <f t="shared" si="100"/>
        <v>35369</v>
      </c>
      <c r="L588" s="26">
        <f t="shared" si="101"/>
        <v>35369</v>
      </c>
      <c r="M588" s="20">
        <f t="shared" si="102"/>
        <v>31</v>
      </c>
      <c r="N588" s="20" t="str">
        <f t="shared" si="103"/>
        <v>POWER METER</v>
      </c>
      <c r="O588" s="20" t="str">
        <f t="shared" si="104"/>
        <v>power meter</v>
      </c>
      <c r="P588" s="20" t="str">
        <f t="shared" si="105"/>
        <v>Power Meter</v>
      </c>
      <c r="Q588" s="20" t="str">
        <f t="shared" si="106"/>
        <v>Sta</v>
      </c>
      <c r="R588" s="20" t="str">
        <f t="shared" si="107"/>
        <v>nts</v>
      </c>
      <c r="S588" s="20"/>
      <c r="T588" s="20"/>
      <c r="U588" s="20"/>
      <c r="V588" s="10">
        <v>26724</v>
      </c>
      <c r="W588" s="10"/>
      <c r="AA588" s="18"/>
    </row>
    <row r="589" spans="1:27" ht="19.95" customHeight="1" x14ac:dyDescent="0.3">
      <c r="A589" s="8" t="s">
        <v>572</v>
      </c>
      <c r="B589" s="9" t="s">
        <v>850</v>
      </c>
      <c r="C589" s="17">
        <v>35339</v>
      </c>
      <c r="D589" s="23" t="s">
        <v>875</v>
      </c>
      <c r="E589" s="23" t="s">
        <v>876</v>
      </c>
      <c r="F589" s="23" t="s">
        <v>877</v>
      </c>
      <c r="G589" s="24">
        <f t="shared" si="96"/>
        <v>35339</v>
      </c>
      <c r="H589" s="20">
        <f t="shared" si="97"/>
        <v>1996</v>
      </c>
      <c r="I589" s="20">
        <f t="shared" si="98"/>
        <v>10</v>
      </c>
      <c r="J589" s="20">
        <f t="shared" si="99"/>
        <v>1</v>
      </c>
      <c r="K589" s="17">
        <f t="shared" si="100"/>
        <v>35369</v>
      </c>
      <c r="L589" s="26">
        <f t="shared" si="101"/>
        <v>35369</v>
      </c>
      <c r="M589" s="20">
        <f t="shared" si="102"/>
        <v>31</v>
      </c>
      <c r="N589" s="20" t="str">
        <f t="shared" si="103"/>
        <v>POWER SENSOR</v>
      </c>
      <c r="O589" s="20" t="str">
        <f t="shared" si="104"/>
        <v>power sensor</v>
      </c>
      <c r="P589" s="20" t="str">
        <f t="shared" si="105"/>
        <v>Power Sensor</v>
      </c>
      <c r="Q589" s="20" t="str">
        <f t="shared" si="106"/>
        <v>Sta</v>
      </c>
      <c r="R589" s="20" t="str">
        <f t="shared" si="107"/>
        <v>nts</v>
      </c>
      <c r="S589" s="20"/>
      <c r="T589" s="20"/>
      <c r="U589" s="20"/>
      <c r="V589" s="10">
        <v>15563</v>
      </c>
      <c r="W589" s="10"/>
      <c r="AA589" s="18"/>
    </row>
    <row r="590" spans="1:27" ht="19.95" customHeight="1" x14ac:dyDescent="0.3">
      <c r="A590" s="8" t="s">
        <v>573</v>
      </c>
      <c r="B590" s="9" t="s">
        <v>850</v>
      </c>
      <c r="C590" s="17">
        <v>35339</v>
      </c>
      <c r="D590" s="23" t="s">
        <v>875</v>
      </c>
      <c r="E590" s="23" t="s">
        <v>876</v>
      </c>
      <c r="F590" s="23" t="s">
        <v>877</v>
      </c>
      <c r="G590" s="24">
        <f t="shared" si="96"/>
        <v>35339</v>
      </c>
      <c r="H590" s="20">
        <f t="shared" si="97"/>
        <v>1996</v>
      </c>
      <c r="I590" s="20">
        <f t="shared" si="98"/>
        <v>10</v>
      </c>
      <c r="J590" s="20">
        <f t="shared" si="99"/>
        <v>1</v>
      </c>
      <c r="K590" s="17">
        <f t="shared" si="100"/>
        <v>35369</v>
      </c>
      <c r="L590" s="26">
        <f t="shared" si="101"/>
        <v>35369</v>
      </c>
      <c r="M590" s="20">
        <f t="shared" si="102"/>
        <v>31</v>
      </c>
      <c r="N590" s="20" t="str">
        <f t="shared" si="103"/>
        <v>FREQUENCY COUNTER</v>
      </c>
      <c r="O590" s="20" t="str">
        <f t="shared" si="104"/>
        <v>frequency counter</v>
      </c>
      <c r="P590" s="20" t="str">
        <f t="shared" si="105"/>
        <v>Frequency Counter</v>
      </c>
      <c r="Q590" s="20" t="str">
        <f t="shared" si="106"/>
        <v>Sta</v>
      </c>
      <c r="R590" s="20" t="str">
        <f t="shared" si="107"/>
        <v>nts</v>
      </c>
      <c r="S590" s="20"/>
      <c r="T590" s="20"/>
      <c r="U590" s="20"/>
      <c r="V590" s="10">
        <v>74565</v>
      </c>
      <c r="W590" s="10"/>
      <c r="AA590" s="18"/>
    </row>
    <row r="591" spans="1:27" ht="19.95" customHeight="1" x14ac:dyDescent="0.3">
      <c r="A591" s="8" t="s">
        <v>574</v>
      </c>
      <c r="B591" s="9" t="s">
        <v>832</v>
      </c>
      <c r="C591" s="17">
        <v>34639</v>
      </c>
      <c r="D591" s="23" t="s">
        <v>875</v>
      </c>
      <c r="E591" s="23" t="s">
        <v>886</v>
      </c>
      <c r="F591" s="23" t="s">
        <v>912</v>
      </c>
      <c r="G591" s="24">
        <f t="shared" si="96"/>
        <v>34639</v>
      </c>
      <c r="H591" s="20">
        <f t="shared" si="97"/>
        <v>1994</v>
      </c>
      <c r="I591" s="20">
        <f t="shared" si="98"/>
        <v>11</v>
      </c>
      <c r="J591" s="20">
        <f t="shared" si="99"/>
        <v>1</v>
      </c>
      <c r="K591" s="17">
        <f t="shared" si="100"/>
        <v>34668</v>
      </c>
      <c r="L591" s="26">
        <f t="shared" si="101"/>
        <v>34668</v>
      </c>
      <c r="M591" s="20">
        <f t="shared" si="102"/>
        <v>30</v>
      </c>
      <c r="N591" s="20" t="str">
        <f t="shared" si="103"/>
        <v>STEEL ALMIRAH 50"X38 1/4"X19"</v>
      </c>
      <c r="O591" s="20" t="str">
        <f t="shared" si="104"/>
        <v>steel almirah 50"x38 1/4"x19"</v>
      </c>
      <c r="P591" s="20" t="str">
        <f t="shared" si="105"/>
        <v>Steel Almirah 50"X38 1/4"X19"</v>
      </c>
      <c r="Q591" s="20" t="str">
        <f t="shared" si="106"/>
        <v>Fur</v>
      </c>
      <c r="R591" s="20" t="str">
        <f t="shared" si="107"/>
        <v xml:space="preserve"> DD</v>
      </c>
      <c r="S591" s="20"/>
      <c r="T591" s="20"/>
      <c r="U591" s="20"/>
      <c r="V591" s="10">
        <v>17100</v>
      </c>
      <c r="W591" s="10"/>
      <c r="AA591" s="18"/>
    </row>
    <row r="592" spans="1:27" ht="19.95" customHeight="1" x14ac:dyDescent="0.3">
      <c r="A592" s="8" t="s">
        <v>575</v>
      </c>
      <c r="B592" s="9" t="s">
        <v>832</v>
      </c>
      <c r="C592" s="17">
        <v>34608</v>
      </c>
      <c r="D592" s="23" t="s">
        <v>875</v>
      </c>
      <c r="E592" s="23" t="s">
        <v>876</v>
      </c>
      <c r="F592" s="23" t="s">
        <v>912</v>
      </c>
      <c r="G592" s="24">
        <f t="shared" si="96"/>
        <v>34608</v>
      </c>
      <c r="H592" s="20">
        <f t="shared" si="97"/>
        <v>1994</v>
      </c>
      <c r="I592" s="20">
        <f t="shared" si="98"/>
        <v>10</v>
      </c>
      <c r="J592" s="20">
        <f t="shared" si="99"/>
        <v>1</v>
      </c>
      <c r="K592" s="17">
        <f t="shared" si="100"/>
        <v>34638</v>
      </c>
      <c r="L592" s="26">
        <f t="shared" si="101"/>
        <v>34638</v>
      </c>
      <c r="M592" s="20">
        <f t="shared" si="102"/>
        <v>31</v>
      </c>
      <c r="N592" s="20" t="str">
        <f t="shared" si="103"/>
        <v>HSEGRUD MAKE STEEL ALMIRAR 50"HX38"WX19"</v>
      </c>
      <c r="O592" s="20" t="str">
        <f t="shared" si="104"/>
        <v>hsegrud make steel almirar 50"hx38"wx19"</v>
      </c>
      <c r="P592" s="20" t="str">
        <f t="shared" si="105"/>
        <v>Hsegrud Make Steel Almirar 50"Hx38"Wx19"</v>
      </c>
      <c r="Q592" s="20" t="str">
        <f t="shared" si="106"/>
        <v>Fur</v>
      </c>
      <c r="R592" s="20" t="str">
        <f t="shared" si="107"/>
        <v xml:space="preserve"> DD</v>
      </c>
      <c r="S592" s="20"/>
      <c r="T592" s="20"/>
      <c r="U592" s="20"/>
      <c r="V592" s="10">
        <v>15300</v>
      </c>
      <c r="W592" s="10"/>
      <c r="AA592" s="18"/>
    </row>
    <row r="593" spans="1:27" ht="19.95" customHeight="1" x14ac:dyDescent="0.3">
      <c r="A593" s="8" t="s">
        <v>576</v>
      </c>
      <c r="B593" s="9" t="s">
        <v>839</v>
      </c>
      <c r="C593" s="17">
        <v>35520</v>
      </c>
      <c r="D593" s="23" t="s">
        <v>906</v>
      </c>
      <c r="E593" s="23" t="s">
        <v>879</v>
      </c>
      <c r="F593" s="23" t="s">
        <v>911</v>
      </c>
      <c r="G593" s="24">
        <f t="shared" si="96"/>
        <v>35520</v>
      </c>
      <c r="H593" s="20">
        <f t="shared" si="97"/>
        <v>1997</v>
      </c>
      <c r="I593" s="20">
        <f t="shared" si="98"/>
        <v>3</v>
      </c>
      <c r="J593" s="20">
        <f t="shared" si="99"/>
        <v>31</v>
      </c>
      <c r="K593" s="17">
        <f t="shared" si="100"/>
        <v>35520</v>
      </c>
      <c r="L593" s="26">
        <f t="shared" si="101"/>
        <v>35520</v>
      </c>
      <c r="M593" s="20">
        <f t="shared" si="102"/>
        <v>31</v>
      </c>
      <c r="N593" s="20" t="str">
        <f t="shared" si="103"/>
        <v>50 MHZ PULSE/FUNCTION GENERATOR</v>
      </c>
      <c r="O593" s="20" t="str">
        <f t="shared" si="104"/>
        <v>50 mhz pulse/function generator</v>
      </c>
      <c r="P593" s="20" t="str">
        <f t="shared" si="105"/>
        <v>50 Mhz Pulse/Function Generator</v>
      </c>
      <c r="Q593" s="20" t="str">
        <f t="shared" si="106"/>
        <v>Pla</v>
      </c>
      <c r="R593" s="20" t="str">
        <f t="shared" si="107"/>
        <v>nic</v>
      </c>
      <c r="S593" s="20"/>
      <c r="T593" s="20"/>
      <c r="U593" s="20"/>
      <c r="V593" s="10">
        <v>25374.44</v>
      </c>
      <c r="W593" s="10"/>
      <c r="AA593" s="18"/>
    </row>
    <row r="594" spans="1:27" ht="19.95" customHeight="1" x14ac:dyDescent="0.3">
      <c r="A594" s="8" t="s">
        <v>577</v>
      </c>
      <c r="B594" s="9" t="s">
        <v>839</v>
      </c>
      <c r="C594" s="17">
        <v>35339</v>
      </c>
      <c r="D594" s="23" t="s">
        <v>875</v>
      </c>
      <c r="E594" s="23" t="s">
        <v>876</v>
      </c>
      <c r="F594" s="23" t="s">
        <v>877</v>
      </c>
      <c r="G594" s="24">
        <f t="shared" si="96"/>
        <v>35339</v>
      </c>
      <c r="H594" s="20">
        <f t="shared" si="97"/>
        <v>1996</v>
      </c>
      <c r="I594" s="20">
        <f t="shared" si="98"/>
        <v>10</v>
      </c>
      <c r="J594" s="20">
        <f t="shared" si="99"/>
        <v>1</v>
      </c>
      <c r="K594" s="17">
        <f t="shared" si="100"/>
        <v>35369</v>
      </c>
      <c r="L594" s="26">
        <f t="shared" si="101"/>
        <v>35369</v>
      </c>
      <c r="M594" s="20">
        <f t="shared" si="102"/>
        <v>31</v>
      </c>
      <c r="N594" s="20" t="str">
        <f t="shared" si="103"/>
        <v>IMPULSE GENERATOR 50MHZ PM 571</v>
      </c>
      <c r="O594" s="20" t="str">
        <f t="shared" si="104"/>
        <v>impulse generator 50mhz pm 571</v>
      </c>
      <c r="P594" s="20" t="str">
        <f t="shared" si="105"/>
        <v>Impulse Generator 50Mhz Pm 571</v>
      </c>
      <c r="Q594" s="20" t="str">
        <f t="shared" si="106"/>
        <v>Pla</v>
      </c>
      <c r="R594" s="20" t="str">
        <f t="shared" si="107"/>
        <v>nic</v>
      </c>
      <c r="S594" s="20"/>
      <c r="T594" s="20"/>
      <c r="U594" s="20"/>
      <c r="V594" s="10">
        <v>17283</v>
      </c>
      <c r="W594" s="10"/>
      <c r="AA594" s="18"/>
    </row>
    <row r="595" spans="1:27" ht="19.95" customHeight="1" x14ac:dyDescent="0.3">
      <c r="A595" s="8" t="s">
        <v>578</v>
      </c>
      <c r="B595" s="9" t="s">
        <v>839</v>
      </c>
      <c r="C595" s="17">
        <v>35339</v>
      </c>
      <c r="D595" s="23" t="s">
        <v>875</v>
      </c>
      <c r="E595" s="23" t="s">
        <v>876</v>
      </c>
      <c r="F595" s="23" t="s">
        <v>877</v>
      </c>
      <c r="G595" s="24">
        <f t="shared" si="96"/>
        <v>35339</v>
      </c>
      <c r="H595" s="20">
        <f t="shared" si="97"/>
        <v>1996</v>
      </c>
      <c r="I595" s="20">
        <f t="shared" si="98"/>
        <v>10</v>
      </c>
      <c r="J595" s="20">
        <f t="shared" si="99"/>
        <v>1</v>
      </c>
      <c r="K595" s="17">
        <f t="shared" si="100"/>
        <v>35369</v>
      </c>
      <c r="L595" s="26">
        <f t="shared" si="101"/>
        <v>35369</v>
      </c>
      <c r="M595" s="20">
        <f t="shared" si="102"/>
        <v>31</v>
      </c>
      <c r="N595" s="20" t="str">
        <f t="shared" si="103"/>
        <v>LOGICANALYZER 16508</v>
      </c>
      <c r="O595" s="20" t="str">
        <f t="shared" si="104"/>
        <v>logicanalyzer 16508</v>
      </c>
      <c r="P595" s="20" t="str">
        <f t="shared" si="105"/>
        <v>Logicanalyzer 16508</v>
      </c>
      <c r="Q595" s="20" t="str">
        <f t="shared" si="106"/>
        <v>Pla</v>
      </c>
      <c r="R595" s="20" t="str">
        <f t="shared" si="107"/>
        <v>nic</v>
      </c>
      <c r="S595" s="20"/>
      <c r="T595" s="20"/>
      <c r="U595" s="20"/>
      <c r="V595" s="10">
        <v>37031</v>
      </c>
      <c r="W595" s="10"/>
      <c r="AA595" s="18"/>
    </row>
    <row r="596" spans="1:27" ht="19.95" customHeight="1" x14ac:dyDescent="0.3">
      <c r="A596" s="8" t="s">
        <v>579</v>
      </c>
      <c r="B596" s="9" t="s">
        <v>835</v>
      </c>
      <c r="C596" s="17">
        <v>36791</v>
      </c>
      <c r="D596" s="23" t="s">
        <v>897</v>
      </c>
      <c r="E596" s="23" t="s">
        <v>885</v>
      </c>
      <c r="F596" s="23" t="s">
        <v>916</v>
      </c>
      <c r="G596" s="24">
        <f t="shared" ref="G596:G659" si="108">DATE(F596,E596,D596)</f>
        <v>36791</v>
      </c>
      <c r="H596" s="20">
        <f t="shared" ref="H596:H659" si="109">YEAR(C596)</f>
        <v>2000</v>
      </c>
      <c r="I596" s="20">
        <f t="shared" ref="I596:I659" si="110">MONTH(C596)</f>
        <v>9</v>
      </c>
      <c r="J596" s="20">
        <f t="shared" ref="J596:J659" si="111">DAY(C596)</f>
        <v>22</v>
      </c>
      <c r="K596" s="17">
        <f t="shared" ref="K596:K659" si="112">EOMONTH(C596,0)</f>
        <v>36799</v>
      </c>
      <c r="L596" s="26">
        <f t="shared" ref="L596:L659" si="113">EOMONTH(C596,0)</f>
        <v>36799</v>
      </c>
      <c r="M596" s="20">
        <f t="shared" ref="M596:M659" si="114">DAY(K596)</f>
        <v>30</v>
      </c>
      <c r="N596" s="20" t="str">
        <f t="shared" ref="N596:N659" si="115">UPPER(A596)</f>
        <v>SIPAC CRIMPING TOOL(V23599-M1019-S101)(120 OHM)</v>
      </c>
      <c r="O596" s="20" t="str">
        <f t="shared" ref="O596:O659" si="116">LOWER(A596)</f>
        <v>sipac crimping tool(v23599-m1019-s101)(120 ohm)</v>
      </c>
      <c r="P596" s="20" t="str">
        <f t="shared" ref="P596:P659" si="117">PROPER(A596)</f>
        <v>Sipac Crimping Tool(V23599-M1019-S101)(120 Ohm)</v>
      </c>
      <c r="Q596" s="20" t="str">
        <f t="shared" ref="Q596:Q659" si="118">LEFT(B596,3)</f>
        <v>Spe</v>
      </c>
      <c r="R596" s="20" t="str">
        <f t="shared" ref="R596:R659" si="119">RIGHT(B596,3)</f>
        <v>ols</v>
      </c>
      <c r="S596" s="20"/>
      <c r="T596" s="20"/>
      <c r="U596" s="20"/>
      <c r="V596" s="10">
        <v>318603.68</v>
      </c>
      <c r="W596" s="10"/>
      <c r="AA596" s="18"/>
    </row>
    <row r="597" spans="1:27" ht="19.95" customHeight="1" x14ac:dyDescent="0.3">
      <c r="A597" s="8" t="s">
        <v>580</v>
      </c>
      <c r="B597" s="9" t="s">
        <v>835</v>
      </c>
      <c r="C597" s="17">
        <v>36712</v>
      </c>
      <c r="D597" s="23" t="s">
        <v>881</v>
      </c>
      <c r="E597" s="23" t="s">
        <v>883</v>
      </c>
      <c r="F597" s="23" t="s">
        <v>916</v>
      </c>
      <c r="G597" s="24">
        <f t="shared" si="108"/>
        <v>36712</v>
      </c>
      <c r="H597" s="20">
        <f t="shared" si="109"/>
        <v>2000</v>
      </c>
      <c r="I597" s="20">
        <f t="shared" si="110"/>
        <v>7</v>
      </c>
      <c r="J597" s="20">
        <f t="shared" si="111"/>
        <v>5</v>
      </c>
      <c r="K597" s="17">
        <f t="shared" si="112"/>
        <v>36738</v>
      </c>
      <c r="L597" s="26">
        <f t="shared" si="113"/>
        <v>36738</v>
      </c>
      <c r="M597" s="20">
        <f t="shared" si="114"/>
        <v>31</v>
      </c>
      <c r="N597" s="20" t="str">
        <f t="shared" si="115"/>
        <v>SIPAC CRIMPING TOOL(V23599-M1019-S104)(75 OHM)</v>
      </c>
      <c r="O597" s="20" t="str">
        <f t="shared" si="116"/>
        <v>sipac crimping tool(v23599-m1019-s104)(75 ohm)</v>
      </c>
      <c r="P597" s="20" t="str">
        <f t="shared" si="117"/>
        <v>Sipac Crimping Tool(V23599-M1019-S104)(75 Ohm)</v>
      </c>
      <c r="Q597" s="20" t="str">
        <f t="shared" si="118"/>
        <v>Spe</v>
      </c>
      <c r="R597" s="20" t="str">
        <f t="shared" si="119"/>
        <v>ols</v>
      </c>
      <c r="S597" s="20"/>
      <c r="T597" s="20"/>
      <c r="U597" s="20"/>
      <c r="V597" s="10">
        <v>234980.16</v>
      </c>
      <c r="W597" s="10"/>
      <c r="AA597" s="18"/>
    </row>
    <row r="598" spans="1:27" ht="19.95" customHeight="1" x14ac:dyDescent="0.3">
      <c r="A598" s="8" t="s">
        <v>581</v>
      </c>
      <c r="B598" s="9" t="s">
        <v>835</v>
      </c>
      <c r="C598" s="17">
        <v>36791</v>
      </c>
      <c r="D598" s="23" t="s">
        <v>897</v>
      </c>
      <c r="E598" s="23" t="s">
        <v>885</v>
      </c>
      <c r="F598" s="23" t="s">
        <v>916</v>
      </c>
      <c r="G598" s="24">
        <f t="shared" si="108"/>
        <v>36791</v>
      </c>
      <c r="H598" s="20">
        <f t="shared" si="109"/>
        <v>2000</v>
      </c>
      <c r="I598" s="20">
        <f t="shared" si="110"/>
        <v>9</v>
      </c>
      <c r="J598" s="20">
        <f t="shared" si="111"/>
        <v>22</v>
      </c>
      <c r="K598" s="17">
        <f t="shared" si="112"/>
        <v>36799</v>
      </c>
      <c r="L598" s="26">
        <f t="shared" si="113"/>
        <v>36799</v>
      </c>
      <c r="M598" s="20">
        <f t="shared" si="114"/>
        <v>30</v>
      </c>
      <c r="N598" s="20" t="str">
        <f t="shared" si="115"/>
        <v>TABLE FIXTURE(V23599-M1019-S103)</v>
      </c>
      <c r="O598" s="20" t="str">
        <f t="shared" si="116"/>
        <v>table fixture(v23599-m1019-s103)</v>
      </c>
      <c r="P598" s="20" t="str">
        <f t="shared" si="117"/>
        <v>Table Fixture(V23599-M1019-S103)</v>
      </c>
      <c r="Q598" s="20" t="str">
        <f t="shared" si="118"/>
        <v>Spe</v>
      </c>
      <c r="R598" s="20" t="str">
        <f t="shared" si="119"/>
        <v>ols</v>
      </c>
      <c r="S598" s="20"/>
      <c r="T598" s="20"/>
      <c r="U598" s="20"/>
      <c r="V598" s="10">
        <v>35513.1</v>
      </c>
      <c r="W598" s="10"/>
      <c r="AA598" s="18"/>
    </row>
    <row r="599" spans="1:27" ht="19.95" customHeight="1" x14ac:dyDescent="0.3">
      <c r="A599" s="8" t="s">
        <v>582</v>
      </c>
      <c r="B599" s="9" t="s">
        <v>833</v>
      </c>
      <c r="C599" s="17">
        <v>36713</v>
      </c>
      <c r="D599" s="23" t="s">
        <v>882</v>
      </c>
      <c r="E599" s="23" t="s">
        <v>883</v>
      </c>
      <c r="F599" s="23" t="s">
        <v>916</v>
      </c>
      <c r="G599" s="24">
        <f t="shared" si="108"/>
        <v>36713</v>
      </c>
      <c r="H599" s="20">
        <f t="shared" si="109"/>
        <v>2000</v>
      </c>
      <c r="I599" s="20">
        <f t="shared" si="110"/>
        <v>7</v>
      </c>
      <c r="J599" s="20">
        <f t="shared" si="111"/>
        <v>6</v>
      </c>
      <c r="K599" s="17">
        <f t="shared" si="112"/>
        <v>36738</v>
      </c>
      <c r="L599" s="26">
        <f t="shared" si="113"/>
        <v>36738</v>
      </c>
      <c r="M599" s="20">
        <f t="shared" si="114"/>
        <v>31</v>
      </c>
      <c r="N599" s="20" t="str">
        <f t="shared" si="115"/>
        <v>WOODEN PARTITION BETWEEN EWSD AREA &amp; PN AREA</v>
      </c>
      <c r="O599" s="20" t="str">
        <f t="shared" si="116"/>
        <v>wooden partition between ewsd area &amp; pn area</v>
      </c>
      <c r="P599" s="20" t="str">
        <f t="shared" si="117"/>
        <v>Wooden Partition Between Ewsd Area &amp; Pn Area</v>
      </c>
      <c r="Q599" s="20" t="str">
        <f t="shared" si="118"/>
        <v>Fac</v>
      </c>
      <c r="R599" s="20" t="str">
        <f t="shared" si="119"/>
        <v>ngs</v>
      </c>
      <c r="S599" s="20"/>
      <c r="T599" s="20"/>
      <c r="U599" s="20"/>
      <c r="V599" s="10">
        <v>254822.39999999999</v>
      </c>
      <c r="W599" s="10"/>
      <c r="AA599" s="18"/>
    </row>
    <row r="600" spans="1:27" ht="19.95" customHeight="1" x14ac:dyDescent="0.3">
      <c r="A600" s="8" t="s">
        <v>583</v>
      </c>
      <c r="B600" s="9" t="s">
        <v>833</v>
      </c>
      <c r="C600" s="17">
        <v>36711</v>
      </c>
      <c r="D600" s="23" t="s">
        <v>880</v>
      </c>
      <c r="E600" s="23" t="s">
        <v>883</v>
      </c>
      <c r="F600" s="23" t="s">
        <v>916</v>
      </c>
      <c r="G600" s="24">
        <f t="shared" si="108"/>
        <v>36711</v>
      </c>
      <c r="H600" s="20">
        <f t="shared" si="109"/>
        <v>2000</v>
      </c>
      <c r="I600" s="20">
        <f t="shared" si="110"/>
        <v>7</v>
      </c>
      <c r="J600" s="20">
        <f t="shared" si="111"/>
        <v>4</v>
      </c>
      <c r="K600" s="17">
        <f t="shared" si="112"/>
        <v>36738</v>
      </c>
      <c r="L600" s="26">
        <f t="shared" si="113"/>
        <v>36738</v>
      </c>
      <c r="M600" s="20">
        <f t="shared" si="114"/>
        <v>31</v>
      </c>
      <c r="N600" s="20" t="str">
        <f t="shared" si="115"/>
        <v>CONSTRUCTION OF SCRAP YARD</v>
      </c>
      <c r="O600" s="20" t="str">
        <f t="shared" si="116"/>
        <v>construction of scrap yard</v>
      </c>
      <c r="P600" s="20" t="str">
        <f t="shared" si="117"/>
        <v>Construction Of Scrap Yard</v>
      </c>
      <c r="Q600" s="20" t="str">
        <f t="shared" si="118"/>
        <v>Fac</v>
      </c>
      <c r="R600" s="20" t="str">
        <f t="shared" si="119"/>
        <v>ngs</v>
      </c>
      <c r="S600" s="20"/>
      <c r="T600" s="20"/>
      <c r="U600" s="20"/>
      <c r="V600" s="10">
        <v>175392</v>
      </c>
      <c r="W600" s="10"/>
      <c r="AA600" s="18"/>
    </row>
    <row r="601" spans="1:27" ht="19.95" customHeight="1" x14ac:dyDescent="0.3">
      <c r="A601" s="8" t="s">
        <v>584</v>
      </c>
      <c r="B601" s="9" t="s">
        <v>843</v>
      </c>
      <c r="C601" s="17">
        <v>36700</v>
      </c>
      <c r="D601" s="23" t="s">
        <v>898</v>
      </c>
      <c r="E601" s="23" t="s">
        <v>882</v>
      </c>
      <c r="F601" s="23" t="s">
        <v>916</v>
      </c>
      <c r="G601" s="24">
        <f t="shared" si="108"/>
        <v>36700</v>
      </c>
      <c r="H601" s="20">
        <f t="shared" si="109"/>
        <v>2000</v>
      </c>
      <c r="I601" s="20">
        <f t="shared" si="110"/>
        <v>6</v>
      </c>
      <c r="J601" s="20">
        <f t="shared" si="111"/>
        <v>23</v>
      </c>
      <c r="K601" s="17">
        <f t="shared" si="112"/>
        <v>36707</v>
      </c>
      <c r="L601" s="26">
        <f t="shared" si="113"/>
        <v>36707</v>
      </c>
      <c r="M601" s="20">
        <f t="shared" si="114"/>
        <v>30</v>
      </c>
      <c r="N601" s="20" t="str">
        <f t="shared" si="115"/>
        <v>MOBILE PHONE (DOUBLEMAX, C-30)(SPARE)(PNB)</v>
      </c>
      <c r="O601" s="20" t="str">
        <f t="shared" si="116"/>
        <v>mobile phone (doublemax, c-30)(spare)(pnb)</v>
      </c>
      <c r="P601" s="20" t="str">
        <f t="shared" si="117"/>
        <v>Mobile Phone (Doublemax, C-30)(Spare)(Pnb)</v>
      </c>
      <c r="Q601" s="20" t="str">
        <f t="shared" si="118"/>
        <v>Off</v>
      </c>
      <c r="R601" s="20" t="str">
        <f t="shared" si="119"/>
        <v>ent</v>
      </c>
      <c r="S601" s="20"/>
      <c r="T601" s="20"/>
      <c r="U601" s="20"/>
      <c r="V601" s="10">
        <v>7287</v>
      </c>
      <c r="W601" s="10"/>
      <c r="AA601" s="18"/>
    </row>
    <row r="602" spans="1:27" ht="19.95" customHeight="1" x14ac:dyDescent="0.3">
      <c r="A602" s="8" t="s">
        <v>585</v>
      </c>
      <c r="B602" s="9" t="s">
        <v>843</v>
      </c>
      <c r="C602" s="17">
        <v>36736</v>
      </c>
      <c r="D602" s="23" t="s">
        <v>904</v>
      </c>
      <c r="E602" s="23" t="s">
        <v>883</v>
      </c>
      <c r="F602" s="23" t="s">
        <v>916</v>
      </c>
      <c r="G602" s="24">
        <f t="shared" si="108"/>
        <v>36736</v>
      </c>
      <c r="H602" s="20">
        <f t="shared" si="109"/>
        <v>2000</v>
      </c>
      <c r="I602" s="20">
        <f t="shared" si="110"/>
        <v>7</v>
      </c>
      <c r="J602" s="20">
        <f t="shared" si="111"/>
        <v>29</v>
      </c>
      <c r="K602" s="17">
        <f t="shared" si="112"/>
        <v>36738</v>
      </c>
      <c r="L602" s="26">
        <f t="shared" si="113"/>
        <v>36738</v>
      </c>
      <c r="M602" s="20">
        <f t="shared" si="114"/>
        <v>31</v>
      </c>
      <c r="N602" s="20" t="str">
        <f t="shared" si="115"/>
        <v>MOBILE PHONE (DOUBLEMAX, S-25)(SPARE)(PNB)</v>
      </c>
      <c r="O602" s="20" t="str">
        <f t="shared" si="116"/>
        <v>mobile phone (doublemax, s-25)(spare)(pnb)</v>
      </c>
      <c r="P602" s="20" t="str">
        <f t="shared" si="117"/>
        <v>Mobile Phone (Doublemax, S-25)(Spare)(Pnb)</v>
      </c>
      <c r="Q602" s="20" t="str">
        <f t="shared" si="118"/>
        <v>Off</v>
      </c>
      <c r="R602" s="20" t="str">
        <f t="shared" si="119"/>
        <v>ent</v>
      </c>
      <c r="S602" s="20"/>
      <c r="T602" s="20"/>
      <c r="U602" s="20"/>
      <c r="V602" s="10">
        <v>6800</v>
      </c>
      <c r="W602" s="10"/>
      <c r="AA602" s="18"/>
    </row>
    <row r="603" spans="1:27" ht="19.95" customHeight="1" x14ac:dyDescent="0.3">
      <c r="A603" s="8" t="s">
        <v>586</v>
      </c>
      <c r="B603" s="9" t="s">
        <v>843</v>
      </c>
      <c r="C603" s="17">
        <v>36748</v>
      </c>
      <c r="D603" s="23" t="s">
        <v>876</v>
      </c>
      <c r="E603" s="23" t="s">
        <v>884</v>
      </c>
      <c r="F603" s="23" t="s">
        <v>916</v>
      </c>
      <c r="G603" s="24">
        <f t="shared" si="108"/>
        <v>36748</v>
      </c>
      <c r="H603" s="20">
        <f t="shared" si="109"/>
        <v>2000</v>
      </c>
      <c r="I603" s="20">
        <f t="shared" si="110"/>
        <v>8</v>
      </c>
      <c r="J603" s="20">
        <f t="shared" si="111"/>
        <v>10</v>
      </c>
      <c r="K603" s="17">
        <f t="shared" si="112"/>
        <v>36769</v>
      </c>
      <c r="L603" s="26">
        <f t="shared" si="113"/>
        <v>36769</v>
      </c>
      <c r="M603" s="20">
        <f t="shared" si="114"/>
        <v>31</v>
      </c>
      <c r="N603" s="20" t="str">
        <f t="shared" si="115"/>
        <v>DOCUMENT SHREDDER M/C(SHREDSMART 3.8)</v>
      </c>
      <c r="O603" s="20" t="str">
        <f t="shared" si="116"/>
        <v>document shredder m/c(shredsmart 3.8)</v>
      </c>
      <c r="P603" s="20" t="str">
        <f t="shared" si="117"/>
        <v>Document Shredder M/C(Shredsmart 3.8)</v>
      </c>
      <c r="Q603" s="20" t="str">
        <f t="shared" si="118"/>
        <v>Off</v>
      </c>
      <c r="R603" s="20" t="str">
        <f t="shared" si="119"/>
        <v>ent</v>
      </c>
      <c r="S603" s="20"/>
      <c r="T603" s="20"/>
      <c r="U603" s="20"/>
      <c r="V603" s="10">
        <v>15000</v>
      </c>
      <c r="W603" s="10"/>
      <c r="AA603" s="18"/>
    </row>
    <row r="604" spans="1:27" ht="19.95" customHeight="1" x14ac:dyDescent="0.3">
      <c r="A604" s="8" t="s">
        <v>587</v>
      </c>
      <c r="B604" s="9" t="s">
        <v>831</v>
      </c>
      <c r="C604" s="17">
        <v>36735</v>
      </c>
      <c r="D604" s="23" t="s">
        <v>903</v>
      </c>
      <c r="E604" s="23" t="s">
        <v>883</v>
      </c>
      <c r="F604" s="23" t="s">
        <v>916</v>
      </c>
      <c r="G604" s="24">
        <f t="shared" si="108"/>
        <v>36735</v>
      </c>
      <c r="H604" s="20">
        <f t="shared" si="109"/>
        <v>2000</v>
      </c>
      <c r="I604" s="20">
        <f t="shared" si="110"/>
        <v>7</v>
      </c>
      <c r="J604" s="20">
        <f t="shared" si="111"/>
        <v>28</v>
      </c>
      <c r="K604" s="17">
        <f t="shared" si="112"/>
        <v>36738</v>
      </c>
      <c r="L604" s="26">
        <f t="shared" si="113"/>
        <v>36738</v>
      </c>
      <c r="M604" s="20">
        <f t="shared" si="114"/>
        <v>31</v>
      </c>
      <c r="N604" s="20" t="str">
        <f t="shared" si="115"/>
        <v>SONY 21'' COLOUR TELEVISION (P.ZUBER'S FLAT)</v>
      </c>
      <c r="O604" s="20" t="str">
        <f t="shared" si="116"/>
        <v>sony 21'' colour television (p.zuber's flat)</v>
      </c>
      <c r="P604" s="20" t="str">
        <f t="shared" si="117"/>
        <v>Sony 21'' Colour Television (P.Zuber'S Flat)</v>
      </c>
      <c r="Q604" s="20" t="str">
        <f t="shared" si="118"/>
        <v>Fur</v>
      </c>
      <c r="R604" s="20" t="str">
        <f t="shared" si="119"/>
        <v>ure</v>
      </c>
      <c r="S604" s="20"/>
      <c r="T604" s="20"/>
      <c r="U604" s="20"/>
      <c r="V604" s="10">
        <v>19890</v>
      </c>
      <c r="W604" s="10"/>
      <c r="AA604" s="18"/>
    </row>
    <row r="605" spans="1:27" ht="19.95" customHeight="1" x14ac:dyDescent="0.3">
      <c r="A605" s="8" t="s">
        <v>588</v>
      </c>
      <c r="B605" s="9" t="s">
        <v>830</v>
      </c>
      <c r="C605" s="17">
        <v>36775</v>
      </c>
      <c r="D605" s="23" t="s">
        <v>882</v>
      </c>
      <c r="E605" s="23" t="s">
        <v>885</v>
      </c>
      <c r="F605" s="23" t="s">
        <v>916</v>
      </c>
      <c r="G605" s="24">
        <f t="shared" si="108"/>
        <v>36775</v>
      </c>
      <c r="H605" s="20">
        <f t="shared" si="109"/>
        <v>2000</v>
      </c>
      <c r="I605" s="20">
        <f t="shared" si="110"/>
        <v>9</v>
      </c>
      <c r="J605" s="20">
        <f t="shared" si="111"/>
        <v>6</v>
      </c>
      <c r="K605" s="17">
        <f t="shared" si="112"/>
        <v>36799</v>
      </c>
      <c r="L605" s="26">
        <f t="shared" si="113"/>
        <v>36799</v>
      </c>
      <c r="M605" s="20">
        <f t="shared" si="114"/>
        <v>30</v>
      </c>
      <c r="N605" s="20" t="str">
        <f t="shared" si="115"/>
        <v>7.5 TR DUCTABLE SPLIT AC UNIT - CARRIER</v>
      </c>
      <c r="O605" s="20" t="str">
        <f t="shared" si="116"/>
        <v>7.5 tr ductable split ac unit - carrier</v>
      </c>
      <c r="P605" s="20" t="str">
        <f t="shared" si="117"/>
        <v>7.5 Tr Ductable Split Ac Unit - Carrier</v>
      </c>
      <c r="Q605" s="20" t="str">
        <f t="shared" si="118"/>
        <v>Air</v>
      </c>
      <c r="R605" s="20" t="str">
        <f t="shared" si="119"/>
        <v>ers</v>
      </c>
      <c r="S605" s="20"/>
      <c r="T605" s="20"/>
      <c r="U605" s="20"/>
      <c r="V605" s="10">
        <v>165000</v>
      </c>
      <c r="W605" s="10"/>
      <c r="AA605" s="18"/>
    </row>
    <row r="606" spans="1:27" ht="19.95" customHeight="1" x14ac:dyDescent="0.3">
      <c r="A606" s="8" t="s">
        <v>589</v>
      </c>
      <c r="B606" s="9" t="s">
        <v>840</v>
      </c>
      <c r="C606" s="17">
        <v>36903</v>
      </c>
      <c r="D606" s="23" t="s">
        <v>887</v>
      </c>
      <c r="E606" s="23" t="s">
        <v>875</v>
      </c>
      <c r="F606" s="23" t="s">
        <v>908</v>
      </c>
      <c r="G606" s="24">
        <f t="shared" si="108"/>
        <v>36903</v>
      </c>
      <c r="H606" s="20">
        <f t="shared" si="109"/>
        <v>2001</v>
      </c>
      <c r="I606" s="20">
        <f t="shared" si="110"/>
        <v>1</v>
      </c>
      <c r="J606" s="20">
        <f t="shared" si="111"/>
        <v>12</v>
      </c>
      <c r="K606" s="17">
        <f t="shared" si="112"/>
        <v>36922</v>
      </c>
      <c r="L606" s="26">
        <f t="shared" si="113"/>
        <v>36922</v>
      </c>
      <c r="M606" s="20">
        <f t="shared" si="114"/>
        <v>31</v>
      </c>
      <c r="N606" s="20" t="str">
        <f t="shared" si="115"/>
        <v>AIR DRYER FD 110 - ATLAS COPCO</v>
      </c>
      <c r="O606" s="20" t="str">
        <f t="shared" si="116"/>
        <v>air dryer fd 110 - atlas copco</v>
      </c>
      <c r="P606" s="20" t="str">
        <f t="shared" si="117"/>
        <v>Air Dryer Fd 110 - Atlas Copco</v>
      </c>
      <c r="Q606" s="20" t="str">
        <f t="shared" si="118"/>
        <v>Pla</v>
      </c>
      <c r="R606" s="20" t="str">
        <f t="shared" si="119"/>
        <v>ery</v>
      </c>
      <c r="S606" s="20"/>
      <c r="T606" s="20"/>
      <c r="U606" s="20"/>
      <c r="V606" s="10">
        <v>175620.2</v>
      </c>
      <c r="W606" s="10"/>
      <c r="AA606" s="18"/>
    </row>
    <row r="607" spans="1:27" ht="19.95" customHeight="1" x14ac:dyDescent="0.3">
      <c r="A607" s="8" t="s">
        <v>590</v>
      </c>
      <c r="B607" s="9" t="s">
        <v>832</v>
      </c>
      <c r="C607" s="17">
        <v>36780</v>
      </c>
      <c r="D607" s="23" t="s">
        <v>886</v>
      </c>
      <c r="E607" s="23" t="s">
        <v>885</v>
      </c>
      <c r="F607" s="23" t="s">
        <v>916</v>
      </c>
      <c r="G607" s="24">
        <f t="shared" si="108"/>
        <v>36780</v>
      </c>
      <c r="H607" s="20">
        <f t="shared" si="109"/>
        <v>2000</v>
      </c>
      <c r="I607" s="20">
        <f t="shared" si="110"/>
        <v>9</v>
      </c>
      <c r="J607" s="20">
        <f t="shared" si="111"/>
        <v>11</v>
      </c>
      <c r="K607" s="17">
        <f t="shared" si="112"/>
        <v>36799</v>
      </c>
      <c r="L607" s="26">
        <f t="shared" si="113"/>
        <v>36799</v>
      </c>
      <c r="M607" s="20">
        <f t="shared" si="114"/>
        <v>30</v>
      </c>
      <c r="N607" s="20" t="str">
        <f t="shared" si="115"/>
        <v>MEDIUM-BACK PREMIUM EXECUTIVE CHAIRS</v>
      </c>
      <c r="O607" s="20" t="str">
        <f t="shared" si="116"/>
        <v>medium-back premium executive chairs</v>
      </c>
      <c r="P607" s="20" t="str">
        <f t="shared" si="117"/>
        <v>Medium-Back Premium Executive Chairs</v>
      </c>
      <c r="Q607" s="20" t="str">
        <f t="shared" si="118"/>
        <v>Fur</v>
      </c>
      <c r="R607" s="20" t="str">
        <f t="shared" si="119"/>
        <v xml:space="preserve"> DD</v>
      </c>
      <c r="S607" s="20"/>
      <c r="T607" s="20"/>
      <c r="U607" s="20"/>
      <c r="V607" s="10">
        <v>25200</v>
      </c>
      <c r="W607" s="10"/>
      <c r="AA607" s="18"/>
    </row>
    <row r="608" spans="1:27" ht="19.95" customHeight="1" x14ac:dyDescent="0.3">
      <c r="A608" s="8" t="s">
        <v>591</v>
      </c>
      <c r="B608" s="9" t="s">
        <v>833</v>
      </c>
      <c r="C608" s="17">
        <v>36775</v>
      </c>
      <c r="D608" s="23" t="s">
        <v>882</v>
      </c>
      <c r="E608" s="23" t="s">
        <v>885</v>
      </c>
      <c r="F608" s="23" t="s">
        <v>916</v>
      </c>
      <c r="G608" s="24">
        <f t="shared" si="108"/>
        <v>36775</v>
      </c>
      <c r="H608" s="20">
        <f t="shared" si="109"/>
        <v>2000</v>
      </c>
      <c r="I608" s="20">
        <f t="shared" si="110"/>
        <v>9</v>
      </c>
      <c r="J608" s="20">
        <f t="shared" si="111"/>
        <v>6</v>
      </c>
      <c r="K608" s="17">
        <f t="shared" si="112"/>
        <v>36799</v>
      </c>
      <c r="L608" s="26">
        <f t="shared" si="113"/>
        <v>36799</v>
      </c>
      <c r="M608" s="20">
        <f t="shared" si="114"/>
        <v>30</v>
      </c>
      <c r="N608" s="20" t="str">
        <f t="shared" si="115"/>
        <v>FALSE CEILING IN STORES AREA</v>
      </c>
      <c r="O608" s="20" t="str">
        <f t="shared" si="116"/>
        <v>false ceiling in stores area</v>
      </c>
      <c r="P608" s="20" t="str">
        <f t="shared" si="117"/>
        <v>False Ceiling In Stores Area</v>
      </c>
      <c r="Q608" s="20" t="str">
        <f t="shared" si="118"/>
        <v>Fac</v>
      </c>
      <c r="R608" s="20" t="str">
        <f t="shared" si="119"/>
        <v>ngs</v>
      </c>
      <c r="S608" s="20"/>
      <c r="T608" s="20"/>
      <c r="U608" s="20"/>
      <c r="V608" s="10">
        <v>177590</v>
      </c>
      <c r="W608" s="10"/>
      <c r="AA608" s="18"/>
    </row>
    <row r="609" spans="1:27" ht="19.95" customHeight="1" x14ac:dyDescent="0.3">
      <c r="A609" s="8" t="s">
        <v>592</v>
      </c>
      <c r="B609" s="9" t="s">
        <v>844</v>
      </c>
      <c r="C609" s="17">
        <v>36790</v>
      </c>
      <c r="D609" s="23" t="s">
        <v>896</v>
      </c>
      <c r="E609" s="23" t="s">
        <v>885</v>
      </c>
      <c r="F609" s="23" t="s">
        <v>916</v>
      </c>
      <c r="G609" s="24">
        <f t="shared" si="108"/>
        <v>36790</v>
      </c>
      <c r="H609" s="20">
        <f t="shared" si="109"/>
        <v>2000</v>
      </c>
      <c r="I609" s="20">
        <f t="shared" si="110"/>
        <v>9</v>
      </c>
      <c r="J609" s="20">
        <f t="shared" si="111"/>
        <v>21</v>
      </c>
      <c r="K609" s="17">
        <f t="shared" si="112"/>
        <v>36799</v>
      </c>
      <c r="L609" s="26">
        <f t="shared" si="113"/>
        <v>36799</v>
      </c>
      <c r="M609" s="20">
        <f t="shared" si="114"/>
        <v>30</v>
      </c>
      <c r="N609" s="20" t="str">
        <f t="shared" si="115"/>
        <v>WATER STORAGE TANK (10,000 LTRS.) - SINTEX</v>
      </c>
      <c r="O609" s="20" t="str">
        <f t="shared" si="116"/>
        <v>water storage tank (10,000 ltrs.) - sintex</v>
      </c>
      <c r="P609" s="20" t="str">
        <f t="shared" si="117"/>
        <v>Water Storage Tank (10,000 Ltrs.) - Sintex</v>
      </c>
      <c r="Q609" s="20" t="str">
        <f t="shared" si="118"/>
        <v>Civ</v>
      </c>
      <c r="R609" s="20" t="str">
        <f t="shared" si="119"/>
        <v>ons</v>
      </c>
      <c r="S609" s="20"/>
      <c r="T609" s="20"/>
      <c r="U609" s="20"/>
      <c r="V609" s="10">
        <v>40000</v>
      </c>
      <c r="W609" s="10"/>
      <c r="AA609" s="18"/>
    </row>
    <row r="610" spans="1:27" ht="19.95" customHeight="1" x14ac:dyDescent="0.3">
      <c r="A610" s="8" t="s">
        <v>593</v>
      </c>
      <c r="B610" s="9" t="s">
        <v>840</v>
      </c>
      <c r="C610" s="17">
        <v>35677</v>
      </c>
      <c r="D610" s="23" t="s">
        <v>880</v>
      </c>
      <c r="E610" s="23" t="s">
        <v>885</v>
      </c>
      <c r="F610" s="23" t="s">
        <v>911</v>
      </c>
      <c r="G610" s="24">
        <f t="shared" si="108"/>
        <v>35677</v>
      </c>
      <c r="H610" s="20">
        <f t="shared" si="109"/>
        <v>1997</v>
      </c>
      <c r="I610" s="20">
        <f t="shared" si="110"/>
        <v>9</v>
      </c>
      <c r="J610" s="20">
        <f t="shared" si="111"/>
        <v>4</v>
      </c>
      <c r="K610" s="17">
        <f t="shared" si="112"/>
        <v>35703</v>
      </c>
      <c r="L610" s="26">
        <f t="shared" si="113"/>
        <v>35703</v>
      </c>
      <c r="M610" s="20">
        <f t="shared" si="114"/>
        <v>30</v>
      </c>
      <c r="N610" s="20" t="str">
        <f t="shared" si="115"/>
        <v>VERTICAL CAROUSEL</v>
      </c>
      <c r="O610" s="20" t="str">
        <f t="shared" si="116"/>
        <v>vertical carousel</v>
      </c>
      <c r="P610" s="20" t="str">
        <f t="shared" si="117"/>
        <v>Vertical Carousel</v>
      </c>
      <c r="Q610" s="20" t="str">
        <f t="shared" si="118"/>
        <v>Pla</v>
      </c>
      <c r="R610" s="20" t="str">
        <f t="shared" si="119"/>
        <v>ery</v>
      </c>
      <c r="S610" s="20"/>
      <c r="T610" s="20"/>
      <c r="U610" s="20"/>
      <c r="V610" s="10">
        <v>78745</v>
      </c>
      <c r="W610" s="10"/>
      <c r="AA610" s="18"/>
    </row>
    <row r="611" spans="1:27" ht="19.95" customHeight="1" x14ac:dyDescent="0.3">
      <c r="A611" s="8" t="s">
        <v>594</v>
      </c>
      <c r="B611" s="9" t="s">
        <v>848</v>
      </c>
      <c r="C611" s="17">
        <v>36795</v>
      </c>
      <c r="D611" s="23" t="s">
        <v>901</v>
      </c>
      <c r="E611" s="23" t="s">
        <v>885</v>
      </c>
      <c r="F611" s="23" t="s">
        <v>916</v>
      </c>
      <c r="G611" s="24">
        <f t="shared" si="108"/>
        <v>36795</v>
      </c>
      <c r="H611" s="20">
        <f t="shared" si="109"/>
        <v>2000</v>
      </c>
      <c r="I611" s="20">
        <f t="shared" si="110"/>
        <v>9</v>
      </c>
      <c r="J611" s="20">
        <f t="shared" si="111"/>
        <v>26</v>
      </c>
      <c r="K611" s="17">
        <f t="shared" si="112"/>
        <v>36799</v>
      </c>
      <c r="L611" s="26">
        <f t="shared" si="113"/>
        <v>36799</v>
      </c>
      <c r="M611" s="20">
        <f t="shared" si="114"/>
        <v>30</v>
      </c>
      <c r="N611" s="20" t="str">
        <f t="shared" si="115"/>
        <v>TELEPHONE ANALYSER (TPA-1420 AT)</v>
      </c>
      <c r="O611" s="20" t="str">
        <f t="shared" si="116"/>
        <v>telephone analyser (tpa-1420 at)</v>
      </c>
      <c r="P611" s="20" t="str">
        <f t="shared" si="117"/>
        <v>Telephone Analyser (Tpa-1420 At)</v>
      </c>
      <c r="Q611" s="20" t="str">
        <f t="shared" si="118"/>
        <v>Spe</v>
      </c>
      <c r="R611" s="20" t="str">
        <f t="shared" si="119"/>
        <v>nts</v>
      </c>
      <c r="S611" s="20"/>
      <c r="T611" s="20"/>
      <c r="U611" s="20"/>
      <c r="V611" s="10">
        <v>9105</v>
      </c>
      <c r="W611" s="10"/>
      <c r="AA611" s="18"/>
    </row>
    <row r="612" spans="1:27" ht="19.95" customHeight="1" x14ac:dyDescent="0.3">
      <c r="A612" s="8" t="s">
        <v>595</v>
      </c>
      <c r="B612" s="9" t="s">
        <v>848</v>
      </c>
      <c r="C612" s="17">
        <v>36795</v>
      </c>
      <c r="D612" s="23" t="s">
        <v>901</v>
      </c>
      <c r="E612" s="23" t="s">
        <v>885</v>
      </c>
      <c r="F612" s="23" t="s">
        <v>916</v>
      </c>
      <c r="G612" s="24">
        <f t="shared" si="108"/>
        <v>36795</v>
      </c>
      <c r="H612" s="20">
        <f t="shared" si="109"/>
        <v>2000</v>
      </c>
      <c r="I612" s="20">
        <f t="shared" si="110"/>
        <v>9</v>
      </c>
      <c r="J612" s="20">
        <f t="shared" si="111"/>
        <v>26</v>
      </c>
      <c r="K612" s="17">
        <f t="shared" si="112"/>
        <v>36799</v>
      </c>
      <c r="L612" s="26">
        <f t="shared" si="113"/>
        <v>36799</v>
      </c>
      <c r="M612" s="20">
        <f t="shared" si="114"/>
        <v>30</v>
      </c>
      <c r="N612" s="20" t="str">
        <f t="shared" si="115"/>
        <v>STM-1/4/16 ANALYZER</v>
      </c>
      <c r="O612" s="20" t="str">
        <f t="shared" si="116"/>
        <v>stm-1/4/16 analyzer</v>
      </c>
      <c r="P612" s="20" t="str">
        <f t="shared" si="117"/>
        <v>Stm-1/4/16 Analyzer</v>
      </c>
      <c r="Q612" s="20" t="str">
        <f t="shared" si="118"/>
        <v>Spe</v>
      </c>
      <c r="R612" s="20" t="str">
        <f t="shared" si="119"/>
        <v>nts</v>
      </c>
      <c r="S612" s="20"/>
      <c r="T612" s="20"/>
      <c r="U612" s="20"/>
      <c r="V612" s="10">
        <v>1</v>
      </c>
      <c r="W612" s="10"/>
      <c r="AA612" s="18"/>
    </row>
    <row r="613" spans="1:27" ht="19.95" customHeight="1" x14ac:dyDescent="0.3">
      <c r="A613" s="8" t="s">
        <v>596</v>
      </c>
      <c r="B613" s="9" t="s">
        <v>848</v>
      </c>
      <c r="C613" s="17">
        <v>36795</v>
      </c>
      <c r="D613" s="23" t="s">
        <v>901</v>
      </c>
      <c r="E613" s="23" t="s">
        <v>885</v>
      </c>
      <c r="F613" s="23" t="s">
        <v>916</v>
      </c>
      <c r="G613" s="24">
        <f t="shared" si="108"/>
        <v>36795</v>
      </c>
      <c r="H613" s="20">
        <f t="shared" si="109"/>
        <v>2000</v>
      </c>
      <c r="I613" s="20">
        <f t="shared" si="110"/>
        <v>9</v>
      </c>
      <c r="J613" s="20">
        <f t="shared" si="111"/>
        <v>26</v>
      </c>
      <c r="K613" s="17">
        <f t="shared" si="112"/>
        <v>36799</v>
      </c>
      <c r="L613" s="26">
        <f t="shared" si="113"/>
        <v>36799</v>
      </c>
      <c r="M613" s="20">
        <f t="shared" si="114"/>
        <v>30</v>
      </c>
      <c r="N613" s="20" t="str">
        <f t="shared" si="115"/>
        <v>STM-1/4 ANALYZER</v>
      </c>
      <c r="O613" s="20" t="str">
        <f t="shared" si="116"/>
        <v>stm-1/4 analyzer</v>
      </c>
      <c r="P613" s="20" t="str">
        <f t="shared" si="117"/>
        <v>Stm-1/4 Analyzer</v>
      </c>
      <c r="Q613" s="20" t="str">
        <f t="shared" si="118"/>
        <v>Spe</v>
      </c>
      <c r="R613" s="20" t="str">
        <f t="shared" si="119"/>
        <v>nts</v>
      </c>
      <c r="S613" s="20"/>
      <c r="T613" s="20"/>
      <c r="U613" s="20"/>
      <c r="V613" s="10">
        <v>1</v>
      </c>
      <c r="W613" s="10"/>
      <c r="AA613" s="18"/>
    </row>
    <row r="614" spans="1:27" ht="19.95" customHeight="1" x14ac:dyDescent="0.3">
      <c r="A614" s="8" t="s">
        <v>597</v>
      </c>
      <c r="B614" s="9" t="s">
        <v>848</v>
      </c>
      <c r="C614" s="17">
        <v>36795</v>
      </c>
      <c r="D614" s="23" t="s">
        <v>901</v>
      </c>
      <c r="E614" s="23" t="s">
        <v>885</v>
      </c>
      <c r="F614" s="23" t="s">
        <v>916</v>
      </c>
      <c r="G614" s="24">
        <f t="shared" si="108"/>
        <v>36795</v>
      </c>
      <c r="H614" s="20">
        <f t="shared" si="109"/>
        <v>2000</v>
      </c>
      <c r="I614" s="20">
        <f t="shared" si="110"/>
        <v>9</v>
      </c>
      <c r="J614" s="20">
        <f t="shared" si="111"/>
        <v>26</v>
      </c>
      <c r="K614" s="17">
        <f t="shared" si="112"/>
        <v>36799</v>
      </c>
      <c r="L614" s="26">
        <f t="shared" si="113"/>
        <v>36799</v>
      </c>
      <c r="M614" s="20">
        <f t="shared" si="114"/>
        <v>30</v>
      </c>
      <c r="N614" s="20" t="str">
        <f t="shared" si="115"/>
        <v>RFNETWORK ANALYZER</v>
      </c>
      <c r="O614" s="20" t="str">
        <f t="shared" si="116"/>
        <v>rfnetwork analyzer</v>
      </c>
      <c r="P614" s="20" t="str">
        <f t="shared" si="117"/>
        <v>Rfnetwork Analyzer</v>
      </c>
      <c r="Q614" s="20" t="str">
        <f t="shared" si="118"/>
        <v>Spe</v>
      </c>
      <c r="R614" s="20" t="str">
        <f t="shared" si="119"/>
        <v>nts</v>
      </c>
      <c r="S614" s="20"/>
      <c r="T614" s="20"/>
      <c r="U614" s="20"/>
      <c r="V614" s="10">
        <v>1</v>
      </c>
      <c r="W614" s="10"/>
      <c r="AA614" s="18"/>
    </row>
    <row r="615" spans="1:27" ht="19.95" customHeight="1" x14ac:dyDescent="0.3">
      <c r="A615" s="8" t="s">
        <v>598</v>
      </c>
      <c r="B615" s="9" t="s">
        <v>848</v>
      </c>
      <c r="C615" s="17">
        <v>36795</v>
      </c>
      <c r="D615" s="23" t="s">
        <v>901</v>
      </c>
      <c r="E615" s="23" t="s">
        <v>885</v>
      </c>
      <c r="F615" s="23" t="s">
        <v>916</v>
      </c>
      <c r="G615" s="24">
        <f t="shared" si="108"/>
        <v>36795</v>
      </c>
      <c r="H615" s="20">
        <f t="shared" si="109"/>
        <v>2000</v>
      </c>
      <c r="I615" s="20">
        <f t="shared" si="110"/>
        <v>9</v>
      </c>
      <c r="J615" s="20">
        <f t="shared" si="111"/>
        <v>26</v>
      </c>
      <c r="K615" s="17">
        <f t="shared" si="112"/>
        <v>36799</v>
      </c>
      <c r="L615" s="26">
        <f t="shared" si="113"/>
        <v>36799</v>
      </c>
      <c r="M615" s="20">
        <f t="shared" si="114"/>
        <v>30</v>
      </c>
      <c r="N615" s="20" t="str">
        <f t="shared" si="115"/>
        <v>OPTICAL POWER METER/RETURN LOSS METER</v>
      </c>
      <c r="O615" s="20" t="str">
        <f t="shared" si="116"/>
        <v>optical power meter/return loss meter</v>
      </c>
      <c r="P615" s="20" t="str">
        <f t="shared" si="117"/>
        <v>Optical Power Meter/Return Loss Meter</v>
      </c>
      <c r="Q615" s="20" t="str">
        <f t="shared" si="118"/>
        <v>Spe</v>
      </c>
      <c r="R615" s="20" t="str">
        <f t="shared" si="119"/>
        <v>nts</v>
      </c>
      <c r="S615" s="20"/>
      <c r="T615" s="20"/>
      <c r="U615" s="20"/>
      <c r="V615" s="10">
        <v>1</v>
      </c>
      <c r="W615" s="10"/>
      <c r="AA615" s="18"/>
    </row>
    <row r="616" spans="1:27" ht="19.95" customHeight="1" x14ac:dyDescent="0.3">
      <c r="A616" s="8" t="s">
        <v>599</v>
      </c>
      <c r="B616" s="9" t="s">
        <v>848</v>
      </c>
      <c r="C616" s="17">
        <v>36795</v>
      </c>
      <c r="D616" s="23" t="s">
        <v>901</v>
      </c>
      <c r="E616" s="23" t="s">
        <v>885</v>
      </c>
      <c r="F616" s="23" t="s">
        <v>916</v>
      </c>
      <c r="G616" s="24">
        <f t="shared" si="108"/>
        <v>36795</v>
      </c>
      <c r="H616" s="20">
        <f t="shared" si="109"/>
        <v>2000</v>
      </c>
      <c r="I616" s="20">
        <f t="shared" si="110"/>
        <v>9</v>
      </c>
      <c r="J616" s="20">
        <f t="shared" si="111"/>
        <v>26</v>
      </c>
      <c r="K616" s="17">
        <f t="shared" si="112"/>
        <v>36799</v>
      </c>
      <c r="L616" s="26">
        <f t="shared" si="113"/>
        <v>36799</v>
      </c>
      <c r="M616" s="20">
        <f t="shared" si="114"/>
        <v>30</v>
      </c>
      <c r="N616" s="20" t="str">
        <f t="shared" si="115"/>
        <v>OPTICAL VARIABLE ATTENUATOR</v>
      </c>
      <c r="O616" s="20" t="str">
        <f t="shared" si="116"/>
        <v>optical variable attenuator</v>
      </c>
      <c r="P616" s="20" t="str">
        <f t="shared" si="117"/>
        <v>Optical Variable Attenuator</v>
      </c>
      <c r="Q616" s="20" t="str">
        <f t="shared" si="118"/>
        <v>Spe</v>
      </c>
      <c r="R616" s="20" t="str">
        <f t="shared" si="119"/>
        <v>nts</v>
      </c>
      <c r="S616" s="20"/>
      <c r="T616" s="20"/>
      <c r="U616" s="20"/>
      <c r="V616" s="10">
        <v>1</v>
      </c>
      <c r="W616" s="10"/>
      <c r="AA616" s="18"/>
    </row>
    <row r="617" spans="1:27" ht="19.95" customHeight="1" x14ac:dyDescent="0.3">
      <c r="A617" s="8" t="s">
        <v>600</v>
      </c>
      <c r="B617" s="9" t="s">
        <v>848</v>
      </c>
      <c r="C617" s="17">
        <v>36795</v>
      </c>
      <c r="D617" s="23" t="s">
        <v>901</v>
      </c>
      <c r="E617" s="23" t="s">
        <v>885</v>
      </c>
      <c r="F617" s="23" t="s">
        <v>916</v>
      </c>
      <c r="G617" s="24">
        <f t="shared" si="108"/>
        <v>36795</v>
      </c>
      <c r="H617" s="20">
        <f t="shared" si="109"/>
        <v>2000</v>
      </c>
      <c r="I617" s="20">
        <f t="shared" si="110"/>
        <v>9</v>
      </c>
      <c r="J617" s="20">
        <f t="shared" si="111"/>
        <v>26</v>
      </c>
      <c r="K617" s="17">
        <f t="shared" si="112"/>
        <v>36799</v>
      </c>
      <c r="L617" s="26">
        <f t="shared" si="113"/>
        <v>36799</v>
      </c>
      <c r="M617" s="20">
        <f t="shared" si="114"/>
        <v>30</v>
      </c>
      <c r="N617" s="20" t="str">
        <f t="shared" si="115"/>
        <v>OPTICAL SPECTRUM ANALYSER</v>
      </c>
      <c r="O617" s="20" t="str">
        <f t="shared" si="116"/>
        <v>optical spectrum analyser</v>
      </c>
      <c r="P617" s="20" t="str">
        <f t="shared" si="117"/>
        <v>Optical Spectrum Analyser</v>
      </c>
      <c r="Q617" s="20" t="str">
        <f t="shared" si="118"/>
        <v>Spe</v>
      </c>
      <c r="R617" s="20" t="str">
        <f t="shared" si="119"/>
        <v>nts</v>
      </c>
      <c r="S617" s="20"/>
      <c r="T617" s="20"/>
      <c r="U617" s="20"/>
      <c r="V617" s="10">
        <v>2</v>
      </c>
      <c r="W617" s="10"/>
      <c r="AA617" s="18"/>
    </row>
    <row r="618" spans="1:27" ht="19.95" customHeight="1" x14ac:dyDescent="0.3">
      <c r="A618" s="8" t="s">
        <v>601</v>
      </c>
      <c r="B618" s="9" t="s">
        <v>848</v>
      </c>
      <c r="C618" s="17">
        <v>36795</v>
      </c>
      <c r="D618" s="23" t="s">
        <v>901</v>
      </c>
      <c r="E618" s="23" t="s">
        <v>885</v>
      </c>
      <c r="F618" s="23" t="s">
        <v>916</v>
      </c>
      <c r="G618" s="24">
        <f t="shared" si="108"/>
        <v>36795</v>
      </c>
      <c r="H618" s="20">
        <f t="shared" si="109"/>
        <v>2000</v>
      </c>
      <c r="I618" s="20">
        <f t="shared" si="110"/>
        <v>9</v>
      </c>
      <c r="J618" s="20">
        <f t="shared" si="111"/>
        <v>26</v>
      </c>
      <c r="K618" s="17">
        <f t="shared" si="112"/>
        <v>36799</v>
      </c>
      <c r="L618" s="26">
        <f t="shared" si="113"/>
        <v>36799</v>
      </c>
      <c r="M618" s="20">
        <f t="shared" si="114"/>
        <v>30</v>
      </c>
      <c r="N618" s="20" t="str">
        <f t="shared" si="115"/>
        <v>HANDHELD OPTICAL POWER METER</v>
      </c>
      <c r="O618" s="20" t="str">
        <f t="shared" si="116"/>
        <v>handheld optical power meter</v>
      </c>
      <c r="P618" s="20" t="str">
        <f t="shared" si="117"/>
        <v>Handheld Optical Power Meter</v>
      </c>
      <c r="Q618" s="20" t="str">
        <f t="shared" si="118"/>
        <v>Spe</v>
      </c>
      <c r="R618" s="20" t="str">
        <f t="shared" si="119"/>
        <v>nts</v>
      </c>
      <c r="S618" s="20"/>
      <c r="T618" s="20"/>
      <c r="U618" s="20"/>
      <c r="V618" s="10">
        <v>1</v>
      </c>
      <c r="W618" s="10"/>
      <c r="AA618" s="18"/>
    </row>
    <row r="619" spans="1:27" ht="19.95" customHeight="1" x14ac:dyDescent="0.3">
      <c r="A619" s="8" t="s">
        <v>602</v>
      </c>
      <c r="B619" s="9" t="s">
        <v>848</v>
      </c>
      <c r="C619" s="17">
        <v>36795</v>
      </c>
      <c r="D619" s="23" t="s">
        <v>901</v>
      </c>
      <c r="E619" s="23" t="s">
        <v>885</v>
      </c>
      <c r="F619" s="23" t="s">
        <v>916</v>
      </c>
      <c r="G619" s="24">
        <f t="shared" si="108"/>
        <v>36795</v>
      </c>
      <c r="H619" s="20">
        <f t="shared" si="109"/>
        <v>2000</v>
      </c>
      <c r="I619" s="20">
        <f t="shared" si="110"/>
        <v>9</v>
      </c>
      <c r="J619" s="20">
        <f t="shared" si="111"/>
        <v>26</v>
      </c>
      <c r="K619" s="17">
        <f t="shared" si="112"/>
        <v>36799</v>
      </c>
      <c r="L619" s="26">
        <f t="shared" si="113"/>
        <v>36799</v>
      </c>
      <c r="M619" s="20">
        <f t="shared" si="114"/>
        <v>30</v>
      </c>
      <c r="N619" s="20" t="str">
        <f t="shared" si="115"/>
        <v>COMMUNICATION SIGNAL ANALYZER</v>
      </c>
      <c r="O619" s="20" t="str">
        <f t="shared" si="116"/>
        <v>communication signal analyzer</v>
      </c>
      <c r="P619" s="20" t="str">
        <f t="shared" si="117"/>
        <v>Communication Signal Analyzer</v>
      </c>
      <c r="Q619" s="20" t="str">
        <f t="shared" si="118"/>
        <v>Spe</v>
      </c>
      <c r="R619" s="20" t="str">
        <f t="shared" si="119"/>
        <v>nts</v>
      </c>
      <c r="S619" s="20"/>
      <c r="T619" s="20"/>
      <c r="U619" s="20"/>
      <c r="V619" s="10">
        <v>1</v>
      </c>
      <c r="W619" s="10"/>
      <c r="AA619" s="18"/>
    </row>
    <row r="620" spans="1:27" ht="19.95" customHeight="1" x14ac:dyDescent="0.3">
      <c r="A620" s="8" t="s">
        <v>603</v>
      </c>
      <c r="B620" s="9" t="s">
        <v>848</v>
      </c>
      <c r="C620" s="17">
        <v>36795</v>
      </c>
      <c r="D620" s="23" t="s">
        <v>901</v>
      </c>
      <c r="E620" s="23" t="s">
        <v>885</v>
      </c>
      <c r="F620" s="23" t="s">
        <v>916</v>
      </c>
      <c r="G620" s="24">
        <f t="shared" si="108"/>
        <v>36795</v>
      </c>
      <c r="H620" s="20">
        <f t="shared" si="109"/>
        <v>2000</v>
      </c>
      <c r="I620" s="20">
        <f t="shared" si="110"/>
        <v>9</v>
      </c>
      <c r="J620" s="20">
        <f t="shared" si="111"/>
        <v>26</v>
      </c>
      <c r="K620" s="17">
        <f t="shared" si="112"/>
        <v>36799</v>
      </c>
      <c r="L620" s="26">
        <f t="shared" si="113"/>
        <v>36799</v>
      </c>
      <c r="M620" s="20">
        <f t="shared" si="114"/>
        <v>30</v>
      </c>
      <c r="N620" s="20" t="str">
        <f t="shared" si="115"/>
        <v>DESK TOP PC</v>
      </c>
      <c r="O620" s="20" t="str">
        <f t="shared" si="116"/>
        <v>desk top pc</v>
      </c>
      <c r="P620" s="20" t="str">
        <f t="shared" si="117"/>
        <v>Desk Top Pc</v>
      </c>
      <c r="Q620" s="20" t="str">
        <f t="shared" si="118"/>
        <v>Spe</v>
      </c>
      <c r="R620" s="20" t="str">
        <f t="shared" si="119"/>
        <v>nts</v>
      </c>
      <c r="S620" s="20"/>
      <c r="T620" s="20"/>
      <c r="U620" s="20"/>
      <c r="V620" s="10">
        <v>1</v>
      </c>
      <c r="W620" s="10"/>
      <c r="AA620" s="18"/>
    </row>
    <row r="621" spans="1:27" ht="19.95" customHeight="1" x14ac:dyDescent="0.3">
      <c r="A621" s="8" t="s">
        <v>604</v>
      </c>
      <c r="B621" s="9" t="s">
        <v>848</v>
      </c>
      <c r="C621" s="17">
        <v>36795</v>
      </c>
      <c r="D621" s="23" t="s">
        <v>901</v>
      </c>
      <c r="E621" s="23" t="s">
        <v>885</v>
      </c>
      <c r="F621" s="23" t="s">
        <v>916</v>
      </c>
      <c r="G621" s="24">
        <f t="shared" si="108"/>
        <v>36795</v>
      </c>
      <c r="H621" s="20">
        <f t="shared" si="109"/>
        <v>2000</v>
      </c>
      <c r="I621" s="20">
        <f t="shared" si="110"/>
        <v>9</v>
      </c>
      <c r="J621" s="20">
        <f t="shared" si="111"/>
        <v>26</v>
      </c>
      <c r="K621" s="17">
        <f t="shared" si="112"/>
        <v>36799</v>
      </c>
      <c r="L621" s="26">
        <f t="shared" si="113"/>
        <v>36799</v>
      </c>
      <c r="M621" s="20">
        <f t="shared" si="114"/>
        <v>30</v>
      </c>
      <c r="N621" s="20" t="str">
        <f t="shared" si="115"/>
        <v>LAP TOP PC</v>
      </c>
      <c r="O621" s="20" t="str">
        <f t="shared" si="116"/>
        <v>lap top pc</v>
      </c>
      <c r="P621" s="20" t="str">
        <f t="shared" si="117"/>
        <v>Lap Top Pc</v>
      </c>
      <c r="Q621" s="20" t="str">
        <f t="shared" si="118"/>
        <v>Spe</v>
      </c>
      <c r="R621" s="20" t="str">
        <f t="shared" si="119"/>
        <v>nts</v>
      </c>
      <c r="S621" s="20"/>
      <c r="T621" s="20"/>
      <c r="U621" s="20"/>
      <c r="V621" s="10">
        <v>1</v>
      </c>
      <c r="W621" s="10"/>
      <c r="AA621" s="18"/>
    </row>
    <row r="622" spans="1:27" ht="19.95" customHeight="1" x14ac:dyDescent="0.3">
      <c r="A622" s="8" t="s">
        <v>605</v>
      </c>
      <c r="B622" s="9" t="s">
        <v>848</v>
      </c>
      <c r="C622" s="17">
        <v>37006</v>
      </c>
      <c r="D622" s="23" t="s">
        <v>900</v>
      </c>
      <c r="E622" s="23" t="s">
        <v>880</v>
      </c>
      <c r="F622" s="23" t="s">
        <v>908</v>
      </c>
      <c r="G622" s="24">
        <f t="shared" si="108"/>
        <v>37006</v>
      </c>
      <c r="H622" s="20">
        <f t="shared" si="109"/>
        <v>2001</v>
      </c>
      <c r="I622" s="20">
        <f t="shared" si="110"/>
        <v>4</v>
      </c>
      <c r="J622" s="20">
        <f t="shared" si="111"/>
        <v>25</v>
      </c>
      <c r="K622" s="17">
        <f t="shared" si="112"/>
        <v>37011</v>
      </c>
      <c r="L622" s="26">
        <f t="shared" si="113"/>
        <v>37011</v>
      </c>
      <c r="M622" s="20">
        <f t="shared" si="114"/>
        <v>30</v>
      </c>
      <c r="N622" s="20" t="str">
        <f t="shared" si="115"/>
        <v>86121A WDM CHANNEL ANALYSER (HP)</v>
      </c>
      <c r="O622" s="20" t="str">
        <f t="shared" si="116"/>
        <v>86121a wdm channel analyser (hp)</v>
      </c>
      <c r="P622" s="20" t="str">
        <f t="shared" si="117"/>
        <v>86121A Wdm Channel Analyser (Hp)</v>
      </c>
      <c r="Q622" s="20" t="str">
        <f t="shared" si="118"/>
        <v>Spe</v>
      </c>
      <c r="R622" s="20" t="str">
        <f t="shared" si="119"/>
        <v>nts</v>
      </c>
      <c r="S622" s="20"/>
      <c r="T622" s="20"/>
      <c r="U622" s="20"/>
      <c r="V622" s="10">
        <v>1</v>
      </c>
      <c r="W622" s="10"/>
      <c r="AA622" s="18"/>
    </row>
    <row r="623" spans="1:27" ht="19.95" customHeight="1" x14ac:dyDescent="0.3">
      <c r="A623" s="8" t="s">
        <v>606</v>
      </c>
      <c r="B623" s="9" t="s">
        <v>840</v>
      </c>
      <c r="C623" s="17">
        <v>36838</v>
      </c>
      <c r="D623" s="23" t="s">
        <v>884</v>
      </c>
      <c r="E623" s="23" t="s">
        <v>886</v>
      </c>
      <c r="F623" s="23" t="s">
        <v>916</v>
      </c>
      <c r="G623" s="24">
        <f t="shared" si="108"/>
        <v>36838</v>
      </c>
      <c r="H623" s="20">
        <f t="shared" si="109"/>
        <v>2000</v>
      </c>
      <c r="I623" s="20">
        <f t="shared" si="110"/>
        <v>11</v>
      </c>
      <c r="J623" s="20">
        <f t="shared" si="111"/>
        <v>8</v>
      </c>
      <c r="K623" s="17">
        <f t="shared" si="112"/>
        <v>36860</v>
      </c>
      <c r="L623" s="26">
        <f t="shared" si="113"/>
        <v>36860</v>
      </c>
      <c r="M623" s="20">
        <f t="shared" si="114"/>
        <v>30</v>
      </c>
      <c r="N623" s="20" t="str">
        <f t="shared" si="115"/>
        <v>OVERHANGING JIB TYPE CRANE WITH INDEF ELECTRICAL</v>
      </c>
      <c r="O623" s="20" t="str">
        <f t="shared" si="116"/>
        <v>overhanging jib type crane with indef electrical</v>
      </c>
      <c r="P623" s="20" t="str">
        <f t="shared" si="117"/>
        <v>Overhanging Jib Type Crane With Indef Electrical</v>
      </c>
      <c r="Q623" s="20" t="str">
        <f t="shared" si="118"/>
        <v>Pla</v>
      </c>
      <c r="R623" s="20" t="str">
        <f t="shared" si="119"/>
        <v>ery</v>
      </c>
      <c r="S623" s="20"/>
      <c r="T623" s="20"/>
      <c r="U623" s="20"/>
      <c r="V623" s="10">
        <v>90202.84</v>
      </c>
      <c r="W623" s="10"/>
      <c r="AA623" s="18"/>
    </row>
    <row r="624" spans="1:27" ht="19.95" customHeight="1" x14ac:dyDescent="0.3">
      <c r="A624" s="8" t="s">
        <v>607</v>
      </c>
      <c r="B624" s="9" t="s">
        <v>854</v>
      </c>
      <c r="C624" s="17">
        <v>36841</v>
      </c>
      <c r="D624" s="23" t="s">
        <v>886</v>
      </c>
      <c r="E624" s="23" t="s">
        <v>886</v>
      </c>
      <c r="F624" s="23" t="s">
        <v>916</v>
      </c>
      <c r="G624" s="24">
        <f t="shared" si="108"/>
        <v>36841</v>
      </c>
      <c r="H624" s="20">
        <f t="shared" si="109"/>
        <v>2000</v>
      </c>
      <c r="I624" s="20">
        <f t="shared" si="110"/>
        <v>11</v>
      </c>
      <c r="J624" s="20">
        <f t="shared" si="111"/>
        <v>11</v>
      </c>
      <c r="K624" s="17">
        <f t="shared" si="112"/>
        <v>36860</v>
      </c>
      <c r="L624" s="26">
        <f t="shared" si="113"/>
        <v>36860</v>
      </c>
      <c r="M624" s="20">
        <f t="shared" si="114"/>
        <v>30</v>
      </c>
      <c r="N624" s="20" t="str">
        <f t="shared" si="115"/>
        <v>HP DJ 1125C PRINTER</v>
      </c>
      <c r="O624" s="20" t="str">
        <f t="shared" si="116"/>
        <v>hp dj 1125c printer</v>
      </c>
      <c r="P624" s="20" t="str">
        <f t="shared" si="117"/>
        <v>Hp Dj 1125C Printer</v>
      </c>
      <c r="Q624" s="20" t="str">
        <f t="shared" si="118"/>
        <v>Wor</v>
      </c>
      <c r="R624" s="20" t="str">
        <f t="shared" si="119"/>
        <v>ers</v>
      </c>
      <c r="S624" s="20"/>
      <c r="T624" s="20"/>
      <c r="U624" s="20"/>
      <c r="V624" s="10">
        <v>18900</v>
      </c>
      <c r="W624" s="10"/>
      <c r="AA624" s="18"/>
    </row>
    <row r="625" spans="1:27" ht="19.95" customHeight="1" x14ac:dyDescent="0.3">
      <c r="A625" s="8" t="s">
        <v>608</v>
      </c>
      <c r="B625" s="9" t="s">
        <v>854</v>
      </c>
      <c r="C625" s="17">
        <v>36841</v>
      </c>
      <c r="D625" s="23" t="s">
        <v>886</v>
      </c>
      <c r="E625" s="23" t="s">
        <v>886</v>
      </c>
      <c r="F625" s="23" t="s">
        <v>916</v>
      </c>
      <c r="G625" s="24">
        <f t="shared" si="108"/>
        <v>36841</v>
      </c>
      <c r="H625" s="20">
        <f t="shared" si="109"/>
        <v>2000</v>
      </c>
      <c r="I625" s="20">
        <f t="shared" si="110"/>
        <v>11</v>
      </c>
      <c r="J625" s="20">
        <f t="shared" si="111"/>
        <v>11</v>
      </c>
      <c r="K625" s="17">
        <f t="shared" si="112"/>
        <v>36860</v>
      </c>
      <c r="L625" s="26">
        <f t="shared" si="113"/>
        <v>36860</v>
      </c>
      <c r="M625" s="20">
        <f t="shared" si="114"/>
        <v>30</v>
      </c>
      <c r="N625" s="20" t="str">
        <f t="shared" si="115"/>
        <v>HP DJ 930C PRINTER(PZ)</v>
      </c>
      <c r="O625" s="20" t="str">
        <f t="shared" si="116"/>
        <v>hp dj 930c printer(pz)</v>
      </c>
      <c r="P625" s="20" t="str">
        <f t="shared" si="117"/>
        <v>Hp Dj 930C Printer(Pz)</v>
      </c>
      <c r="Q625" s="20" t="str">
        <f t="shared" si="118"/>
        <v>Wor</v>
      </c>
      <c r="R625" s="20" t="str">
        <f t="shared" si="119"/>
        <v>ers</v>
      </c>
      <c r="S625" s="20"/>
      <c r="T625" s="20"/>
      <c r="U625" s="20"/>
      <c r="V625" s="10">
        <v>9950</v>
      </c>
      <c r="W625" s="10"/>
      <c r="AA625" s="18"/>
    </row>
    <row r="626" spans="1:27" ht="19.95" customHeight="1" x14ac:dyDescent="0.3">
      <c r="A626" s="8" t="s">
        <v>609</v>
      </c>
      <c r="B626" s="9" t="s">
        <v>854</v>
      </c>
      <c r="C626" s="17">
        <v>36841</v>
      </c>
      <c r="D626" s="23" t="s">
        <v>886</v>
      </c>
      <c r="E626" s="23" t="s">
        <v>886</v>
      </c>
      <c r="F626" s="23" t="s">
        <v>916</v>
      </c>
      <c r="G626" s="24">
        <f t="shared" si="108"/>
        <v>36841</v>
      </c>
      <c r="H626" s="20">
        <f t="shared" si="109"/>
        <v>2000</v>
      </c>
      <c r="I626" s="20">
        <f t="shared" si="110"/>
        <v>11</v>
      </c>
      <c r="J626" s="20">
        <f t="shared" si="111"/>
        <v>11</v>
      </c>
      <c r="K626" s="17">
        <f t="shared" si="112"/>
        <v>36860</v>
      </c>
      <c r="L626" s="26">
        <f t="shared" si="113"/>
        <v>36860</v>
      </c>
      <c r="M626" s="20">
        <f t="shared" si="114"/>
        <v>30</v>
      </c>
      <c r="N626" s="20" t="str">
        <f t="shared" si="115"/>
        <v>HP DJ 930C PRINTER(AC)</v>
      </c>
      <c r="O626" s="20" t="str">
        <f t="shared" si="116"/>
        <v>hp dj 930c printer(ac)</v>
      </c>
      <c r="P626" s="20" t="str">
        <f t="shared" si="117"/>
        <v>Hp Dj 930C Printer(Ac)</v>
      </c>
      <c r="Q626" s="20" t="str">
        <f t="shared" si="118"/>
        <v>Wor</v>
      </c>
      <c r="R626" s="20" t="str">
        <f t="shared" si="119"/>
        <v>ers</v>
      </c>
      <c r="S626" s="20"/>
      <c r="T626" s="20"/>
      <c r="U626" s="20"/>
      <c r="V626" s="10">
        <v>9950</v>
      </c>
      <c r="W626" s="10"/>
      <c r="AA626" s="18"/>
    </row>
    <row r="627" spans="1:27" ht="19.95" customHeight="1" x14ac:dyDescent="0.3">
      <c r="A627" s="8" t="s">
        <v>610</v>
      </c>
      <c r="B627" s="9" t="s">
        <v>854</v>
      </c>
      <c r="C627" s="17">
        <v>36841</v>
      </c>
      <c r="D627" s="23" t="s">
        <v>886</v>
      </c>
      <c r="E627" s="23" t="s">
        <v>886</v>
      </c>
      <c r="F627" s="23" t="s">
        <v>916</v>
      </c>
      <c r="G627" s="24">
        <f t="shared" si="108"/>
        <v>36841</v>
      </c>
      <c r="H627" s="20">
        <f t="shared" si="109"/>
        <v>2000</v>
      </c>
      <c r="I627" s="20">
        <f t="shared" si="110"/>
        <v>11</v>
      </c>
      <c r="J627" s="20">
        <f t="shared" si="111"/>
        <v>11</v>
      </c>
      <c r="K627" s="17">
        <f t="shared" si="112"/>
        <v>36860</v>
      </c>
      <c r="L627" s="26">
        <f t="shared" si="113"/>
        <v>36860</v>
      </c>
      <c r="M627" s="20">
        <f t="shared" si="114"/>
        <v>30</v>
      </c>
      <c r="N627" s="20" t="str">
        <f t="shared" si="115"/>
        <v>HP DJ 930C PRINTER(JD)</v>
      </c>
      <c r="O627" s="20" t="str">
        <f t="shared" si="116"/>
        <v>hp dj 930c printer(jd)</v>
      </c>
      <c r="P627" s="20" t="str">
        <f t="shared" si="117"/>
        <v>Hp Dj 930C Printer(Jd)</v>
      </c>
      <c r="Q627" s="20" t="str">
        <f t="shared" si="118"/>
        <v>Wor</v>
      </c>
      <c r="R627" s="20" t="str">
        <f t="shared" si="119"/>
        <v>ers</v>
      </c>
      <c r="S627" s="20"/>
      <c r="T627" s="20"/>
      <c r="U627" s="20"/>
      <c r="V627" s="10">
        <v>9950</v>
      </c>
      <c r="W627" s="10"/>
      <c r="AA627" s="18"/>
    </row>
    <row r="628" spans="1:27" ht="19.95" customHeight="1" x14ac:dyDescent="0.3">
      <c r="A628" s="8" t="s">
        <v>611</v>
      </c>
      <c r="B628" s="9" t="s">
        <v>854</v>
      </c>
      <c r="C628" s="17">
        <v>36841</v>
      </c>
      <c r="D628" s="23" t="s">
        <v>886</v>
      </c>
      <c r="E628" s="23" t="s">
        <v>886</v>
      </c>
      <c r="F628" s="23" t="s">
        <v>916</v>
      </c>
      <c r="G628" s="24">
        <f t="shared" si="108"/>
        <v>36841</v>
      </c>
      <c r="H628" s="20">
        <f t="shared" si="109"/>
        <v>2000</v>
      </c>
      <c r="I628" s="20">
        <f t="shared" si="110"/>
        <v>11</v>
      </c>
      <c r="J628" s="20">
        <f t="shared" si="111"/>
        <v>11</v>
      </c>
      <c r="K628" s="17">
        <f t="shared" si="112"/>
        <v>36860</v>
      </c>
      <c r="L628" s="26">
        <f t="shared" si="113"/>
        <v>36860</v>
      </c>
      <c r="M628" s="20">
        <f t="shared" si="114"/>
        <v>30</v>
      </c>
      <c r="N628" s="20" t="str">
        <f t="shared" si="115"/>
        <v>HP DJ 930C PRINTER</v>
      </c>
      <c r="O628" s="20" t="str">
        <f t="shared" si="116"/>
        <v>hp dj 930c printer</v>
      </c>
      <c r="P628" s="20" t="str">
        <f t="shared" si="117"/>
        <v>Hp Dj 930C Printer</v>
      </c>
      <c r="Q628" s="20" t="str">
        <f t="shared" si="118"/>
        <v>Wor</v>
      </c>
      <c r="R628" s="20" t="str">
        <f t="shared" si="119"/>
        <v>ers</v>
      </c>
      <c r="S628" s="20"/>
      <c r="T628" s="20"/>
      <c r="U628" s="20"/>
      <c r="V628" s="10">
        <v>9950</v>
      </c>
      <c r="W628" s="10"/>
      <c r="AA628" s="18"/>
    </row>
    <row r="629" spans="1:27" ht="19.95" customHeight="1" x14ac:dyDescent="0.3">
      <c r="A629" s="8" t="s">
        <v>612</v>
      </c>
      <c r="B629" s="9" t="s">
        <v>854</v>
      </c>
      <c r="C629" s="17">
        <v>36841</v>
      </c>
      <c r="D629" s="23" t="s">
        <v>886</v>
      </c>
      <c r="E629" s="23" t="s">
        <v>886</v>
      </c>
      <c r="F629" s="23" t="s">
        <v>916</v>
      </c>
      <c r="G629" s="24">
        <f t="shared" si="108"/>
        <v>36841</v>
      </c>
      <c r="H629" s="20">
        <f t="shared" si="109"/>
        <v>2000</v>
      </c>
      <c r="I629" s="20">
        <f t="shared" si="110"/>
        <v>11</v>
      </c>
      <c r="J629" s="20">
        <f t="shared" si="111"/>
        <v>11</v>
      </c>
      <c r="K629" s="17">
        <f t="shared" si="112"/>
        <v>36860</v>
      </c>
      <c r="L629" s="26">
        <f t="shared" si="113"/>
        <v>36860</v>
      </c>
      <c r="M629" s="20">
        <f t="shared" si="114"/>
        <v>30</v>
      </c>
      <c r="N629" s="20" t="str">
        <f t="shared" si="115"/>
        <v>HP DJ 930C PRINTER(AS)</v>
      </c>
      <c r="O629" s="20" t="str">
        <f t="shared" si="116"/>
        <v>hp dj 930c printer(as)</v>
      </c>
      <c r="P629" s="20" t="str">
        <f t="shared" si="117"/>
        <v>Hp Dj 930C Printer(As)</v>
      </c>
      <c r="Q629" s="20" t="str">
        <f t="shared" si="118"/>
        <v>Wor</v>
      </c>
      <c r="R629" s="20" t="str">
        <f t="shared" si="119"/>
        <v>ers</v>
      </c>
      <c r="S629" s="20"/>
      <c r="T629" s="20"/>
      <c r="U629" s="20"/>
      <c r="V629" s="10">
        <v>9950</v>
      </c>
      <c r="W629" s="10"/>
      <c r="AA629" s="18"/>
    </row>
    <row r="630" spans="1:27" ht="19.95" customHeight="1" x14ac:dyDescent="0.3">
      <c r="A630" s="8" t="s">
        <v>613</v>
      </c>
      <c r="B630" s="9" t="s">
        <v>840</v>
      </c>
      <c r="C630" s="17">
        <v>36880</v>
      </c>
      <c r="D630" s="23" t="s">
        <v>895</v>
      </c>
      <c r="E630" s="23" t="s">
        <v>887</v>
      </c>
      <c r="F630" s="23" t="s">
        <v>916</v>
      </c>
      <c r="G630" s="24">
        <f t="shared" si="108"/>
        <v>36880</v>
      </c>
      <c r="H630" s="20">
        <f t="shared" si="109"/>
        <v>2000</v>
      </c>
      <c r="I630" s="20">
        <f t="shared" si="110"/>
        <v>12</v>
      </c>
      <c r="J630" s="20">
        <f t="shared" si="111"/>
        <v>20</v>
      </c>
      <c r="K630" s="17">
        <f t="shared" si="112"/>
        <v>36891</v>
      </c>
      <c r="L630" s="26">
        <f t="shared" si="113"/>
        <v>36891</v>
      </c>
      <c r="M630" s="20">
        <f t="shared" si="114"/>
        <v>31</v>
      </c>
      <c r="N630" s="20" t="str">
        <f t="shared" si="115"/>
        <v>WATER PUMP (BE MAKE,A7120KKTE)</v>
      </c>
      <c r="O630" s="20" t="str">
        <f t="shared" si="116"/>
        <v>water pump (be make,a7120kkte)</v>
      </c>
      <c r="P630" s="20" t="str">
        <f t="shared" si="117"/>
        <v>Water Pump (Be Make,A7120Kkte)</v>
      </c>
      <c r="Q630" s="20" t="str">
        <f t="shared" si="118"/>
        <v>Pla</v>
      </c>
      <c r="R630" s="20" t="str">
        <f t="shared" si="119"/>
        <v>ery</v>
      </c>
      <c r="S630" s="20"/>
      <c r="T630" s="20"/>
      <c r="U630" s="20"/>
      <c r="V630" s="10">
        <v>14580</v>
      </c>
      <c r="W630" s="10"/>
      <c r="AA630" s="18"/>
    </row>
    <row r="631" spans="1:27" ht="19.95" customHeight="1" x14ac:dyDescent="0.3">
      <c r="A631" s="8" t="s">
        <v>614</v>
      </c>
      <c r="B631" s="9" t="s">
        <v>852</v>
      </c>
      <c r="C631" s="17">
        <v>36868</v>
      </c>
      <c r="D631" s="23" t="s">
        <v>884</v>
      </c>
      <c r="E631" s="23" t="s">
        <v>887</v>
      </c>
      <c r="F631" s="23" t="s">
        <v>916</v>
      </c>
      <c r="G631" s="24">
        <f t="shared" si="108"/>
        <v>36868</v>
      </c>
      <c r="H631" s="20">
        <f t="shared" si="109"/>
        <v>2000</v>
      </c>
      <c r="I631" s="20">
        <f t="shared" si="110"/>
        <v>12</v>
      </c>
      <c r="J631" s="20">
        <f t="shared" si="111"/>
        <v>8</v>
      </c>
      <c r="K631" s="17">
        <f t="shared" si="112"/>
        <v>36891</v>
      </c>
      <c r="L631" s="26">
        <f t="shared" si="113"/>
        <v>36891</v>
      </c>
      <c r="M631" s="20">
        <f t="shared" si="114"/>
        <v>31</v>
      </c>
      <c r="N631" s="20" t="str">
        <f t="shared" si="115"/>
        <v>EARTH TESTER WITH ACCESSORIES</v>
      </c>
      <c r="O631" s="20" t="str">
        <f t="shared" si="116"/>
        <v>earth tester with accessories</v>
      </c>
      <c r="P631" s="20" t="str">
        <f t="shared" si="117"/>
        <v>Earth Tester With Accessories</v>
      </c>
      <c r="Q631" s="20" t="str">
        <f t="shared" si="118"/>
        <v>Sta</v>
      </c>
      <c r="R631" s="20" t="str">
        <f t="shared" si="119"/>
        <v xml:space="preserve"> DD</v>
      </c>
      <c r="S631" s="20"/>
      <c r="T631" s="20"/>
      <c r="U631" s="20"/>
      <c r="V631" s="10">
        <v>3878.75</v>
      </c>
      <c r="W631" s="10"/>
      <c r="AA631" s="18"/>
    </row>
    <row r="632" spans="1:27" ht="19.95" customHeight="1" x14ac:dyDescent="0.3">
      <c r="A632" s="8" t="s">
        <v>615</v>
      </c>
      <c r="B632" s="9" t="s">
        <v>832</v>
      </c>
      <c r="C632" s="17">
        <v>36858</v>
      </c>
      <c r="D632" s="23" t="s">
        <v>903</v>
      </c>
      <c r="E632" s="23" t="s">
        <v>886</v>
      </c>
      <c r="F632" s="23" t="s">
        <v>916</v>
      </c>
      <c r="G632" s="24">
        <f t="shared" si="108"/>
        <v>36858</v>
      </c>
      <c r="H632" s="20">
        <f t="shared" si="109"/>
        <v>2000</v>
      </c>
      <c r="I632" s="20">
        <f t="shared" si="110"/>
        <v>11</v>
      </c>
      <c r="J632" s="20">
        <f t="shared" si="111"/>
        <v>28</v>
      </c>
      <c r="K632" s="17">
        <f t="shared" si="112"/>
        <v>36860</v>
      </c>
      <c r="L632" s="26">
        <f t="shared" si="113"/>
        <v>36860</v>
      </c>
      <c r="M632" s="20">
        <f t="shared" si="114"/>
        <v>30</v>
      </c>
      <c r="N632" s="20" t="str">
        <f t="shared" si="115"/>
        <v>DISPLAY BOARD(1200MM X 1800MM)</v>
      </c>
      <c r="O632" s="20" t="str">
        <f t="shared" si="116"/>
        <v>display board(1200mm x 1800mm)</v>
      </c>
      <c r="P632" s="20" t="str">
        <f t="shared" si="117"/>
        <v>Display Board(1200Mm X 1800Mm)</v>
      </c>
      <c r="Q632" s="20" t="str">
        <f t="shared" si="118"/>
        <v>Fur</v>
      </c>
      <c r="R632" s="20" t="str">
        <f t="shared" si="119"/>
        <v xml:space="preserve"> DD</v>
      </c>
      <c r="S632" s="20"/>
      <c r="T632" s="20"/>
      <c r="U632" s="20"/>
      <c r="V632" s="10">
        <v>15456</v>
      </c>
      <c r="W632" s="10"/>
      <c r="AA632" s="18"/>
    </row>
    <row r="633" spans="1:27" ht="19.95" customHeight="1" x14ac:dyDescent="0.3">
      <c r="A633" s="8" t="s">
        <v>616</v>
      </c>
      <c r="B633" s="9" t="s">
        <v>848</v>
      </c>
      <c r="C633" s="17">
        <v>37000</v>
      </c>
      <c r="D633" s="23" t="s">
        <v>894</v>
      </c>
      <c r="E633" s="23" t="s">
        <v>880</v>
      </c>
      <c r="F633" s="23" t="s">
        <v>908</v>
      </c>
      <c r="G633" s="24">
        <f t="shared" si="108"/>
        <v>37000</v>
      </c>
      <c r="H633" s="20">
        <f t="shared" si="109"/>
        <v>2001</v>
      </c>
      <c r="I633" s="20">
        <f t="shared" si="110"/>
        <v>4</v>
      </c>
      <c r="J633" s="20">
        <f t="shared" si="111"/>
        <v>19</v>
      </c>
      <c r="K633" s="17">
        <f t="shared" si="112"/>
        <v>37011</v>
      </c>
      <c r="L633" s="26">
        <f t="shared" si="113"/>
        <v>37011</v>
      </c>
      <c r="M633" s="20">
        <f t="shared" si="114"/>
        <v>30</v>
      </c>
      <c r="N633" s="20" t="str">
        <f t="shared" si="115"/>
        <v>OPTICAL SPLITTER 1:4</v>
      </c>
      <c r="O633" s="20" t="str">
        <f t="shared" si="116"/>
        <v>optical splitter 1:4</v>
      </c>
      <c r="P633" s="20" t="str">
        <f t="shared" si="117"/>
        <v>Optical Splitter 1:4</v>
      </c>
      <c r="Q633" s="20" t="str">
        <f t="shared" si="118"/>
        <v>Spe</v>
      </c>
      <c r="R633" s="20" t="str">
        <f t="shared" si="119"/>
        <v>nts</v>
      </c>
      <c r="S633" s="20"/>
      <c r="T633" s="20"/>
      <c r="U633" s="20"/>
      <c r="V633" s="10">
        <v>1</v>
      </c>
      <c r="W633" s="10"/>
      <c r="AA633" s="18"/>
    </row>
    <row r="634" spans="1:27" ht="19.95" customHeight="1" x14ac:dyDescent="0.3">
      <c r="A634" s="8" t="s">
        <v>617</v>
      </c>
      <c r="B634" s="9" t="s">
        <v>831</v>
      </c>
      <c r="C634" s="17">
        <v>36868</v>
      </c>
      <c r="D634" s="23" t="s">
        <v>884</v>
      </c>
      <c r="E634" s="23" t="s">
        <v>887</v>
      </c>
      <c r="F634" s="23" t="s">
        <v>916</v>
      </c>
      <c r="G634" s="24">
        <f t="shared" si="108"/>
        <v>36868</v>
      </c>
      <c r="H634" s="20">
        <f t="shared" si="109"/>
        <v>2000</v>
      </c>
      <c r="I634" s="20">
        <f t="shared" si="110"/>
        <v>12</v>
      </c>
      <c r="J634" s="20">
        <f t="shared" si="111"/>
        <v>8</v>
      </c>
      <c r="K634" s="17">
        <f t="shared" si="112"/>
        <v>36891</v>
      </c>
      <c r="L634" s="26">
        <f t="shared" si="113"/>
        <v>36891</v>
      </c>
      <c r="M634" s="20">
        <f t="shared" si="114"/>
        <v>31</v>
      </c>
      <c r="N634" s="20" t="str">
        <f t="shared" si="115"/>
        <v>CUBICALS</v>
      </c>
      <c r="O634" s="20" t="str">
        <f t="shared" si="116"/>
        <v>cubicals</v>
      </c>
      <c r="P634" s="20" t="str">
        <f t="shared" si="117"/>
        <v>Cubicals</v>
      </c>
      <c r="Q634" s="20" t="str">
        <f t="shared" si="118"/>
        <v>Fur</v>
      </c>
      <c r="R634" s="20" t="str">
        <f t="shared" si="119"/>
        <v>ure</v>
      </c>
      <c r="S634" s="20"/>
      <c r="T634" s="20"/>
      <c r="U634" s="20"/>
      <c r="V634" s="10">
        <v>224928</v>
      </c>
      <c r="W634" s="10"/>
      <c r="AA634" s="18"/>
    </row>
    <row r="635" spans="1:27" ht="19.95" customHeight="1" x14ac:dyDescent="0.3">
      <c r="A635" s="8" t="s">
        <v>618</v>
      </c>
      <c r="B635" s="9" t="s">
        <v>840</v>
      </c>
      <c r="C635" s="17">
        <v>37127</v>
      </c>
      <c r="D635" s="23" t="s">
        <v>899</v>
      </c>
      <c r="E635" s="23" t="s">
        <v>884</v>
      </c>
      <c r="F635" s="23" t="s">
        <v>908</v>
      </c>
      <c r="G635" s="24">
        <f t="shared" si="108"/>
        <v>37127</v>
      </c>
      <c r="H635" s="20">
        <f t="shared" si="109"/>
        <v>2001</v>
      </c>
      <c r="I635" s="20">
        <f t="shared" si="110"/>
        <v>8</v>
      </c>
      <c r="J635" s="20">
        <f t="shared" si="111"/>
        <v>24</v>
      </c>
      <c r="K635" s="17">
        <f t="shared" si="112"/>
        <v>37134</v>
      </c>
      <c r="L635" s="26">
        <f t="shared" si="113"/>
        <v>37134</v>
      </c>
      <c r="M635" s="20">
        <f t="shared" si="114"/>
        <v>31</v>
      </c>
      <c r="N635" s="20" t="str">
        <f t="shared" si="115"/>
        <v>60KVA UPS(3 PH O/P,415V 50HZ) WITH 'NETCOM' CARD</v>
      </c>
      <c r="O635" s="20" t="str">
        <f t="shared" si="116"/>
        <v>60kva ups(3 ph o/p,415v 50hz) with 'netcom' card</v>
      </c>
      <c r="P635" s="20" t="str">
        <f t="shared" si="117"/>
        <v>60Kva Ups(3 Ph O/P,415V 50Hz) With 'Netcom' Card</v>
      </c>
      <c r="Q635" s="20" t="str">
        <f t="shared" si="118"/>
        <v>Pla</v>
      </c>
      <c r="R635" s="20" t="str">
        <f t="shared" si="119"/>
        <v>ery</v>
      </c>
      <c r="S635" s="20"/>
      <c r="T635" s="20"/>
      <c r="U635" s="20"/>
      <c r="V635" s="10">
        <v>765899.8</v>
      </c>
      <c r="W635" s="10"/>
      <c r="AA635" s="18"/>
    </row>
    <row r="636" spans="1:27" ht="19.95" customHeight="1" x14ac:dyDescent="0.3">
      <c r="A636" s="8" t="s">
        <v>619</v>
      </c>
      <c r="B636" s="9" t="s">
        <v>848</v>
      </c>
      <c r="C636" s="17">
        <v>36907</v>
      </c>
      <c r="D636" s="23" t="s">
        <v>891</v>
      </c>
      <c r="E636" s="23" t="s">
        <v>875</v>
      </c>
      <c r="F636" s="23" t="s">
        <v>908</v>
      </c>
      <c r="G636" s="24">
        <f t="shared" si="108"/>
        <v>36907</v>
      </c>
      <c r="H636" s="20">
        <f t="shared" si="109"/>
        <v>2001</v>
      </c>
      <c r="I636" s="20">
        <f t="shared" si="110"/>
        <v>1</v>
      </c>
      <c r="J636" s="20">
        <f t="shared" si="111"/>
        <v>16</v>
      </c>
      <c r="K636" s="17">
        <f t="shared" si="112"/>
        <v>36922</v>
      </c>
      <c r="L636" s="26">
        <f t="shared" si="113"/>
        <v>36922</v>
      </c>
      <c r="M636" s="20">
        <f t="shared" si="114"/>
        <v>31</v>
      </c>
      <c r="N636" s="20" t="str">
        <f t="shared" si="115"/>
        <v>CABLE TESTER WITH ACCS.(NIKKI CAB-I)</v>
      </c>
      <c r="O636" s="20" t="str">
        <f t="shared" si="116"/>
        <v>cable tester with accs.(nikki cab-i)</v>
      </c>
      <c r="P636" s="20" t="str">
        <f t="shared" si="117"/>
        <v>Cable Tester With Accs.(Nikki Cab-I)</v>
      </c>
      <c r="Q636" s="20" t="str">
        <f t="shared" si="118"/>
        <v>Spe</v>
      </c>
      <c r="R636" s="20" t="str">
        <f t="shared" si="119"/>
        <v>nts</v>
      </c>
      <c r="S636" s="20"/>
      <c r="T636" s="20"/>
      <c r="U636" s="20"/>
      <c r="V636" s="10">
        <v>41776.800000000003</v>
      </c>
      <c r="W636" s="10"/>
      <c r="AA636" s="18"/>
    </row>
    <row r="637" spans="1:27" ht="19.95" customHeight="1" x14ac:dyDescent="0.3">
      <c r="A637" s="8" t="s">
        <v>620</v>
      </c>
      <c r="B637" s="9" t="s">
        <v>848</v>
      </c>
      <c r="C637" s="17">
        <v>37016</v>
      </c>
      <c r="D637" s="23" t="s">
        <v>881</v>
      </c>
      <c r="E637" s="23" t="s">
        <v>881</v>
      </c>
      <c r="F637" s="23" t="s">
        <v>908</v>
      </c>
      <c r="G637" s="24">
        <f t="shared" si="108"/>
        <v>37016</v>
      </c>
      <c r="H637" s="20">
        <f t="shared" si="109"/>
        <v>2001</v>
      </c>
      <c r="I637" s="20">
        <f t="shared" si="110"/>
        <v>5</v>
      </c>
      <c r="J637" s="20">
        <f t="shared" si="111"/>
        <v>5</v>
      </c>
      <c r="K637" s="17">
        <f t="shared" si="112"/>
        <v>37042</v>
      </c>
      <c r="L637" s="26">
        <f t="shared" si="113"/>
        <v>37042</v>
      </c>
      <c r="M637" s="20">
        <f t="shared" si="114"/>
        <v>31</v>
      </c>
      <c r="N637" s="20" t="str">
        <f t="shared" si="115"/>
        <v>CABLE TEST ADAPTOR BOX &amp; FIXTURE</v>
      </c>
      <c r="O637" s="20" t="str">
        <f t="shared" si="116"/>
        <v>cable test adaptor box &amp; fixture</v>
      </c>
      <c r="P637" s="20" t="str">
        <f t="shared" si="117"/>
        <v>Cable Test Adaptor Box &amp; Fixture</v>
      </c>
      <c r="Q637" s="20" t="str">
        <f t="shared" si="118"/>
        <v>Spe</v>
      </c>
      <c r="R637" s="20" t="str">
        <f t="shared" si="119"/>
        <v>nts</v>
      </c>
      <c r="S637" s="20"/>
      <c r="T637" s="20"/>
      <c r="U637" s="20"/>
      <c r="V637" s="10">
        <v>10400</v>
      </c>
      <c r="W637" s="10"/>
      <c r="AA637" s="18"/>
    </row>
    <row r="638" spans="1:27" ht="19.95" customHeight="1" x14ac:dyDescent="0.3">
      <c r="A638" s="8" t="s">
        <v>621</v>
      </c>
      <c r="B638" s="9" t="s">
        <v>848</v>
      </c>
      <c r="C638" s="17">
        <v>36900</v>
      </c>
      <c r="D638" s="23" t="s">
        <v>885</v>
      </c>
      <c r="E638" s="23" t="s">
        <v>875</v>
      </c>
      <c r="F638" s="23" t="s">
        <v>908</v>
      </c>
      <c r="G638" s="24">
        <f t="shared" si="108"/>
        <v>36900</v>
      </c>
      <c r="H638" s="20">
        <f t="shared" si="109"/>
        <v>2001</v>
      </c>
      <c r="I638" s="20">
        <f t="shared" si="110"/>
        <v>1</v>
      </c>
      <c r="J638" s="20">
        <f t="shared" si="111"/>
        <v>9</v>
      </c>
      <c r="K638" s="17">
        <f t="shared" si="112"/>
        <v>36922</v>
      </c>
      <c r="L638" s="26">
        <f t="shared" si="113"/>
        <v>36922</v>
      </c>
      <c r="M638" s="20">
        <f t="shared" si="114"/>
        <v>31</v>
      </c>
      <c r="N638" s="20" t="str">
        <f t="shared" si="115"/>
        <v>CALIBRATION EQUIPMENT (WELLER WCB-2) WITH ACCS.</v>
      </c>
      <c r="O638" s="20" t="str">
        <f t="shared" si="116"/>
        <v>calibration equipment (weller wcb-2) with accs.</v>
      </c>
      <c r="P638" s="20" t="str">
        <f t="shared" si="117"/>
        <v>Calibration Equipment (Weller Wcb-2) With Accs.</v>
      </c>
      <c r="Q638" s="20" t="str">
        <f t="shared" si="118"/>
        <v>Spe</v>
      </c>
      <c r="R638" s="20" t="str">
        <f t="shared" si="119"/>
        <v>nts</v>
      </c>
      <c r="S638" s="20"/>
      <c r="T638" s="20"/>
      <c r="U638" s="20"/>
      <c r="V638" s="10">
        <v>35456.26</v>
      </c>
      <c r="W638" s="10"/>
      <c r="AA638" s="18"/>
    </row>
    <row r="639" spans="1:27" ht="19.95" customHeight="1" x14ac:dyDescent="0.3">
      <c r="A639" s="8" t="s">
        <v>622</v>
      </c>
      <c r="B639" s="9" t="s">
        <v>843</v>
      </c>
      <c r="C639" s="17">
        <v>36903</v>
      </c>
      <c r="D639" s="23" t="s">
        <v>887</v>
      </c>
      <c r="E639" s="23" t="s">
        <v>875</v>
      </c>
      <c r="F639" s="23" t="s">
        <v>908</v>
      </c>
      <c r="G639" s="24">
        <f t="shared" si="108"/>
        <v>36903</v>
      </c>
      <c r="H639" s="20">
        <f t="shared" si="109"/>
        <v>2001</v>
      </c>
      <c r="I639" s="20">
        <f t="shared" si="110"/>
        <v>1</v>
      </c>
      <c r="J639" s="20">
        <f t="shared" si="111"/>
        <v>12</v>
      </c>
      <c r="K639" s="17">
        <f t="shared" si="112"/>
        <v>36922</v>
      </c>
      <c r="L639" s="26">
        <f t="shared" si="113"/>
        <v>36922</v>
      </c>
      <c r="M639" s="20">
        <f t="shared" si="114"/>
        <v>31</v>
      </c>
      <c r="N639" s="20" t="str">
        <f t="shared" si="115"/>
        <v>MAGNETIC WHITE BOARD (1200MMX1800MM)</v>
      </c>
      <c r="O639" s="20" t="str">
        <f t="shared" si="116"/>
        <v>magnetic white board (1200mmx1800mm)</v>
      </c>
      <c r="P639" s="20" t="str">
        <f t="shared" si="117"/>
        <v>Magnetic White Board (1200Mmx1800Mm)</v>
      </c>
      <c r="Q639" s="20" t="str">
        <f t="shared" si="118"/>
        <v>Off</v>
      </c>
      <c r="R639" s="20" t="str">
        <f t="shared" si="119"/>
        <v>ent</v>
      </c>
      <c r="S639" s="20"/>
      <c r="T639" s="20"/>
      <c r="U639" s="20"/>
      <c r="V639" s="10">
        <v>6658</v>
      </c>
      <c r="W639" s="10"/>
      <c r="AA639" s="18"/>
    </row>
    <row r="640" spans="1:27" ht="19.95" customHeight="1" x14ac:dyDescent="0.3">
      <c r="A640" s="8" t="s">
        <v>623</v>
      </c>
      <c r="B640" s="9" t="s">
        <v>854</v>
      </c>
      <c r="C640" s="17">
        <v>36924</v>
      </c>
      <c r="D640" s="23" t="s">
        <v>878</v>
      </c>
      <c r="E640" s="23" t="s">
        <v>878</v>
      </c>
      <c r="F640" s="23" t="s">
        <v>908</v>
      </c>
      <c r="G640" s="24">
        <f t="shared" si="108"/>
        <v>36924</v>
      </c>
      <c r="H640" s="20">
        <f t="shared" si="109"/>
        <v>2001</v>
      </c>
      <c r="I640" s="20">
        <f t="shared" si="110"/>
        <v>2</v>
      </c>
      <c r="J640" s="20">
        <f t="shared" si="111"/>
        <v>2</v>
      </c>
      <c r="K640" s="17">
        <f t="shared" si="112"/>
        <v>36950</v>
      </c>
      <c r="L640" s="26">
        <f t="shared" si="113"/>
        <v>36950</v>
      </c>
      <c r="M640" s="20">
        <f t="shared" si="114"/>
        <v>28</v>
      </c>
      <c r="N640" s="20" t="str">
        <f t="shared" si="115"/>
        <v>CD RW WRITER (LG CED-8080B)</v>
      </c>
      <c r="O640" s="20" t="str">
        <f t="shared" si="116"/>
        <v>cd rw writer (lg ced-8080b)</v>
      </c>
      <c r="P640" s="20" t="str">
        <f t="shared" si="117"/>
        <v>Cd Rw Writer (Lg Ced-8080B)</v>
      </c>
      <c r="Q640" s="20" t="str">
        <f t="shared" si="118"/>
        <v>Wor</v>
      </c>
      <c r="R640" s="20" t="str">
        <f t="shared" si="119"/>
        <v>ers</v>
      </c>
      <c r="S640" s="20"/>
      <c r="T640" s="20"/>
      <c r="U640" s="20"/>
      <c r="V640" s="10">
        <v>10500</v>
      </c>
      <c r="W640" s="10"/>
      <c r="AA640" s="18"/>
    </row>
    <row r="641" spans="1:27" ht="19.95" customHeight="1" x14ac:dyDescent="0.3">
      <c r="A641" s="8" t="s">
        <v>624</v>
      </c>
      <c r="B641" s="9" t="s">
        <v>845</v>
      </c>
      <c r="C641" s="17">
        <v>36976</v>
      </c>
      <c r="D641" s="23" t="s">
        <v>901</v>
      </c>
      <c r="E641" s="23" t="s">
        <v>879</v>
      </c>
      <c r="F641" s="23" t="s">
        <v>908</v>
      </c>
      <c r="G641" s="24">
        <f t="shared" si="108"/>
        <v>36976</v>
      </c>
      <c r="H641" s="20">
        <f t="shared" si="109"/>
        <v>2001</v>
      </c>
      <c r="I641" s="20">
        <f t="shared" si="110"/>
        <v>3</v>
      </c>
      <c r="J641" s="20">
        <f t="shared" si="111"/>
        <v>26</v>
      </c>
      <c r="K641" s="17">
        <f t="shared" si="112"/>
        <v>36981</v>
      </c>
      <c r="L641" s="26">
        <f t="shared" si="113"/>
        <v>36981</v>
      </c>
      <c r="M641" s="20">
        <f t="shared" si="114"/>
        <v>31</v>
      </c>
      <c r="N641" s="20" t="str">
        <f t="shared" si="115"/>
        <v>HAND PALLET TRUCK (GODREJ M520)</v>
      </c>
      <c r="O641" s="20" t="str">
        <f t="shared" si="116"/>
        <v>hand pallet truck (godrej m520)</v>
      </c>
      <c r="P641" s="20" t="str">
        <f t="shared" si="117"/>
        <v>Hand Pallet Truck (Godrej M520)</v>
      </c>
      <c r="Q641" s="20" t="str">
        <f t="shared" si="118"/>
        <v>Tra</v>
      </c>
      <c r="R641" s="20" t="str">
        <f t="shared" si="119"/>
        <v>nts</v>
      </c>
      <c r="S641" s="20"/>
      <c r="T641" s="20"/>
      <c r="U641" s="20"/>
      <c r="V641" s="10">
        <v>16222.5</v>
      </c>
      <c r="W641" s="10"/>
      <c r="AA641" s="18"/>
    </row>
    <row r="642" spans="1:27" ht="19.95" customHeight="1" x14ac:dyDescent="0.3">
      <c r="A642" s="8" t="s">
        <v>625</v>
      </c>
      <c r="B642" s="9" t="s">
        <v>845</v>
      </c>
      <c r="C642" s="17">
        <v>36976</v>
      </c>
      <c r="D642" s="23" t="s">
        <v>901</v>
      </c>
      <c r="E642" s="23" t="s">
        <v>879</v>
      </c>
      <c r="F642" s="23" t="s">
        <v>908</v>
      </c>
      <c r="G642" s="24">
        <f t="shared" si="108"/>
        <v>36976</v>
      </c>
      <c r="H642" s="20">
        <f t="shared" si="109"/>
        <v>2001</v>
      </c>
      <c r="I642" s="20">
        <f t="shared" si="110"/>
        <v>3</v>
      </c>
      <c r="J642" s="20">
        <f t="shared" si="111"/>
        <v>26</v>
      </c>
      <c r="K642" s="17">
        <f t="shared" si="112"/>
        <v>36981</v>
      </c>
      <c r="L642" s="26">
        <f t="shared" si="113"/>
        <v>36981</v>
      </c>
      <c r="M642" s="20">
        <f t="shared" si="114"/>
        <v>31</v>
      </c>
      <c r="N642" s="20" t="str">
        <f t="shared" si="115"/>
        <v>HAND PALLET TRUCK (GODREJ M685)</v>
      </c>
      <c r="O642" s="20" t="str">
        <f t="shared" si="116"/>
        <v>hand pallet truck (godrej m685)</v>
      </c>
      <c r="P642" s="20" t="str">
        <f t="shared" si="117"/>
        <v>Hand Pallet Truck (Godrej M685)</v>
      </c>
      <c r="Q642" s="20" t="str">
        <f t="shared" si="118"/>
        <v>Tra</v>
      </c>
      <c r="R642" s="20" t="str">
        <f t="shared" si="119"/>
        <v>nts</v>
      </c>
      <c r="S642" s="20"/>
      <c r="T642" s="20"/>
      <c r="U642" s="20"/>
      <c r="V642" s="10">
        <v>16222.5</v>
      </c>
      <c r="W642" s="10"/>
      <c r="AA642" s="18"/>
    </row>
    <row r="643" spans="1:27" ht="19.95" customHeight="1" x14ac:dyDescent="0.3">
      <c r="A643" s="8" t="s">
        <v>626</v>
      </c>
      <c r="B643" s="9" t="s">
        <v>840</v>
      </c>
      <c r="C643" s="17">
        <v>36966</v>
      </c>
      <c r="D643" s="23" t="s">
        <v>891</v>
      </c>
      <c r="E643" s="23" t="s">
        <v>879</v>
      </c>
      <c r="F643" s="23" t="s">
        <v>908</v>
      </c>
      <c r="G643" s="24">
        <f t="shared" si="108"/>
        <v>36966</v>
      </c>
      <c r="H643" s="20">
        <f t="shared" si="109"/>
        <v>2001</v>
      </c>
      <c r="I643" s="20">
        <f t="shared" si="110"/>
        <v>3</v>
      </c>
      <c r="J643" s="20">
        <f t="shared" si="111"/>
        <v>16</v>
      </c>
      <c r="K643" s="17">
        <f t="shared" si="112"/>
        <v>36981</v>
      </c>
      <c r="L643" s="26">
        <f t="shared" si="113"/>
        <v>36981</v>
      </c>
      <c r="M643" s="20">
        <f t="shared" si="114"/>
        <v>31</v>
      </c>
      <c r="N643" s="20" t="str">
        <f t="shared" si="115"/>
        <v>HOT AIR GUN BOSCH PHG2</v>
      </c>
      <c r="O643" s="20" t="str">
        <f t="shared" si="116"/>
        <v>hot air gun bosch phg2</v>
      </c>
      <c r="P643" s="20" t="str">
        <f t="shared" si="117"/>
        <v>Hot Air Gun Bosch Phg2</v>
      </c>
      <c r="Q643" s="20" t="str">
        <f t="shared" si="118"/>
        <v>Pla</v>
      </c>
      <c r="R643" s="20" t="str">
        <f t="shared" si="119"/>
        <v>ery</v>
      </c>
      <c r="S643" s="20"/>
      <c r="T643" s="20"/>
      <c r="U643" s="20"/>
      <c r="V643" s="10">
        <v>2770</v>
      </c>
      <c r="W643" s="10"/>
      <c r="AA643" s="18"/>
    </row>
    <row r="644" spans="1:27" ht="19.95" customHeight="1" x14ac:dyDescent="0.3">
      <c r="A644" s="8" t="s">
        <v>627</v>
      </c>
      <c r="B644" s="9" t="s">
        <v>845</v>
      </c>
      <c r="C644" s="17">
        <v>36969</v>
      </c>
      <c r="D644" s="23" t="s">
        <v>894</v>
      </c>
      <c r="E644" s="23" t="s">
        <v>879</v>
      </c>
      <c r="F644" s="23" t="s">
        <v>908</v>
      </c>
      <c r="G644" s="24">
        <f t="shared" si="108"/>
        <v>36969</v>
      </c>
      <c r="H644" s="20">
        <f t="shared" si="109"/>
        <v>2001</v>
      </c>
      <c r="I644" s="20">
        <f t="shared" si="110"/>
        <v>3</v>
      </c>
      <c r="J644" s="20">
        <f t="shared" si="111"/>
        <v>19</v>
      </c>
      <c r="K644" s="17">
        <f t="shared" si="112"/>
        <v>36981</v>
      </c>
      <c r="L644" s="26">
        <f t="shared" si="113"/>
        <v>36981</v>
      </c>
      <c r="M644" s="20">
        <f t="shared" si="114"/>
        <v>31</v>
      </c>
      <c r="N644" s="20" t="str">
        <f t="shared" si="115"/>
        <v>FTE MAKE HYDRAULIC HAND PALLET TRUCK</v>
      </c>
      <c r="O644" s="20" t="str">
        <f t="shared" si="116"/>
        <v>fte make hydraulic hand pallet truck</v>
      </c>
      <c r="P644" s="20" t="str">
        <f t="shared" si="117"/>
        <v>Fte Make Hydraulic Hand Pallet Truck</v>
      </c>
      <c r="Q644" s="20" t="str">
        <f t="shared" si="118"/>
        <v>Tra</v>
      </c>
      <c r="R644" s="20" t="str">
        <f t="shared" si="119"/>
        <v>nts</v>
      </c>
      <c r="S644" s="20"/>
      <c r="T644" s="20"/>
      <c r="U644" s="20"/>
      <c r="V644" s="10">
        <v>17779.86</v>
      </c>
      <c r="W644" s="10"/>
      <c r="AA644" s="18"/>
    </row>
    <row r="645" spans="1:27" ht="19.95" customHeight="1" x14ac:dyDescent="0.3">
      <c r="A645" s="8" t="s">
        <v>628</v>
      </c>
      <c r="B645" s="9" t="s">
        <v>833</v>
      </c>
      <c r="C645" s="17">
        <v>36952</v>
      </c>
      <c r="D645" s="23" t="s">
        <v>878</v>
      </c>
      <c r="E645" s="23" t="s">
        <v>879</v>
      </c>
      <c r="F645" s="23" t="s">
        <v>908</v>
      </c>
      <c r="G645" s="24">
        <f t="shared" si="108"/>
        <v>36952</v>
      </c>
      <c r="H645" s="20">
        <f t="shared" si="109"/>
        <v>2001</v>
      </c>
      <c r="I645" s="20">
        <f t="shared" si="110"/>
        <v>3</v>
      </c>
      <c r="J645" s="20">
        <f t="shared" si="111"/>
        <v>2</v>
      </c>
      <c r="K645" s="17">
        <f t="shared" si="112"/>
        <v>36981</v>
      </c>
      <c r="L645" s="26">
        <f t="shared" si="113"/>
        <v>36981</v>
      </c>
      <c r="M645" s="20">
        <f t="shared" si="114"/>
        <v>31</v>
      </c>
      <c r="N645" s="20" t="str">
        <f t="shared" si="115"/>
        <v>MATERIAL KEEPING SHED</v>
      </c>
      <c r="O645" s="20" t="str">
        <f t="shared" si="116"/>
        <v>material keeping shed</v>
      </c>
      <c r="P645" s="20" t="str">
        <f t="shared" si="117"/>
        <v>Material Keeping Shed</v>
      </c>
      <c r="Q645" s="20" t="str">
        <f t="shared" si="118"/>
        <v>Fac</v>
      </c>
      <c r="R645" s="20" t="str">
        <f t="shared" si="119"/>
        <v>ngs</v>
      </c>
      <c r="S645" s="20"/>
      <c r="T645" s="20"/>
      <c r="U645" s="20"/>
      <c r="V645" s="10">
        <v>150000</v>
      </c>
      <c r="W645" s="10"/>
      <c r="AA645" s="18"/>
    </row>
    <row r="646" spans="1:27" ht="19.95" customHeight="1" x14ac:dyDescent="0.3">
      <c r="A646" s="8" t="s">
        <v>629</v>
      </c>
      <c r="B646" s="9" t="s">
        <v>840</v>
      </c>
      <c r="C646" s="17">
        <v>36992</v>
      </c>
      <c r="D646" s="23" t="s">
        <v>886</v>
      </c>
      <c r="E646" s="23" t="s">
        <v>880</v>
      </c>
      <c r="F646" s="23" t="s">
        <v>908</v>
      </c>
      <c r="G646" s="24">
        <f t="shared" si="108"/>
        <v>36992</v>
      </c>
      <c r="H646" s="20">
        <f t="shared" si="109"/>
        <v>2001</v>
      </c>
      <c r="I646" s="20">
        <f t="shared" si="110"/>
        <v>4</v>
      </c>
      <c r="J646" s="20">
        <f t="shared" si="111"/>
        <v>11</v>
      </c>
      <c r="K646" s="17">
        <f t="shared" si="112"/>
        <v>37011</v>
      </c>
      <c r="L646" s="26">
        <f t="shared" si="113"/>
        <v>37011</v>
      </c>
      <c r="M646" s="20">
        <f t="shared" si="114"/>
        <v>30</v>
      </c>
      <c r="N646" s="20" t="str">
        <f t="shared" si="115"/>
        <v>IDC DEVICE FOR SIVAPAC TERMINATION</v>
      </c>
      <c r="O646" s="20" t="str">
        <f t="shared" si="116"/>
        <v>idc device for sivapac termination</v>
      </c>
      <c r="P646" s="20" t="str">
        <f t="shared" si="117"/>
        <v>Idc Device For Sivapac Termination</v>
      </c>
      <c r="Q646" s="20" t="str">
        <f t="shared" si="118"/>
        <v>Pla</v>
      </c>
      <c r="R646" s="20" t="str">
        <f t="shared" si="119"/>
        <v>ery</v>
      </c>
      <c r="S646" s="20"/>
      <c r="T646" s="20"/>
      <c r="U646" s="20"/>
      <c r="V646" s="10">
        <v>118450</v>
      </c>
      <c r="W646" s="10"/>
      <c r="AA646" s="18"/>
    </row>
    <row r="647" spans="1:27" ht="19.95" customHeight="1" x14ac:dyDescent="0.3">
      <c r="A647" s="8" t="s">
        <v>630</v>
      </c>
      <c r="B647" s="9" t="s">
        <v>848</v>
      </c>
      <c r="C647" s="17">
        <v>37016</v>
      </c>
      <c r="D647" s="23" t="s">
        <v>881</v>
      </c>
      <c r="E647" s="23" t="s">
        <v>881</v>
      </c>
      <c r="F647" s="23" t="s">
        <v>908</v>
      </c>
      <c r="G647" s="24">
        <f t="shared" si="108"/>
        <v>37016</v>
      </c>
      <c r="H647" s="20">
        <f t="shared" si="109"/>
        <v>2001</v>
      </c>
      <c r="I647" s="20">
        <f t="shared" si="110"/>
        <v>5</v>
      </c>
      <c r="J647" s="20">
        <f t="shared" si="111"/>
        <v>5</v>
      </c>
      <c r="K647" s="17">
        <f t="shared" si="112"/>
        <v>37042</v>
      </c>
      <c r="L647" s="26">
        <f t="shared" si="113"/>
        <v>37042</v>
      </c>
      <c r="M647" s="20">
        <f t="shared" si="114"/>
        <v>31</v>
      </c>
      <c r="N647" s="20" t="str">
        <f t="shared" si="115"/>
        <v>TEMPLATE FOR FRAME ASSEMBLY</v>
      </c>
      <c r="O647" s="20" t="str">
        <f t="shared" si="116"/>
        <v>template for frame assembly</v>
      </c>
      <c r="P647" s="20" t="str">
        <f t="shared" si="117"/>
        <v>Template For Frame Assembly</v>
      </c>
      <c r="Q647" s="20" t="str">
        <f t="shared" si="118"/>
        <v>Spe</v>
      </c>
      <c r="R647" s="20" t="str">
        <f t="shared" si="119"/>
        <v>nts</v>
      </c>
      <c r="S647" s="20"/>
      <c r="T647" s="20"/>
      <c r="U647" s="20"/>
      <c r="V647" s="10">
        <v>8800</v>
      </c>
      <c r="W647" s="10"/>
      <c r="AA647" s="18"/>
    </row>
    <row r="648" spans="1:27" ht="19.95" customHeight="1" x14ac:dyDescent="0.3">
      <c r="A648" s="8" t="s">
        <v>631</v>
      </c>
      <c r="B648" s="9" t="s">
        <v>840</v>
      </c>
      <c r="C648" s="17">
        <v>37076</v>
      </c>
      <c r="D648" s="23" t="s">
        <v>880</v>
      </c>
      <c r="E648" s="23" t="s">
        <v>883</v>
      </c>
      <c r="F648" s="23" t="s">
        <v>908</v>
      </c>
      <c r="G648" s="24">
        <f t="shared" si="108"/>
        <v>37076</v>
      </c>
      <c r="H648" s="20">
        <f t="shared" si="109"/>
        <v>2001</v>
      </c>
      <c r="I648" s="20">
        <f t="shared" si="110"/>
        <v>7</v>
      </c>
      <c r="J648" s="20">
        <f t="shared" si="111"/>
        <v>4</v>
      </c>
      <c r="K648" s="17">
        <f t="shared" si="112"/>
        <v>37103</v>
      </c>
      <c r="L648" s="26">
        <f t="shared" si="113"/>
        <v>37103</v>
      </c>
      <c r="M648" s="20">
        <f t="shared" si="114"/>
        <v>31</v>
      </c>
      <c r="N648" s="20" t="str">
        <f t="shared" si="115"/>
        <v>S30189U4032A100 ITFP TESTING PLACE</v>
      </c>
      <c r="O648" s="20" t="str">
        <f t="shared" si="116"/>
        <v>s30189u4032a100 itfp testing place</v>
      </c>
      <c r="P648" s="20" t="str">
        <f t="shared" si="117"/>
        <v>S30189U4032A100 Itfp Testing Place</v>
      </c>
      <c r="Q648" s="20" t="str">
        <f t="shared" si="118"/>
        <v>Pla</v>
      </c>
      <c r="R648" s="20" t="str">
        <f t="shared" si="119"/>
        <v>ery</v>
      </c>
      <c r="S648" s="20"/>
      <c r="T648" s="20"/>
      <c r="U648" s="20"/>
      <c r="V648" s="10">
        <v>583126.22</v>
      </c>
      <c r="W648" s="10"/>
      <c r="AA648" s="18"/>
    </row>
    <row r="649" spans="1:27" ht="19.95" customHeight="1" x14ac:dyDescent="0.3">
      <c r="A649" s="8" t="s">
        <v>632</v>
      </c>
      <c r="B649" s="9" t="s">
        <v>840</v>
      </c>
      <c r="C649" s="17">
        <v>37093</v>
      </c>
      <c r="D649" s="23" t="s">
        <v>896</v>
      </c>
      <c r="E649" s="23" t="s">
        <v>883</v>
      </c>
      <c r="F649" s="23" t="s">
        <v>908</v>
      </c>
      <c r="G649" s="24">
        <f t="shared" si="108"/>
        <v>37093</v>
      </c>
      <c r="H649" s="20">
        <f t="shared" si="109"/>
        <v>2001</v>
      </c>
      <c r="I649" s="20">
        <f t="shared" si="110"/>
        <v>7</v>
      </c>
      <c r="J649" s="20">
        <f t="shared" si="111"/>
        <v>21</v>
      </c>
      <c r="K649" s="17">
        <f t="shared" si="112"/>
        <v>37103</v>
      </c>
      <c r="L649" s="26">
        <f t="shared" si="113"/>
        <v>37103</v>
      </c>
      <c r="M649" s="20">
        <f t="shared" si="114"/>
        <v>31</v>
      </c>
      <c r="N649" s="20" t="str">
        <f t="shared" si="115"/>
        <v>L30329S1305A ITFP BOST TEST PROGRAM</v>
      </c>
      <c r="O649" s="20" t="str">
        <f t="shared" si="116"/>
        <v>l30329s1305a itfp bost test program</v>
      </c>
      <c r="P649" s="20" t="str">
        <f t="shared" si="117"/>
        <v>L30329S1305A Itfp Bost Test Program</v>
      </c>
      <c r="Q649" s="20" t="str">
        <f t="shared" si="118"/>
        <v>Pla</v>
      </c>
      <c r="R649" s="20" t="str">
        <f t="shared" si="119"/>
        <v>ery</v>
      </c>
      <c r="S649" s="20"/>
      <c r="T649" s="20"/>
      <c r="U649" s="20"/>
      <c r="V649" s="10">
        <v>199609.45</v>
      </c>
      <c r="W649" s="10"/>
      <c r="AA649" s="18"/>
    </row>
    <row r="650" spans="1:27" ht="19.95" customHeight="1" x14ac:dyDescent="0.3">
      <c r="A650" s="8" t="s">
        <v>633</v>
      </c>
      <c r="B650" s="9" t="s">
        <v>840</v>
      </c>
      <c r="C650" s="17">
        <v>37093</v>
      </c>
      <c r="D650" s="23" t="s">
        <v>896</v>
      </c>
      <c r="E650" s="23" t="s">
        <v>883</v>
      </c>
      <c r="F650" s="23" t="s">
        <v>908</v>
      </c>
      <c r="G650" s="24">
        <f t="shared" si="108"/>
        <v>37093</v>
      </c>
      <c r="H650" s="20">
        <f t="shared" si="109"/>
        <v>2001</v>
      </c>
      <c r="I650" s="20">
        <f t="shared" si="110"/>
        <v>7</v>
      </c>
      <c r="J650" s="20">
        <f t="shared" si="111"/>
        <v>21</v>
      </c>
      <c r="K650" s="17">
        <f t="shared" si="112"/>
        <v>37103</v>
      </c>
      <c r="L650" s="26">
        <f t="shared" si="113"/>
        <v>37103</v>
      </c>
      <c r="M650" s="20">
        <f t="shared" si="114"/>
        <v>31</v>
      </c>
      <c r="N650" s="20" t="str">
        <f t="shared" si="115"/>
        <v>L30329S1405A ITFP BOST DIAGNOSIS SOFTWARE</v>
      </c>
      <c r="O650" s="20" t="str">
        <f t="shared" si="116"/>
        <v>l30329s1405a itfp bost diagnosis software</v>
      </c>
      <c r="P650" s="20" t="str">
        <f t="shared" si="117"/>
        <v>L30329S1405A Itfp Bost Diagnosis Software</v>
      </c>
      <c r="Q650" s="20" t="str">
        <f t="shared" si="118"/>
        <v>Pla</v>
      </c>
      <c r="R650" s="20" t="str">
        <f t="shared" si="119"/>
        <v>ery</v>
      </c>
      <c r="S650" s="20"/>
      <c r="T650" s="20"/>
      <c r="U650" s="20"/>
      <c r="V650" s="10">
        <v>393493.55</v>
      </c>
      <c r="W650" s="10"/>
      <c r="AA650" s="18"/>
    </row>
    <row r="651" spans="1:27" ht="19.95" customHeight="1" x14ac:dyDescent="0.3">
      <c r="A651" s="8" t="s">
        <v>634</v>
      </c>
      <c r="B651" s="9" t="s">
        <v>840</v>
      </c>
      <c r="C651" s="17">
        <v>37001</v>
      </c>
      <c r="D651" s="23" t="s">
        <v>895</v>
      </c>
      <c r="E651" s="23" t="s">
        <v>880</v>
      </c>
      <c r="F651" s="23" t="s">
        <v>908</v>
      </c>
      <c r="G651" s="24">
        <f t="shared" si="108"/>
        <v>37001</v>
      </c>
      <c r="H651" s="20">
        <f t="shared" si="109"/>
        <v>2001</v>
      </c>
      <c r="I651" s="20">
        <f t="shared" si="110"/>
        <v>4</v>
      </c>
      <c r="J651" s="20">
        <f t="shared" si="111"/>
        <v>20</v>
      </c>
      <c r="K651" s="17">
        <f t="shared" si="112"/>
        <v>37011</v>
      </c>
      <c r="L651" s="26">
        <f t="shared" si="113"/>
        <v>37011</v>
      </c>
      <c r="M651" s="20">
        <f t="shared" si="114"/>
        <v>30</v>
      </c>
      <c r="N651" s="20" t="str">
        <f t="shared" si="115"/>
        <v>L37409C5000A999 PRINTING STENCIL</v>
      </c>
      <c r="O651" s="20" t="str">
        <f t="shared" si="116"/>
        <v>l37409c5000a999 printing stencil</v>
      </c>
      <c r="P651" s="20" t="str">
        <f t="shared" si="117"/>
        <v>L37409C5000A999 Printing Stencil</v>
      </c>
      <c r="Q651" s="20" t="str">
        <f t="shared" si="118"/>
        <v>Pla</v>
      </c>
      <c r="R651" s="20" t="str">
        <f t="shared" si="119"/>
        <v>ery</v>
      </c>
      <c r="S651" s="20"/>
      <c r="T651" s="20"/>
      <c r="U651" s="20"/>
      <c r="V651" s="10">
        <v>53414.67</v>
      </c>
      <c r="W651" s="10"/>
      <c r="AA651" s="18"/>
    </row>
    <row r="652" spans="1:27" ht="19.95" customHeight="1" x14ac:dyDescent="0.3">
      <c r="A652" s="8" t="s">
        <v>635</v>
      </c>
      <c r="B652" s="9" t="s">
        <v>840</v>
      </c>
      <c r="C652" s="17">
        <v>37001</v>
      </c>
      <c r="D652" s="23" t="s">
        <v>895</v>
      </c>
      <c r="E652" s="23" t="s">
        <v>880</v>
      </c>
      <c r="F652" s="23" t="s">
        <v>908</v>
      </c>
      <c r="G652" s="24">
        <f t="shared" si="108"/>
        <v>37001</v>
      </c>
      <c r="H652" s="20">
        <f t="shared" si="109"/>
        <v>2001</v>
      </c>
      <c r="I652" s="20">
        <f t="shared" si="110"/>
        <v>4</v>
      </c>
      <c r="J652" s="20">
        <f t="shared" si="111"/>
        <v>20</v>
      </c>
      <c r="K652" s="17">
        <f t="shared" si="112"/>
        <v>37011</v>
      </c>
      <c r="L652" s="26">
        <f t="shared" si="113"/>
        <v>37011</v>
      </c>
      <c r="M652" s="20">
        <f t="shared" si="114"/>
        <v>30</v>
      </c>
      <c r="N652" s="20" t="str">
        <f t="shared" si="115"/>
        <v>ICT ADAPTER FOR SVDO-INDICA TYPE 1 (ITF_HW5)</v>
      </c>
      <c r="O652" s="20" t="str">
        <f t="shared" si="116"/>
        <v>ict adapter for svdo-indica type 1 (itf_hw5)</v>
      </c>
      <c r="P652" s="20" t="str">
        <f t="shared" si="117"/>
        <v>Ict Adapter For Svdo-Indica Type 1 (Itf_Hw5)</v>
      </c>
      <c r="Q652" s="20" t="str">
        <f t="shared" si="118"/>
        <v>Pla</v>
      </c>
      <c r="R652" s="20" t="str">
        <f t="shared" si="119"/>
        <v>ery</v>
      </c>
      <c r="S652" s="20"/>
      <c r="T652" s="20"/>
      <c r="U652" s="20"/>
      <c r="V652" s="10">
        <v>284912.09999999998</v>
      </c>
      <c r="W652" s="10"/>
      <c r="AA652" s="18"/>
    </row>
    <row r="653" spans="1:27" ht="19.95" customHeight="1" x14ac:dyDescent="0.3">
      <c r="A653" s="8" t="s">
        <v>636</v>
      </c>
      <c r="B653" s="9" t="s">
        <v>840</v>
      </c>
      <c r="C653" s="17">
        <v>37002</v>
      </c>
      <c r="D653" s="23" t="s">
        <v>896</v>
      </c>
      <c r="E653" s="23" t="s">
        <v>880</v>
      </c>
      <c r="F653" s="23" t="s">
        <v>908</v>
      </c>
      <c r="G653" s="24">
        <f t="shared" si="108"/>
        <v>37002</v>
      </c>
      <c r="H653" s="20">
        <f t="shared" si="109"/>
        <v>2001</v>
      </c>
      <c r="I653" s="20">
        <f t="shared" si="110"/>
        <v>4</v>
      </c>
      <c r="J653" s="20">
        <f t="shared" si="111"/>
        <v>21</v>
      </c>
      <c r="K653" s="17">
        <f t="shared" si="112"/>
        <v>37011</v>
      </c>
      <c r="L653" s="26">
        <f t="shared" si="113"/>
        <v>37011</v>
      </c>
      <c r="M653" s="20">
        <f t="shared" si="114"/>
        <v>30</v>
      </c>
      <c r="N653" s="20" t="str">
        <f t="shared" si="115"/>
        <v>L30329S2805A TEST SOFTWARE FOR SPEA501AD</v>
      </c>
      <c r="O653" s="20" t="str">
        <f t="shared" si="116"/>
        <v>l30329s2805a test software for spea501ad</v>
      </c>
      <c r="P653" s="20" t="str">
        <f t="shared" si="117"/>
        <v>L30329S2805A Test Software For Spea501Ad</v>
      </c>
      <c r="Q653" s="20" t="str">
        <f t="shared" si="118"/>
        <v>Pla</v>
      </c>
      <c r="R653" s="20" t="str">
        <f t="shared" si="119"/>
        <v>ery</v>
      </c>
      <c r="S653" s="20"/>
      <c r="T653" s="20"/>
      <c r="U653" s="20"/>
      <c r="V653" s="10">
        <v>149854.32</v>
      </c>
      <c r="W653" s="10"/>
      <c r="AA653" s="18"/>
    </row>
    <row r="654" spans="1:27" ht="19.95" customHeight="1" x14ac:dyDescent="0.3">
      <c r="A654" s="8" t="s">
        <v>637</v>
      </c>
      <c r="B654" s="9" t="s">
        <v>833</v>
      </c>
      <c r="C654" s="17">
        <v>37056</v>
      </c>
      <c r="D654" s="23" t="s">
        <v>889</v>
      </c>
      <c r="E654" s="23" t="s">
        <v>882</v>
      </c>
      <c r="F654" s="23" t="s">
        <v>908</v>
      </c>
      <c r="G654" s="24">
        <f t="shared" si="108"/>
        <v>37056</v>
      </c>
      <c r="H654" s="20">
        <f t="shared" si="109"/>
        <v>2001</v>
      </c>
      <c r="I654" s="20">
        <f t="shared" si="110"/>
        <v>6</v>
      </c>
      <c r="J654" s="20">
        <f t="shared" si="111"/>
        <v>14</v>
      </c>
      <c r="K654" s="17">
        <f t="shared" si="112"/>
        <v>37072</v>
      </c>
      <c r="L654" s="26">
        <f t="shared" si="113"/>
        <v>37072</v>
      </c>
      <c r="M654" s="20">
        <f t="shared" si="114"/>
        <v>30</v>
      </c>
      <c r="N654" s="20" t="str">
        <f t="shared" si="115"/>
        <v>MEZZANINE FLOOR IN THE STORES AREA</v>
      </c>
      <c r="O654" s="20" t="str">
        <f t="shared" si="116"/>
        <v>mezzanine floor in the stores area</v>
      </c>
      <c r="P654" s="20" t="str">
        <f t="shared" si="117"/>
        <v>Mezzanine Floor In The Stores Area</v>
      </c>
      <c r="Q654" s="20" t="str">
        <f t="shared" si="118"/>
        <v>Fac</v>
      </c>
      <c r="R654" s="20" t="str">
        <f t="shared" si="119"/>
        <v>ngs</v>
      </c>
      <c r="S654" s="20"/>
      <c r="T654" s="20"/>
      <c r="U654" s="20"/>
      <c r="V654" s="10">
        <v>700000</v>
      </c>
      <c r="W654" s="10"/>
      <c r="AA654" s="18"/>
    </row>
    <row r="655" spans="1:27" ht="19.95" customHeight="1" x14ac:dyDescent="0.3">
      <c r="A655" s="8" t="s">
        <v>638</v>
      </c>
      <c r="B655" s="9" t="s">
        <v>831</v>
      </c>
      <c r="C655" s="17">
        <v>37043</v>
      </c>
      <c r="D655" s="23" t="s">
        <v>875</v>
      </c>
      <c r="E655" s="23" t="s">
        <v>882</v>
      </c>
      <c r="F655" s="23" t="s">
        <v>908</v>
      </c>
      <c r="G655" s="24">
        <f t="shared" si="108"/>
        <v>37043</v>
      </c>
      <c r="H655" s="20">
        <f t="shared" si="109"/>
        <v>2001</v>
      </c>
      <c r="I655" s="20">
        <f t="shared" si="110"/>
        <v>6</v>
      </c>
      <c r="J655" s="20">
        <f t="shared" si="111"/>
        <v>1</v>
      </c>
      <c r="K655" s="17">
        <f t="shared" si="112"/>
        <v>37072</v>
      </c>
      <c r="L655" s="26">
        <f t="shared" si="113"/>
        <v>37072</v>
      </c>
      <c r="M655" s="20">
        <f t="shared" si="114"/>
        <v>30</v>
      </c>
      <c r="N655" s="20" t="str">
        <f t="shared" si="115"/>
        <v>ROUND TABLE (MR. P.B.)</v>
      </c>
      <c r="O655" s="20" t="str">
        <f t="shared" si="116"/>
        <v>round table (mr. p.b.)</v>
      </c>
      <c r="P655" s="20" t="str">
        <f t="shared" si="117"/>
        <v>Round Table (Mr. P.B.)</v>
      </c>
      <c r="Q655" s="20" t="str">
        <f t="shared" si="118"/>
        <v>Fur</v>
      </c>
      <c r="R655" s="20" t="str">
        <f t="shared" si="119"/>
        <v>ure</v>
      </c>
      <c r="S655" s="20"/>
      <c r="T655" s="20"/>
      <c r="U655" s="20"/>
      <c r="V655" s="10">
        <v>5800</v>
      </c>
      <c r="W655" s="10"/>
      <c r="AA655" s="18"/>
    </row>
    <row r="656" spans="1:27" ht="19.95" customHeight="1" x14ac:dyDescent="0.3">
      <c r="A656" s="8" t="s">
        <v>639</v>
      </c>
      <c r="B656" s="9" t="s">
        <v>831</v>
      </c>
      <c r="C656" s="17">
        <v>37043</v>
      </c>
      <c r="D656" s="23" t="s">
        <v>875</v>
      </c>
      <c r="E656" s="23" t="s">
        <v>882</v>
      </c>
      <c r="F656" s="23" t="s">
        <v>908</v>
      </c>
      <c r="G656" s="24">
        <f t="shared" si="108"/>
        <v>37043</v>
      </c>
      <c r="H656" s="20">
        <f t="shared" si="109"/>
        <v>2001</v>
      </c>
      <c r="I656" s="20">
        <f t="shared" si="110"/>
        <v>6</v>
      </c>
      <c r="J656" s="20">
        <f t="shared" si="111"/>
        <v>1</v>
      </c>
      <c r="K656" s="17">
        <f t="shared" si="112"/>
        <v>37072</v>
      </c>
      <c r="L656" s="26">
        <f t="shared" si="113"/>
        <v>37072</v>
      </c>
      <c r="M656" s="20">
        <f t="shared" si="114"/>
        <v>30</v>
      </c>
      <c r="N656" s="20" t="str">
        <f t="shared" si="115"/>
        <v>SIDE CABINET (MR. P.B.)</v>
      </c>
      <c r="O656" s="20" t="str">
        <f t="shared" si="116"/>
        <v>side cabinet (mr. p.b.)</v>
      </c>
      <c r="P656" s="20" t="str">
        <f t="shared" si="117"/>
        <v>Side Cabinet (Mr. P.B.)</v>
      </c>
      <c r="Q656" s="20" t="str">
        <f t="shared" si="118"/>
        <v>Fur</v>
      </c>
      <c r="R656" s="20" t="str">
        <f t="shared" si="119"/>
        <v>ure</v>
      </c>
      <c r="S656" s="20"/>
      <c r="T656" s="20"/>
      <c r="U656" s="20"/>
      <c r="V656" s="10">
        <v>7500</v>
      </c>
      <c r="W656" s="10"/>
      <c r="AA656" s="18"/>
    </row>
    <row r="657" spans="1:27" ht="19.95" customHeight="1" x14ac:dyDescent="0.3">
      <c r="A657" s="8" t="s">
        <v>640</v>
      </c>
      <c r="B657" s="9" t="s">
        <v>831</v>
      </c>
      <c r="C657" s="17">
        <v>37043</v>
      </c>
      <c r="D657" s="23" t="s">
        <v>875</v>
      </c>
      <c r="E657" s="23" t="s">
        <v>882</v>
      </c>
      <c r="F657" s="23" t="s">
        <v>908</v>
      </c>
      <c r="G657" s="24">
        <f t="shared" si="108"/>
        <v>37043</v>
      </c>
      <c r="H657" s="20">
        <f t="shared" si="109"/>
        <v>2001</v>
      </c>
      <c r="I657" s="20">
        <f t="shared" si="110"/>
        <v>6</v>
      </c>
      <c r="J657" s="20">
        <f t="shared" si="111"/>
        <v>1</v>
      </c>
      <c r="K657" s="17">
        <f t="shared" si="112"/>
        <v>37072</v>
      </c>
      <c r="L657" s="26">
        <f t="shared" si="113"/>
        <v>37072</v>
      </c>
      <c r="M657" s="20">
        <f t="shared" si="114"/>
        <v>30</v>
      </c>
      <c r="N657" s="20" t="str">
        <f t="shared" si="115"/>
        <v>FILING CABINET (MR. A.S.G.)</v>
      </c>
      <c r="O657" s="20" t="str">
        <f t="shared" si="116"/>
        <v>filing cabinet (mr. a.s.g.)</v>
      </c>
      <c r="P657" s="20" t="str">
        <f t="shared" si="117"/>
        <v>Filing Cabinet (Mr. A.S.G.)</v>
      </c>
      <c r="Q657" s="20" t="str">
        <f t="shared" si="118"/>
        <v>Fur</v>
      </c>
      <c r="R657" s="20" t="str">
        <f t="shared" si="119"/>
        <v>ure</v>
      </c>
      <c r="S657" s="20"/>
      <c r="T657" s="20"/>
      <c r="U657" s="20"/>
      <c r="V657" s="10">
        <v>6800</v>
      </c>
      <c r="W657" s="10"/>
      <c r="AA657" s="18"/>
    </row>
    <row r="658" spans="1:27" ht="19.95" customHeight="1" x14ac:dyDescent="0.3">
      <c r="A658" s="8" t="s">
        <v>641</v>
      </c>
      <c r="B658" s="9" t="s">
        <v>854</v>
      </c>
      <c r="C658" s="17">
        <v>37007</v>
      </c>
      <c r="D658" s="23" t="s">
        <v>901</v>
      </c>
      <c r="E658" s="23" t="s">
        <v>880</v>
      </c>
      <c r="F658" s="23" t="s">
        <v>908</v>
      </c>
      <c r="G658" s="24">
        <f t="shared" si="108"/>
        <v>37007</v>
      </c>
      <c r="H658" s="20">
        <f t="shared" si="109"/>
        <v>2001</v>
      </c>
      <c r="I658" s="20">
        <f t="shared" si="110"/>
        <v>4</v>
      </c>
      <c r="J658" s="20">
        <f t="shared" si="111"/>
        <v>26</v>
      </c>
      <c r="K658" s="17">
        <f t="shared" si="112"/>
        <v>37011</v>
      </c>
      <c r="L658" s="26">
        <f t="shared" si="113"/>
        <v>37011</v>
      </c>
      <c r="M658" s="20">
        <f t="shared" si="114"/>
        <v>30</v>
      </c>
      <c r="N658" s="20" t="str">
        <f t="shared" si="115"/>
        <v>HP DJ 930C COLOUR INKJET PRINTER</v>
      </c>
      <c r="O658" s="20" t="str">
        <f t="shared" si="116"/>
        <v>hp dj 930c colour inkjet printer</v>
      </c>
      <c r="P658" s="20" t="str">
        <f t="shared" si="117"/>
        <v>Hp Dj 930C Colour Inkjet Printer</v>
      </c>
      <c r="Q658" s="20" t="str">
        <f t="shared" si="118"/>
        <v>Wor</v>
      </c>
      <c r="R658" s="20" t="str">
        <f t="shared" si="119"/>
        <v>ers</v>
      </c>
      <c r="S658" s="20"/>
      <c r="T658" s="20"/>
      <c r="U658" s="20"/>
      <c r="V658" s="10">
        <v>10100</v>
      </c>
      <c r="W658" s="10"/>
      <c r="AA658" s="18"/>
    </row>
    <row r="659" spans="1:27" ht="19.95" customHeight="1" x14ac:dyDescent="0.3">
      <c r="A659" s="8" t="s">
        <v>642</v>
      </c>
      <c r="B659" s="9" t="s">
        <v>848</v>
      </c>
      <c r="C659" s="17">
        <v>37006</v>
      </c>
      <c r="D659" s="23" t="s">
        <v>900</v>
      </c>
      <c r="E659" s="23" t="s">
        <v>880</v>
      </c>
      <c r="F659" s="23" t="s">
        <v>908</v>
      </c>
      <c r="G659" s="24">
        <f t="shared" si="108"/>
        <v>37006</v>
      </c>
      <c r="H659" s="20">
        <f t="shared" si="109"/>
        <v>2001</v>
      </c>
      <c r="I659" s="20">
        <f t="shared" si="110"/>
        <v>4</v>
      </c>
      <c r="J659" s="20">
        <f t="shared" si="111"/>
        <v>25</v>
      </c>
      <c r="K659" s="17">
        <f t="shared" si="112"/>
        <v>37011</v>
      </c>
      <c r="L659" s="26">
        <f t="shared" si="113"/>
        <v>37011</v>
      </c>
      <c r="M659" s="20">
        <f t="shared" si="114"/>
        <v>30</v>
      </c>
      <c r="N659" s="20" t="str">
        <f t="shared" si="115"/>
        <v>EPSON DOT MATRIX PRINTER (DMP LQ 300)</v>
      </c>
      <c r="O659" s="20" t="str">
        <f t="shared" si="116"/>
        <v>epson dot matrix printer (dmp lq 300)</v>
      </c>
      <c r="P659" s="20" t="str">
        <f t="shared" si="117"/>
        <v>Epson Dot Matrix Printer (Dmp Lq 300)</v>
      </c>
      <c r="Q659" s="20" t="str">
        <f t="shared" si="118"/>
        <v>Spe</v>
      </c>
      <c r="R659" s="20" t="str">
        <f t="shared" si="119"/>
        <v>nts</v>
      </c>
      <c r="S659" s="20"/>
      <c r="T659" s="20"/>
      <c r="U659" s="20"/>
      <c r="V659" s="10">
        <v>8900</v>
      </c>
      <c r="W659" s="10"/>
      <c r="AA659" s="18"/>
    </row>
    <row r="660" spans="1:27" ht="19.95" customHeight="1" x14ac:dyDescent="0.3">
      <c r="A660" s="8" t="s">
        <v>643</v>
      </c>
      <c r="B660" s="9" t="s">
        <v>840</v>
      </c>
      <c r="C660" s="17">
        <v>37048</v>
      </c>
      <c r="D660" s="23" t="s">
        <v>882</v>
      </c>
      <c r="E660" s="23" t="s">
        <v>882</v>
      </c>
      <c r="F660" s="23" t="s">
        <v>908</v>
      </c>
      <c r="G660" s="24">
        <f t="shared" ref="G660:G723" si="120">DATE(F660,E660,D660)</f>
        <v>37048</v>
      </c>
      <c r="H660" s="20">
        <f t="shared" ref="H660:H723" si="121">YEAR(C660)</f>
        <v>2001</v>
      </c>
      <c r="I660" s="20">
        <f t="shared" ref="I660:I723" si="122">MONTH(C660)</f>
        <v>6</v>
      </c>
      <c r="J660" s="20">
        <f t="shared" ref="J660:J723" si="123">DAY(C660)</f>
        <v>6</v>
      </c>
      <c r="K660" s="17">
        <f t="shared" ref="K660:K723" si="124">EOMONTH(C660,0)</f>
        <v>37072</v>
      </c>
      <c r="L660" s="26">
        <f t="shared" ref="L660:L723" si="125">EOMONTH(C660,0)</f>
        <v>37072</v>
      </c>
      <c r="M660" s="20">
        <f t="shared" ref="M660:M723" si="126">DAY(K660)</f>
        <v>30</v>
      </c>
      <c r="N660" s="20" t="str">
        <f t="shared" ref="N660:N723" si="127">UPPER(A660)</f>
        <v>ELECTRONIC LABEL PRINTER (GODEX)</v>
      </c>
      <c r="O660" s="20" t="str">
        <f t="shared" ref="O660:O723" si="128">LOWER(A660)</f>
        <v>electronic label printer (godex)</v>
      </c>
      <c r="P660" s="20" t="str">
        <f t="shared" ref="P660:P723" si="129">PROPER(A660)</f>
        <v>Electronic Label Printer (Godex)</v>
      </c>
      <c r="Q660" s="20" t="str">
        <f t="shared" ref="Q660:Q723" si="130">LEFT(B660,3)</f>
        <v>Pla</v>
      </c>
      <c r="R660" s="20" t="str">
        <f t="shared" ref="R660:R723" si="131">RIGHT(B660,3)</f>
        <v>ery</v>
      </c>
      <c r="S660" s="20"/>
      <c r="T660" s="20"/>
      <c r="U660" s="20"/>
      <c r="V660" s="10">
        <v>37800</v>
      </c>
      <c r="W660" s="10"/>
      <c r="AA660" s="18"/>
    </row>
    <row r="661" spans="1:27" ht="19.95" customHeight="1" x14ac:dyDescent="0.3">
      <c r="A661" s="8" t="s">
        <v>644</v>
      </c>
      <c r="B661" s="9" t="s">
        <v>840</v>
      </c>
      <c r="C661" s="17">
        <v>37033</v>
      </c>
      <c r="D661" s="23" t="s">
        <v>897</v>
      </c>
      <c r="E661" s="23" t="s">
        <v>881</v>
      </c>
      <c r="F661" s="23" t="s">
        <v>908</v>
      </c>
      <c r="G661" s="24">
        <f t="shared" si="120"/>
        <v>37033</v>
      </c>
      <c r="H661" s="20">
        <f t="shared" si="121"/>
        <v>2001</v>
      </c>
      <c r="I661" s="20">
        <f t="shared" si="122"/>
        <v>5</v>
      </c>
      <c r="J661" s="20">
        <f t="shared" si="123"/>
        <v>22</v>
      </c>
      <c r="K661" s="17">
        <f t="shared" si="124"/>
        <v>37042</v>
      </c>
      <c r="L661" s="26">
        <f t="shared" si="125"/>
        <v>37042</v>
      </c>
      <c r="M661" s="20">
        <f t="shared" si="126"/>
        <v>31</v>
      </c>
      <c r="N661" s="20" t="str">
        <f t="shared" si="127"/>
        <v>WELDING MACHINE (230V, 50HZ, 160A)</v>
      </c>
      <c r="O661" s="20" t="str">
        <f t="shared" si="128"/>
        <v>welding machine (230v, 50hz, 160a)</v>
      </c>
      <c r="P661" s="20" t="str">
        <f t="shared" si="129"/>
        <v>Welding Machine (230V, 50Hz, 160A)</v>
      </c>
      <c r="Q661" s="20" t="str">
        <f t="shared" si="130"/>
        <v>Pla</v>
      </c>
      <c r="R661" s="20" t="str">
        <f t="shared" si="131"/>
        <v>ery</v>
      </c>
      <c r="S661" s="20"/>
      <c r="T661" s="20"/>
      <c r="U661" s="20"/>
      <c r="V661" s="10">
        <v>46500</v>
      </c>
      <c r="W661" s="10"/>
      <c r="AA661" s="18"/>
    </row>
    <row r="662" spans="1:27" ht="19.95" customHeight="1" x14ac:dyDescent="0.3">
      <c r="A662" s="8" t="s">
        <v>645</v>
      </c>
      <c r="B662" s="9" t="s">
        <v>840</v>
      </c>
      <c r="C662" s="17">
        <v>37020</v>
      </c>
      <c r="D662" s="23" t="s">
        <v>885</v>
      </c>
      <c r="E662" s="23" t="s">
        <v>881</v>
      </c>
      <c r="F662" s="23" t="s">
        <v>908</v>
      </c>
      <c r="G662" s="24">
        <f t="shared" si="120"/>
        <v>37020</v>
      </c>
      <c r="H662" s="20">
        <f t="shared" si="121"/>
        <v>2001</v>
      </c>
      <c r="I662" s="20">
        <f t="shared" si="122"/>
        <v>5</v>
      </c>
      <c r="J662" s="20">
        <f t="shared" si="123"/>
        <v>9</v>
      </c>
      <c r="K662" s="17">
        <f t="shared" si="124"/>
        <v>37042</v>
      </c>
      <c r="L662" s="26">
        <f t="shared" si="125"/>
        <v>37042</v>
      </c>
      <c r="M662" s="20">
        <f t="shared" si="126"/>
        <v>31</v>
      </c>
      <c r="N662" s="20" t="str">
        <f t="shared" si="127"/>
        <v>WAVE SOLDERING M/C</v>
      </c>
      <c r="O662" s="20" t="str">
        <f t="shared" si="128"/>
        <v>wave soldering m/c</v>
      </c>
      <c r="P662" s="20" t="str">
        <f t="shared" si="129"/>
        <v>Wave Soldering M/C</v>
      </c>
      <c r="Q662" s="20" t="str">
        <f t="shared" si="130"/>
        <v>Pla</v>
      </c>
      <c r="R662" s="20" t="str">
        <f t="shared" si="131"/>
        <v>ery</v>
      </c>
      <c r="S662" s="20"/>
      <c r="T662" s="20"/>
      <c r="U662" s="20"/>
      <c r="V662" s="10">
        <v>1</v>
      </c>
      <c r="W662" s="10"/>
      <c r="AA662" s="18"/>
    </row>
    <row r="663" spans="1:27" ht="19.95" customHeight="1" x14ac:dyDescent="0.3">
      <c r="A663" s="8" t="s">
        <v>646</v>
      </c>
      <c r="B663" s="9" t="s">
        <v>855</v>
      </c>
      <c r="C663" s="17">
        <v>37028</v>
      </c>
      <c r="D663" s="23" t="s">
        <v>892</v>
      </c>
      <c r="E663" s="23" t="s">
        <v>881</v>
      </c>
      <c r="F663" s="23" t="s">
        <v>908</v>
      </c>
      <c r="G663" s="24">
        <f t="shared" si="120"/>
        <v>37028</v>
      </c>
      <c r="H663" s="20">
        <f t="shared" si="121"/>
        <v>2001</v>
      </c>
      <c r="I663" s="20">
        <f t="shared" si="122"/>
        <v>5</v>
      </c>
      <c r="J663" s="20">
        <f t="shared" si="123"/>
        <v>17</v>
      </c>
      <c r="K663" s="17">
        <f t="shared" si="124"/>
        <v>37042</v>
      </c>
      <c r="L663" s="26">
        <f t="shared" si="125"/>
        <v>37042</v>
      </c>
      <c r="M663" s="20">
        <f t="shared" si="126"/>
        <v>31</v>
      </c>
      <c r="N663" s="20" t="str">
        <f t="shared" si="127"/>
        <v>DAEWOO MATIZ-DEBRANJAN DATTA -610049</v>
      </c>
      <c r="O663" s="20" t="str">
        <f t="shared" si="128"/>
        <v>daewoo matiz-debranjan datta -610049</v>
      </c>
      <c r="P663" s="20" t="str">
        <f t="shared" si="129"/>
        <v>Daewoo Matiz-Debranjan Datta -610049</v>
      </c>
      <c r="Q663" s="20" t="str">
        <f t="shared" si="130"/>
        <v>Mot</v>
      </c>
      <c r="R663" s="20" t="str">
        <f t="shared" si="131"/>
        <v>ase</v>
      </c>
      <c r="S663" s="20"/>
      <c r="T663" s="20"/>
      <c r="U663" s="20"/>
      <c r="V663" s="10">
        <v>350000</v>
      </c>
      <c r="W663" s="10"/>
      <c r="AA663" s="18"/>
    </row>
    <row r="664" spans="1:27" ht="19.95" customHeight="1" x14ac:dyDescent="0.3">
      <c r="A664" s="8" t="s">
        <v>647</v>
      </c>
      <c r="B664" s="9" t="s">
        <v>840</v>
      </c>
      <c r="C664" s="17">
        <v>37100</v>
      </c>
      <c r="D664" s="23" t="s">
        <v>903</v>
      </c>
      <c r="E664" s="23" t="s">
        <v>883</v>
      </c>
      <c r="F664" s="23" t="s">
        <v>908</v>
      </c>
      <c r="G664" s="24">
        <f t="shared" si="120"/>
        <v>37100</v>
      </c>
      <c r="H664" s="20">
        <f t="shared" si="121"/>
        <v>2001</v>
      </c>
      <c r="I664" s="20">
        <f t="shared" si="122"/>
        <v>7</v>
      </c>
      <c r="J664" s="20">
        <f t="shared" si="123"/>
        <v>28</v>
      </c>
      <c r="K664" s="17">
        <f t="shared" si="124"/>
        <v>37103</v>
      </c>
      <c r="L664" s="26">
        <f t="shared" si="125"/>
        <v>37103</v>
      </c>
      <c r="M664" s="20">
        <f t="shared" si="126"/>
        <v>31</v>
      </c>
      <c r="N664" s="20" t="str">
        <f t="shared" si="127"/>
        <v>PDR 710 IR REWORK STATION</v>
      </c>
      <c r="O664" s="20" t="str">
        <f t="shared" si="128"/>
        <v>pdr 710 ir rework station</v>
      </c>
      <c r="P664" s="20" t="str">
        <f t="shared" si="129"/>
        <v>Pdr 710 Ir Rework Station</v>
      </c>
      <c r="Q664" s="20" t="str">
        <f t="shared" si="130"/>
        <v>Pla</v>
      </c>
      <c r="R664" s="20" t="str">
        <f t="shared" si="131"/>
        <v>ery</v>
      </c>
      <c r="S664" s="20"/>
      <c r="T664" s="20"/>
      <c r="U664" s="20"/>
      <c r="V664" s="10">
        <v>139739.72</v>
      </c>
      <c r="W664" s="10"/>
      <c r="AA664" s="18"/>
    </row>
    <row r="665" spans="1:27" ht="19.95" customHeight="1" x14ac:dyDescent="0.3">
      <c r="A665" s="8" t="s">
        <v>648</v>
      </c>
      <c r="B665" s="9" t="s">
        <v>835</v>
      </c>
      <c r="C665" s="17">
        <v>37293</v>
      </c>
      <c r="D665" s="23" t="s">
        <v>882</v>
      </c>
      <c r="E665" s="23" t="s">
        <v>878</v>
      </c>
      <c r="F665" s="23" t="s">
        <v>909</v>
      </c>
      <c r="G665" s="24">
        <f t="shared" si="120"/>
        <v>37293</v>
      </c>
      <c r="H665" s="20">
        <f t="shared" si="121"/>
        <v>2002</v>
      </c>
      <c r="I665" s="20">
        <f t="shared" si="122"/>
        <v>2</v>
      </c>
      <c r="J665" s="20">
        <f t="shared" si="123"/>
        <v>6</v>
      </c>
      <c r="K665" s="17">
        <f t="shared" si="124"/>
        <v>37315</v>
      </c>
      <c r="L665" s="26">
        <f t="shared" si="125"/>
        <v>37315</v>
      </c>
      <c r="M665" s="20">
        <f t="shared" si="126"/>
        <v>28</v>
      </c>
      <c r="N665" s="20" t="str">
        <f t="shared" si="127"/>
        <v>HEMMING PUNCH AND DIE(LENGTH 2500MM)</v>
      </c>
      <c r="O665" s="20" t="str">
        <f t="shared" si="128"/>
        <v>hemming punch and die(length 2500mm)</v>
      </c>
      <c r="P665" s="20" t="str">
        <f t="shared" si="129"/>
        <v>Hemming Punch And Die(Length 2500Mm)</v>
      </c>
      <c r="Q665" s="20" t="str">
        <f t="shared" si="130"/>
        <v>Spe</v>
      </c>
      <c r="R665" s="20" t="str">
        <f t="shared" si="131"/>
        <v>ols</v>
      </c>
      <c r="S665" s="20"/>
      <c r="T665" s="20"/>
      <c r="U665" s="20"/>
      <c r="V665" s="10">
        <v>301117</v>
      </c>
      <c r="W665" s="10"/>
      <c r="AA665" s="18"/>
    </row>
    <row r="666" spans="1:27" ht="19.95" customHeight="1" x14ac:dyDescent="0.3">
      <c r="A666" s="8" t="s">
        <v>649</v>
      </c>
      <c r="B666" s="9" t="s">
        <v>835</v>
      </c>
      <c r="C666" s="17">
        <v>37293</v>
      </c>
      <c r="D666" s="23" t="s">
        <v>882</v>
      </c>
      <c r="E666" s="23" t="s">
        <v>878</v>
      </c>
      <c r="F666" s="23" t="s">
        <v>909</v>
      </c>
      <c r="G666" s="24">
        <f t="shared" si="120"/>
        <v>37293</v>
      </c>
      <c r="H666" s="20">
        <f t="shared" si="121"/>
        <v>2002</v>
      </c>
      <c r="I666" s="20">
        <f t="shared" si="122"/>
        <v>2</v>
      </c>
      <c r="J666" s="20">
        <f t="shared" si="123"/>
        <v>6</v>
      </c>
      <c r="K666" s="17">
        <f t="shared" si="124"/>
        <v>37315</v>
      </c>
      <c r="L666" s="26">
        <f t="shared" si="125"/>
        <v>37315</v>
      </c>
      <c r="M666" s="20">
        <f t="shared" si="126"/>
        <v>28</v>
      </c>
      <c r="N666" s="20" t="str">
        <f t="shared" si="127"/>
        <v>JOGGLING PUNCH AND DIE(LENGTH:2500MM)</v>
      </c>
      <c r="O666" s="20" t="str">
        <f t="shared" si="128"/>
        <v>joggling punch and die(length:2500mm)</v>
      </c>
      <c r="P666" s="20" t="str">
        <f t="shared" si="129"/>
        <v>Joggling Punch And Die(Length:2500Mm)</v>
      </c>
      <c r="Q666" s="20" t="str">
        <f t="shared" si="130"/>
        <v>Spe</v>
      </c>
      <c r="R666" s="20" t="str">
        <f t="shared" si="131"/>
        <v>ols</v>
      </c>
      <c r="S666" s="20"/>
      <c r="T666" s="20"/>
      <c r="U666" s="20"/>
      <c r="V666" s="10">
        <v>289536</v>
      </c>
      <c r="W666" s="10"/>
      <c r="AA666" s="18"/>
    </row>
    <row r="667" spans="1:27" ht="19.95" customHeight="1" x14ac:dyDescent="0.3">
      <c r="A667" s="8" t="s">
        <v>650</v>
      </c>
      <c r="B667" s="9" t="s">
        <v>831</v>
      </c>
      <c r="C667" s="17">
        <v>37090</v>
      </c>
      <c r="D667" s="23" t="s">
        <v>893</v>
      </c>
      <c r="E667" s="23" t="s">
        <v>883</v>
      </c>
      <c r="F667" s="23" t="s">
        <v>908</v>
      </c>
      <c r="G667" s="24">
        <f t="shared" si="120"/>
        <v>37090</v>
      </c>
      <c r="H667" s="20">
        <f t="shared" si="121"/>
        <v>2001</v>
      </c>
      <c r="I667" s="20">
        <f t="shared" si="122"/>
        <v>7</v>
      </c>
      <c r="J667" s="20">
        <f t="shared" si="123"/>
        <v>18</v>
      </c>
      <c r="K667" s="17">
        <f t="shared" si="124"/>
        <v>37103</v>
      </c>
      <c r="L667" s="26">
        <f t="shared" si="125"/>
        <v>37103</v>
      </c>
      <c r="M667" s="20">
        <f t="shared" si="126"/>
        <v>31</v>
      </c>
      <c r="N667" s="20" t="str">
        <f t="shared" si="127"/>
        <v>TWO SEATER LOBBY CHAIR</v>
      </c>
      <c r="O667" s="20" t="str">
        <f t="shared" si="128"/>
        <v>two seater lobby chair</v>
      </c>
      <c r="P667" s="20" t="str">
        <f t="shared" si="129"/>
        <v>Two Seater Lobby Chair</v>
      </c>
      <c r="Q667" s="20" t="str">
        <f t="shared" si="130"/>
        <v>Fur</v>
      </c>
      <c r="R667" s="20" t="str">
        <f t="shared" si="131"/>
        <v>ure</v>
      </c>
      <c r="S667" s="20"/>
      <c r="T667" s="20"/>
      <c r="U667" s="20"/>
      <c r="V667" s="10">
        <v>12544</v>
      </c>
      <c r="W667" s="10"/>
      <c r="AA667" s="18"/>
    </row>
    <row r="668" spans="1:27" ht="19.95" customHeight="1" x14ac:dyDescent="0.3">
      <c r="A668" s="8" t="s">
        <v>651</v>
      </c>
      <c r="B668" s="9" t="s">
        <v>855</v>
      </c>
      <c r="C668" s="17">
        <v>36377</v>
      </c>
      <c r="D668" s="23" t="s">
        <v>881</v>
      </c>
      <c r="E668" s="23" t="s">
        <v>884</v>
      </c>
      <c r="F668" s="23" t="s">
        <v>914</v>
      </c>
      <c r="G668" s="24">
        <f t="shared" si="120"/>
        <v>36377</v>
      </c>
      <c r="H668" s="20">
        <f t="shared" si="121"/>
        <v>1999</v>
      </c>
      <c r="I668" s="20">
        <f t="shared" si="122"/>
        <v>8</v>
      </c>
      <c r="J668" s="20">
        <f t="shared" si="123"/>
        <v>5</v>
      </c>
      <c r="K668" s="17">
        <f t="shared" si="124"/>
        <v>36403</v>
      </c>
      <c r="L668" s="26">
        <f t="shared" si="125"/>
        <v>36403</v>
      </c>
      <c r="M668" s="20">
        <f t="shared" si="126"/>
        <v>31</v>
      </c>
      <c r="N668" s="20" t="str">
        <f t="shared" si="127"/>
        <v>MATIZ STD - SANJAY PUTANTUNDA - SLW</v>
      </c>
      <c r="O668" s="20" t="str">
        <f t="shared" si="128"/>
        <v>matiz std - sanjay putantunda - slw</v>
      </c>
      <c r="P668" s="20" t="str">
        <f t="shared" si="129"/>
        <v>Matiz Std - Sanjay Putantunda - Slw</v>
      </c>
      <c r="Q668" s="20" t="str">
        <f t="shared" si="130"/>
        <v>Mot</v>
      </c>
      <c r="R668" s="20" t="str">
        <f t="shared" si="131"/>
        <v>ase</v>
      </c>
      <c r="S668" s="20"/>
      <c r="T668" s="20"/>
      <c r="U668" s="20"/>
      <c r="V668" s="10">
        <v>250000</v>
      </c>
      <c r="W668" s="10"/>
      <c r="AA668" s="18"/>
    </row>
    <row r="669" spans="1:27" ht="19.95" customHeight="1" x14ac:dyDescent="0.3">
      <c r="A669" s="8" t="s">
        <v>652</v>
      </c>
      <c r="B669" s="9" t="s">
        <v>855</v>
      </c>
      <c r="C669" s="17">
        <v>36875</v>
      </c>
      <c r="D669" s="23" t="s">
        <v>890</v>
      </c>
      <c r="E669" s="23" t="s">
        <v>887</v>
      </c>
      <c r="F669" s="23" t="s">
        <v>916</v>
      </c>
      <c r="G669" s="24">
        <f t="shared" si="120"/>
        <v>36875</v>
      </c>
      <c r="H669" s="20">
        <f t="shared" si="121"/>
        <v>2000</v>
      </c>
      <c r="I669" s="20">
        <f t="shared" si="122"/>
        <v>12</v>
      </c>
      <c r="J669" s="20">
        <f t="shared" si="123"/>
        <v>15</v>
      </c>
      <c r="K669" s="17">
        <f t="shared" si="124"/>
        <v>36891</v>
      </c>
      <c r="L669" s="26">
        <f t="shared" si="125"/>
        <v>36891</v>
      </c>
      <c r="M669" s="20">
        <f t="shared" si="126"/>
        <v>31</v>
      </c>
      <c r="N669" s="20" t="str">
        <f t="shared" si="127"/>
        <v>MATIZ - D MAJUMDAR - KTK02L5766</v>
      </c>
      <c r="O669" s="20" t="str">
        <f t="shared" si="128"/>
        <v>matiz - d majumdar - ktk02l5766</v>
      </c>
      <c r="P669" s="20" t="str">
        <f t="shared" si="129"/>
        <v>Matiz - D Majumdar - Ktk02L5766</v>
      </c>
      <c r="Q669" s="20" t="str">
        <f t="shared" si="130"/>
        <v>Mot</v>
      </c>
      <c r="R669" s="20" t="str">
        <f t="shared" si="131"/>
        <v>ase</v>
      </c>
      <c r="S669" s="20"/>
      <c r="T669" s="20"/>
      <c r="U669" s="20"/>
      <c r="V669" s="10">
        <v>333000</v>
      </c>
      <c r="W669" s="10"/>
      <c r="AA669" s="18"/>
    </row>
    <row r="670" spans="1:27" ht="19.95" customHeight="1" x14ac:dyDescent="0.3">
      <c r="A670" s="8" t="s">
        <v>653</v>
      </c>
      <c r="B670" s="9" t="s">
        <v>855</v>
      </c>
      <c r="C670" s="17">
        <v>36861</v>
      </c>
      <c r="D670" s="23" t="s">
        <v>875</v>
      </c>
      <c r="E670" s="23" t="s">
        <v>887</v>
      </c>
      <c r="F670" s="23" t="s">
        <v>916</v>
      </c>
      <c r="G670" s="24">
        <f t="shared" si="120"/>
        <v>36861</v>
      </c>
      <c r="H670" s="20">
        <f t="shared" si="121"/>
        <v>2000</v>
      </c>
      <c r="I670" s="20">
        <f t="shared" si="122"/>
        <v>12</v>
      </c>
      <c r="J670" s="20">
        <f t="shared" si="123"/>
        <v>1</v>
      </c>
      <c r="K670" s="17">
        <f t="shared" si="124"/>
        <v>36891</v>
      </c>
      <c r="L670" s="26">
        <f t="shared" si="125"/>
        <v>36891</v>
      </c>
      <c r="M670" s="20">
        <f t="shared" si="126"/>
        <v>31</v>
      </c>
      <c r="N670" s="20" t="str">
        <f t="shared" si="127"/>
        <v>MATIZ - AMIT SENGUPTA - KTK02L5302</v>
      </c>
      <c r="O670" s="20" t="str">
        <f t="shared" si="128"/>
        <v>matiz - amit sengupta - ktk02l5302</v>
      </c>
      <c r="P670" s="20" t="str">
        <f t="shared" si="129"/>
        <v>Matiz - Amit Sengupta - Ktk02L5302</v>
      </c>
      <c r="Q670" s="20" t="str">
        <f t="shared" si="130"/>
        <v>Mot</v>
      </c>
      <c r="R670" s="20" t="str">
        <f t="shared" si="131"/>
        <v>ase</v>
      </c>
      <c r="S670" s="20"/>
      <c r="T670" s="20"/>
      <c r="U670" s="20"/>
      <c r="V670" s="10">
        <v>333000</v>
      </c>
      <c r="W670" s="10"/>
      <c r="AA670" s="18"/>
    </row>
    <row r="671" spans="1:27" ht="19.95" customHeight="1" x14ac:dyDescent="0.3">
      <c r="A671" s="8" t="s">
        <v>654</v>
      </c>
      <c r="B671" s="9" t="s">
        <v>855</v>
      </c>
      <c r="C671" s="17">
        <v>36861</v>
      </c>
      <c r="D671" s="23" t="s">
        <v>875</v>
      </c>
      <c r="E671" s="23" t="s">
        <v>887</v>
      </c>
      <c r="F671" s="23" t="s">
        <v>916</v>
      </c>
      <c r="G671" s="24">
        <f t="shared" si="120"/>
        <v>36861</v>
      </c>
      <c r="H671" s="20">
        <f t="shared" si="121"/>
        <v>2000</v>
      </c>
      <c r="I671" s="20">
        <f t="shared" si="122"/>
        <v>12</v>
      </c>
      <c r="J671" s="20">
        <f t="shared" si="123"/>
        <v>1</v>
      </c>
      <c r="K671" s="17">
        <f t="shared" si="124"/>
        <v>36891</v>
      </c>
      <c r="L671" s="26">
        <f t="shared" si="125"/>
        <v>36891</v>
      </c>
      <c r="M671" s="20">
        <f t="shared" si="126"/>
        <v>31</v>
      </c>
      <c r="N671" s="20" t="str">
        <f t="shared" si="127"/>
        <v>MARUTI 800 - SUMIT GHOSH - KTK02L5082</v>
      </c>
      <c r="O671" s="20" t="str">
        <f t="shared" si="128"/>
        <v>maruti 800 - sumit ghosh - ktk02l5082</v>
      </c>
      <c r="P671" s="20" t="str">
        <f t="shared" si="129"/>
        <v>Maruti 800 - Sumit Ghosh - Ktk02L5082</v>
      </c>
      <c r="Q671" s="20" t="str">
        <f t="shared" si="130"/>
        <v>Mot</v>
      </c>
      <c r="R671" s="20" t="str">
        <f t="shared" si="131"/>
        <v>ase</v>
      </c>
      <c r="S671" s="20"/>
      <c r="T671" s="20"/>
      <c r="U671" s="20"/>
      <c r="V671" s="10">
        <v>268849</v>
      </c>
      <c r="W671" s="10"/>
      <c r="AA671" s="18"/>
    </row>
    <row r="672" spans="1:27" ht="19.95" customHeight="1" x14ac:dyDescent="0.3">
      <c r="A672" s="8" t="s">
        <v>655</v>
      </c>
      <c r="B672" s="9" t="s">
        <v>848</v>
      </c>
      <c r="C672" s="17">
        <v>37009</v>
      </c>
      <c r="D672" s="23" t="s">
        <v>903</v>
      </c>
      <c r="E672" s="23" t="s">
        <v>880</v>
      </c>
      <c r="F672" s="23" t="s">
        <v>908</v>
      </c>
      <c r="G672" s="24">
        <f t="shared" si="120"/>
        <v>37009</v>
      </c>
      <c r="H672" s="20">
        <f t="shared" si="121"/>
        <v>2001</v>
      </c>
      <c r="I672" s="20">
        <f t="shared" si="122"/>
        <v>4</v>
      </c>
      <c r="J672" s="20">
        <f t="shared" si="123"/>
        <v>28</v>
      </c>
      <c r="K672" s="17">
        <f t="shared" si="124"/>
        <v>37011</v>
      </c>
      <c r="L672" s="26">
        <f t="shared" si="125"/>
        <v>37011</v>
      </c>
      <c r="M672" s="20">
        <f t="shared" si="126"/>
        <v>30</v>
      </c>
      <c r="N672" s="20" t="str">
        <f t="shared" si="127"/>
        <v>S30189-U4031-C310</v>
      </c>
      <c r="O672" s="20" t="str">
        <f t="shared" si="128"/>
        <v>s30189-u4031-c310</v>
      </c>
      <c r="P672" s="20" t="str">
        <f t="shared" si="129"/>
        <v>S30189-U4031-C310</v>
      </c>
      <c r="Q672" s="20" t="str">
        <f t="shared" si="130"/>
        <v>Spe</v>
      </c>
      <c r="R672" s="20" t="str">
        <f t="shared" si="131"/>
        <v>nts</v>
      </c>
      <c r="S672" s="20"/>
      <c r="T672" s="20"/>
      <c r="U672" s="20"/>
      <c r="V672" s="10">
        <v>62997.5</v>
      </c>
      <c r="W672" s="10"/>
      <c r="AA672" s="18"/>
    </row>
    <row r="673" spans="1:27" ht="19.95" customHeight="1" x14ac:dyDescent="0.3">
      <c r="A673" s="8" t="s">
        <v>656</v>
      </c>
      <c r="B673" s="9" t="s">
        <v>848</v>
      </c>
      <c r="C673" s="17">
        <v>37009</v>
      </c>
      <c r="D673" s="23" t="s">
        <v>903</v>
      </c>
      <c r="E673" s="23" t="s">
        <v>880</v>
      </c>
      <c r="F673" s="23" t="s">
        <v>908</v>
      </c>
      <c r="G673" s="24">
        <f t="shared" si="120"/>
        <v>37009</v>
      </c>
      <c r="H673" s="20">
        <f t="shared" si="121"/>
        <v>2001</v>
      </c>
      <c r="I673" s="20">
        <f t="shared" si="122"/>
        <v>4</v>
      </c>
      <c r="J673" s="20">
        <f t="shared" si="123"/>
        <v>28</v>
      </c>
      <c r="K673" s="17">
        <f t="shared" si="124"/>
        <v>37011</v>
      </c>
      <c r="L673" s="26">
        <f t="shared" si="125"/>
        <v>37011</v>
      </c>
      <c r="M673" s="20">
        <f t="shared" si="126"/>
        <v>30</v>
      </c>
      <c r="N673" s="20" t="str">
        <f t="shared" si="127"/>
        <v>S42024-A260-C300 NT NETWORK TERMINATION FOR</v>
      </c>
      <c r="O673" s="20" t="str">
        <f t="shared" si="128"/>
        <v>s42024-a260-c300 nt network termination for</v>
      </c>
      <c r="P673" s="20" t="str">
        <f t="shared" si="129"/>
        <v>S42024-A260-C300 Nt Network Termination For</v>
      </c>
      <c r="Q673" s="20" t="str">
        <f t="shared" si="130"/>
        <v>Spe</v>
      </c>
      <c r="R673" s="20" t="str">
        <f t="shared" si="131"/>
        <v>nts</v>
      </c>
      <c r="S673" s="20"/>
      <c r="T673" s="20"/>
      <c r="U673" s="20"/>
      <c r="V673" s="10">
        <v>6636.02</v>
      </c>
      <c r="W673" s="10"/>
      <c r="AA673" s="18"/>
    </row>
    <row r="674" spans="1:27" ht="19.95" customHeight="1" x14ac:dyDescent="0.3">
      <c r="A674" s="8" t="s">
        <v>657</v>
      </c>
      <c r="B674" s="9" t="s">
        <v>845</v>
      </c>
      <c r="C674" s="17">
        <v>37113</v>
      </c>
      <c r="D674" s="23" t="s">
        <v>876</v>
      </c>
      <c r="E674" s="23" t="s">
        <v>884</v>
      </c>
      <c r="F674" s="23" t="s">
        <v>908</v>
      </c>
      <c r="G674" s="24">
        <f t="shared" si="120"/>
        <v>37113</v>
      </c>
      <c r="H674" s="20">
        <f t="shared" si="121"/>
        <v>2001</v>
      </c>
      <c r="I674" s="20">
        <f t="shared" si="122"/>
        <v>8</v>
      </c>
      <c r="J674" s="20">
        <f t="shared" si="123"/>
        <v>10</v>
      </c>
      <c r="K674" s="17">
        <f t="shared" si="124"/>
        <v>37134</v>
      </c>
      <c r="L674" s="26">
        <f t="shared" si="125"/>
        <v>37134</v>
      </c>
      <c r="M674" s="20">
        <f t="shared" si="126"/>
        <v>31</v>
      </c>
      <c r="N674" s="20" t="str">
        <f t="shared" si="127"/>
        <v>LOW TWO TIER CABLE TROLLEY</v>
      </c>
      <c r="O674" s="20" t="str">
        <f t="shared" si="128"/>
        <v>low two tier cable trolley</v>
      </c>
      <c r="P674" s="20" t="str">
        <f t="shared" si="129"/>
        <v>Low Two Tier Cable Trolley</v>
      </c>
      <c r="Q674" s="20" t="str">
        <f t="shared" si="130"/>
        <v>Tra</v>
      </c>
      <c r="R674" s="20" t="str">
        <f t="shared" si="131"/>
        <v>nts</v>
      </c>
      <c r="S674" s="20"/>
      <c r="T674" s="20"/>
      <c r="U674" s="20"/>
      <c r="V674" s="10">
        <v>15450</v>
      </c>
      <c r="W674" s="10"/>
      <c r="AA674" s="18"/>
    </row>
    <row r="675" spans="1:27" ht="19.95" customHeight="1" x14ac:dyDescent="0.3">
      <c r="A675" s="8" t="s">
        <v>658</v>
      </c>
      <c r="B675" s="9" t="s">
        <v>843</v>
      </c>
      <c r="C675" s="17">
        <v>37111</v>
      </c>
      <c r="D675" s="23" t="s">
        <v>884</v>
      </c>
      <c r="E675" s="23" t="s">
        <v>884</v>
      </c>
      <c r="F675" s="23" t="s">
        <v>908</v>
      </c>
      <c r="G675" s="24">
        <f t="shared" si="120"/>
        <v>37111</v>
      </c>
      <c r="H675" s="20">
        <f t="shared" si="121"/>
        <v>2001</v>
      </c>
      <c r="I675" s="20">
        <f t="shared" si="122"/>
        <v>8</v>
      </c>
      <c r="J675" s="20">
        <f t="shared" si="123"/>
        <v>8</v>
      </c>
      <c r="K675" s="17">
        <f t="shared" si="124"/>
        <v>37134</v>
      </c>
      <c r="L675" s="26">
        <f t="shared" si="125"/>
        <v>37134</v>
      </c>
      <c r="M675" s="20">
        <f t="shared" si="126"/>
        <v>31</v>
      </c>
      <c r="N675" s="20" t="str">
        <f t="shared" si="127"/>
        <v>MOBILE PHONE (DOUBLEMAX, SL-45)(9830019907)(PD)</v>
      </c>
      <c r="O675" s="20" t="str">
        <f t="shared" si="128"/>
        <v>mobile phone (doublemax, sl-45)(9830019907)(pd)</v>
      </c>
      <c r="P675" s="20" t="str">
        <f t="shared" si="129"/>
        <v>Mobile Phone (Doublemax, Sl-45)(9830019907)(Pd)</v>
      </c>
      <c r="Q675" s="20" t="str">
        <f t="shared" si="130"/>
        <v>Off</v>
      </c>
      <c r="R675" s="20" t="str">
        <f t="shared" si="131"/>
        <v>ent</v>
      </c>
      <c r="S675" s="20"/>
      <c r="T675" s="20"/>
      <c r="U675" s="20"/>
      <c r="V675" s="10">
        <v>18500</v>
      </c>
      <c r="W675" s="10"/>
      <c r="AA675" s="18"/>
    </row>
    <row r="676" spans="1:27" ht="19.95" customHeight="1" x14ac:dyDescent="0.3">
      <c r="A676" s="8" t="s">
        <v>659</v>
      </c>
      <c r="B676" s="9" t="s">
        <v>849</v>
      </c>
      <c r="C676" s="17">
        <v>37154</v>
      </c>
      <c r="D676" s="23" t="s">
        <v>895</v>
      </c>
      <c r="E676" s="23" t="s">
        <v>885</v>
      </c>
      <c r="F676" s="23" t="s">
        <v>908</v>
      </c>
      <c r="G676" s="24">
        <f t="shared" si="120"/>
        <v>37154</v>
      </c>
      <c r="H676" s="20">
        <f t="shared" si="121"/>
        <v>2001</v>
      </c>
      <c r="I676" s="20">
        <f t="shared" si="122"/>
        <v>9</v>
      </c>
      <c r="J676" s="20">
        <f t="shared" si="123"/>
        <v>20</v>
      </c>
      <c r="K676" s="17">
        <f t="shared" si="124"/>
        <v>37164</v>
      </c>
      <c r="L676" s="26">
        <f t="shared" si="125"/>
        <v>37164</v>
      </c>
      <c r="M676" s="20">
        <f t="shared" si="126"/>
        <v>30</v>
      </c>
      <c r="N676" s="20" t="str">
        <f t="shared" si="127"/>
        <v>HICOM EPABX</v>
      </c>
      <c r="O676" s="20" t="str">
        <f t="shared" si="128"/>
        <v>hicom epabx</v>
      </c>
      <c r="P676" s="20" t="str">
        <f t="shared" si="129"/>
        <v>Hicom Epabx</v>
      </c>
      <c r="Q676" s="20" t="str">
        <f t="shared" si="130"/>
        <v>Tel</v>
      </c>
      <c r="R676" s="20" t="str">
        <f t="shared" si="131"/>
        <v>uip</v>
      </c>
      <c r="S676" s="20"/>
      <c r="T676" s="20"/>
      <c r="U676" s="20"/>
      <c r="V676" s="10">
        <v>484700</v>
      </c>
      <c r="W676" s="10"/>
      <c r="AA676" s="18"/>
    </row>
    <row r="677" spans="1:27" ht="19.95" customHeight="1" x14ac:dyDescent="0.3">
      <c r="A677" s="8" t="s">
        <v>660</v>
      </c>
      <c r="B677" s="9" t="s">
        <v>840</v>
      </c>
      <c r="C677" s="17">
        <v>37155</v>
      </c>
      <c r="D677" s="23" t="s">
        <v>896</v>
      </c>
      <c r="E677" s="23" t="s">
        <v>885</v>
      </c>
      <c r="F677" s="23" t="s">
        <v>908</v>
      </c>
      <c r="G677" s="24">
        <f t="shared" si="120"/>
        <v>37155</v>
      </c>
      <c r="H677" s="20">
        <f t="shared" si="121"/>
        <v>2001</v>
      </c>
      <c r="I677" s="20">
        <f t="shared" si="122"/>
        <v>9</v>
      </c>
      <c r="J677" s="20">
        <f t="shared" si="123"/>
        <v>21</v>
      </c>
      <c r="K677" s="17">
        <f t="shared" si="124"/>
        <v>37164</v>
      </c>
      <c r="L677" s="26">
        <f t="shared" si="125"/>
        <v>37164</v>
      </c>
      <c r="M677" s="20">
        <f t="shared" si="126"/>
        <v>30</v>
      </c>
      <c r="N677" s="20" t="str">
        <f t="shared" si="127"/>
        <v>TONG SEALER (400T)</v>
      </c>
      <c r="O677" s="20" t="str">
        <f t="shared" si="128"/>
        <v>tong sealer (400t)</v>
      </c>
      <c r="P677" s="20" t="str">
        <f t="shared" si="129"/>
        <v>Tong Sealer (400T)</v>
      </c>
      <c r="Q677" s="20" t="str">
        <f t="shared" si="130"/>
        <v>Pla</v>
      </c>
      <c r="R677" s="20" t="str">
        <f t="shared" si="131"/>
        <v>ery</v>
      </c>
      <c r="S677" s="20"/>
      <c r="T677" s="20"/>
      <c r="U677" s="20"/>
      <c r="V677" s="10">
        <v>8100</v>
      </c>
      <c r="W677" s="10"/>
      <c r="AA677" s="18"/>
    </row>
    <row r="678" spans="1:27" ht="19.95" customHeight="1" x14ac:dyDescent="0.3">
      <c r="A678" s="8" t="s">
        <v>661</v>
      </c>
      <c r="B678" s="9" t="s">
        <v>843</v>
      </c>
      <c r="C678" s="17">
        <v>37149</v>
      </c>
      <c r="D678" s="23" t="s">
        <v>890</v>
      </c>
      <c r="E678" s="23" t="s">
        <v>885</v>
      </c>
      <c r="F678" s="23" t="s">
        <v>908</v>
      </c>
      <c r="G678" s="24">
        <f t="shared" si="120"/>
        <v>37149</v>
      </c>
      <c r="H678" s="20">
        <f t="shared" si="121"/>
        <v>2001</v>
      </c>
      <c r="I678" s="20">
        <f t="shared" si="122"/>
        <v>9</v>
      </c>
      <c r="J678" s="20">
        <f t="shared" si="123"/>
        <v>15</v>
      </c>
      <c r="K678" s="17">
        <f t="shared" si="124"/>
        <v>37164</v>
      </c>
      <c r="L678" s="26">
        <f t="shared" si="125"/>
        <v>37164</v>
      </c>
      <c r="M678" s="20">
        <f t="shared" si="126"/>
        <v>30</v>
      </c>
      <c r="N678" s="20" t="str">
        <f t="shared" si="127"/>
        <v>SCANNER (ASTRA 2400S, WIN NT/2000 WITH SCSI)</v>
      </c>
      <c r="O678" s="20" t="str">
        <f t="shared" si="128"/>
        <v>scanner (astra 2400s, win nt/2000 with scsi)</v>
      </c>
      <c r="P678" s="20" t="str">
        <f t="shared" si="129"/>
        <v>Scanner (Astra 2400S, Win Nt/2000 With Scsi)</v>
      </c>
      <c r="Q678" s="20" t="str">
        <f t="shared" si="130"/>
        <v>Off</v>
      </c>
      <c r="R678" s="20" t="str">
        <f t="shared" si="131"/>
        <v>ent</v>
      </c>
      <c r="S678" s="20"/>
      <c r="T678" s="20"/>
      <c r="U678" s="20"/>
      <c r="V678" s="10">
        <v>19600</v>
      </c>
      <c r="W678" s="10"/>
      <c r="AA678" s="18"/>
    </row>
    <row r="679" spans="1:27" ht="19.95" customHeight="1" x14ac:dyDescent="0.3">
      <c r="A679" s="8" t="s">
        <v>662</v>
      </c>
      <c r="B679" s="9" t="s">
        <v>848</v>
      </c>
      <c r="C679" s="17">
        <v>37231</v>
      </c>
      <c r="D679" s="23" t="s">
        <v>882</v>
      </c>
      <c r="E679" s="23" t="s">
        <v>887</v>
      </c>
      <c r="F679" s="23" t="s">
        <v>908</v>
      </c>
      <c r="G679" s="24">
        <f t="shared" si="120"/>
        <v>37231</v>
      </c>
      <c r="H679" s="20">
        <f t="shared" si="121"/>
        <v>2001</v>
      </c>
      <c r="I679" s="20">
        <f t="shared" si="122"/>
        <v>12</v>
      </c>
      <c r="J679" s="20">
        <f t="shared" si="123"/>
        <v>6</v>
      </c>
      <c r="K679" s="17">
        <f t="shared" si="124"/>
        <v>37256</v>
      </c>
      <c r="L679" s="26">
        <f t="shared" si="125"/>
        <v>37256</v>
      </c>
      <c r="M679" s="20">
        <f t="shared" si="126"/>
        <v>31</v>
      </c>
      <c r="N679" s="20" t="str">
        <f t="shared" si="127"/>
        <v>GANG EPROM AND EEPROM PROGRAMMER</v>
      </c>
      <c r="O679" s="20" t="str">
        <f t="shared" si="128"/>
        <v>gang eprom and eeprom programmer</v>
      </c>
      <c r="P679" s="20" t="str">
        <f t="shared" si="129"/>
        <v>Gang Eprom And Eeprom Programmer</v>
      </c>
      <c r="Q679" s="20" t="str">
        <f t="shared" si="130"/>
        <v>Spe</v>
      </c>
      <c r="R679" s="20" t="str">
        <f t="shared" si="131"/>
        <v>nts</v>
      </c>
      <c r="S679" s="20"/>
      <c r="T679" s="20"/>
      <c r="U679" s="20"/>
      <c r="V679" s="10">
        <v>16531.5</v>
      </c>
      <c r="W679" s="10"/>
      <c r="AA679" s="18"/>
    </row>
    <row r="680" spans="1:27" ht="19.95" customHeight="1" x14ac:dyDescent="0.3">
      <c r="A680" s="8" t="s">
        <v>663</v>
      </c>
      <c r="B680" s="9" t="s">
        <v>850</v>
      </c>
      <c r="C680" s="17">
        <v>35339</v>
      </c>
      <c r="D680" s="23" t="s">
        <v>875</v>
      </c>
      <c r="E680" s="23" t="s">
        <v>876</v>
      </c>
      <c r="F680" s="23" t="s">
        <v>877</v>
      </c>
      <c r="G680" s="24">
        <f t="shared" si="120"/>
        <v>35339</v>
      </c>
      <c r="H680" s="20">
        <f t="shared" si="121"/>
        <v>1996</v>
      </c>
      <c r="I680" s="20">
        <f t="shared" si="122"/>
        <v>10</v>
      </c>
      <c r="J680" s="20">
        <f t="shared" si="123"/>
        <v>1</v>
      </c>
      <c r="K680" s="17">
        <f t="shared" si="124"/>
        <v>35369</v>
      </c>
      <c r="L680" s="26">
        <f t="shared" si="125"/>
        <v>35369</v>
      </c>
      <c r="M680" s="20">
        <f t="shared" si="126"/>
        <v>31</v>
      </c>
      <c r="N680" s="20" t="str">
        <f t="shared" si="127"/>
        <v>NOISE FIGURE METER</v>
      </c>
      <c r="O680" s="20" t="str">
        <f t="shared" si="128"/>
        <v>noise figure meter</v>
      </c>
      <c r="P680" s="20" t="str">
        <f t="shared" si="129"/>
        <v>Noise Figure Meter</v>
      </c>
      <c r="Q680" s="20" t="str">
        <f t="shared" si="130"/>
        <v>Sta</v>
      </c>
      <c r="R680" s="20" t="str">
        <f t="shared" si="131"/>
        <v>nts</v>
      </c>
      <c r="S680" s="20"/>
      <c r="T680" s="20"/>
      <c r="U680" s="20"/>
      <c r="V680" s="10">
        <v>170246</v>
      </c>
      <c r="W680" s="10"/>
      <c r="AA680" s="18"/>
    </row>
    <row r="681" spans="1:27" ht="19.95" customHeight="1" x14ac:dyDescent="0.3">
      <c r="A681" s="8" t="s">
        <v>664</v>
      </c>
      <c r="B681" s="9" t="s">
        <v>850</v>
      </c>
      <c r="C681" s="17">
        <v>35339</v>
      </c>
      <c r="D681" s="23" t="s">
        <v>875</v>
      </c>
      <c r="E681" s="23" t="s">
        <v>876</v>
      </c>
      <c r="F681" s="23" t="s">
        <v>877</v>
      </c>
      <c r="G681" s="24">
        <f t="shared" si="120"/>
        <v>35339</v>
      </c>
      <c r="H681" s="20">
        <f t="shared" si="121"/>
        <v>1996</v>
      </c>
      <c r="I681" s="20">
        <f t="shared" si="122"/>
        <v>10</v>
      </c>
      <c r="J681" s="20">
        <f t="shared" si="123"/>
        <v>1</v>
      </c>
      <c r="K681" s="17">
        <f t="shared" si="124"/>
        <v>35369</v>
      </c>
      <c r="L681" s="26">
        <f t="shared" si="125"/>
        <v>35369</v>
      </c>
      <c r="M681" s="20">
        <f t="shared" si="126"/>
        <v>31</v>
      </c>
      <c r="N681" s="20" t="str">
        <f t="shared" si="127"/>
        <v>NOISE SOURCE</v>
      </c>
      <c r="O681" s="20" t="str">
        <f t="shared" si="128"/>
        <v>noise source</v>
      </c>
      <c r="P681" s="20" t="str">
        <f t="shared" si="129"/>
        <v>Noise Source</v>
      </c>
      <c r="Q681" s="20" t="str">
        <f t="shared" si="130"/>
        <v>Sta</v>
      </c>
      <c r="R681" s="20" t="str">
        <f t="shared" si="131"/>
        <v>nts</v>
      </c>
      <c r="S681" s="20"/>
      <c r="T681" s="20"/>
      <c r="U681" s="20"/>
      <c r="V681" s="10">
        <v>12157</v>
      </c>
      <c r="W681" s="10"/>
      <c r="AA681" s="18"/>
    </row>
    <row r="682" spans="1:27" ht="19.95" customHeight="1" x14ac:dyDescent="0.3">
      <c r="A682" s="8" t="s">
        <v>665</v>
      </c>
      <c r="B682" s="9" t="s">
        <v>850</v>
      </c>
      <c r="C682" s="17">
        <v>35339</v>
      </c>
      <c r="D682" s="23" t="s">
        <v>875</v>
      </c>
      <c r="E682" s="23" t="s">
        <v>876</v>
      </c>
      <c r="F682" s="23" t="s">
        <v>877</v>
      </c>
      <c r="G682" s="24">
        <f t="shared" si="120"/>
        <v>35339</v>
      </c>
      <c r="H682" s="20">
        <f t="shared" si="121"/>
        <v>1996</v>
      </c>
      <c r="I682" s="20">
        <f t="shared" si="122"/>
        <v>10</v>
      </c>
      <c r="J682" s="20">
        <f t="shared" si="123"/>
        <v>1</v>
      </c>
      <c r="K682" s="17">
        <f t="shared" si="124"/>
        <v>35369</v>
      </c>
      <c r="L682" s="26">
        <f t="shared" si="125"/>
        <v>35369</v>
      </c>
      <c r="M682" s="20">
        <f t="shared" si="126"/>
        <v>31</v>
      </c>
      <c r="N682" s="20" t="str">
        <f t="shared" si="127"/>
        <v>PCM DIGITAL SIMULATOR MAC 330 A</v>
      </c>
      <c r="O682" s="20" t="str">
        <f t="shared" si="128"/>
        <v>pcm digital simulator mac 330 a</v>
      </c>
      <c r="P682" s="20" t="str">
        <f t="shared" si="129"/>
        <v>Pcm Digital Simulator Mac 330 A</v>
      </c>
      <c r="Q682" s="20" t="str">
        <f t="shared" si="130"/>
        <v>Sta</v>
      </c>
      <c r="R682" s="20" t="str">
        <f t="shared" si="131"/>
        <v>nts</v>
      </c>
      <c r="S682" s="20"/>
      <c r="T682" s="20"/>
      <c r="U682" s="20"/>
      <c r="V682" s="10">
        <v>14210</v>
      </c>
      <c r="W682" s="10"/>
      <c r="AA682" s="18"/>
    </row>
    <row r="683" spans="1:27" ht="19.95" customHeight="1" x14ac:dyDescent="0.3">
      <c r="A683" s="8" t="s">
        <v>666</v>
      </c>
      <c r="B683" s="9" t="s">
        <v>850</v>
      </c>
      <c r="C683" s="17">
        <v>35339</v>
      </c>
      <c r="D683" s="23" t="s">
        <v>875</v>
      </c>
      <c r="E683" s="23" t="s">
        <v>876</v>
      </c>
      <c r="F683" s="23" t="s">
        <v>877</v>
      </c>
      <c r="G683" s="24">
        <f t="shared" si="120"/>
        <v>35339</v>
      </c>
      <c r="H683" s="20">
        <f t="shared" si="121"/>
        <v>1996</v>
      </c>
      <c r="I683" s="20">
        <f t="shared" si="122"/>
        <v>10</v>
      </c>
      <c r="J683" s="20">
        <f t="shared" si="123"/>
        <v>1</v>
      </c>
      <c r="K683" s="17">
        <f t="shared" si="124"/>
        <v>35369</v>
      </c>
      <c r="L683" s="26">
        <f t="shared" si="125"/>
        <v>35369</v>
      </c>
      <c r="M683" s="20">
        <f t="shared" si="126"/>
        <v>31</v>
      </c>
      <c r="N683" s="20" t="str">
        <f t="shared" si="127"/>
        <v>PCM DIGITAL ANALYSER MAC 340 A</v>
      </c>
      <c r="O683" s="20" t="str">
        <f t="shared" si="128"/>
        <v>pcm digital analyser mac 340 a</v>
      </c>
      <c r="P683" s="20" t="str">
        <f t="shared" si="129"/>
        <v>Pcm Digital Analyser Mac 340 A</v>
      </c>
      <c r="Q683" s="20" t="str">
        <f t="shared" si="130"/>
        <v>Sta</v>
      </c>
      <c r="R683" s="20" t="str">
        <f t="shared" si="131"/>
        <v>nts</v>
      </c>
      <c r="S683" s="20"/>
      <c r="T683" s="20"/>
      <c r="U683" s="20"/>
      <c r="V683" s="10">
        <v>17192</v>
      </c>
      <c r="W683" s="10"/>
      <c r="AA683" s="18"/>
    </row>
    <row r="684" spans="1:27" ht="19.95" customHeight="1" x14ac:dyDescent="0.3">
      <c r="A684" s="8" t="s">
        <v>667</v>
      </c>
      <c r="B684" s="9" t="s">
        <v>850</v>
      </c>
      <c r="C684" s="17">
        <v>35339</v>
      </c>
      <c r="D684" s="23" t="s">
        <v>875</v>
      </c>
      <c r="E684" s="23" t="s">
        <v>876</v>
      </c>
      <c r="F684" s="23" t="s">
        <v>877</v>
      </c>
      <c r="G684" s="24">
        <f t="shared" si="120"/>
        <v>35339</v>
      </c>
      <c r="H684" s="20">
        <f t="shared" si="121"/>
        <v>1996</v>
      </c>
      <c r="I684" s="20">
        <f t="shared" si="122"/>
        <v>10</v>
      </c>
      <c r="J684" s="20">
        <f t="shared" si="123"/>
        <v>1</v>
      </c>
      <c r="K684" s="17">
        <f t="shared" si="124"/>
        <v>35369</v>
      </c>
      <c r="L684" s="26">
        <f t="shared" si="125"/>
        <v>35369</v>
      </c>
      <c r="M684" s="20">
        <f t="shared" si="126"/>
        <v>31</v>
      </c>
      <c r="N684" s="20" t="str">
        <f t="shared" si="127"/>
        <v>MICRO WAVE SYSTEM ANALYSER ME 538M</v>
      </c>
      <c r="O684" s="20" t="str">
        <f t="shared" si="128"/>
        <v>micro wave system analyser me 538m</v>
      </c>
      <c r="P684" s="20" t="str">
        <f t="shared" si="129"/>
        <v>Micro Wave System Analyser Me 538M</v>
      </c>
      <c r="Q684" s="20" t="str">
        <f t="shared" si="130"/>
        <v>Sta</v>
      </c>
      <c r="R684" s="20" t="str">
        <f t="shared" si="131"/>
        <v>nts</v>
      </c>
      <c r="S684" s="20"/>
      <c r="T684" s="20"/>
      <c r="U684" s="20"/>
      <c r="V684" s="10">
        <v>485242</v>
      </c>
      <c r="W684" s="10"/>
      <c r="AA684" s="18"/>
    </row>
    <row r="685" spans="1:27" ht="19.95" customHeight="1" x14ac:dyDescent="0.3">
      <c r="A685" s="8" t="s">
        <v>668</v>
      </c>
      <c r="B685" s="9" t="s">
        <v>839</v>
      </c>
      <c r="C685" s="17">
        <v>35520</v>
      </c>
      <c r="D685" s="23" t="s">
        <v>906</v>
      </c>
      <c r="E685" s="23" t="s">
        <v>879</v>
      </c>
      <c r="F685" s="23" t="s">
        <v>911</v>
      </c>
      <c r="G685" s="24">
        <f t="shared" si="120"/>
        <v>35520</v>
      </c>
      <c r="H685" s="20">
        <f t="shared" si="121"/>
        <v>1997</v>
      </c>
      <c r="I685" s="20">
        <f t="shared" si="122"/>
        <v>3</v>
      </c>
      <c r="J685" s="20">
        <f t="shared" si="123"/>
        <v>31</v>
      </c>
      <c r="K685" s="17">
        <f t="shared" si="124"/>
        <v>35520</v>
      </c>
      <c r="L685" s="26">
        <f t="shared" si="125"/>
        <v>35520</v>
      </c>
      <c r="M685" s="20">
        <f t="shared" si="126"/>
        <v>31</v>
      </c>
      <c r="N685" s="20" t="str">
        <f t="shared" si="127"/>
        <v>0-110 DB MANUAL STEP ATTENUATOR</v>
      </c>
      <c r="O685" s="20" t="str">
        <f t="shared" si="128"/>
        <v>0-110 db manual step attenuator</v>
      </c>
      <c r="P685" s="20" t="str">
        <f t="shared" si="129"/>
        <v>0-110 Db Manual Step Attenuator</v>
      </c>
      <c r="Q685" s="20" t="str">
        <f t="shared" si="130"/>
        <v>Pla</v>
      </c>
      <c r="R685" s="20" t="str">
        <f t="shared" si="131"/>
        <v>nic</v>
      </c>
      <c r="S685" s="20"/>
      <c r="T685" s="20"/>
      <c r="U685" s="20"/>
      <c r="V685" s="10">
        <v>57948.800000000003</v>
      </c>
      <c r="W685" s="10"/>
      <c r="AA685" s="18"/>
    </row>
    <row r="686" spans="1:27" ht="19.95" customHeight="1" x14ac:dyDescent="0.3">
      <c r="A686" s="8" t="s">
        <v>669</v>
      </c>
      <c r="B686" s="9" t="s">
        <v>839</v>
      </c>
      <c r="C686" s="17">
        <v>35520</v>
      </c>
      <c r="D686" s="23" t="s">
        <v>906</v>
      </c>
      <c r="E686" s="23" t="s">
        <v>879</v>
      </c>
      <c r="F686" s="23" t="s">
        <v>911</v>
      </c>
      <c r="G686" s="24">
        <f t="shared" si="120"/>
        <v>35520</v>
      </c>
      <c r="H686" s="20">
        <f t="shared" si="121"/>
        <v>1997</v>
      </c>
      <c r="I686" s="20">
        <f t="shared" si="122"/>
        <v>3</v>
      </c>
      <c r="J686" s="20">
        <f t="shared" si="123"/>
        <v>31</v>
      </c>
      <c r="K686" s="17">
        <f t="shared" si="124"/>
        <v>35520</v>
      </c>
      <c r="L686" s="26">
        <f t="shared" si="125"/>
        <v>35520</v>
      </c>
      <c r="M686" s="20">
        <f t="shared" si="126"/>
        <v>31</v>
      </c>
      <c r="N686" s="20" t="str">
        <f t="shared" si="127"/>
        <v>VECTOR MODULATION/CONSTELLATION ANALYSER</v>
      </c>
      <c r="O686" s="20" t="str">
        <f t="shared" si="128"/>
        <v>vector modulation/constellation analyser</v>
      </c>
      <c r="P686" s="20" t="str">
        <f t="shared" si="129"/>
        <v>Vector Modulation/Constellation Analyser</v>
      </c>
      <c r="Q686" s="20" t="str">
        <f t="shared" si="130"/>
        <v>Pla</v>
      </c>
      <c r="R686" s="20" t="str">
        <f t="shared" si="131"/>
        <v>nic</v>
      </c>
      <c r="S686" s="20"/>
      <c r="T686" s="20"/>
      <c r="U686" s="20"/>
      <c r="V686" s="10">
        <v>193621.45</v>
      </c>
      <c r="W686" s="10"/>
      <c r="AA686" s="18"/>
    </row>
    <row r="687" spans="1:27" ht="19.95" customHeight="1" x14ac:dyDescent="0.3">
      <c r="A687" s="8" t="s">
        <v>670</v>
      </c>
      <c r="B687" s="9" t="s">
        <v>850</v>
      </c>
      <c r="C687" s="17">
        <v>35339</v>
      </c>
      <c r="D687" s="23" t="s">
        <v>875</v>
      </c>
      <c r="E687" s="23" t="s">
        <v>876</v>
      </c>
      <c r="F687" s="23" t="s">
        <v>877</v>
      </c>
      <c r="G687" s="24">
        <f t="shared" si="120"/>
        <v>35339</v>
      </c>
      <c r="H687" s="20">
        <f t="shared" si="121"/>
        <v>1996</v>
      </c>
      <c r="I687" s="20">
        <f t="shared" si="122"/>
        <v>10</v>
      </c>
      <c r="J687" s="20">
        <f t="shared" si="123"/>
        <v>1</v>
      </c>
      <c r="K687" s="17">
        <f t="shared" si="124"/>
        <v>35369</v>
      </c>
      <c r="L687" s="26">
        <f t="shared" si="125"/>
        <v>35369</v>
      </c>
      <c r="M687" s="20">
        <f t="shared" si="126"/>
        <v>31</v>
      </c>
      <c r="N687" s="20" t="str">
        <f t="shared" si="127"/>
        <v>LEVEL METER ML424A</v>
      </c>
      <c r="O687" s="20" t="str">
        <f t="shared" si="128"/>
        <v>level meter ml424a</v>
      </c>
      <c r="P687" s="20" t="str">
        <f t="shared" si="129"/>
        <v>Level Meter Ml424A</v>
      </c>
      <c r="Q687" s="20" t="str">
        <f t="shared" si="130"/>
        <v>Sta</v>
      </c>
      <c r="R687" s="20" t="str">
        <f t="shared" si="131"/>
        <v>nts</v>
      </c>
      <c r="S687" s="20"/>
      <c r="T687" s="20"/>
      <c r="U687" s="20"/>
      <c r="V687" s="10">
        <v>58293</v>
      </c>
      <c r="W687" s="10"/>
      <c r="AA687" s="18"/>
    </row>
    <row r="688" spans="1:27" ht="19.95" customHeight="1" x14ac:dyDescent="0.3">
      <c r="A688" s="8" t="s">
        <v>671</v>
      </c>
      <c r="B688" s="9" t="s">
        <v>840</v>
      </c>
      <c r="C688" s="17">
        <v>37183</v>
      </c>
      <c r="D688" s="23" t="s">
        <v>894</v>
      </c>
      <c r="E688" s="23" t="s">
        <v>876</v>
      </c>
      <c r="F688" s="23" t="s">
        <v>908</v>
      </c>
      <c r="G688" s="24">
        <f t="shared" si="120"/>
        <v>37183</v>
      </c>
      <c r="H688" s="20">
        <f t="shared" si="121"/>
        <v>2001</v>
      </c>
      <c r="I688" s="20">
        <f t="shared" si="122"/>
        <v>10</v>
      </c>
      <c r="J688" s="20">
        <f t="shared" si="123"/>
        <v>19</v>
      </c>
      <c r="K688" s="17">
        <f t="shared" si="124"/>
        <v>37195</v>
      </c>
      <c r="L688" s="26">
        <f t="shared" si="125"/>
        <v>37195</v>
      </c>
      <c r="M688" s="20">
        <f t="shared" si="126"/>
        <v>31</v>
      </c>
      <c r="N688" s="20" t="str">
        <f t="shared" si="127"/>
        <v>SMT REWORK STATION</v>
      </c>
      <c r="O688" s="20" t="str">
        <f t="shared" si="128"/>
        <v>smt rework station</v>
      </c>
      <c r="P688" s="20" t="str">
        <f t="shared" si="129"/>
        <v>Smt Rework Station</v>
      </c>
      <c r="Q688" s="20" t="str">
        <f t="shared" si="130"/>
        <v>Pla</v>
      </c>
      <c r="R688" s="20" t="str">
        <f t="shared" si="131"/>
        <v>ery</v>
      </c>
      <c r="S688" s="20"/>
      <c r="T688" s="20"/>
      <c r="U688" s="20"/>
      <c r="V688" s="10">
        <v>71230.320000000007</v>
      </c>
      <c r="W688" s="10"/>
      <c r="AA688" s="18"/>
    </row>
    <row r="689" spans="1:27" ht="19.95" customHeight="1" x14ac:dyDescent="0.3">
      <c r="A689" s="8" t="s">
        <v>672</v>
      </c>
      <c r="B689" s="9" t="s">
        <v>833</v>
      </c>
      <c r="C689" s="17">
        <v>37176</v>
      </c>
      <c r="D689" s="23" t="s">
        <v>887</v>
      </c>
      <c r="E689" s="23" t="s">
        <v>876</v>
      </c>
      <c r="F689" s="23" t="s">
        <v>908</v>
      </c>
      <c r="G689" s="24">
        <f t="shared" si="120"/>
        <v>37176</v>
      </c>
      <c r="H689" s="20">
        <f t="shared" si="121"/>
        <v>2001</v>
      </c>
      <c r="I689" s="20">
        <f t="shared" si="122"/>
        <v>10</v>
      </c>
      <c r="J689" s="20">
        <f t="shared" si="123"/>
        <v>12</v>
      </c>
      <c r="K689" s="17">
        <f t="shared" si="124"/>
        <v>37195</v>
      </c>
      <c r="L689" s="26">
        <f t="shared" si="125"/>
        <v>37195</v>
      </c>
      <c r="M689" s="20">
        <f t="shared" si="126"/>
        <v>31</v>
      </c>
      <c r="N689" s="20" t="str">
        <f t="shared" si="127"/>
        <v>MEZZANINE FLOOR IN DELIVERY CENTRE</v>
      </c>
      <c r="O689" s="20" t="str">
        <f t="shared" si="128"/>
        <v>mezzanine floor in delivery centre</v>
      </c>
      <c r="P689" s="20" t="str">
        <f t="shared" si="129"/>
        <v>Mezzanine Floor In Delivery Centre</v>
      </c>
      <c r="Q689" s="20" t="str">
        <f t="shared" si="130"/>
        <v>Fac</v>
      </c>
      <c r="R689" s="20" t="str">
        <f t="shared" si="131"/>
        <v>ngs</v>
      </c>
      <c r="S689" s="20"/>
      <c r="T689" s="20"/>
      <c r="U689" s="20"/>
      <c r="V689" s="10">
        <v>465000</v>
      </c>
      <c r="W689" s="10"/>
      <c r="AA689" s="18"/>
    </row>
    <row r="690" spans="1:27" ht="19.95" customHeight="1" x14ac:dyDescent="0.3">
      <c r="A690" s="8" t="s">
        <v>673</v>
      </c>
      <c r="B690" s="9" t="s">
        <v>845</v>
      </c>
      <c r="C690" s="17">
        <v>36573</v>
      </c>
      <c r="D690" s="23" t="s">
        <v>892</v>
      </c>
      <c r="E690" s="23" t="s">
        <v>878</v>
      </c>
      <c r="F690" s="23" t="s">
        <v>916</v>
      </c>
      <c r="G690" s="24">
        <f t="shared" si="120"/>
        <v>36573</v>
      </c>
      <c r="H690" s="20">
        <f t="shared" si="121"/>
        <v>2000</v>
      </c>
      <c r="I690" s="20">
        <f t="shared" si="122"/>
        <v>2</v>
      </c>
      <c r="J690" s="20">
        <f t="shared" si="123"/>
        <v>17</v>
      </c>
      <c r="K690" s="17">
        <f t="shared" si="124"/>
        <v>36585</v>
      </c>
      <c r="L690" s="26">
        <f t="shared" si="125"/>
        <v>36585</v>
      </c>
      <c r="M690" s="20">
        <f t="shared" si="126"/>
        <v>29</v>
      </c>
      <c r="N690" s="20" t="str">
        <f t="shared" si="127"/>
        <v>ESD RACK TROLLEY</v>
      </c>
      <c r="O690" s="20" t="str">
        <f t="shared" si="128"/>
        <v>esd rack trolley</v>
      </c>
      <c r="P690" s="20" t="str">
        <f t="shared" si="129"/>
        <v>Esd Rack Trolley</v>
      </c>
      <c r="Q690" s="20" t="str">
        <f t="shared" si="130"/>
        <v>Tra</v>
      </c>
      <c r="R690" s="20" t="str">
        <f t="shared" si="131"/>
        <v>nts</v>
      </c>
      <c r="S690" s="20"/>
      <c r="T690" s="20"/>
      <c r="U690" s="20"/>
      <c r="V690" s="10">
        <v>21000</v>
      </c>
      <c r="W690" s="10"/>
      <c r="AA690" s="18"/>
    </row>
    <row r="691" spans="1:27" ht="19.95" customHeight="1" x14ac:dyDescent="0.3">
      <c r="A691" s="8" t="s">
        <v>674</v>
      </c>
      <c r="B691" s="9" t="s">
        <v>845</v>
      </c>
      <c r="C691" s="17">
        <v>36573</v>
      </c>
      <c r="D691" s="23" t="s">
        <v>892</v>
      </c>
      <c r="E691" s="23" t="s">
        <v>878</v>
      </c>
      <c r="F691" s="23" t="s">
        <v>916</v>
      </c>
      <c r="G691" s="24">
        <f t="shared" si="120"/>
        <v>36573</v>
      </c>
      <c r="H691" s="20">
        <f t="shared" si="121"/>
        <v>2000</v>
      </c>
      <c r="I691" s="20">
        <f t="shared" si="122"/>
        <v>2</v>
      </c>
      <c r="J691" s="20">
        <f t="shared" si="123"/>
        <v>17</v>
      </c>
      <c r="K691" s="17">
        <f t="shared" si="124"/>
        <v>36585</v>
      </c>
      <c r="L691" s="26">
        <f t="shared" si="125"/>
        <v>36585</v>
      </c>
      <c r="M691" s="20">
        <f t="shared" si="126"/>
        <v>29</v>
      </c>
      <c r="N691" s="20" t="str">
        <f t="shared" si="127"/>
        <v>ESD SMALL TROLLEY</v>
      </c>
      <c r="O691" s="20" t="str">
        <f t="shared" si="128"/>
        <v>esd small trolley</v>
      </c>
      <c r="P691" s="20" t="str">
        <f t="shared" si="129"/>
        <v>Esd Small Trolley</v>
      </c>
      <c r="Q691" s="20" t="str">
        <f t="shared" si="130"/>
        <v>Tra</v>
      </c>
      <c r="R691" s="20" t="str">
        <f t="shared" si="131"/>
        <v>nts</v>
      </c>
      <c r="S691" s="20"/>
      <c r="T691" s="20"/>
      <c r="U691" s="20"/>
      <c r="V691" s="10">
        <v>12400</v>
      </c>
      <c r="W691" s="10"/>
      <c r="AA691" s="18"/>
    </row>
    <row r="692" spans="1:27" ht="19.95" customHeight="1" x14ac:dyDescent="0.3">
      <c r="A692" s="8" t="s">
        <v>675</v>
      </c>
      <c r="B692" s="9" t="s">
        <v>836</v>
      </c>
      <c r="C692" s="17">
        <v>37183</v>
      </c>
      <c r="D692" s="23" t="s">
        <v>894</v>
      </c>
      <c r="E692" s="23" t="s">
        <v>876</v>
      </c>
      <c r="F692" s="23" t="s">
        <v>908</v>
      </c>
      <c r="G692" s="24">
        <f t="shared" si="120"/>
        <v>37183</v>
      </c>
      <c r="H692" s="20">
        <f t="shared" si="121"/>
        <v>2001</v>
      </c>
      <c r="I692" s="20">
        <f t="shared" si="122"/>
        <v>10</v>
      </c>
      <c r="J692" s="20">
        <f t="shared" si="123"/>
        <v>19</v>
      </c>
      <c r="K692" s="17">
        <f t="shared" si="124"/>
        <v>37195</v>
      </c>
      <c r="L692" s="26">
        <f t="shared" si="125"/>
        <v>37195</v>
      </c>
      <c r="M692" s="20">
        <f t="shared" si="126"/>
        <v>31</v>
      </c>
      <c r="N692" s="20" t="str">
        <f t="shared" si="127"/>
        <v>BATTERY (EXIDE, SMF VRLA, 408V, 200AH)</v>
      </c>
      <c r="O692" s="20" t="str">
        <f t="shared" si="128"/>
        <v>battery (exide, smf vrla, 408v, 200ah)</v>
      </c>
      <c r="P692" s="20" t="str">
        <f t="shared" si="129"/>
        <v>Battery (Exide, Smf Vrla, 408V, 200Ah)</v>
      </c>
      <c r="Q692" s="20" t="str">
        <f t="shared" si="130"/>
        <v>Ele</v>
      </c>
      <c r="R692" s="20" t="str">
        <f t="shared" si="131"/>
        <v>ons</v>
      </c>
      <c r="S692" s="20"/>
      <c r="T692" s="20"/>
      <c r="U692" s="20"/>
      <c r="V692" s="10">
        <v>418379.52000000002</v>
      </c>
      <c r="W692" s="10"/>
      <c r="AA692" s="18"/>
    </row>
    <row r="693" spans="1:27" ht="19.95" customHeight="1" x14ac:dyDescent="0.3">
      <c r="A693" s="8" t="s">
        <v>676</v>
      </c>
      <c r="B693" s="9" t="s">
        <v>845</v>
      </c>
      <c r="C693" s="17">
        <v>37267</v>
      </c>
      <c r="D693" s="23" t="s">
        <v>886</v>
      </c>
      <c r="E693" s="23" t="s">
        <v>875</v>
      </c>
      <c r="F693" s="23" t="s">
        <v>909</v>
      </c>
      <c r="G693" s="24">
        <f t="shared" si="120"/>
        <v>37267</v>
      </c>
      <c r="H693" s="20">
        <f t="shared" si="121"/>
        <v>2002</v>
      </c>
      <c r="I693" s="20">
        <f t="shared" si="122"/>
        <v>1</v>
      </c>
      <c r="J693" s="20">
        <f t="shared" si="123"/>
        <v>11</v>
      </c>
      <c r="K693" s="17">
        <f t="shared" si="124"/>
        <v>37287</v>
      </c>
      <c r="L693" s="26">
        <f t="shared" si="125"/>
        <v>37287</v>
      </c>
      <c r="M693" s="20">
        <f t="shared" si="126"/>
        <v>31</v>
      </c>
      <c r="N693" s="20" t="str">
        <f t="shared" si="127"/>
        <v>PEDESTRIAN FORK TRUCK(HDC 1.25)</v>
      </c>
      <c r="O693" s="20" t="str">
        <f t="shared" si="128"/>
        <v>pedestrian fork truck(hdc 1.25)</v>
      </c>
      <c r="P693" s="20" t="str">
        <f t="shared" si="129"/>
        <v>Pedestrian Fork Truck(Hdc 1.25)</v>
      </c>
      <c r="Q693" s="20" t="str">
        <f t="shared" si="130"/>
        <v>Tra</v>
      </c>
      <c r="R693" s="20" t="str">
        <f t="shared" si="131"/>
        <v>nts</v>
      </c>
      <c r="S693" s="20"/>
      <c r="T693" s="20"/>
      <c r="U693" s="20"/>
      <c r="V693" s="10">
        <v>419029.6</v>
      </c>
      <c r="W693" s="10"/>
      <c r="AA693" s="18"/>
    </row>
    <row r="694" spans="1:27" ht="19.95" customHeight="1" x14ac:dyDescent="0.3">
      <c r="A694" s="8" t="s">
        <v>677</v>
      </c>
      <c r="B694" s="9" t="s">
        <v>855</v>
      </c>
      <c r="C694" s="17">
        <v>37217</v>
      </c>
      <c r="D694" s="23" t="s">
        <v>897</v>
      </c>
      <c r="E694" s="23" t="s">
        <v>886</v>
      </c>
      <c r="F694" s="23" t="s">
        <v>908</v>
      </c>
      <c r="G694" s="24">
        <f t="shared" si="120"/>
        <v>37217</v>
      </c>
      <c r="H694" s="20">
        <f t="shared" si="121"/>
        <v>2001</v>
      </c>
      <c r="I694" s="20">
        <f t="shared" si="122"/>
        <v>11</v>
      </c>
      <c r="J694" s="20">
        <f t="shared" si="123"/>
        <v>22</v>
      </c>
      <c r="K694" s="17">
        <f t="shared" si="124"/>
        <v>37225</v>
      </c>
      <c r="L694" s="26">
        <f t="shared" si="125"/>
        <v>37225</v>
      </c>
      <c r="M694" s="20">
        <f t="shared" si="126"/>
        <v>30</v>
      </c>
      <c r="N694" s="20" t="str">
        <f t="shared" si="127"/>
        <v>PALIO -FIAT; LALA PREETAM DE</v>
      </c>
      <c r="O694" s="20" t="str">
        <f t="shared" si="128"/>
        <v>palio -fiat; lala preetam de</v>
      </c>
      <c r="P694" s="20" t="str">
        <f t="shared" si="129"/>
        <v>Palio -Fiat; Lala Preetam De</v>
      </c>
      <c r="Q694" s="20" t="str">
        <f t="shared" si="130"/>
        <v>Mot</v>
      </c>
      <c r="R694" s="20" t="str">
        <f t="shared" si="131"/>
        <v>ase</v>
      </c>
      <c r="S694" s="20"/>
      <c r="T694" s="20"/>
      <c r="U694" s="20"/>
      <c r="V694" s="10">
        <v>350000</v>
      </c>
      <c r="W694" s="10"/>
      <c r="AA694" s="18"/>
    </row>
    <row r="695" spans="1:27" ht="19.95" customHeight="1" x14ac:dyDescent="0.3">
      <c r="A695" s="8" t="s">
        <v>678</v>
      </c>
      <c r="B695" s="9" t="s">
        <v>855</v>
      </c>
      <c r="C695" s="17">
        <v>36861</v>
      </c>
      <c r="D695" s="23" t="s">
        <v>875</v>
      </c>
      <c r="E695" s="23" t="s">
        <v>887</v>
      </c>
      <c r="F695" s="23" t="s">
        <v>916</v>
      </c>
      <c r="G695" s="24">
        <f t="shared" si="120"/>
        <v>36861</v>
      </c>
      <c r="H695" s="20">
        <f t="shared" si="121"/>
        <v>2000</v>
      </c>
      <c r="I695" s="20">
        <f t="shared" si="122"/>
        <v>12</v>
      </c>
      <c r="J695" s="20">
        <f t="shared" si="123"/>
        <v>1</v>
      </c>
      <c r="K695" s="17">
        <f t="shared" si="124"/>
        <v>36891</v>
      </c>
      <c r="L695" s="26">
        <f t="shared" si="125"/>
        <v>36891</v>
      </c>
      <c r="M695" s="20">
        <f t="shared" si="126"/>
        <v>31</v>
      </c>
      <c r="N695" s="20" t="str">
        <f t="shared" si="127"/>
        <v>MARUTI ZEN - P S BHATTACHARJEE - KTK02L4468</v>
      </c>
      <c r="O695" s="20" t="str">
        <f t="shared" si="128"/>
        <v>maruti zen - p s bhattacharjee - ktk02l4468</v>
      </c>
      <c r="P695" s="20" t="str">
        <f t="shared" si="129"/>
        <v>Maruti Zen - P S Bhattacharjee - Ktk02L4468</v>
      </c>
      <c r="Q695" s="20" t="str">
        <f t="shared" si="130"/>
        <v>Mot</v>
      </c>
      <c r="R695" s="20" t="str">
        <f t="shared" si="131"/>
        <v>ase</v>
      </c>
      <c r="S695" s="20"/>
      <c r="T695" s="20"/>
      <c r="U695" s="20"/>
      <c r="V695" s="10">
        <v>350000</v>
      </c>
      <c r="W695" s="10"/>
      <c r="AA695" s="18"/>
    </row>
    <row r="696" spans="1:27" ht="19.95" customHeight="1" x14ac:dyDescent="0.3">
      <c r="A696" s="8" t="s">
        <v>679</v>
      </c>
      <c r="B696" s="9" t="s">
        <v>840</v>
      </c>
      <c r="C696" s="17">
        <v>37336</v>
      </c>
      <c r="D696" s="23" t="s">
        <v>896</v>
      </c>
      <c r="E696" s="23" t="s">
        <v>879</v>
      </c>
      <c r="F696" s="23" t="s">
        <v>909</v>
      </c>
      <c r="G696" s="24">
        <f t="shared" si="120"/>
        <v>37336</v>
      </c>
      <c r="H696" s="20">
        <f t="shared" si="121"/>
        <v>2002</v>
      </c>
      <c r="I696" s="20">
        <f t="shared" si="122"/>
        <v>3</v>
      </c>
      <c r="J696" s="20">
        <f t="shared" si="123"/>
        <v>21</v>
      </c>
      <c r="K696" s="17">
        <f t="shared" si="124"/>
        <v>37346</v>
      </c>
      <c r="L696" s="26">
        <f t="shared" si="125"/>
        <v>37346</v>
      </c>
      <c r="M696" s="20">
        <f t="shared" si="126"/>
        <v>31</v>
      </c>
      <c r="N696" s="20" t="str">
        <f t="shared" si="127"/>
        <v>CABLE REWINDING AND CUTTING UNIT</v>
      </c>
      <c r="O696" s="20" t="str">
        <f t="shared" si="128"/>
        <v>cable rewinding and cutting unit</v>
      </c>
      <c r="P696" s="20" t="str">
        <f t="shared" si="129"/>
        <v>Cable Rewinding And Cutting Unit</v>
      </c>
      <c r="Q696" s="20" t="str">
        <f t="shared" si="130"/>
        <v>Pla</v>
      </c>
      <c r="R696" s="20" t="str">
        <f t="shared" si="131"/>
        <v>ery</v>
      </c>
      <c r="S696" s="20"/>
      <c r="T696" s="20"/>
      <c r="U696" s="20"/>
      <c r="V696" s="10">
        <v>124176</v>
      </c>
      <c r="W696" s="10"/>
      <c r="AA696" s="18"/>
    </row>
    <row r="697" spans="1:27" ht="19.95" customHeight="1" x14ac:dyDescent="0.3">
      <c r="A697" s="8" t="s">
        <v>680</v>
      </c>
      <c r="B697" s="9" t="s">
        <v>840</v>
      </c>
      <c r="C697" s="17">
        <v>37979</v>
      </c>
      <c r="D697" s="23" t="s">
        <v>899</v>
      </c>
      <c r="E697" s="23" t="s">
        <v>887</v>
      </c>
      <c r="F697" s="23" t="s">
        <v>915</v>
      </c>
      <c r="G697" s="24">
        <f t="shared" si="120"/>
        <v>37979</v>
      </c>
      <c r="H697" s="20">
        <f t="shared" si="121"/>
        <v>2003</v>
      </c>
      <c r="I697" s="20">
        <f t="shared" si="122"/>
        <v>12</v>
      </c>
      <c r="J697" s="20">
        <f t="shared" si="123"/>
        <v>24</v>
      </c>
      <c r="K697" s="17">
        <f t="shared" si="124"/>
        <v>37986</v>
      </c>
      <c r="L697" s="26">
        <f t="shared" si="125"/>
        <v>37986</v>
      </c>
      <c r="M697" s="20">
        <f t="shared" si="126"/>
        <v>31</v>
      </c>
      <c r="N697" s="20" t="str">
        <f t="shared" si="127"/>
        <v>RADIAL ARM FOR THE SAME</v>
      </c>
      <c r="O697" s="20" t="str">
        <f t="shared" si="128"/>
        <v>radial arm for the same</v>
      </c>
      <c r="P697" s="20" t="str">
        <f t="shared" si="129"/>
        <v>Radial Arm For The Same</v>
      </c>
      <c r="Q697" s="20" t="str">
        <f t="shared" si="130"/>
        <v>Pla</v>
      </c>
      <c r="R697" s="20" t="str">
        <f t="shared" si="131"/>
        <v>ery</v>
      </c>
      <c r="S697" s="20"/>
      <c r="T697" s="20"/>
      <c r="U697" s="20"/>
      <c r="V697" s="10">
        <v>8240</v>
      </c>
      <c r="W697" s="10"/>
      <c r="AA697" s="18"/>
    </row>
    <row r="698" spans="1:27" ht="19.95" customHeight="1" x14ac:dyDescent="0.3">
      <c r="A698" s="8" t="s">
        <v>681</v>
      </c>
      <c r="B698" s="9" t="s">
        <v>840</v>
      </c>
      <c r="C698" s="17">
        <v>37293</v>
      </c>
      <c r="D698" s="23" t="s">
        <v>882</v>
      </c>
      <c r="E698" s="23" t="s">
        <v>878</v>
      </c>
      <c r="F698" s="23" t="s">
        <v>909</v>
      </c>
      <c r="G698" s="24">
        <f t="shared" si="120"/>
        <v>37293</v>
      </c>
      <c r="H698" s="20">
        <f t="shared" si="121"/>
        <v>2002</v>
      </c>
      <c r="I698" s="20">
        <f t="shared" si="122"/>
        <v>2</v>
      </c>
      <c r="J698" s="20">
        <f t="shared" si="123"/>
        <v>6</v>
      </c>
      <c r="K698" s="17">
        <f t="shared" si="124"/>
        <v>37315</v>
      </c>
      <c r="L698" s="26">
        <f t="shared" si="125"/>
        <v>37315</v>
      </c>
      <c r="M698" s="20">
        <f t="shared" si="126"/>
        <v>28</v>
      </c>
      <c r="N698" s="20" t="str">
        <f t="shared" si="127"/>
        <v>SIPAC CRIMPING TOOL</v>
      </c>
      <c r="O698" s="20" t="str">
        <f t="shared" si="128"/>
        <v>sipac crimping tool</v>
      </c>
      <c r="P698" s="20" t="str">
        <f t="shared" si="129"/>
        <v>Sipac Crimping Tool</v>
      </c>
      <c r="Q698" s="20" t="str">
        <f t="shared" si="130"/>
        <v>Pla</v>
      </c>
      <c r="R698" s="20" t="str">
        <f t="shared" si="131"/>
        <v>ery</v>
      </c>
      <c r="S698" s="20"/>
      <c r="T698" s="20"/>
      <c r="U698" s="20"/>
      <c r="V698" s="10">
        <v>58710</v>
      </c>
      <c r="W698" s="10"/>
      <c r="AA698" s="18"/>
    </row>
    <row r="699" spans="1:27" ht="19.95" customHeight="1" x14ac:dyDescent="0.3">
      <c r="A699" s="8" t="s">
        <v>682</v>
      </c>
      <c r="B699" s="9" t="s">
        <v>855</v>
      </c>
      <c r="C699" s="17">
        <v>37336</v>
      </c>
      <c r="D699" s="23" t="s">
        <v>896</v>
      </c>
      <c r="E699" s="23" t="s">
        <v>879</v>
      </c>
      <c r="F699" s="23" t="s">
        <v>909</v>
      </c>
      <c r="G699" s="24">
        <f t="shared" si="120"/>
        <v>37336</v>
      </c>
      <c r="H699" s="20">
        <f t="shared" si="121"/>
        <v>2002</v>
      </c>
      <c r="I699" s="20">
        <f t="shared" si="122"/>
        <v>3</v>
      </c>
      <c r="J699" s="20">
        <f t="shared" si="123"/>
        <v>21</v>
      </c>
      <c r="K699" s="17">
        <f t="shared" si="124"/>
        <v>37346</v>
      </c>
      <c r="L699" s="26">
        <f t="shared" si="125"/>
        <v>37346</v>
      </c>
      <c r="M699" s="20">
        <f t="shared" si="126"/>
        <v>31</v>
      </c>
      <c r="N699" s="20" t="str">
        <f t="shared" si="127"/>
        <v>TATA INDICA (LEI) -A.R. SINGH;610020</v>
      </c>
      <c r="O699" s="20" t="str">
        <f t="shared" si="128"/>
        <v>tata indica (lei) -a.r. singh;610020</v>
      </c>
      <c r="P699" s="20" t="str">
        <f t="shared" si="129"/>
        <v>Tata Indica (Lei) -A.R. Singh;610020</v>
      </c>
      <c r="Q699" s="20" t="str">
        <f t="shared" si="130"/>
        <v>Mot</v>
      </c>
      <c r="R699" s="20" t="str">
        <f t="shared" si="131"/>
        <v>ase</v>
      </c>
      <c r="S699" s="20"/>
      <c r="T699" s="20"/>
      <c r="U699" s="20"/>
      <c r="V699" s="10">
        <v>325200</v>
      </c>
      <c r="W699" s="10"/>
      <c r="AA699" s="18"/>
    </row>
    <row r="700" spans="1:27" ht="19.95" customHeight="1" x14ac:dyDescent="0.3">
      <c r="A700" s="8" t="s">
        <v>683</v>
      </c>
      <c r="B700" s="9" t="s">
        <v>855</v>
      </c>
      <c r="C700" s="17">
        <v>37316</v>
      </c>
      <c r="D700" s="23" t="s">
        <v>875</v>
      </c>
      <c r="E700" s="23" t="s">
        <v>879</v>
      </c>
      <c r="F700" s="23" t="s">
        <v>909</v>
      </c>
      <c r="G700" s="24">
        <f t="shared" si="120"/>
        <v>37316</v>
      </c>
      <c r="H700" s="20">
        <f t="shared" si="121"/>
        <v>2002</v>
      </c>
      <c r="I700" s="20">
        <f t="shared" si="122"/>
        <v>3</v>
      </c>
      <c r="J700" s="20">
        <f t="shared" si="123"/>
        <v>1</v>
      </c>
      <c r="K700" s="17">
        <f t="shared" si="124"/>
        <v>37346</v>
      </c>
      <c r="L700" s="26">
        <f t="shared" si="125"/>
        <v>37346</v>
      </c>
      <c r="M700" s="20">
        <f t="shared" si="126"/>
        <v>31</v>
      </c>
      <c r="N700" s="20" t="str">
        <f t="shared" si="127"/>
        <v>MARUTI ZEN -P.K. SEN -610038 W.E.F 01.03.02</v>
      </c>
      <c r="O700" s="20" t="str">
        <f t="shared" si="128"/>
        <v>maruti zen -p.k. sen -610038 w.e.f 01.03.02</v>
      </c>
      <c r="P700" s="20" t="str">
        <f t="shared" si="129"/>
        <v>Maruti Zen -P.K. Sen -610038 W.E.F 01.03.02</v>
      </c>
      <c r="Q700" s="20" t="str">
        <f t="shared" si="130"/>
        <v>Mot</v>
      </c>
      <c r="R700" s="20" t="str">
        <f t="shared" si="131"/>
        <v>ase</v>
      </c>
      <c r="S700" s="20"/>
      <c r="T700" s="20"/>
      <c r="U700" s="20"/>
      <c r="V700" s="10">
        <v>350000</v>
      </c>
      <c r="W700" s="10"/>
      <c r="AA700" s="18"/>
    </row>
    <row r="701" spans="1:27" ht="19.95" customHeight="1" x14ac:dyDescent="0.3">
      <c r="A701" s="8" t="s">
        <v>684</v>
      </c>
      <c r="B701" s="9" t="s">
        <v>837</v>
      </c>
      <c r="C701" s="17">
        <v>37522</v>
      </c>
      <c r="D701" s="23" t="s">
        <v>898</v>
      </c>
      <c r="E701" s="23" t="s">
        <v>885</v>
      </c>
      <c r="F701" s="23" t="s">
        <v>909</v>
      </c>
      <c r="G701" s="24">
        <f t="shared" si="120"/>
        <v>37522</v>
      </c>
      <c r="H701" s="20">
        <f t="shared" si="121"/>
        <v>2002</v>
      </c>
      <c r="I701" s="20">
        <f t="shared" si="122"/>
        <v>9</v>
      </c>
      <c r="J701" s="20">
        <f t="shared" si="123"/>
        <v>23</v>
      </c>
      <c r="K701" s="17">
        <f t="shared" si="124"/>
        <v>37529</v>
      </c>
      <c r="L701" s="26">
        <f t="shared" si="125"/>
        <v>37529</v>
      </c>
      <c r="M701" s="20">
        <f t="shared" si="126"/>
        <v>30</v>
      </c>
      <c r="N701" s="20" t="str">
        <f t="shared" si="127"/>
        <v>MICROPROCESSOR BASED INTELLIGENT FIRE ALARM SYSTEM</v>
      </c>
      <c r="O701" s="20" t="str">
        <f t="shared" si="128"/>
        <v>microprocessor based intelligent fire alarm system</v>
      </c>
      <c r="P701" s="20" t="str">
        <f t="shared" si="129"/>
        <v>Microprocessor Based Intelligent Fire Alarm System</v>
      </c>
      <c r="Q701" s="20" t="str">
        <f t="shared" si="130"/>
        <v>Ele</v>
      </c>
      <c r="R701" s="20" t="str">
        <f t="shared" si="131"/>
        <v>ngs</v>
      </c>
      <c r="S701" s="20"/>
      <c r="T701" s="20"/>
      <c r="U701" s="20"/>
      <c r="V701" s="10">
        <v>522583.82</v>
      </c>
      <c r="W701" s="10"/>
      <c r="AA701" s="18"/>
    </row>
    <row r="702" spans="1:27" ht="19.95" customHeight="1" x14ac:dyDescent="0.3">
      <c r="A702" s="8" t="s">
        <v>685</v>
      </c>
      <c r="B702" s="9" t="s">
        <v>837</v>
      </c>
      <c r="C702" s="17">
        <v>37522</v>
      </c>
      <c r="D702" s="23" t="s">
        <v>898</v>
      </c>
      <c r="E702" s="23" t="s">
        <v>885</v>
      </c>
      <c r="F702" s="23" t="s">
        <v>909</v>
      </c>
      <c r="G702" s="24">
        <f t="shared" si="120"/>
        <v>37522</v>
      </c>
      <c r="H702" s="20">
        <f t="shared" si="121"/>
        <v>2002</v>
      </c>
      <c r="I702" s="20">
        <f t="shared" si="122"/>
        <v>9</v>
      </c>
      <c r="J702" s="20">
        <f t="shared" si="123"/>
        <v>23</v>
      </c>
      <c r="K702" s="17">
        <f t="shared" si="124"/>
        <v>37529</v>
      </c>
      <c r="L702" s="26">
        <f t="shared" si="125"/>
        <v>37529</v>
      </c>
      <c r="M702" s="20">
        <f t="shared" si="126"/>
        <v>30</v>
      </c>
      <c r="N702" s="20" t="str">
        <f t="shared" si="127"/>
        <v>PHOTOELECTRIC SMOKE DETECTOR</v>
      </c>
      <c r="O702" s="20" t="str">
        <f t="shared" si="128"/>
        <v>photoelectric smoke detector</v>
      </c>
      <c r="P702" s="20" t="str">
        <f t="shared" si="129"/>
        <v>Photoelectric Smoke Detector</v>
      </c>
      <c r="Q702" s="20" t="str">
        <f t="shared" si="130"/>
        <v>Ele</v>
      </c>
      <c r="R702" s="20" t="str">
        <f t="shared" si="131"/>
        <v>ngs</v>
      </c>
      <c r="S702" s="20"/>
      <c r="T702" s="20"/>
      <c r="U702" s="20"/>
      <c r="V702" s="10">
        <v>26899.49</v>
      </c>
      <c r="W702" s="10"/>
      <c r="AA702" s="18"/>
    </row>
    <row r="703" spans="1:27" ht="19.95" customHeight="1" x14ac:dyDescent="0.3">
      <c r="A703" s="8" t="s">
        <v>686</v>
      </c>
      <c r="B703" s="9" t="s">
        <v>837</v>
      </c>
      <c r="C703" s="17">
        <v>37522</v>
      </c>
      <c r="D703" s="23" t="s">
        <v>898</v>
      </c>
      <c r="E703" s="23" t="s">
        <v>885</v>
      </c>
      <c r="F703" s="23" t="s">
        <v>909</v>
      </c>
      <c r="G703" s="24">
        <f t="shared" si="120"/>
        <v>37522</v>
      </c>
      <c r="H703" s="20">
        <f t="shared" si="121"/>
        <v>2002</v>
      </c>
      <c r="I703" s="20">
        <f t="shared" si="122"/>
        <v>9</v>
      </c>
      <c r="J703" s="20">
        <f t="shared" si="123"/>
        <v>23</v>
      </c>
      <c r="K703" s="17">
        <f t="shared" si="124"/>
        <v>37529</v>
      </c>
      <c r="L703" s="26">
        <f t="shared" si="125"/>
        <v>37529</v>
      </c>
      <c r="M703" s="20">
        <f t="shared" si="126"/>
        <v>30</v>
      </c>
      <c r="N703" s="20" t="str">
        <f t="shared" si="127"/>
        <v>MULTICRITERION SMOKE DETECTOR</v>
      </c>
      <c r="O703" s="20" t="str">
        <f t="shared" si="128"/>
        <v>multicriterion smoke detector</v>
      </c>
      <c r="P703" s="20" t="str">
        <f t="shared" si="129"/>
        <v>Multicriterion Smoke Detector</v>
      </c>
      <c r="Q703" s="20" t="str">
        <f t="shared" si="130"/>
        <v>Ele</v>
      </c>
      <c r="R703" s="20" t="str">
        <f t="shared" si="131"/>
        <v>ngs</v>
      </c>
      <c r="S703" s="20"/>
      <c r="T703" s="20"/>
      <c r="U703" s="20"/>
      <c r="V703" s="10">
        <v>295894.39</v>
      </c>
      <c r="W703" s="10"/>
      <c r="AA703" s="18"/>
    </row>
    <row r="704" spans="1:27" ht="19.95" customHeight="1" x14ac:dyDescent="0.3">
      <c r="A704" s="8" t="s">
        <v>687</v>
      </c>
      <c r="B704" s="9" t="s">
        <v>837</v>
      </c>
      <c r="C704" s="17">
        <v>37522</v>
      </c>
      <c r="D704" s="23" t="s">
        <v>898</v>
      </c>
      <c r="E704" s="23" t="s">
        <v>885</v>
      </c>
      <c r="F704" s="23" t="s">
        <v>909</v>
      </c>
      <c r="G704" s="24">
        <f t="shared" si="120"/>
        <v>37522</v>
      </c>
      <c r="H704" s="20">
        <f t="shared" si="121"/>
        <v>2002</v>
      </c>
      <c r="I704" s="20">
        <f t="shared" si="122"/>
        <v>9</v>
      </c>
      <c r="J704" s="20">
        <f t="shared" si="123"/>
        <v>23</v>
      </c>
      <c r="K704" s="17">
        <f t="shared" si="124"/>
        <v>37529</v>
      </c>
      <c r="L704" s="26">
        <f t="shared" si="125"/>
        <v>37529</v>
      </c>
      <c r="M704" s="20">
        <f t="shared" si="126"/>
        <v>30</v>
      </c>
      <c r="N704" s="20" t="str">
        <f t="shared" si="127"/>
        <v>BEAM SMOKE DETECTOR</v>
      </c>
      <c r="O704" s="20" t="str">
        <f t="shared" si="128"/>
        <v>beam smoke detector</v>
      </c>
      <c r="P704" s="20" t="str">
        <f t="shared" si="129"/>
        <v>Beam Smoke Detector</v>
      </c>
      <c r="Q704" s="20" t="str">
        <f t="shared" si="130"/>
        <v>Ele</v>
      </c>
      <c r="R704" s="20" t="str">
        <f t="shared" si="131"/>
        <v>ngs</v>
      </c>
      <c r="S704" s="20"/>
      <c r="T704" s="20"/>
      <c r="U704" s="20"/>
      <c r="V704" s="10">
        <v>117513.76</v>
      </c>
      <c r="W704" s="10"/>
      <c r="AA704" s="18"/>
    </row>
    <row r="705" spans="1:27" ht="19.95" customHeight="1" x14ac:dyDescent="0.3">
      <c r="A705" s="8" t="s">
        <v>688</v>
      </c>
      <c r="B705" s="9" t="s">
        <v>837</v>
      </c>
      <c r="C705" s="17">
        <v>37522</v>
      </c>
      <c r="D705" s="23" t="s">
        <v>898</v>
      </c>
      <c r="E705" s="23" t="s">
        <v>885</v>
      </c>
      <c r="F705" s="23" t="s">
        <v>909</v>
      </c>
      <c r="G705" s="24">
        <f t="shared" si="120"/>
        <v>37522</v>
      </c>
      <c r="H705" s="20">
        <f t="shared" si="121"/>
        <v>2002</v>
      </c>
      <c r="I705" s="20">
        <f t="shared" si="122"/>
        <v>9</v>
      </c>
      <c r="J705" s="20">
        <f t="shared" si="123"/>
        <v>23</v>
      </c>
      <c r="K705" s="17">
        <f t="shared" si="124"/>
        <v>37529</v>
      </c>
      <c r="L705" s="26">
        <f t="shared" si="125"/>
        <v>37529</v>
      </c>
      <c r="M705" s="20">
        <f t="shared" si="126"/>
        <v>30</v>
      </c>
      <c r="N705" s="20" t="str">
        <f t="shared" si="127"/>
        <v>REPEATER PANEL WITH HOOTER</v>
      </c>
      <c r="O705" s="20" t="str">
        <f t="shared" si="128"/>
        <v>repeater panel with hooter</v>
      </c>
      <c r="P705" s="20" t="str">
        <f t="shared" si="129"/>
        <v>Repeater Panel With Hooter</v>
      </c>
      <c r="Q705" s="20" t="str">
        <f t="shared" si="130"/>
        <v>Ele</v>
      </c>
      <c r="R705" s="20" t="str">
        <f t="shared" si="131"/>
        <v>ngs</v>
      </c>
      <c r="S705" s="20"/>
      <c r="T705" s="20"/>
      <c r="U705" s="20"/>
      <c r="V705" s="10">
        <v>40239.699999999997</v>
      </c>
      <c r="W705" s="10"/>
      <c r="AA705" s="18"/>
    </row>
    <row r="706" spans="1:27" ht="19.95" customHeight="1" x14ac:dyDescent="0.3">
      <c r="A706" s="8" t="s">
        <v>689</v>
      </c>
      <c r="B706" s="9" t="s">
        <v>843</v>
      </c>
      <c r="C706" s="17">
        <v>37522</v>
      </c>
      <c r="D706" s="23" t="s">
        <v>898</v>
      </c>
      <c r="E706" s="23" t="s">
        <v>885</v>
      </c>
      <c r="F706" s="23" t="s">
        <v>909</v>
      </c>
      <c r="G706" s="24">
        <f t="shared" si="120"/>
        <v>37522</v>
      </c>
      <c r="H706" s="20">
        <f t="shared" si="121"/>
        <v>2002</v>
      </c>
      <c r="I706" s="20">
        <f t="shared" si="122"/>
        <v>9</v>
      </c>
      <c r="J706" s="20">
        <f t="shared" si="123"/>
        <v>23</v>
      </c>
      <c r="K706" s="17">
        <f t="shared" si="124"/>
        <v>37529</v>
      </c>
      <c r="L706" s="26">
        <f t="shared" si="125"/>
        <v>37529</v>
      </c>
      <c r="M706" s="20">
        <f t="shared" si="126"/>
        <v>30</v>
      </c>
      <c r="N706" s="20" t="str">
        <f t="shared" si="127"/>
        <v>TILTABLE TOWER EXTENSION LADDER(17FT/29FT)</v>
      </c>
      <c r="O706" s="20" t="str">
        <f t="shared" si="128"/>
        <v>tiltable tower extension ladder(17ft/29ft)</v>
      </c>
      <c r="P706" s="20" t="str">
        <f t="shared" si="129"/>
        <v>Tiltable Tower Extension Ladder(17Ft/29Ft)</v>
      </c>
      <c r="Q706" s="20" t="str">
        <f t="shared" si="130"/>
        <v>Off</v>
      </c>
      <c r="R706" s="20" t="str">
        <f t="shared" si="131"/>
        <v>ent</v>
      </c>
      <c r="S706" s="20"/>
      <c r="T706" s="20"/>
      <c r="U706" s="20"/>
      <c r="V706" s="10">
        <v>88000</v>
      </c>
      <c r="W706" s="10"/>
      <c r="AA706" s="18"/>
    </row>
    <row r="707" spans="1:27" ht="19.95" customHeight="1" x14ac:dyDescent="0.3">
      <c r="A707" s="8" t="s">
        <v>690</v>
      </c>
      <c r="B707" s="9" t="s">
        <v>848</v>
      </c>
      <c r="C707" s="17">
        <v>37687</v>
      </c>
      <c r="D707" s="23" t="s">
        <v>883</v>
      </c>
      <c r="E707" s="23" t="s">
        <v>879</v>
      </c>
      <c r="F707" s="23" t="s">
        <v>915</v>
      </c>
      <c r="G707" s="24">
        <f t="shared" si="120"/>
        <v>37687</v>
      </c>
      <c r="H707" s="20">
        <f t="shared" si="121"/>
        <v>2003</v>
      </c>
      <c r="I707" s="20">
        <f t="shared" si="122"/>
        <v>3</v>
      </c>
      <c r="J707" s="20">
        <f t="shared" si="123"/>
        <v>7</v>
      </c>
      <c r="K707" s="17">
        <f t="shared" si="124"/>
        <v>37711</v>
      </c>
      <c r="L707" s="26">
        <f t="shared" si="125"/>
        <v>37711</v>
      </c>
      <c r="M707" s="20">
        <f t="shared" si="126"/>
        <v>31</v>
      </c>
      <c r="N707" s="20" t="str">
        <f t="shared" si="127"/>
        <v>SURFACE RESISTIVITY METER(SRM 05, 100 VOLTS)</v>
      </c>
      <c r="O707" s="20" t="str">
        <f t="shared" si="128"/>
        <v>surface resistivity meter(srm 05, 100 volts)</v>
      </c>
      <c r="P707" s="20" t="str">
        <f t="shared" si="129"/>
        <v>Surface Resistivity Meter(Srm 05, 100 Volts)</v>
      </c>
      <c r="Q707" s="20" t="str">
        <f t="shared" si="130"/>
        <v>Spe</v>
      </c>
      <c r="R707" s="20" t="str">
        <f t="shared" si="131"/>
        <v>nts</v>
      </c>
      <c r="S707" s="20"/>
      <c r="T707" s="20"/>
      <c r="U707" s="20"/>
      <c r="V707" s="10">
        <v>13818</v>
      </c>
      <c r="W707" s="10"/>
      <c r="AA707" s="18"/>
    </row>
    <row r="708" spans="1:27" ht="19.95" customHeight="1" x14ac:dyDescent="0.3">
      <c r="A708" s="8" t="s">
        <v>691</v>
      </c>
      <c r="B708" s="9" t="s">
        <v>848</v>
      </c>
      <c r="C708" s="17">
        <v>37606</v>
      </c>
      <c r="D708" s="23" t="s">
        <v>891</v>
      </c>
      <c r="E708" s="23" t="s">
        <v>887</v>
      </c>
      <c r="F708" s="23" t="s">
        <v>909</v>
      </c>
      <c r="G708" s="24">
        <f t="shared" si="120"/>
        <v>37606</v>
      </c>
      <c r="H708" s="20">
        <f t="shared" si="121"/>
        <v>2002</v>
      </c>
      <c r="I708" s="20">
        <f t="shared" si="122"/>
        <v>12</v>
      </c>
      <c r="J708" s="20">
        <f t="shared" si="123"/>
        <v>16</v>
      </c>
      <c r="K708" s="17">
        <f t="shared" si="124"/>
        <v>37621</v>
      </c>
      <c r="L708" s="26">
        <f t="shared" si="125"/>
        <v>37621</v>
      </c>
      <c r="M708" s="20">
        <f t="shared" si="126"/>
        <v>31</v>
      </c>
      <c r="N708" s="20" t="str">
        <f t="shared" si="127"/>
        <v>MODULE EXTENDER</v>
      </c>
      <c r="O708" s="20" t="str">
        <f t="shared" si="128"/>
        <v>module extender</v>
      </c>
      <c r="P708" s="20" t="str">
        <f t="shared" si="129"/>
        <v>Module Extender</v>
      </c>
      <c r="Q708" s="20" t="str">
        <f t="shared" si="130"/>
        <v>Spe</v>
      </c>
      <c r="R708" s="20" t="str">
        <f t="shared" si="131"/>
        <v>nts</v>
      </c>
      <c r="S708" s="20"/>
      <c r="T708" s="20"/>
      <c r="U708" s="20"/>
      <c r="V708" s="10">
        <v>149575.67000000001</v>
      </c>
      <c r="W708" s="10"/>
      <c r="AA708" s="18"/>
    </row>
    <row r="709" spans="1:27" ht="19.95" customHeight="1" x14ac:dyDescent="0.3">
      <c r="A709" s="8" t="s">
        <v>692</v>
      </c>
      <c r="B709" s="9" t="s">
        <v>850</v>
      </c>
      <c r="C709" s="17">
        <v>37522</v>
      </c>
      <c r="D709" s="23" t="s">
        <v>898</v>
      </c>
      <c r="E709" s="23" t="s">
        <v>885</v>
      </c>
      <c r="F709" s="23" t="s">
        <v>909</v>
      </c>
      <c r="G709" s="24">
        <f t="shared" si="120"/>
        <v>37522</v>
      </c>
      <c r="H709" s="20">
        <f t="shared" si="121"/>
        <v>2002</v>
      </c>
      <c r="I709" s="20">
        <f t="shared" si="122"/>
        <v>9</v>
      </c>
      <c r="J709" s="20">
        <f t="shared" si="123"/>
        <v>23</v>
      </c>
      <c r="K709" s="17">
        <f t="shared" si="124"/>
        <v>37529</v>
      </c>
      <c r="L709" s="26">
        <f t="shared" si="125"/>
        <v>37529</v>
      </c>
      <c r="M709" s="20">
        <f t="shared" si="126"/>
        <v>30</v>
      </c>
      <c r="N709" s="20" t="str">
        <f t="shared" si="127"/>
        <v>OSCILLOSCOPE(30MHZ)</v>
      </c>
      <c r="O709" s="20" t="str">
        <f t="shared" si="128"/>
        <v>oscilloscope(30mhz)</v>
      </c>
      <c r="P709" s="20" t="str">
        <f t="shared" si="129"/>
        <v>Oscilloscope(30Mhz)</v>
      </c>
      <c r="Q709" s="20" t="str">
        <f t="shared" si="130"/>
        <v>Sta</v>
      </c>
      <c r="R709" s="20" t="str">
        <f t="shared" si="131"/>
        <v>nts</v>
      </c>
      <c r="S709" s="20"/>
      <c r="T709" s="20"/>
      <c r="U709" s="20"/>
      <c r="V709" s="10">
        <v>23072</v>
      </c>
      <c r="W709" s="10"/>
      <c r="AA709" s="18"/>
    </row>
    <row r="710" spans="1:27" ht="19.95" customHeight="1" x14ac:dyDescent="0.3">
      <c r="A710" s="8" t="s">
        <v>693</v>
      </c>
      <c r="B710" s="9" t="s">
        <v>845</v>
      </c>
      <c r="C710" s="17">
        <v>37610</v>
      </c>
      <c r="D710" s="23" t="s">
        <v>895</v>
      </c>
      <c r="E710" s="23" t="s">
        <v>887</v>
      </c>
      <c r="F710" s="23" t="s">
        <v>909</v>
      </c>
      <c r="G710" s="24">
        <f t="shared" si="120"/>
        <v>37610</v>
      </c>
      <c r="H710" s="20">
        <f t="shared" si="121"/>
        <v>2002</v>
      </c>
      <c r="I710" s="20">
        <f t="shared" si="122"/>
        <v>12</v>
      </c>
      <c r="J710" s="20">
        <f t="shared" si="123"/>
        <v>20</v>
      </c>
      <c r="K710" s="17">
        <f t="shared" si="124"/>
        <v>37621</v>
      </c>
      <c r="L710" s="26">
        <f t="shared" si="125"/>
        <v>37621</v>
      </c>
      <c r="M710" s="20">
        <f t="shared" si="126"/>
        <v>31</v>
      </c>
      <c r="N710" s="20" t="str">
        <f t="shared" si="127"/>
        <v>MASTER NE (SLD/SMA1K)</v>
      </c>
      <c r="O710" s="20" t="str">
        <f t="shared" si="128"/>
        <v>master ne (sld/sma1k)</v>
      </c>
      <c r="P710" s="20" t="str">
        <f t="shared" si="129"/>
        <v>Master Ne (Sld/Sma1K)</v>
      </c>
      <c r="Q710" s="20" t="str">
        <f t="shared" si="130"/>
        <v>Tra</v>
      </c>
      <c r="R710" s="20" t="str">
        <f t="shared" si="131"/>
        <v>nts</v>
      </c>
      <c r="S710" s="20"/>
      <c r="T710" s="20"/>
      <c r="U710" s="20"/>
      <c r="V710" s="10">
        <v>1334082.71</v>
      </c>
      <c r="W710" s="10"/>
      <c r="AA710" s="18"/>
    </row>
    <row r="711" spans="1:27" ht="19.95" customHeight="1" x14ac:dyDescent="0.3">
      <c r="A711" s="8" t="s">
        <v>694</v>
      </c>
      <c r="B711" s="9" t="s">
        <v>843</v>
      </c>
      <c r="C711" s="17">
        <v>37522</v>
      </c>
      <c r="D711" s="23" t="s">
        <v>898</v>
      </c>
      <c r="E711" s="23" t="s">
        <v>885</v>
      </c>
      <c r="F711" s="23" t="s">
        <v>909</v>
      </c>
      <c r="G711" s="24">
        <f t="shared" si="120"/>
        <v>37522</v>
      </c>
      <c r="H711" s="20">
        <f t="shared" si="121"/>
        <v>2002</v>
      </c>
      <c r="I711" s="20">
        <f t="shared" si="122"/>
        <v>9</v>
      </c>
      <c r="J711" s="20">
        <f t="shared" si="123"/>
        <v>23</v>
      </c>
      <c r="K711" s="17">
        <f t="shared" si="124"/>
        <v>37529</v>
      </c>
      <c r="L711" s="26">
        <f t="shared" si="125"/>
        <v>37529</v>
      </c>
      <c r="M711" s="20">
        <f t="shared" si="126"/>
        <v>30</v>
      </c>
      <c r="N711" s="20" t="str">
        <f t="shared" si="127"/>
        <v>WATER COOLER (RS 15/30)</v>
      </c>
      <c r="O711" s="20" t="str">
        <f t="shared" si="128"/>
        <v>water cooler (rs 15/30)</v>
      </c>
      <c r="P711" s="20" t="str">
        <f t="shared" si="129"/>
        <v>Water Cooler (Rs 15/30)</v>
      </c>
      <c r="Q711" s="20" t="str">
        <f t="shared" si="130"/>
        <v>Off</v>
      </c>
      <c r="R711" s="20" t="str">
        <f t="shared" si="131"/>
        <v>ent</v>
      </c>
      <c r="S711" s="20"/>
      <c r="T711" s="20"/>
      <c r="U711" s="20"/>
      <c r="V711" s="10">
        <v>16546.400000000001</v>
      </c>
      <c r="W711" s="10"/>
      <c r="AA711" s="18"/>
    </row>
    <row r="712" spans="1:27" ht="19.95" customHeight="1" x14ac:dyDescent="0.3">
      <c r="A712" s="8" t="s">
        <v>695</v>
      </c>
      <c r="B712" s="9" t="s">
        <v>839</v>
      </c>
      <c r="C712" s="17">
        <v>37522</v>
      </c>
      <c r="D712" s="23" t="s">
        <v>898</v>
      </c>
      <c r="E712" s="23" t="s">
        <v>885</v>
      </c>
      <c r="F712" s="23" t="s">
        <v>909</v>
      </c>
      <c r="G712" s="24">
        <f t="shared" si="120"/>
        <v>37522</v>
      </c>
      <c r="H712" s="20">
        <f t="shared" si="121"/>
        <v>2002</v>
      </c>
      <c r="I712" s="20">
        <f t="shared" si="122"/>
        <v>9</v>
      </c>
      <c r="J712" s="20">
        <f t="shared" si="123"/>
        <v>23</v>
      </c>
      <c r="K712" s="17">
        <f t="shared" si="124"/>
        <v>37529</v>
      </c>
      <c r="L712" s="26">
        <f t="shared" si="125"/>
        <v>37529</v>
      </c>
      <c r="M712" s="20">
        <f t="shared" si="126"/>
        <v>30</v>
      </c>
      <c r="N712" s="20" t="str">
        <f t="shared" si="127"/>
        <v>GANG PROGRAMMER (TURPRO-848)</v>
      </c>
      <c r="O712" s="20" t="str">
        <f t="shared" si="128"/>
        <v>gang programmer (turpro-848)</v>
      </c>
      <c r="P712" s="20" t="str">
        <f t="shared" si="129"/>
        <v>Gang Programmer (Turpro-848)</v>
      </c>
      <c r="Q712" s="20" t="str">
        <f t="shared" si="130"/>
        <v>Pla</v>
      </c>
      <c r="R712" s="20" t="str">
        <f t="shared" si="131"/>
        <v>nic</v>
      </c>
      <c r="S712" s="20"/>
      <c r="T712" s="20"/>
      <c r="U712" s="20"/>
      <c r="V712" s="10">
        <v>139144.78</v>
      </c>
      <c r="W712" s="10"/>
      <c r="AA712" s="18"/>
    </row>
    <row r="713" spans="1:27" ht="19.95" customHeight="1" x14ac:dyDescent="0.3">
      <c r="A713" s="8" t="s">
        <v>696</v>
      </c>
      <c r="B713" s="9" t="s">
        <v>839</v>
      </c>
      <c r="C713" s="17">
        <v>37522</v>
      </c>
      <c r="D713" s="23" t="s">
        <v>898</v>
      </c>
      <c r="E713" s="23" t="s">
        <v>885</v>
      </c>
      <c r="F713" s="23" t="s">
        <v>909</v>
      </c>
      <c r="G713" s="24">
        <f t="shared" si="120"/>
        <v>37522</v>
      </c>
      <c r="H713" s="20">
        <f t="shared" si="121"/>
        <v>2002</v>
      </c>
      <c r="I713" s="20">
        <f t="shared" si="122"/>
        <v>9</v>
      </c>
      <c r="J713" s="20">
        <f t="shared" si="123"/>
        <v>23</v>
      </c>
      <c r="K713" s="17">
        <f t="shared" si="124"/>
        <v>37529</v>
      </c>
      <c r="L713" s="26">
        <f t="shared" si="125"/>
        <v>37529</v>
      </c>
      <c r="M713" s="20">
        <f t="shared" si="126"/>
        <v>30</v>
      </c>
      <c r="N713" s="20" t="str">
        <f t="shared" si="127"/>
        <v>ADAPTER FOR TURPRO-848 (8P32)</v>
      </c>
      <c r="O713" s="20" t="str">
        <f t="shared" si="128"/>
        <v>adapter for turpro-848 (8p32)</v>
      </c>
      <c r="P713" s="20" t="str">
        <f t="shared" si="129"/>
        <v>Adapter For Turpro-848 (8P32)</v>
      </c>
      <c r="Q713" s="20" t="str">
        <f t="shared" si="130"/>
        <v>Pla</v>
      </c>
      <c r="R713" s="20" t="str">
        <f t="shared" si="131"/>
        <v>nic</v>
      </c>
      <c r="S713" s="20"/>
      <c r="T713" s="20"/>
      <c r="U713" s="20"/>
      <c r="V713" s="10">
        <v>95521.4</v>
      </c>
      <c r="W713" s="10"/>
      <c r="AA713" s="18"/>
    </row>
    <row r="714" spans="1:27" ht="19.95" customHeight="1" x14ac:dyDescent="0.3">
      <c r="A714" s="8" t="s">
        <v>697</v>
      </c>
      <c r="B714" s="9" t="s">
        <v>839</v>
      </c>
      <c r="C714" s="17">
        <v>37932</v>
      </c>
      <c r="D714" s="23" t="s">
        <v>883</v>
      </c>
      <c r="E714" s="23" t="s">
        <v>886</v>
      </c>
      <c r="F714" s="23" t="s">
        <v>915</v>
      </c>
      <c r="G714" s="24">
        <f t="shared" si="120"/>
        <v>37932</v>
      </c>
      <c r="H714" s="20">
        <f t="shared" si="121"/>
        <v>2003</v>
      </c>
      <c r="I714" s="20">
        <f t="shared" si="122"/>
        <v>11</v>
      </c>
      <c r="J714" s="20">
        <f t="shared" si="123"/>
        <v>7</v>
      </c>
      <c r="K714" s="17">
        <f t="shared" si="124"/>
        <v>37955</v>
      </c>
      <c r="L714" s="26">
        <f t="shared" si="125"/>
        <v>37955</v>
      </c>
      <c r="M714" s="20">
        <f t="shared" si="126"/>
        <v>30</v>
      </c>
      <c r="N714" s="20" t="str">
        <f t="shared" si="127"/>
        <v>ADAPTER FOR TURPRO-848 (8T48)</v>
      </c>
      <c r="O714" s="20" t="str">
        <f t="shared" si="128"/>
        <v>adapter for turpro-848 (8t48)</v>
      </c>
      <c r="P714" s="20" t="str">
        <f t="shared" si="129"/>
        <v>Adapter For Turpro-848 (8T48)</v>
      </c>
      <c r="Q714" s="20" t="str">
        <f t="shared" si="130"/>
        <v>Pla</v>
      </c>
      <c r="R714" s="20" t="str">
        <f t="shared" si="131"/>
        <v>nic</v>
      </c>
      <c r="S714" s="20"/>
      <c r="T714" s="20"/>
      <c r="U714" s="20"/>
      <c r="V714" s="10">
        <v>93800.25</v>
      </c>
      <c r="W714" s="10"/>
      <c r="AA714" s="18"/>
    </row>
    <row r="715" spans="1:27" ht="19.95" customHeight="1" x14ac:dyDescent="0.3">
      <c r="A715" s="8" t="s">
        <v>698</v>
      </c>
      <c r="B715" s="9" t="s">
        <v>840</v>
      </c>
      <c r="C715" s="17">
        <v>37471</v>
      </c>
      <c r="D715" s="23" t="s">
        <v>879</v>
      </c>
      <c r="E715" s="23" t="s">
        <v>884</v>
      </c>
      <c r="F715" s="23" t="s">
        <v>909</v>
      </c>
      <c r="G715" s="24">
        <f t="shared" si="120"/>
        <v>37471</v>
      </c>
      <c r="H715" s="20">
        <f t="shared" si="121"/>
        <v>2002</v>
      </c>
      <c r="I715" s="20">
        <f t="shared" si="122"/>
        <v>8</v>
      </c>
      <c r="J715" s="20">
        <f t="shared" si="123"/>
        <v>3</v>
      </c>
      <c r="K715" s="17">
        <f t="shared" si="124"/>
        <v>37499</v>
      </c>
      <c r="L715" s="26">
        <f t="shared" si="125"/>
        <v>37499</v>
      </c>
      <c r="M715" s="20">
        <f t="shared" si="126"/>
        <v>31</v>
      </c>
      <c r="N715" s="20" t="str">
        <f t="shared" si="127"/>
        <v>SIPLACE LINE COMPUTER</v>
      </c>
      <c r="O715" s="20" t="str">
        <f t="shared" si="128"/>
        <v>siplace line computer</v>
      </c>
      <c r="P715" s="20" t="str">
        <f t="shared" si="129"/>
        <v>Siplace Line Computer</v>
      </c>
      <c r="Q715" s="20" t="str">
        <f t="shared" si="130"/>
        <v>Pla</v>
      </c>
      <c r="R715" s="20" t="str">
        <f t="shared" si="131"/>
        <v>ery</v>
      </c>
      <c r="S715" s="20"/>
      <c r="T715" s="20"/>
      <c r="U715" s="20"/>
      <c r="V715" s="10">
        <v>1091455</v>
      </c>
      <c r="W715" s="10"/>
      <c r="AA715" s="18"/>
    </row>
    <row r="716" spans="1:27" ht="19.95" customHeight="1" x14ac:dyDescent="0.3">
      <c r="A716" s="8" t="s">
        <v>699</v>
      </c>
      <c r="B716" s="9" t="s">
        <v>840</v>
      </c>
      <c r="C716" s="17">
        <v>37471</v>
      </c>
      <c r="D716" s="23" t="s">
        <v>879</v>
      </c>
      <c r="E716" s="23" t="s">
        <v>884</v>
      </c>
      <c r="F716" s="23" t="s">
        <v>909</v>
      </c>
      <c r="G716" s="24">
        <f t="shared" si="120"/>
        <v>37471</v>
      </c>
      <c r="H716" s="20">
        <f t="shared" si="121"/>
        <v>2002</v>
      </c>
      <c r="I716" s="20">
        <f t="shared" si="122"/>
        <v>8</v>
      </c>
      <c r="J716" s="20">
        <f t="shared" si="123"/>
        <v>3</v>
      </c>
      <c r="K716" s="17">
        <f t="shared" si="124"/>
        <v>37499</v>
      </c>
      <c r="L716" s="26">
        <f t="shared" si="125"/>
        <v>37499</v>
      </c>
      <c r="M716" s="20">
        <f t="shared" si="126"/>
        <v>31</v>
      </c>
      <c r="N716" s="20" t="str">
        <f t="shared" si="127"/>
        <v>JOT FINLAND 0.5M CONVEYOR (65104A-6.3)</v>
      </c>
      <c r="O716" s="20" t="str">
        <f t="shared" si="128"/>
        <v>jot finland 0.5m conveyor (65104a-6.3)</v>
      </c>
      <c r="P716" s="20" t="str">
        <f t="shared" si="129"/>
        <v>Jot Finland 0.5M Conveyor (65104A-6.3)</v>
      </c>
      <c r="Q716" s="20" t="str">
        <f t="shared" si="130"/>
        <v>Pla</v>
      </c>
      <c r="R716" s="20" t="str">
        <f t="shared" si="131"/>
        <v>ery</v>
      </c>
      <c r="S716" s="20"/>
      <c r="T716" s="20"/>
      <c r="U716" s="20"/>
      <c r="V716" s="10">
        <v>99515</v>
      </c>
      <c r="W716" s="10"/>
      <c r="AA716" s="18"/>
    </row>
    <row r="717" spans="1:27" ht="19.95" customHeight="1" x14ac:dyDescent="0.3">
      <c r="A717" s="8" t="s">
        <v>700</v>
      </c>
      <c r="B717" s="9" t="s">
        <v>840</v>
      </c>
      <c r="C717" s="17">
        <v>37471</v>
      </c>
      <c r="D717" s="23" t="s">
        <v>879</v>
      </c>
      <c r="E717" s="23" t="s">
        <v>884</v>
      </c>
      <c r="F717" s="23" t="s">
        <v>909</v>
      </c>
      <c r="G717" s="24">
        <f t="shared" si="120"/>
        <v>37471</v>
      </c>
      <c r="H717" s="20">
        <f t="shared" si="121"/>
        <v>2002</v>
      </c>
      <c r="I717" s="20">
        <f t="shared" si="122"/>
        <v>8</v>
      </c>
      <c r="J717" s="20">
        <f t="shared" si="123"/>
        <v>3</v>
      </c>
      <c r="K717" s="17">
        <f t="shared" si="124"/>
        <v>37499</v>
      </c>
      <c r="L717" s="26">
        <f t="shared" si="125"/>
        <v>37499</v>
      </c>
      <c r="M717" s="20">
        <f t="shared" si="126"/>
        <v>31</v>
      </c>
      <c r="N717" s="20" t="str">
        <f t="shared" si="127"/>
        <v>DEK 265 PRINTER (182320 79045-01)</v>
      </c>
      <c r="O717" s="20" t="str">
        <f t="shared" si="128"/>
        <v>dek 265 printer (182320 79045-01)</v>
      </c>
      <c r="P717" s="20" t="str">
        <f t="shared" si="129"/>
        <v>Dek 265 Printer (182320 79045-01)</v>
      </c>
      <c r="Q717" s="20" t="str">
        <f t="shared" si="130"/>
        <v>Pla</v>
      </c>
      <c r="R717" s="20" t="str">
        <f t="shared" si="131"/>
        <v>ery</v>
      </c>
      <c r="S717" s="20"/>
      <c r="T717" s="20"/>
      <c r="U717" s="20"/>
      <c r="V717" s="10">
        <v>1818875</v>
      </c>
      <c r="W717" s="10"/>
      <c r="AA717" s="18"/>
    </row>
    <row r="718" spans="1:27" ht="19.95" customHeight="1" x14ac:dyDescent="0.3">
      <c r="A718" s="8" t="s">
        <v>701</v>
      </c>
      <c r="B718" s="9" t="s">
        <v>840</v>
      </c>
      <c r="C718" s="17">
        <v>37471</v>
      </c>
      <c r="D718" s="23" t="s">
        <v>879</v>
      </c>
      <c r="E718" s="23" t="s">
        <v>884</v>
      </c>
      <c r="F718" s="23" t="s">
        <v>909</v>
      </c>
      <c r="G718" s="24">
        <f t="shared" si="120"/>
        <v>37471</v>
      </c>
      <c r="H718" s="20">
        <f t="shared" si="121"/>
        <v>2002</v>
      </c>
      <c r="I718" s="20">
        <f t="shared" si="122"/>
        <v>8</v>
      </c>
      <c r="J718" s="20">
        <f t="shared" si="123"/>
        <v>3</v>
      </c>
      <c r="K718" s="17">
        <f t="shared" si="124"/>
        <v>37499</v>
      </c>
      <c r="L718" s="26">
        <f t="shared" si="125"/>
        <v>37499</v>
      </c>
      <c r="M718" s="20">
        <f t="shared" si="126"/>
        <v>31</v>
      </c>
      <c r="N718" s="20" t="str">
        <f t="shared" si="127"/>
        <v>SIPLACE 80 S20 (SPEED PLACER) (579-8936)</v>
      </c>
      <c r="O718" s="20" t="str">
        <f t="shared" si="128"/>
        <v>siplace 80 s20 (speed placer) (579-8936)</v>
      </c>
      <c r="P718" s="20" t="str">
        <f t="shared" si="129"/>
        <v>Siplace 80 S20 (Speed Placer) (579-8936)</v>
      </c>
      <c r="Q718" s="20" t="str">
        <f t="shared" si="130"/>
        <v>Pla</v>
      </c>
      <c r="R718" s="20" t="str">
        <f t="shared" si="131"/>
        <v>ery</v>
      </c>
      <c r="S718" s="20"/>
      <c r="T718" s="20"/>
      <c r="U718" s="20"/>
      <c r="V718" s="10">
        <v>5475565</v>
      </c>
      <c r="W718" s="10"/>
      <c r="AA718" s="18"/>
    </row>
    <row r="719" spans="1:27" ht="19.95" customHeight="1" x14ac:dyDescent="0.3">
      <c r="A719" s="8" t="s">
        <v>702</v>
      </c>
      <c r="B719" s="9" t="s">
        <v>840</v>
      </c>
      <c r="C719" s="17">
        <v>37471</v>
      </c>
      <c r="D719" s="23" t="s">
        <v>879</v>
      </c>
      <c r="E719" s="23" t="s">
        <v>884</v>
      </c>
      <c r="F719" s="23" t="s">
        <v>909</v>
      </c>
      <c r="G719" s="24">
        <f t="shared" si="120"/>
        <v>37471</v>
      </c>
      <c r="H719" s="20">
        <f t="shared" si="121"/>
        <v>2002</v>
      </c>
      <c r="I719" s="20">
        <f t="shared" si="122"/>
        <v>8</v>
      </c>
      <c r="J719" s="20">
        <f t="shared" si="123"/>
        <v>3</v>
      </c>
      <c r="K719" s="17">
        <f t="shared" si="124"/>
        <v>37499</v>
      </c>
      <c r="L719" s="26">
        <f t="shared" si="125"/>
        <v>37499</v>
      </c>
      <c r="M719" s="20">
        <f t="shared" si="126"/>
        <v>31</v>
      </c>
      <c r="N719" s="20" t="str">
        <f t="shared" si="127"/>
        <v>SIPLACE 80 F4 (FINE PLACER) (189-8916)</v>
      </c>
      <c r="O719" s="20" t="str">
        <f t="shared" si="128"/>
        <v>siplace 80 f4 (fine placer) (189-8916)</v>
      </c>
      <c r="P719" s="20" t="str">
        <f t="shared" si="129"/>
        <v>Siplace 80 F4 (Fine Placer) (189-8916)</v>
      </c>
      <c r="Q719" s="20" t="str">
        <f t="shared" si="130"/>
        <v>Pla</v>
      </c>
      <c r="R719" s="20" t="str">
        <f t="shared" si="131"/>
        <v>ery</v>
      </c>
      <c r="S719" s="20"/>
      <c r="T719" s="20"/>
      <c r="U719" s="20"/>
      <c r="V719" s="10">
        <v>5475565</v>
      </c>
      <c r="W719" s="10"/>
      <c r="AA719" s="18"/>
    </row>
    <row r="720" spans="1:27" ht="19.95" customHeight="1" x14ac:dyDescent="0.3">
      <c r="A720" s="8" t="s">
        <v>703</v>
      </c>
      <c r="B720" s="9" t="s">
        <v>840</v>
      </c>
      <c r="C720" s="17">
        <v>37471</v>
      </c>
      <c r="D720" s="23" t="s">
        <v>879</v>
      </c>
      <c r="E720" s="23" t="s">
        <v>884</v>
      </c>
      <c r="F720" s="23" t="s">
        <v>909</v>
      </c>
      <c r="G720" s="24">
        <f t="shared" si="120"/>
        <v>37471</v>
      </c>
      <c r="H720" s="20">
        <f t="shared" si="121"/>
        <v>2002</v>
      </c>
      <c r="I720" s="20">
        <f t="shared" si="122"/>
        <v>8</v>
      </c>
      <c r="J720" s="20">
        <f t="shared" si="123"/>
        <v>3</v>
      </c>
      <c r="K720" s="17">
        <f t="shared" si="124"/>
        <v>37499</v>
      </c>
      <c r="L720" s="26">
        <f t="shared" si="125"/>
        <v>37499</v>
      </c>
      <c r="M720" s="20">
        <f t="shared" si="126"/>
        <v>31</v>
      </c>
      <c r="N720" s="20" t="str">
        <f t="shared" si="127"/>
        <v>2X8MM SCHULZ FEEDER</v>
      </c>
      <c r="O720" s="20" t="str">
        <f t="shared" si="128"/>
        <v>2x8mm schulz feeder</v>
      </c>
      <c r="P720" s="20" t="str">
        <f t="shared" si="129"/>
        <v>2X8Mm Schulz Feeder</v>
      </c>
      <c r="Q720" s="20" t="str">
        <f t="shared" si="130"/>
        <v>Pla</v>
      </c>
      <c r="R720" s="20" t="str">
        <f t="shared" si="131"/>
        <v>ery</v>
      </c>
      <c r="S720" s="20"/>
      <c r="T720" s="20"/>
      <c r="U720" s="20"/>
      <c r="V720" s="10">
        <v>1155657</v>
      </c>
      <c r="W720" s="10"/>
      <c r="AA720" s="18"/>
    </row>
    <row r="721" spans="1:27" ht="19.95" customHeight="1" x14ac:dyDescent="0.3">
      <c r="A721" s="8" t="s">
        <v>704</v>
      </c>
      <c r="B721" s="9" t="s">
        <v>840</v>
      </c>
      <c r="C721" s="17">
        <v>37471</v>
      </c>
      <c r="D721" s="23" t="s">
        <v>879</v>
      </c>
      <c r="E721" s="23" t="s">
        <v>884</v>
      </c>
      <c r="F721" s="23" t="s">
        <v>909</v>
      </c>
      <c r="G721" s="24">
        <f t="shared" si="120"/>
        <v>37471</v>
      </c>
      <c r="H721" s="20">
        <f t="shared" si="121"/>
        <v>2002</v>
      </c>
      <c r="I721" s="20">
        <f t="shared" si="122"/>
        <v>8</v>
      </c>
      <c r="J721" s="20">
        <f t="shared" si="123"/>
        <v>3</v>
      </c>
      <c r="K721" s="17">
        <f t="shared" si="124"/>
        <v>37499</v>
      </c>
      <c r="L721" s="26">
        <f t="shared" si="125"/>
        <v>37499</v>
      </c>
      <c r="M721" s="20">
        <f t="shared" si="126"/>
        <v>31</v>
      </c>
      <c r="N721" s="20" t="str">
        <f t="shared" si="127"/>
        <v>12/16MM FEEDER</v>
      </c>
      <c r="O721" s="20" t="str">
        <f t="shared" si="128"/>
        <v>12/16mm feeder</v>
      </c>
      <c r="P721" s="20" t="str">
        <f t="shared" si="129"/>
        <v>12/16Mm Feeder</v>
      </c>
      <c r="Q721" s="20" t="str">
        <f t="shared" si="130"/>
        <v>Pla</v>
      </c>
      <c r="R721" s="20" t="str">
        <f t="shared" si="131"/>
        <v>ery</v>
      </c>
      <c r="S721" s="20"/>
      <c r="T721" s="20"/>
      <c r="U721" s="20"/>
      <c r="V721" s="10">
        <v>564988</v>
      </c>
      <c r="W721" s="10"/>
      <c r="AA721" s="18"/>
    </row>
    <row r="722" spans="1:27" ht="19.95" customHeight="1" x14ac:dyDescent="0.3">
      <c r="A722" s="8" t="s">
        <v>705</v>
      </c>
      <c r="B722" s="9" t="s">
        <v>840</v>
      </c>
      <c r="C722" s="17">
        <v>37471</v>
      </c>
      <c r="D722" s="23" t="s">
        <v>879</v>
      </c>
      <c r="E722" s="23" t="s">
        <v>884</v>
      </c>
      <c r="F722" s="23" t="s">
        <v>909</v>
      </c>
      <c r="G722" s="24">
        <f t="shared" si="120"/>
        <v>37471</v>
      </c>
      <c r="H722" s="20">
        <f t="shared" si="121"/>
        <v>2002</v>
      </c>
      <c r="I722" s="20">
        <f t="shared" si="122"/>
        <v>8</v>
      </c>
      <c r="J722" s="20">
        <f t="shared" si="123"/>
        <v>3</v>
      </c>
      <c r="K722" s="17">
        <f t="shared" si="124"/>
        <v>37499</v>
      </c>
      <c r="L722" s="26">
        <f t="shared" si="125"/>
        <v>37499</v>
      </c>
      <c r="M722" s="20">
        <f t="shared" si="126"/>
        <v>31</v>
      </c>
      <c r="N722" s="20" t="str">
        <f t="shared" si="127"/>
        <v>24/32MM FEEDER</v>
      </c>
      <c r="O722" s="20" t="str">
        <f t="shared" si="128"/>
        <v>24/32mm feeder</v>
      </c>
      <c r="P722" s="20" t="str">
        <f t="shared" si="129"/>
        <v>24/32Mm Feeder</v>
      </c>
      <c r="Q722" s="20" t="str">
        <f t="shared" si="130"/>
        <v>Pla</v>
      </c>
      <c r="R722" s="20" t="str">
        <f t="shared" si="131"/>
        <v>ery</v>
      </c>
      <c r="S722" s="20"/>
      <c r="T722" s="20"/>
      <c r="U722" s="20"/>
      <c r="V722" s="10">
        <v>539306</v>
      </c>
      <c r="W722" s="10"/>
      <c r="AA722" s="18"/>
    </row>
    <row r="723" spans="1:27" ht="19.95" customHeight="1" x14ac:dyDescent="0.3">
      <c r="A723" s="8" t="s">
        <v>706</v>
      </c>
      <c r="B723" s="9" t="s">
        <v>840</v>
      </c>
      <c r="C723" s="17">
        <v>37471</v>
      </c>
      <c r="D723" s="23" t="s">
        <v>879</v>
      </c>
      <c r="E723" s="23" t="s">
        <v>884</v>
      </c>
      <c r="F723" s="23" t="s">
        <v>909</v>
      </c>
      <c r="G723" s="24">
        <f t="shared" si="120"/>
        <v>37471</v>
      </c>
      <c r="H723" s="20">
        <f t="shared" si="121"/>
        <v>2002</v>
      </c>
      <c r="I723" s="20">
        <f t="shared" si="122"/>
        <v>8</v>
      </c>
      <c r="J723" s="20">
        <f t="shared" si="123"/>
        <v>3</v>
      </c>
      <c r="K723" s="17">
        <f t="shared" si="124"/>
        <v>37499</v>
      </c>
      <c r="L723" s="26">
        <f t="shared" si="125"/>
        <v>37499</v>
      </c>
      <c r="M723" s="20">
        <f t="shared" si="126"/>
        <v>31</v>
      </c>
      <c r="N723" s="20" t="str">
        <f t="shared" si="127"/>
        <v>44MM FEEDER</v>
      </c>
      <c r="O723" s="20" t="str">
        <f t="shared" si="128"/>
        <v>44mm feeder</v>
      </c>
      <c r="P723" s="20" t="str">
        <f t="shared" si="129"/>
        <v>44Mm Feeder</v>
      </c>
      <c r="Q723" s="20" t="str">
        <f t="shared" si="130"/>
        <v>Pla</v>
      </c>
      <c r="R723" s="20" t="str">
        <f t="shared" si="131"/>
        <v>ery</v>
      </c>
      <c r="S723" s="20"/>
      <c r="T723" s="20"/>
      <c r="U723" s="20"/>
      <c r="V723" s="10">
        <v>128406</v>
      </c>
      <c r="W723" s="10"/>
      <c r="AA723" s="18"/>
    </row>
    <row r="724" spans="1:27" ht="19.95" customHeight="1" x14ac:dyDescent="0.3">
      <c r="A724" s="8" t="s">
        <v>707</v>
      </c>
      <c r="B724" s="9" t="s">
        <v>840</v>
      </c>
      <c r="C724" s="17">
        <v>37471</v>
      </c>
      <c r="D724" s="23" t="s">
        <v>879</v>
      </c>
      <c r="E724" s="23" t="s">
        <v>884</v>
      </c>
      <c r="F724" s="23" t="s">
        <v>909</v>
      </c>
      <c r="G724" s="24">
        <f t="shared" ref="G724:G787" si="132">DATE(F724,E724,D724)</f>
        <v>37471</v>
      </c>
      <c r="H724" s="20">
        <f t="shared" ref="H724:H787" si="133">YEAR(C724)</f>
        <v>2002</v>
      </c>
      <c r="I724" s="20">
        <f t="shared" ref="I724:I787" si="134">MONTH(C724)</f>
        <v>8</v>
      </c>
      <c r="J724" s="20">
        <f t="shared" ref="J724:J787" si="135">DAY(C724)</f>
        <v>3</v>
      </c>
      <c r="K724" s="17">
        <f t="shared" ref="K724:K787" si="136">EOMONTH(C724,0)</f>
        <v>37499</v>
      </c>
      <c r="L724" s="26">
        <f t="shared" ref="L724:L787" si="137">EOMONTH(C724,0)</f>
        <v>37499</v>
      </c>
      <c r="M724" s="20">
        <f t="shared" ref="M724:M787" si="138">DAY(K724)</f>
        <v>31</v>
      </c>
      <c r="N724" s="20" t="str">
        <f t="shared" ref="N724:N787" si="139">UPPER(A724)</f>
        <v>SPLICE TOOL</v>
      </c>
      <c r="O724" s="20" t="str">
        <f t="shared" ref="O724:O787" si="140">LOWER(A724)</f>
        <v>splice tool</v>
      </c>
      <c r="P724" s="20" t="str">
        <f t="shared" ref="P724:P787" si="141">PROPER(A724)</f>
        <v>Splice Tool</v>
      </c>
      <c r="Q724" s="20" t="str">
        <f t="shared" ref="Q724:Q787" si="142">LEFT(B724,3)</f>
        <v>Pla</v>
      </c>
      <c r="R724" s="20" t="str">
        <f t="shared" ref="R724:R787" si="143">RIGHT(B724,3)</f>
        <v>ery</v>
      </c>
      <c r="S724" s="20"/>
      <c r="T724" s="20"/>
      <c r="U724" s="20"/>
      <c r="V724" s="10">
        <v>77044</v>
      </c>
      <c r="W724" s="10"/>
      <c r="AA724" s="18"/>
    </row>
    <row r="725" spans="1:27" ht="19.95" customHeight="1" x14ac:dyDescent="0.3">
      <c r="A725" s="8" t="s">
        <v>708</v>
      </c>
      <c r="B725" s="9" t="s">
        <v>840</v>
      </c>
      <c r="C725" s="17">
        <v>37471</v>
      </c>
      <c r="D725" s="23" t="s">
        <v>879</v>
      </c>
      <c r="E725" s="23" t="s">
        <v>884</v>
      </c>
      <c r="F725" s="23" t="s">
        <v>909</v>
      </c>
      <c r="G725" s="24">
        <f t="shared" si="132"/>
        <v>37471</v>
      </c>
      <c r="H725" s="20">
        <f t="shared" si="133"/>
        <v>2002</v>
      </c>
      <c r="I725" s="20">
        <f t="shared" si="134"/>
        <v>8</v>
      </c>
      <c r="J725" s="20">
        <f t="shared" si="135"/>
        <v>3</v>
      </c>
      <c r="K725" s="17">
        <f t="shared" si="136"/>
        <v>37499</v>
      </c>
      <c r="L725" s="26">
        <f t="shared" si="137"/>
        <v>37499</v>
      </c>
      <c r="M725" s="20">
        <f t="shared" si="138"/>
        <v>31</v>
      </c>
      <c r="N725" s="20" t="str">
        <f t="shared" si="139"/>
        <v>JOT FINLAND 1M CONVEYOR (21515C-6.2)</v>
      </c>
      <c r="O725" s="20" t="str">
        <f t="shared" si="140"/>
        <v>jot finland 1m conveyor (21515c-6.2)</v>
      </c>
      <c r="P725" s="20" t="str">
        <f t="shared" si="141"/>
        <v>Jot Finland 1M Conveyor (21515C-6.2)</v>
      </c>
      <c r="Q725" s="20" t="str">
        <f t="shared" si="142"/>
        <v>Pla</v>
      </c>
      <c r="R725" s="20" t="str">
        <f t="shared" si="143"/>
        <v>ery</v>
      </c>
      <c r="S725" s="20"/>
      <c r="T725" s="20"/>
      <c r="U725" s="20"/>
      <c r="V725" s="10">
        <v>131616</v>
      </c>
      <c r="W725" s="10"/>
      <c r="AA725" s="18"/>
    </row>
    <row r="726" spans="1:27" ht="19.95" customHeight="1" x14ac:dyDescent="0.3">
      <c r="A726" s="8" t="s">
        <v>709</v>
      </c>
      <c r="B726" s="9" t="s">
        <v>840</v>
      </c>
      <c r="C726" s="17">
        <v>37471</v>
      </c>
      <c r="D726" s="23" t="s">
        <v>879</v>
      </c>
      <c r="E726" s="23" t="s">
        <v>884</v>
      </c>
      <c r="F726" s="23" t="s">
        <v>909</v>
      </c>
      <c r="G726" s="24">
        <f t="shared" si="132"/>
        <v>37471</v>
      </c>
      <c r="H726" s="20">
        <f t="shared" si="133"/>
        <v>2002</v>
      </c>
      <c r="I726" s="20">
        <f t="shared" si="134"/>
        <v>8</v>
      </c>
      <c r="J726" s="20">
        <f t="shared" si="135"/>
        <v>3</v>
      </c>
      <c r="K726" s="17">
        <f t="shared" si="136"/>
        <v>37499</v>
      </c>
      <c r="L726" s="26">
        <f t="shared" si="137"/>
        <v>37499</v>
      </c>
      <c r="M726" s="20">
        <f t="shared" si="138"/>
        <v>31</v>
      </c>
      <c r="N726" s="20" t="str">
        <f t="shared" si="139"/>
        <v>JOT FINLAND 1M CONVEYOR (21515C-2.2)</v>
      </c>
      <c r="O726" s="20" t="str">
        <f t="shared" si="140"/>
        <v>jot finland 1m conveyor (21515c-2.2)</v>
      </c>
      <c r="P726" s="20" t="str">
        <f t="shared" si="141"/>
        <v>Jot Finland 1M Conveyor (21515C-2.2)</v>
      </c>
      <c r="Q726" s="20" t="str">
        <f t="shared" si="142"/>
        <v>Pla</v>
      </c>
      <c r="R726" s="20" t="str">
        <f t="shared" si="143"/>
        <v>ery</v>
      </c>
      <c r="S726" s="20"/>
      <c r="T726" s="20"/>
      <c r="U726" s="20"/>
      <c r="V726" s="10">
        <v>131616</v>
      </c>
      <c r="W726" s="10"/>
      <c r="AA726" s="18"/>
    </row>
    <row r="727" spans="1:27" ht="19.95" customHeight="1" x14ac:dyDescent="0.3">
      <c r="A727" s="8" t="s">
        <v>710</v>
      </c>
      <c r="B727" s="9" t="s">
        <v>840</v>
      </c>
      <c r="C727" s="17">
        <v>37471</v>
      </c>
      <c r="D727" s="23" t="s">
        <v>879</v>
      </c>
      <c r="E727" s="23" t="s">
        <v>884</v>
      </c>
      <c r="F727" s="23" t="s">
        <v>909</v>
      </c>
      <c r="G727" s="24">
        <f t="shared" si="132"/>
        <v>37471</v>
      </c>
      <c r="H727" s="20">
        <f t="shared" si="133"/>
        <v>2002</v>
      </c>
      <c r="I727" s="20">
        <f t="shared" si="134"/>
        <v>8</v>
      </c>
      <c r="J727" s="20">
        <f t="shared" si="135"/>
        <v>3</v>
      </c>
      <c r="K727" s="17">
        <f t="shared" si="136"/>
        <v>37499</v>
      </c>
      <c r="L727" s="26">
        <f t="shared" si="137"/>
        <v>37499</v>
      </c>
      <c r="M727" s="20">
        <f t="shared" si="138"/>
        <v>31</v>
      </c>
      <c r="N727" s="20" t="str">
        <f t="shared" si="139"/>
        <v>SMT REFLOWOVEN QUATTROPEAK (1337-103)</v>
      </c>
      <c r="O727" s="20" t="str">
        <f t="shared" si="140"/>
        <v>smt reflowoven quattropeak (1337-103)</v>
      </c>
      <c r="P727" s="20" t="str">
        <f t="shared" si="141"/>
        <v>Smt Reflowoven Quattropeak (1337-103)</v>
      </c>
      <c r="Q727" s="20" t="str">
        <f t="shared" si="142"/>
        <v>Pla</v>
      </c>
      <c r="R727" s="20" t="str">
        <f t="shared" si="143"/>
        <v>ery</v>
      </c>
      <c r="S727" s="20"/>
      <c r="T727" s="20"/>
      <c r="U727" s="20"/>
      <c r="V727" s="10">
        <v>2283706</v>
      </c>
      <c r="W727" s="10"/>
      <c r="AA727" s="18"/>
    </row>
    <row r="728" spans="1:27" ht="19.95" customHeight="1" x14ac:dyDescent="0.3">
      <c r="A728" s="8" t="s">
        <v>711</v>
      </c>
      <c r="B728" s="9" t="s">
        <v>840</v>
      </c>
      <c r="C728" s="17">
        <v>37471</v>
      </c>
      <c r="D728" s="23" t="s">
        <v>879</v>
      </c>
      <c r="E728" s="23" t="s">
        <v>884</v>
      </c>
      <c r="F728" s="23" t="s">
        <v>909</v>
      </c>
      <c r="G728" s="24">
        <f t="shared" si="132"/>
        <v>37471</v>
      </c>
      <c r="H728" s="20">
        <f t="shared" si="133"/>
        <v>2002</v>
      </c>
      <c r="I728" s="20">
        <f t="shared" si="134"/>
        <v>8</v>
      </c>
      <c r="J728" s="20">
        <f t="shared" si="135"/>
        <v>3</v>
      </c>
      <c r="K728" s="17">
        <f t="shared" si="136"/>
        <v>37499</v>
      </c>
      <c r="L728" s="26">
        <f t="shared" si="137"/>
        <v>37499</v>
      </c>
      <c r="M728" s="20">
        <f t="shared" si="138"/>
        <v>31</v>
      </c>
      <c r="N728" s="20" t="str">
        <f t="shared" si="139"/>
        <v>JOT FINLAND 1M CONVEYOR (21515C-3.1)</v>
      </c>
      <c r="O728" s="20" t="str">
        <f t="shared" si="140"/>
        <v>jot finland 1m conveyor (21515c-3.1)</v>
      </c>
      <c r="P728" s="20" t="str">
        <f t="shared" si="141"/>
        <v>Jot Finland 1M Conveyor (21515C-3.1)</v>
      </c>
      <c r="Q728" s="20" t="str">
        <f t="shared" si="142"/>
        <v>Pla</v>
      </c>
      <c r="R728" s="20" t="str">
        <f t="shared" si="143"/>
        <v>ery</v>
      </c>
      <c r="S728" s="20"/>
      <c r="T728" s="20"/>
      <c r="U728" s="20"/>
      <c r="V728" s="10">
        <v>131616</v>
      </c>
      <c r="W728" s="10"/>
      <c r="AA728" s="18"/>
    </row>
    <row r="729" spans="1:27" ht="19.95" customHeight="1" x14ac:dyDescent="0.3">
      <c r="A729" s="8" t="s">
        <v>712</v>
      </c>
      <c r="B729" s="9" t="s">
        <v>840</v>
      </c>
      <c r="C729" s="17">
        <v>37471</v>
      </c>
      <c r="D729" s="23" t="s">
        <v>879</v>
      </c>
      <c r="E729" s="23" t="s">
        <v>884</v>
      </c>
      <c r="F729" s="23" t="s">
        <v>909</v>
      </c>
      <c r="G729" s="24">
        <f t="shared" si="132"/>
        <v>37471</v>
      </c>
      <c r="H729" s="20">
        <f t="shared" si="133"/>
        <v>2002</v>
      </c>
      <c r="I729" s="20">
        <f t="shared" si="134"/>
        <v>8</v>
      </c>
      <c r="J729" s="20">
        <f t="shared" si="135"/>
        <v>3</v>
      </c>
      <c r="K729" s="17">
        <f t="shared" si="136"/>
        <v>37499</v>
      </c>
      <c r="L729" s="26">
        <f t="shared" si="137"/>
        <v>37499</v>
      </c>
      <c r="M729" s="20">
        <f t="shared" si="138"/>
        <v>31</v>
      </c>
      <c r="N729" s="20" t="str">
        <f t="shared" si="139"/>
        <v>REFLOW TRACKER (20064)</v>
      </c>
      <c r="O729" s="20" t="str">
        <f t="shared" si="140"/>
        <v>reflow tracker (20064)</v>
      </c>
      <c r="P729" s="20" t="str">
        <f t="shared" si="141"/>
        <v>Reflow Tracker (20064)</v>
      </c>
      <c r="Q729" s="20" t="str">
        <f t="shared" si="142"/>
        <v>Pla</v>
      </c>
      <c r="R729" s="20" t="str">
        <f t="shared" si="143"/>
        <v>ery</v>
      </c>
      <c r="S729" s="20"/>
      <c r="T729" s="20"/>
      <c r="U729" s="20"/>
      <c r="V729" s="10">
        <v>123911.5</v>
      </c>
      <c r="W729" s="10"/>
      <c r="AA729" s="18"/>
    </row>
    <row r="730" spans="1:27" ht="19.95" customHeight="1" x14ac:dyDescent="0.3">
      <c r="A730" s="8" t="s">
        <v>713</v>
      </c>
      <c r="B730" s="9" t="s">
        <v>840</v>
      </c>
      <c r="C730" s="17">
        <v>37471</v>
      </c>
      <c r="D730" s="23" t="s">
        <v>879</v>
      </c>
      <c r="E730" s="23" t="s">
        <v>884</v>
      </c>
      <c r="F730" s="23" t="s">
        <v>909</v>
      </c>
      <c r="G730" s="24">
        <f t="shared" si="132"/>
        <v>37471</v>
      </c>
      <c r="H730" s="20">
        <f t="shared" si="133"/>
        <v>2002</v>
      </c>
      <c r="I730" s="20">
        <f t="shared" si="134"/>
        <v>8</v>
      </c>
      <c r="J730" s="20">
        <f t="shared" si="135"/>
        <v>3</v>
      </c>
      <c r="K730" s="17">
        <f t="shared" si="136"/>
        <v>37499</v>
      </c>
      <c r="L730" s="26">
        <f t="shared" si="137"/>
        <v>37499</v>
      </c>
      <c r="M730" s="20">
        <f t="shared" si="138"/>
        <v>31</v>
      </c>
      <c r="N730" s="20" t="str">
        <f t="shared" si="139"/>
        <v>12/16MM SCHULZ FEEDER</v>
      </c>
      <c r="O730" s="20" t="str">
        <f t="shared" si="140"/>
        <v>12/16mm schulz feeder</v>
      </c>
      <c r="P730" s="20" t="str">
        <f t="shared" si="141"/>
        <v>12/16Mm Schulz Feeder</v>
      </c>
      <c r="Q730" s="20" t="str">
        <f t="shared" si="142"/>
        <v>Pla</v>
      </c>
      <c r="R730" s="20" t="str">
        <f t="shared" si="143"/>
        <v>ery</v>
      </c>
      <c r="S730" s="20"/>
      <c r="T730" s="20"/>
      <c r="U730" s="20"/>
      <c r="V730" s="10">
        <v>127881</v>
      </c>
      <c r="W730" s="10"/>
      <c r="AA730" s="18"/>
    </row>
    <row r="731" spans="1:27" ht="19.95" customHeight="1" x14ac:dyDescent="0.3">
      <c r="A731" s="8" t="s">
        <v>714</v>
      </c>
      <c r="B731" s="9" t="s">
        <v>840</v>
      </c>
      <c r="C731" s="17">
        <v>37471</v>
      </c>
      <c r="D731" s="23" t="s">
        <v>879</v>
      </c>
      <c r="E731" s="23" t="s">
        <v>884</v>
      </c>
      <c r="F731" s="23" t="s">
        <v>909</v>
      </c>
      <c r="G731" s="24">
        <f t="shared" si="132"/>
        <v>37471</v>
      </c>
      <c r="H731" s="20">
        <f t="shared" si="133"/>
        <v>2002</v>
      </c>
      <c r="I731" s="20">
        <f t="shared" si="134"/>
        <v>8</v>
      </c>
      <c r="J731" s="20">
        <f t="shared" si="135"/>
        <v>3</v>
      </c>
      <c r="K731" s="17">
        <f t="shared" si="136"/>
        <v>37499</v>
      </c>
      <c r="L731" s="26">
        <f t="shared" si="137"/>
        <v>37499</v>
      </c>
      <c r="M731" s="20">
        <f t="shared" si="138"/>
        <v>31</v>
      </c>
      <c r="N731" s="20" t="str">
        <f t="shared" si="139"/>
        <v>24/32MM SCHULZ FEEDER</v>
      </c>
      <c r="O731" s="20" t="str">
        <f t="shared" si="140"/>
        <v>24/32mm schulz feeder</v>
      </c>
      <c r="P731" s="20" t="str">
        <f t="shared" si="141"/>
        <v>24/32Mm Schulz Feeder</v>
      </c>
      <c r="Q731" s="20" t="str">
        <f t="shared" si="142"/>
        <v>Pla</v>
      </c>
      <c r="R731" s="20" t="str">
        <f t="shared" si="143"/>
        <v>ery</v>
      </c>
      <c r="S731" s="20"/>
      <c r="T731" s="20"/>
      <c r="U731" s="20"/>
      <c r="V731" s="10">
        <v>187142.39999999999</v>
      </c>
      <c r="W731" s="10"/>
      <c r="AA731" s="18"/>
    </row>
    <row r="732" spans="1:27" ht="19.95" customHeight="1" x14ac:dyDescent="0.3">
      <c r="A732" s="8" t="s">
        <v>715</v>
      </c>
      <c r="B732" s="9" t="s">
        <v>840</v>
      </c>
      <c r="C732" s="17">
        <v>37894</v>
      </c>
      <c r="D732" s="23" t="s">
        <v>905</v>
      </c>
      <c r="E732" s="23" t="s">
        <v>885</v>
      </c>
      <c r="F732" s="23" t="s">
        <v>915</v>
      </c>
      <c r="G732" s="24">
        <f t="shared" si="132"/>
        <v>37894</v>
      </c>
      <c r="H732" s="20">
        <f t="shared" si="133"/>
        <v>2003</v>
      </c>
      <c r="I732" s="20">
        <f t="shared" si="134"/>
        <v>9</v>
      </c>
      <c r="J732" s="20">
        <f t="shared" si="135"/>
        <v>30</v>
      </c>
      <c r="K732" s="17">
        <f t="shared" si="136"/>
        <v>37894</v>
      </c>
      <c r="L732" s="26">
        <f t="shared" si="137"/>
        <v>37894</v>
      </c>
      <c r="M732" s="20">
        <f t="shared" si="138"/>
        <v>30</v>
      </c>
      <c r="N732" s="20" t="str">
        <f t="shared" si="139"/>
        <v>2X8 MM SCHULZ FEEDER</v>
      </c>
      <c r="O732" s="20" t="str">
        <f t="shared" si="140"/>
        <v>2x8 mm schulz feeder</v>
      </c>
      <c r="P732" s="20" t="str">
        <f t="shared" si="141"/>
        <v>2X8 Mm Schulz Feeder</v>
      </c>
      <c r="Q732" s="20" t="str">
        <f t="shared" si="142"/>
        <v>Pla</v>
      </c>
      <c r="R732" s="20" t="str">
        <f t="shared" si="143"/>
        <v>ery</v>
      </c>
      <c r="S732" s="20"/>
      <c r="T732" s="20"/>
      <c r="U732" s="20"/>
      <c r="V732" s="10">
        <v>670913.07999999996</v>
      </c>
      <c r="W732" s="10"/>
      <c r="AA732" s="18"/>
    </row>
    <row r="733" spans="1:27" ht="19.95" customHeight="1" x14ac:dyDescent="0.3">
      <c r="A733" s="8" t="s">
        <v>716</v>
      </c>
      <c r="B733" s="9" t="s">
        <v>840</v>
      </c>
      <c r="C733" s="17">
        <v>37894</v>
      </c>
      <c r="D733" s="23" t="s">
        <v>905</v>
      </c>
      <c r="E733" s="23" t="s">
        <v>885</v>
      </c>
      <c r="F733" s="23" t="s">
        <v>915</v>
      </c>
      <c r="G733" s="24">
        <f t="shared" si="132"/>
        <v>37894</v>
      </c>
      <c r="H733" s="20">
        <f t="shared" si="133"/>
        <v>2003</v>
      </c>
      <c r="I733" s="20">
        <f t="shared" si="134"/>
        <v>9</v>
      </c>
      <c r="J733" s="20">
        <f t="shared" si="135"/>
        <v>30</v>
      </c>
      <c r="K733" s="17">
        <f t="shared" si="136"/>
        <v>37894</v>
      </c>
      <c r="L733" s="26">
        <f t="shared" si="137"/>
        <v>37894</v>
      </c>
      <c r="M733" s="20">
        <f t="shared" si="138"/>
        <v>30</v>
      </c>
      <c r="N733" s="20" t="str">
        <f t="shared" si="139"/>
        <v>12/16 MM SCHULZ FEEDER</v>
      </c>
      <c r="O733" s="20" t="str">
        <f t="shared" si="140"/>
        <v>12/16 mm schulz feeder</v>
      </c>
      <c r="P733" s="20" t="str">
        <f t="shared" si="141"/>
        <v>12/16 Mm Schulz Feeder</v>
      </c>
      <c r="Q733" s="20" t="str">
        <f t="shared" si="142"/>
        <v>Pla</v>
      </c>
      <c r="R733" s="20" t="str">
        <f t="shared" si="143"/>
        <v>ery</v>
      </c>
      <c r="S733" s="20"/>
      <c r="T733" s="20"/>
      <c r="U733" s="20"/>
      <c r="V733" s="10">
        <v>169562.68</v>
      </c>
      <c r="W733" s="10"/>
      <c r="AA733" s="18"/>
    </row>
    <row r="734" spans="1:27" ht="19.95" customHeight="1" x14ac:dyDescent="0.3">
      <c r="A734" s="8" t="s">
        <v>717</v>
      </c>
      <c r="B734" s="9" t="s">
        <v>840</v>
      </c>
      <c r="C734" s="17">
        <v>38075</v>
      </c>
      <c r="D734" s="23" t="s">
        <v>904</v>
      </c>
      <c r="E734" s="23" t="s">
        <v>879</v>
      </c>
      <c r="F734" s="23" t="s">
        <v>917</v>
      </c>
      <c r="G734" s="24">
        <f t="shared" si="132"/>
        <v>38075</v>
      </c>
      <c r="H734" s="20">
        <f t="shared" si="133"/>
        <v>2004</v>
      </c>
      <c r="I734" s="20">
        <f t="shared" si="134"/>
        <v>3</v>
      </c>
      <c r="J734" s="20">
        <f t="shared" si="135"/>
        <v>29</v>
      </c>
      <c r="K734" s="17">
        <f t="shared" si="136"/>
        <v>38077</v>
      </c>
      <c r="L734" s="26">
        <f t="shared" si="137"/>
        <v>38077</v>
      </c>
      <c r="M734" s="20">
        <f t="shared" si="138"/>
        <v>31</v>
      </c>
      <c r="N734" s="20" t="str">
        <f t="shared" si="139"/>
        <v>24/32 MM SCHULZ FEEDER</v>
      </c>
      <c r="O734" s="20" t="str">
        <f t="shared" si="140"/>
        <v>24/32 mm schulz feeder</v>
      </c>
      <c r="P734" s="20" t="str">
        <f t="shared" si="141"/>
        <v>24/32 Mm Schulz Feeder</v>
      </c>
      <c r="Q734" s="20" t="str">
        <f t="shared" si="142"/>
        <v>Pla</v>
      </c>
      <c r="R734" s="20" t="str">
        <f t="shared" si="143"/>
        <v>ery</v>
      </c>
      <c r="S734" s="20"/>
      <c r="T734" s="20"/>
      <c r="U734" s="20"/>
      <c r="V734" s="10">
        <v>507000</v>
      </c>
      <c r="W734" s="10"/>
      <c r="AA734" s="18"/>
    </row>
    <row r="735" spans="1:27" ht="19.95" customHeight="1" x14ac:dyDescent="0.3">
      <c r="A735" s="8" t="s">
        <v>718</v>
      </c>
      <c r="B735" s="9" t="s">
        <v>840</v>
      </c>
      <c r="C735" s="17">
        <v>38075</v>
      </c>
      <c r="D735" s="23" t="s">
        <v>904</v>
      </c>
      <c r="E735" s="23" t="s">
        <v>879</v>
      </c>
      <c r="F735" s="23" t="s">
        <v>917</v>
      </c>
      <c r="G735" s="24">
        <f t="shared" si="132"/>
        <v>38075</v>
      </c>
      <c r="H735" s="20">
        <f t="shared" si="133"/>
        <v>2004</v>
      </c>
      <c r="I735" s="20">
        <f t="shared" si="134"/>
        <v>3</v>
      </c>
      <c r="J735" s="20">
        <f t="shared" si="135"/>
        <v>29</v>
      </c>
      <c r="K735" s="17">
        <f t="shared" si="136"/>
        <v>38077</v>
      </c>
      <c r="L735" s="26">
        <f t="shared" si="137"/>
        <v>38077</v>
      </c>
      <c r="M735" s="20">
        <f t="shared" si="138"/>
        <v>31</v>
      </c>
      <c r="N735" s="20" t="str">
        <f t="shared" si="139"/>
        <v>44 MM SCHULZ FEEDER</v>
      </c>
      <c r="O735" s="20" t="str">
        <f t="shared" si="140"/>
        <v>44 mm schulz feeder</v>
      </c>
      <c r="P735" s="20" t="str">
        <f t="shared" si="141"/>
        <v>44 Mm Schulz Feeder</v>
      </c>
      <c r="Q735" s="20" t="str">
        <f t="shared" si="142"/>
        <v>Pla</v>
      </c>
      <c r="R735" s="20" t="str">
        <f t="shared" si="143"/>
        <v>ery</v>
      </c>
      <c r="S735" s="20"/>
      <c r="T735" s="20"/>
      <c r="U735" s="20"/>
      <c r="V735" s="10">
        <v>143650</v>
      </c>
      <c r="W735" s="10"/>
      <c r="AA735" s="18"/>
    </row>
    <row r="736" spans="1:27" ht="19.95" customHeight="1" x14ac:dyDescent="0.3">
      <c r="A736" s="8" t="s">
        <v>719</v>
      </c>
      <c r="B736" s="9" t="s">
        <v>831</v>
      </c>
      <c r="C736" s="17">
        <v>37522</v>
      </c>
      <c r="D736" s="23" t="s">
        <v>898</v>
      </c>
      <c r="E736" s="23" t="s">
        <v>885</v>
      </c>
      <c r="F736" s="23" t="s">
        <v>909</v>
      </c>
      <c r="G736" s="24">
        <f t="shared" si="132"/>
        <v>37522</v>
      </c>
      <c r="H736" s="20">
        <f t="shared" si="133"/>
        <v>2002</v>
      </c>
      <c r="I736" s="20">
        <f t="shared" si="134"/>
        <v>9</v>
      </c>
      <c r="J736" s="20">
        <f t="shared" si="135"/>
        <v>23</v>
      </c>
      <c r="K736" s="17">
        <f t="shared" si="136"/>
        <v>37529</v>
      </c>
      <c r="L736" s="26">
        <f t="shared" si="137"/>
        <v>37529</v>
      </c>
      <c r="M736" s="20">
        <f t="shared" si="138"/>
        <v>30</v>
      </c>
      <c r="N736" s="20" t="str">
        <f t="shared" si="139"/>
        <v>ESD TABLE</v>
      </c>
      <c r="O736" s="20" t="str">
        <f t="shared" si="140"/>
        <v>esd table</v>
      </c>
      <c r="P736" s="20" t="str">
        <f t="shared" si="141"/>
        <v>Esd Table</v>
      </c>
      <c r="Q736" s="20" t="str">
        <f t="shared" si="142"/>
        <v>Fur</v>
      </c>
      <c r="R736" s="20" t="str">
        <f t="shared" si="143"/>
        <v>ure</v>
      </c>
      <c r="S736" s="20"/>
      <c r="T736" s="20"/>
      <c r="U736" s="20"/>
      <c r="V736" s="10">
        <v>5000</v>
      </c>
      <c r="W736" s="10"/>
      <c r="AA736" s="18"/>
    </row>
    <row r="737" spans="1:27" ht="19.95" customHeight="1" x14ac:dyDescent="0.3">
      <c r="A737" s="8" t="s">
        <v>720</v>
      </c>
      <c r="B737" s="9" t="s">
        <v>837</v>
      </c>
      <c r="C737" s="17">
        <v>37522</v>
      </c>
      <c r="D737" s="23" t="s">
        <v>898</v>
      </c>
      <c r="E737" s="23" t="s">
        <v>885</v>
      </c>
      <c r="F737" s="23" t="s">
        <v>909</v>
      </c>
      <c r="G737" s="24">
        <f t="shared" si="132"/>
        <v>37522</v>
      </c>
      <c r="H737" s="20">
        <f t="shared" si="133"/>
        <v>2002</v>
      </c>
      <c r="I737" s="20">
        <f t="shared" si="134"/>
        <v>9</v>
      </c>
      <c r="J737" s="20">
        <f t="shared" si="135"/>
        <v>23</v>
      </c>
      <c r="K737" s="17">
        <f t="shared" si="136"/>
        <v>37529</v>
      </c>
      <c r="L737" s="26">
        <f t="shared" si="137"/>
        <v>37529</v>
      </c>
      <c r="M737" s="20">
        <f t="shared" si="138"/>
        <v>30</v>
      </c>
      <c r="N737" s="20" t="str">
        <f t="shared" si="139"/>
        <v>HT PANEL (11KV, 1250 AMPS, VCD SWITCH BOARD)</v>
      </c>
      <c r="O737" s="20" t="str">
        <f t="shared" si="140"/>
        <v>ht panel (11kv, 1250 amps, vcd switch board)</v>
      </c>
      <c r="P737" s="20" t="str">
        <f t="shared" si="141"/>
        <v>Ht Panel (11Kv, 1250 Amps, Vcd Switch Board)</v>
      </c>
      <c r="Q737" s="20" t="str">
        <f t="shared" si="142"/>
        <v>Ele</v>
      </c>
      <c r="R737" s="20" t="str">
        <f t="shared" si="143"/>
        <v>ngs</v>
      </c>
      <c r="S737" s="20"/>
      <c r="T737" s="20"/>
      <c r="U737" s="20"/>
      <c r="V737" s="10">
        <v>630579</v>
      </c>
      <c r="W737" s="10"/>
      <c r="AA737" s="18"/>
    </row>
    <row r="738" spans="1:27" ht="19.95" customHeight="1" x14ac:dyDescent="0.3">
      <c r="A738" s="8" t="s">
        <v>721</v>
      </c>
      <c r="B738" s="9" t="s">
        <v>830</v>
      </c>
      <c r="C738" s="17">
        <v>37504</v>
      </c>
      <c r="D738" s="23" t="s">
        <v>881</v>
      </c>
      <c r="E738" s="23" t="s">
        <v>885</v>
      </c>
      <c r="F738" s="23" t="s">
        <v>909</v>
      </c>
      <c r="G738" s="24">
        <f t="shared" si="132"/>
        <v>37504</v>
      </c>
      <c r="H738" s="20">
        <f t="shared" si="133"/>
        <v>2002</v>
      </c>
      <c r="I738" s="20">
        <f t="shared" si="134"/>
        <v>9</v>
      </c>
      <c r="J738" s="20">
        <f t="shared" si="135"/>
        <v>5</v>
      </c>
      <c r="K738" s="17">
        <f t="shared" si="136"/>
        <v>37529</v>
      </c>
      <c r="L738" s="26">
        <f t="shared" si="137"/>
        <v>37529</v>
      </c>
      <c r="M738" s="20">
        <f t="shared" si="138"/>
        <v>30</v>
      </c>
      <c r="N738" s="20" t="str">
        <f t="shared" si="139"/>
        <v>PRECISION AIR-CONDITIONING SYSTEM FOR SMT AREA</v>
      </c>
      <c r="O738" s="20" t="str">
        <f t="shared" si="140"/>
        <v>precision air-conditioning system for smt area</v>
      </c>
      <c r="P738" s="20" t="str">
        <f t="shared" si="141"/>
        <v>Precision Air-Conditioning System For Smt Area</v>
      </c>
      <c r="Q738" s="20" t="str">
        <f t="shared" si="142"/>
        <v>Air</v>
      </c>
      <c r="R738" s="20" t="str">
        <f t="shared" si="143"/>
        <v>ers</v>
      </c>
      <c r="S738" s="20"/>
      <c r="T738" s="20"/>
      <c r="U738" s="20"/>
      <c r="V738" s="10">
        <v>1199351</v>
      </c>
      <c r="W738" s="10"/>
      <c r="AA738" s="18"/>
    </row>
    <row r="739" spans="1:27" ht="19.95" customHeight="1" x14ac:dyDescent="0.3">
      <c r="A739" s="8" t="s">
        <v>722</v>
      </c>
      <c r="B739" s="9" t="s">
        <v>847</v>
      </c>
      <c r="C739" s="17">
        <v>37520</v>
      </c>
      <c r="D739" s="23" t="s">
        <v>896</v>
      </c>
      <c r="E739" s="23" t="s">
        <v>885</v>
      </c>
      <c r="F739" s="23" t="s">
        <v>909</v>
      </c>
      <c r="G739" s="24">
        <f t="shared" si="132"/>
        <v>37520</v>
      </c>
      <c r="H739" s="20">
        <f t="shared" si="133"/>
        <v>2002</v>
      </c>
      <c r="I739" s="20">
        <f t="shared" si="134"/>
        <v>9</v>
      </c>
      <c r="J739" s="20">
        <f t="shared" si="135"/>
        <v>21</v>
      </c>
      <c r="K739" s="17">
        <f t="shared" si="136"/>
        <v>37529</v>
      </c>
      <c r="L739" s="26">
        <f t="shared" si="137"/>
        <v>37529</v>
      </c>
      <c r="M739" s="20">
        <f t="shared" si="138"/>
        <v>30</v>
      </c>
      <c r="N739" s="20" t="str">
        <f t="shared" si="139"/>
        <v>JIG SAW (GST85PBE, BOSCH)</v>
      </c>
      <c r="O739" s="20" t="str">
        <f t="shared" si="140"/>
        <v>jig saw (gst85pbe, bosch)</v>
      </c>
      <c r="P739" s="20" t="str">
        <f t="shared" si="141"/>
        <v>Jig Saw (Gst85Pbe, Bosch)</v>
      </c>
      <c r="Q739" s="20" t="str">
        <f t="shared" si="142"/>
        <v>Mac</v>
      </c>
      <c r="R739" s="20" t="str">
        <f t="shared" si="143"/>
        <v>ols</v>
      </c>
      <c r="S739" s="20"/>
      <c r="T739" s="20"/>
      <c r="U739" s="20"/>
      <c r="V739" s="10">
        <v>8444</v>
      </c>
      <c r="W739" s="10"/>
      <c r="AA739" s="18"/>
    </row>
    <row r="740" spans="1:27" ht="19.95" customHeight="1" x14ac:dyDescent="0.3">
      <c r="A740" s="8" t="s">
        <v>723</v>
      </c>
      <c r="B740" s="9" t="s">
        <v>830</v>
      </c>
      <c r="C740" s="17">
        <v>37460</v>
      </c>
      <c r="D740" s="23" t="s">
        <v>898</v>
      </c>
      <c r="E740" s="23" t="s">
        <v>883</v>
      </c>
      <c r="F740" s="23" t="s">
        <v>909</v>
      </c>
      <c r="G740" s="24">
        <f t="shared" si="132"/>
        <v>37460</v>
      </c>
      <c r="H740" s="20">
        <f t="shared" si="133"/>
        <v>2002</v>
      </c>
      <c r="I740" s="20">
        <f t="shared" si="134"/>
        <v>7</v>
      </c>
      <c r="J740" s="20">
        <f t="shared" si="135"/>
        <v>23</v>
      </c>
      <c r="K740" s="17">
        <f t="shared" si="136"/>
        <v>37468</v>
      </c>
      <c r="L740" s="26">
        <f t="shared" si="137"/>
        <v>37468</v>
      </c>
      <c r="M740" s="20">
        <f t="shared" si="138"/>
        <v>31</v>
      </c>
      <c r="N740" s="20" t="str">
        <f t="shared" si="139"/>
        <v>STATIONARY AIR COMPRESSOR - INGERSOLL RAND</v>
      </c>
      <c r="O740" s="20" t="str">
        <f t="shared" si="140"/>
        <v>stationary air compressor - ingersoll rand</v>
      </c>
      <c r="P740" s="20" t="str">
        <f t="shared" si="141"/>
        <v>Stationary Air Compressor - Ingersoll Rand</v>
      </c>
      <c r="Q740" s="20" t="str">
        <f t="shared" si="142"/>
        <v>Air</v>
      </c>
      <c r="R740" s="20" t="str">
        <f t="shared" si="143"/>
        <v>ers</v>
      </c>
      <c r="S740" s="20"/>
      <c r="T740" s="20"/>
      <c r="U740" s="20"/>
      <c r="V740" s="10">
        <v>385773.27</v>
      </c>
      <c r="W740" s="10"/>
      <c r="AA740" s="18"/>
    </row>
    <row r="741" spans="1:27" ht="19.95" customHeight="1" x14ac:dyDescent="0.3">
      <c r="A741" s="8" t="s">
        <v>724</v>
      </c>
      <c r="B741" s="9" t="s">
        <v>843</v>
      </c>
      <c r="C741" s="17">
        <v>37522</v>
      </c>
      <c r="D741" s="23" t="s">
        <v>898</v>
      </c>
      <c r="E741" s="23" t="s">
        <v>885</v>
      </c>
      <c r="F741" s="23" t="s">
        <v>909</v>
      </c>
      <c r="G741" s="24">
        <f t="shared" si="132"/>
        <v>37522</v>
      </c>
      <c r="H741" s="20">
        <f t="shared" si="133"/>
        <v>2002</v>
      </c>
      <c r="I741" s="20">
        <f t="shared" si="134"/>
        <v>9</v>
      </c>
      <c r="J741" s="20">
        <f t="shared" si="135"/>
        <v>23</v>
      </c>
      <c r="K741" s="17">
        <f t="shared" si="136"/>
        <v>37529</v>
      </c>
      <c r="L741" s="26">
        <f t="shared" si="137"/>
        <v>37529</v>
      </c>
      <c r="M741" s="20">
        <f t="shared" si="138"/>
        <v>30</v>
      </c>
      <c r="N741" s="20" t="str">
        <f t="shared" si="139"/>
        <v>VACUUM CLEANER</v>
      </c>
      <c r="O741" s="20" t="str">
        <f t="shared" si="140"/>
        <v>vacuum cleaner</v>
      </c>
      <c r="P741" s="20" t="str">
        <f t="shared" si="141"/>
        <v>Vacuum Cleaner</v>
      </c>
      <c r="Q741" s="20" t="str">
        <f t="shared" si="142"/>
        <v>Off</v>
      </c>
      <c r="R741" s="20" t="str">
        <f t="shared" si="143"/>
        <v>ent</v>
      </c>
      <c r="S741" s="20"/>
      <c r="T741" s="20"/>
      <c r="U741" s="20"/>
      <c r="V741" s="10">
        <v>5100</v>
      </c>
      <c r="W741" s="10"/>
      <c r="AA741" s="18"/>
    </row>
    <row r="742" spans="1:27" ht="19.95" customHeight="1" x14ac:dyDescent="0.3">
      <c r="A742" s="8" t="s">
        <v>725</v>
      </c>
      <c r="B742" s="9" t="s">
        <v>855</v>
      </c>
      <c r="C742" s="17">
        <v>37536</v>
      </c>
      <c r="D742" s="23" t="s">
        <v>883</v>
      </c>
      <c r="E742" s="23" t="s">
        <v>876</v>
      </c>
      <c r="F742" s="23" t="s">
        <v>909</v>
      </c>
      <c r="G742" s="24">
        <f t="shared" si="132"/>
        <v>37536</v>
      </c>
      <c r="H742" s="20">
        <f t="shared" si="133"/>
        <v>2002</v>
      </c>
      <c r="I742" s="20">
        <f t="shared" si="134"/>
        <v>10</v>
      </c>
      <c r="J742" s="20">
        <f t="shared" si="135"/>
        <v>7</v>
      </c>
      <c r="K742" s="17">
        <f t="shared" si="136"/>
        <v>37560</v>
      </c>
      <c r="L742" s="26">
        <f t="shared" si="137"/>
        <v>37560</v>
      </c>
      <c r="M742" s="20">
        <f t="shared" si="138"/>
        <v>31</v>
      </c>
      <c r="N742" s="20" t="str">
        <f t="shared" si="139"/>
        <v>FORD IKCON; ANINDA CHATTERJEE -610098</v>
      </c>
      <c r="O742" s="20" t="str">
        <f t="shared" si="140"/>
        <v>ford ikcon; aninda chatterjee -610098</v>
      </c>
      <c r="P742" s="20" t="str">
        <f t="shared" si="141"/>
        <v>Ford Ikcon; Aninda Chatterjee -610098</v>
      </c>
      <c r="Q742" s="20" t="str">
        <f t="shared" si="142"/>
        <v>Mot</v>
      </c>
      <c r="R742" s="20" t="str">
        <f t="shared" si="143"/>
        <v>ase</v>
      </c>
      <c r="S742" s="20"/>
      <c r="T742" s="20"/>
      <c r="U742" s="20"/>
      <c r="V742" s="10">
        <v>600000</v>
      </c>
      <c r="W742" s="10"/>
      <c r="AA742" s="18"/>
    </row>
    <row r="743" spans="1:27" ht="19.95" customHeight="1" x14ac:dyDescent="0.3">
      <c r="A743" s="8" t="s">
        <v>726</v>
      </c>
      <c r="B743" s="9" t="s">
        <v>848</v>
      </c>
      <c r="C743" s="17">
        <v>37755</v>
      </c>
      <c r="D743" s="23" t="s">
        <v>889</v>
      </c>
      <c r="E743" s="23" t="s">
        <v>881</v>
      </c>
      <c r="F743" s="23" t="s">
        <v>915</v>
      </c>
      <c r="G743" s="24">
        <f t="shared" si="132"/>
        <v>37755</v>
      </c>
      <c r="H743" s="20">
        <f t="shared" si="133"/>
        <v>2003</v>
      </c>
      <c r="I743" s="20">
        <f t="shared" si="134"/>
        <v>5</v>
      </c>
      <c r="J743" s="20">
        <f t="shared" si="135"/>
        <v>14</v>
      </c>
      <c r="K743" s="17">
        <f t="shared" si="136"/>
        <v>37772</v>
      </c>
      <c r="L743" s="26">
        <f t="shared" si="137"/>
        <v>37772</v>
      </c>
      <c r="M743" s="20">
        <f t="shared" si="138"/>
        <v>31</v>
      </c>
      <c r="N743" s="20" t="str">
        <f t="shared" si="139"/>
        <v>S30189U4031C530 - ELECTRICAL LOOP CABLE M:STM1;</v>
      </c>
      <c r="O743" s="20" t="str">
        <f t="shared" si="140"/>
        <v>s30189u4031c530 - electrical loop cable m:stm1;</v>
      </c>
      <c r="P743" s="20" t="str">
        <f t="shared" si="141"/>
        <v>S30189U4031C530 - Electrical Loop Cable M:Stm1;</v>
      </c>
      <c r="Q743" s="20" t="str">
        <f t="shared" si="142"/>
        <v>Spe</v>
      </c>
      <c r="R743" s="20" t="str">
        <f t="shared" si="143"/>
        <v>nts</v>
      </c>
      <c r="S743" s="20"/>
      <c r="T743" s="20"/>
      <c r="U743" s="20"/>
      <c r="V743" s="10">
        <v>80888.73</v>
      </c>
      <c r="W743" s="10"/>
      <c r="AA743" s="18"/>
    </row>
    <row r="744" spans="1:27" ht="19.95" customHeight="1" x14ac:dyDescent="0.3">
      <c r="A744" s="8" t="s">
        <v>727</v>
      </c>
      <c r="B744" s="9" t="s">
        <v>848</v>
      </c>
      <c r="C744" s="17">
        <v>37777</v>
      </c>
      <c r="D744" s="23" t="s">
        <v>881</v>
      </c>
      <c r="E744" s="23" t="s">
        <v>882</v>
      </c>
      <c r="F744" s="23" t="s">
        <v>915</v>
      </c>
      <c r="G744" s="24">
        <f t="shared" si="132"/>
        <v>37777</v>
      </c>
      <c r="H744" s="20">
        <f t="shared" si="133"/>
        <v>2003</v>
      </c>
      <c r="I744" s="20">
        <f t="shared" si="134"/>
        <v>6</v>
      </c>
      <c r="J744" s="20">
        <f t="shared" si="135"/>
        <v>5</v>
      </c>
      <c r="K744" s="17">
        <f t="shared" si="136"/>
        <v>37802</v>
      </c>
      <c r="L744" s="26">
        <f t="shared" si="137"/>
        <v>37802</v>
      </c>
      <c r="M744" s="20">
        <f t="shared" si="138"/>
        <v>30</v>
      </c>
      <c r="N744" s="20" t="str">
        <f t="shared" si="139"/>
        <v>P30034P1026P  1 ; TEST SW TE:LTGP</v>
      </c>
      <c r="O744" s="20" t="str">
        <f t="shared" si="140"/>
        <v>p30034p1026p  1 ; test sw te:ltgp</v>
      </c>
      <c r="P744" s="20" t="str">
        <f t="shared" si="141"/>
        <v>P30034P1026P  1 ; Test Sw Te:Ltgp</v>
      </c>
      <c r="Q744" s="20" t="str">
        <f t="shared" si="142"/>
        <v>Spe</v>
      </c>
      <c r="R744" s="20" t="str">
        <f t="shared" si="143"/>
        <v>nts</v>
      </c>
      <c r="S744" s="20"/>
      <c r="T744" s="20"/>
      <c r="U744" s="20"/>
      <c r="V744" s="10">
        <v>3497608.73</v>
      </c>
      <c r="W744" s="10"/>
      <c r="AA744" s="18"/>
    </row>
    <row r="745" spans="1:27" ht="19.95" customHeight="1" x14ac:dyDescent="0.3">
      <c r="A745" s="8" t="s">
        <v>728</v>
      </c>
      <c r="B745" s="9" t="s">
        <v>840</v>
      </c>
      <c r="C745" s="17">
        <v>37757</v>
      </c>
      <c r="D745" s="23" t="s">
        <v>891</v>
      </c>
      <c r="E745" s="23" t="s">
        <v>881</v>
      </c>
      <c r="F745" s="23" t="s">
        <v>915</v>
      </c>
      <c r="G745" s="24">
        <f t="shared" si="132"/>
        <v>37757</v>
      </c>
      <c r="H745" s="20">
        <f t="shared" si="133"/>
        <v>2003</v>
      </c>
      <c r="I745" s="20">
        <f t="shared" si="134"/>
        <v>5</v>
      </c>
      <c r="J745" s="20">
        <f t="shared" si="135"/>
        <v>16</v>
      </c>
      <c r="K745" s="17">
        <f t="shared" si="136"/>
        <v>37772</v>
      </c>
      <c r="L745" s="26">
        <f t="shared" si="137"/>
        <v>37772</v>
      </c>
      <c r="M745" s="20">
        <f t="shared" si="138"/>
        <v>31</v>
      </c>
      <c r="N745" s="20" t="str">
        <f t="shared" si="139"/>
        <v>SPEA ADAPTER FOR Q100-X400-7</v>
      </c>
      <c r="O745" s="20" t="str">
        <f t="shared" si="140"/>
        <v>spea adapter for q100-x400-7</v>
      </c>
      <c r="P745" s="20" t="str">
        <f t="shared" si="141"/>
        <v>Spea Adapter For Q100-X400-7</v>
      </c>
      <c r="Q745" s="20" t="str">
        <f t="shared" si="142"/>
        <v>Pla</v>
      </c>
      <c r="R745" s="20" t="str">
        <f t="shared" si="143"/>
        <v>ery</v>
      </c>
      <c r="S745" s="20"/>
      <c r="T745" s="20"/>
      <c r="U745" s="20"/>
      <c r="V745" s="10">
        <v>1003654.08</v>
      </c>
      <c r="W745" s="10"/>
      <c r="AA745" s="18"/>
    </row>
    <row r="746" spans="1:27" ht="19.95" customHeight="1" x14ac:dyDescent="0.3">
      <c r="A746" s="8" t="s">
        <v>729</v>
      </c>
      <c r="B746" s="9" t="s">
        <v>840</v>
      </c>
      <c r="C746" s="17">
        <v>37964</v>
      </c>
      <c r="D746" s="23" t="s">
        <v>885</v>
      </c>
      <c r="E746" s="23" t="s">
        <v>887</v>
      </c>
      <c r="F746" s="23" t="s">
        <v>915</v>
      </c>
      <c r="G746" s="24">
        <f t="shared" si="132"/>
        <v>37964</v>
      </c>
      <c r="H746" s="20">
        <f t="shared" si="133"/>
        <v>2003</v>
      </c>
      <c r="I746" s="20">
        <f t="shared" si="134"/>
        <v>12</v>
      </c>
      <c r="J746" s="20">
        <f t="shared" si="135"/>
        <v>9</v>
      </c>
      <c r="K746" s="17">
        <f t="shared" si="136"/>
        <v>37986</v>
      </c>
      <c r="L746" s="26">
        <f t="shared" si="137"/>
        <v>37986</v>
      </c>
      <c r="M746" s="20">
        <f t="shared" si="138"/>
        <v>31</v>
      </c>
      <c r="N746" s="20" t="str">
        <f t="shared" si="139"/>
        <v>SPEA TEST PROGRAM FOR Q100-X403-7/VR7</v>
      </c>
      <c r="O746" s="20" t="str">
        <f t="shared" si="140"/>
        <v>spea test program for q100-x403-7/vr7</v>
      </c>
      <c r="P746" s="20" t="str">
        <f t="shared" si="141"/>
        <v>Spea Test Program For Q100-X403-7/Vr7</v>
      </c>
      <c r="Q746" s="20" t="str">
        <f t="shared" si="142"/>
        <v>Pla</v>
      </c>
      <c r="R746" s="20" t="str">
        <f t="shared" si="143"/>
        <v>ery</v>
      </c>
      <c r="S746" s="20"/>
      <c r="T746" s="20"/>
      <c r="U746" s="20"/>
      <c r="V746" s="10">
        <v>720226.26</v>
      </c>
      <c r="W746" s="10"/>
      <c r="AA746" s="18"/>
    </row>
    <row r="747" spans="1:27" ht="19.95" customHeight="1" x14ac:dyDescent="0.3">
      <c r="A747" s="8" t="s">
        <v>730</v>
      </c>
      <c r="B747" s="9" t="s">
        <v>840</v>
      </c>
      <c r="C747" s="17">
        <v>37964</v>
      </c>
      <c r="D747" s="23" t="s">
        <v>885</v>
      </c>
      <c r="E747" s="23" t="s">
        <v>887</v>
      </c>
      <c r="F747" s="23" t="s">
        <v>915</v>
      </c>
      <c r="G747" s="24">
        <f t="shared" si="132"/>
        <v>37964</v>
      </c>
      <c r="H747" s="20">
        <f t="shared" si="133"/>
        <v>2003</v>
      </c>
      <c r="I747" s="20">
        <f t="shared" si="134"/>
        <v>12</v>
      </c>
      <c r="J747" s="20">
        <f t="shared" si="135"/>
        <v>9</v>
      </c>
      <c r="K747" s="17">
        <f t="shared" si="136"/>
        <v>37986</v>
      </c>
      <c r="L747" s="26">
        <f t="shared" si="137"/>
        <v>37986</v>
      </c>
      <c r="M747" s="20">
        <f t="shared" si="138"/>
        <v>31</v>
      </c>
      <c r="N747" s="20" t="str">
        <f t="shared" si="139"/>
        <v>ITFP TEST SOFTWARE FOR Q100-X403-7/VR7</v>
      </c>
      <c r="O747" s="20" t="str">
        <f t="shared" si="140"/>
        <v>itfp test software for q100-x403-7/vr7</v>
      </c>
      <c r="P747" s="20" t="str">
        <f t="shared" si="141"/>
        <v>Itfp Test Software For Q100-X403-7/Vr7</v>
      </c>
      <c r="Q747" s="20" t="str">
        <f t="shared" si="142"/>
        <v>Pla</v>
      </c>
      <c r="R747" s="20" t="str">
        <f t="shared" si="143"/>
        <v>ery</v>
      </c>
      <c r="S747" s="20"/>
      <c r="T747" s="20"/>
      <c r="U747" s="20"/>
      <c r="V747" s="10">
        <v>86216.4</v>
      </c>
      <c r="W747" s="10"/>
      <c r="AA747" s="18"/>
    </row>
    <row r="748" spans="1:27" ht="19.95" customHeight="1" x14ac:dyDescent="0.3">
      <c r="A748" s="8" t="s">
        <v>731</v>
      </c>
      <c r="B748" s="9" t="s">
        <v>840</v>
      </c>
      <c r="C748" s="17">
        <v>37964</v>
      </c>
      <c r="D748" s="23" t="s">
        <v>885</v>
      </c>
      <c r="E748" s="23" t="s">
        <v>887</v>
      </c>
      <c r="F748" s="23" t="s">
        <v>915</v>
      </c>
      <c r="G748" s="24">
        <f t="shared" si="132"/>
        <v>37964</v>
      </c>
      <c r="H748" s="20">
        <f t="shared" si="133"/>
        <v>2003</v>
      </c>
      <c r="I748" s="20">
        <f t="shared" si="134"/>
        <v>12</v>
      </c>
      <c r="J748" s="20">
        <f t="shared" si="135"/>
        <v>9</v>
      </c>
      <c r="K748" s="17">
        <f t="shared" si="136"/>
        <v>37986</v>
      </c>
      <c r="L748" s="26">
        <f t="shared" si="137"/>
        <v>37986</v>
      </c>
      <c r="M748" s="20">
        <f t="shared" si="138"/>
        <v>31</v>
      </c>
      <c r="N748" s="20" t="str">
        <f t="shared" si="139"/>
        <v>ITFP DIAGNOSE SOFTWARE FOR Q100-X403-7/VR7</v>
      </c>
      <c r="O748" s="20" t="str">
        <f t="shared" si="140"/>
        <v>itfp diagnose software for q100-x403-7/vr7</v>
      </c>
      <c r="P748" s="20" t="str">
        <f t="shared" si="141"/>
        <v>Itfp Diagnose Software For Q100-X403-7/Vr7</v>
      </c>
      <c r="Q748" s="20" t="str">
        <f t="shared" si="142"/>
        <v>Pla</v>
      </c>
      <c r="R748" s="20" t="str">
        <f t="shared" si="143"/>
        <v>ery</v>
      </c>
      <c r="S748" s="20"/>
      <c r="T748" s="20"/>
      <c r="U748" s="20"/>
      <c r="V748" s="10">
        <v>86216.4</v>
      </c>
      <c r="W748" s="10"/>
      <c r="AA748" s="18"/>
    </row>
    <row r="749" spans="1:27" ht="19.95" customHeight="1" x14ac:dyDescent="0.3">
      <c r="A749" s="8" t="s">
        <v>732</v>
      </c>
      <c r="B749" s="9" t="s">
        <v>840</v>
      </c>
      <c r="C749" s="17">
        <v>37757</v>
      </c>
      <c r="D749" s="23" t="s">
        <v>891</v>
      </c>
      <c r="E749" s="23" t="s">
        <v>881</v>
      </c>
      <c r="F749" s="23" t="s">
        <v>915</v>
      </c>
      <c r="G749" s="24">
        <f t="shared" si="132"/>
        <v>37757</v>
      </c>
      <c r="H749" s="20">
        <f t="shared" si="133"/>
        <v>2003</v>
      </c>
      <c r="I749" s="20">
        <f t="shared" si="134"/>
        <v>5</v>
      </c>
      <c r="J749" s="20">
        <f t="shared" si="135"/>
        <v>16</v>
      </c>
      <c r="K749" s="17">
        <f t="shared" si="136"/>
        <v>37772</v>
      </c>
      <c r="L749" s="26">
        <f t="shared" si="137"/>
        <v>37772</v>
      </c>
      <c r="M749" s="20">
        <f t="shared" si="138"/>
        <v>31</v>
      </c>
      <c r="N749" s="20" t="str">
        <f t="shared" si="139"/>
        <v>PRINTING STENCIL FOR Q100-X400-7</v>
      </c>
      <c r="O749" s="20" t="str">
        <f t="shared" si="140"/>
        <v>printing stencil for q100-x400-7</v>
      </c>
      <c r="P749" s="20" t="str">
        <f t="shared" si="141"/>
        <v>Printing Stencil For Q100-X400-7</v>
      </c>
      <c r="Q749" s="20" t="str">
        <f t="shared" si="142"/>
        <v>Pla</v>
      </c>
      <c r="R749" s="20" t="str">
        <f t="shared" si="143"/>
        <v>ery</v>
      </c>
      <c r="S749" s="20"/>
      <c r="T749" s="20"/>
      <c r="U749" s="20"/>
      <c r="V749" s="10">
        <v>76956.479999999996</v>
      </c>
      <c r="W749" s="10"/>
      <c r="AA749" s="18"/>
    </row>
    <row r="750" spans="1:27" ht="19.95" customHeight="1" x14ac:dyDescent="0.3">
      <c r="A750" s="8" t="s">
        <v>733</v>
      </c>
      <c r="B750" s="9" t="s">
        <v>840</v>
      </c>
      <c r="C750" s="17">
        <v>37964</v>
      </c>
      <c r="D750" s="23" t="s">
        <v>885</v>
      </c>
      <c r="E750" s="23" t="s">
        <v>887</v>
      </c>
      <c r="F750" s="23" t="s">
        <v>915</v>
      </c>
      <c r="G750" s="24">
        <f t="shared" si="132"/>
        <v>37964</v>
      </c>
      <c r="H750" s="20">
        <f t="shared" si="133"/>
        <v>2003</v>
      </c>
      <c r="I750" s="20">
        <f t="shared" si="134"/>
        <v>12</v>
      </c>
      <c r="J750" s="20">
        <f t="shared" si="135"/>
        <v>9</v>
      </c>
      <c r="K750" s="17">
        <f t="shared" si="136"/>
        <v>37986</v>
      </c>
      <c r="L750" s="26">
        <f t="shared" si="137"/>
        <v>37986</v>
      </c>
      <c r="M750" s="20">
        <f t="shared" si="138"/>
        <v>31</v>
      </c>
      <c r="N750" s="20" t="str">
        <f t="shared" si="139"/>
        <v>PICK AND PLACE PROGRAM FOR MODULE</v>
      </c>
      <c r="O750" s="20" t="str">
        <f t="shared" si="140"/>
        <v>pick and place program for module</v>
      </c>
      <c r="P750" s="20" t="str">
        <f t="shared" si="141"/>
        <v>Pick And Place Program For Module</v>
      </c>
      <c r="Q750" s="20" t="str">
        <f t="shared" si="142"/>
        <v>Pla</v>
      </c>
      <c r="R750" s="20" t="str">
        <f t="shared" si="143"/>
        <v>ery</v>
      </c>
      <c r="S750" s="20"/>
      <c r="T750" s="20"/>
      <c r="U750" s="20"/>
      <c r="V750" s="10">
        <v>34273.68</v>
      </c>
      <c r="W750" s="10"/>
      <c r="AA750" s="18"/>
    </row>
    <row r="751" spans="1:27" ht="19.95" customHeight="1" x14ac:dyDescent="0.3">
      <c r="A751" s="8" t="s">
        <v>734</v>
      </c>
      <c r="B751" s="9" t="s">
        <v>840</v>
      </c>
      <c r="C751" s="17">
        <v>37677</v>
      </c>
      <c r="D751" s="23" t="s">
        <v>900</v>
      </c>
      <c r="E751" s="23" t="s">
        <v>878</v>
      </c>
      <c r="F751" s="23" t="s">
        <v>915</v>
      </c>
      <c r="G751" s="24">
        <f t="shared" si="132"/>
        <v>37677</v>
      </c>
      <c r="H751" s="20">
        <f t="shared" si="133"/>
        <v>2003</v>
      </c>
      <c r="I751" s="20">
        <f t="shared" si="134"/>
        <v>2</v>
      </c>
      <c r="J751" s="20">
        <f t="shared" si="135"/>
        <v>25</v>
      </c>
      <c r="K751" s="17">
        <f t="shared" si="136"/>
        <v>37680</v>
      </c>
      <c r="L751" s="26">
        <f t="shared" si="137"/>
        <v>37680</v>
      </c>
      <c r="M751" s="20">
        <f t="shared" si="138"/>
        <v>28</v>
      </c>
      <c r="N751" s="20" t="str">
        <f t="shared" si="139"/>
        <v>LABEL PRINTER (SATO CX-208)</v>
      </c>
      <c r="O751" s="20" t="str">
        <f t="shared" si="140"/>
        <v>label printer (sato cx-208)</v>
      </c>
      <c r="P751" s="20" t="str">
        <f t="shared" si="141"/>
        <v>Label Printer (Sato Cx-208)</v>
      </c>
      <c r="Q751" s="20" t="str">
        <f t="shared" si="142"/>
        <v>Pla</v>
      </c>
      <c r="R751" s="20" t="str">
        <f t="shared" si="143"/>
        <v>ery</v>
      </c>
      <c r="S751" s="20"/>
      <c r="T751" s="20"/>
      <c r="U751" s="20"/>
      <c r="V751" s="10">
        <v>24519.5</v>
      </c>
      <c r="W751" s="10"/>
      <c r="AA751" s="18"/>
    </row>
    <row r="752" spans="1:27" ht="19.95" customHeight="1" x14ac:dyDescent="0.3">
      <c r="A752" s="8" t="s">
        <v>735</v>
      </c>
      <c r="B752" s="9" t="s">
        <v>848</v>
      </c>
      <c r="C752" s="17">
        <v>37776</v>
      </c>
      <c r="D752" s="23" t="s">
        <v>880</v>
      </c>
      <c r="E752" s="23" t="s">
        <v>882</v>
      </c>
      <c r="F752" s="23" t="s">
        <v>915</v>
      </c>
      <c r="G752" s="24">
        <f t="shared" si="132"/>
        <v>37776</v>
      </c>
      <c r="H752" s="20">
        <f t="shared" si="133"/>
        <v>2003</v>
      </c>
      <c r="I752" s="20">
        <f t="shared" si="134"/>
        <v>6</v>
      </c>
      <c r="J752" s="20">
        <f t="shared" si="135"/>
        <v>4</v>
      </c>
      <c r="K752" s="17">
        <f t="shared" si="136"/>
        <v>37802</v>
      </c>
      <c r="L752" s="26">
        <f t="shared" si="137"/>
        <v>37802</v>
      </c>
      <c r="M752" s="20">
        <f t="shared" si="138"/>
        <v>30</v>
      </c>
      <c r="N752" s="20" t="str">
        <f t="shared" si="139"/>
        <v>PERSONNEL GROUNDING TESTER (PGT 100)</v>
      </c>
      <c r="O752" s="20" t="str">
        <f t="shared" si="140"/>
        <v>personnel grounding tester (pgt 100)</v>
      </c>
      <c r="P752" s="20" t="str">
        <f t="shared" si="141"/>
        <v>Personnel Grounding Tester (Pgt 100)</v>
      </c>
      <c r="Q752" s="20" t="str">
        <f t="shared" si="142"/>
        <v>Spe</v>
      </c>
      <c r="R752" s="20" t="str">
        <f t="shared" si="143"/>
        <v>nts</v>
      </c>
      <c r="S752" s="20"/>
      <c r="T752" s="20"/>
      <c r="U752" s="20"/>
      <c r="V752" s="10">
        <v>36941.06</v>
      </c>
      <c r="W752" s="10"/>
      <c r="AA752" s="18"/>
    </row>
    <row r="753" spans="1:27" ht="19.95" customHeight="1" x14ac:dyDescent="0.3">
      <c r="A753" s="8" t="s">
        <v>736</v>
      </c>
      <c r="B753" s="9" t="s">
        <v>848</v>
      </c>
      <c r="C753" s="17">
        <v>37776</v>
      </c>
      <c r="D753" s="23" t="s">
        <v>880</v>
      </c>
      <c r="E753" s="23" t="s">
        <v>882</v>
      </c>
      <c r="F753" s="23" t="s">
        <v>915</v>
      </c>
      <c r="G753" s="24">
        <f t="shared" si="132"/>
        <v>37776</v>
      </c>
      <c r="H753" s="20">
        <f t="shared" si="133"/>
        <v>2003</v>
      </c>
      <c r="I753" s="20">
        <f t="shared" si="134"/>
        <v>6</v>
      </c>
      <c r="J753" s="20">
        <f t="shared" si="135"/>
        <v>4</v>
      </c>
      <c r="K753" s="17">
        <f t="shared" si="136"/>
        <v>37802</v>
      </c>
      <c r="L753" s="26">
        <f t="shared" si="137"/>
        <v>37802</v>
      </c>
      <c r="M753" s="20">
        <f t="shared" si="138"/>
        <v>30</v>
      </c>
      <c r="N753" s="20" t="str">
        <f t="shared" si="139"/>
        <v>CALIBRATION UNIT FOR PGT 100</v>
      </c>
      <c r="O753" s="20" t="str">
        <f t="shared" si="140"/>
        <v>calibration unit for pgt 100</v>
      </c>
      <c r="P753" s="20" t="str">
        <f t="shared" si="141"/>
        <v>Calibration Unit For Pgt 100</v>
      </c>
      <c r="Q753" s="20" t="str">
        <f t="shared" si="142"/>
        <v>Spe</v>
      </c>
      <c r="R753" s="20" t="str">
        <f t="shared" si="143"/>
        <v>nts</v>
      </c>
      <c r="S753" s="20"/>
      <c r="T753" s="20"/>
      <c r="U753" s="20"/>
      <c r="V753" s="10">
        <v>6510.66</v>
      </c>
      <c r="W753" s="10"/>
      <c r="AA753" s="18"/>
    </row>
    <row r="754" spans="1:27" ht="19.95" customHeight="1" x14ac:dyDescent="0.3">
      <c r="A754" s="8" t="s">
        <v>737</v>
      </c>
      <c r="B754" s="9" t="s">
        <v>843</v>
      </c>
      <c r="C754" s="17">
        <v>37694</v>
      </c>
      <c r="D754" s="23" t="s">
        <v>889</v>
      </c>
      <c r="E754" s="23" t="s">
        <v>879</v>
      </c>
      <c r="F754" s="23" t="s">
        <v>915</v>
      </c>
      <c r="G754" s="24">
        <f t="shared" si="132"/>
        <v>37694</v>
      </c>
      <c r="H754" s="20">
        <f t="shared" si="133"/>
        <v>2003</v>
      </c>
      <c r="I754" s="20">
        <f t="shared" si="134"/>
        <v>3</v>
      </c>
      <c r="J754" s="20">
        <f t="shared" si="135"/>
        <v>14</v>
      </c>
      <c r="K754" s="17">
        <f t="shared" si="136"/>
        <v>37711</v>
      </c>
      <c r="L754" s="26">
        <f t="shared" si="137"/>
        <v>37711</v>
      </c>
      <c r="M754" s="20">
        <f t="shared" si="138"/>
        <v>31</v>
      </c>
      <c r="N754" s="20" t="str">
        <f t="shared" si="139"/>
        <v>MOBILE HANDSET (DOUBLEMAX, C 45) (9830263352)(PKS)</v>
      </c>
      <c r="O754" s="20" t="str">
        <f t="shared" si="140"/>
        <v>mobile handset (doublemax, c 45) (9830263352)(pks)</v>
      </c>
      <c r="P754" s="20" t="str">
        <f t="shared" si="141"/>
        <v>Mobile Handset (Doublemax, C 45) (9830263352)(Pks)</v>
      </c>
      <c r="Q754" s="20" t="str">
        <f t="shared" si="142"/>
        <v>Off</v>
      </c>
      <c r="R754" s="20" t="str">
        <f t="shared" si="143"/>
        <v>ent</v>
      </c>
      <c r="S754" s="20"/>
      <c r="T754" s="20"/>
      <c r="U754" s="20"/>
      <c r="V754" s="10">
        <v>6100</v>
      </c>
      <c r="W754" s="10"/>
      <c r="AA754" s="18"/>
    </row>
    <row r="755" spans="1:27" ht="19.95" customHeight="1" x14ac:dyDescent="0.3">
      <c r="A755" s="8" t="s">
        <v>738</v>
      </c>
      <c r="B755" s="9" t="s">
        <v>843</v>
      </c>
      <c r="C755" s="17">
        <v>37699</v>
      </c>
      <c r="D755" s="23" t="s">
        <v>894</v>
      </c>
      <c r="E755" s="23" t="s">
        <v>879</v>
      </c>
      <c r="F755" s="23" t="s">
        <v>915</v>
      </c>
      <c r="G755" s="24">
        <f t="shared" si="132"/>
        <v>37699</v>
      </c>
      <c r="H755" s="20">
        <f t="shared" si="133"/>
        <v>2003</v>
      </c>
      <c r="I755" s="20">
        <f t="shared" si="134"/>
        <v>3</v>
      </c>
      <c r="J755" s="20">
        <f t="shared" si="135"/>
        <v>19</v>
      </c>
      <c r="K755" s="17">
        <f t="shared" si="136"/>
        <v>37711</v>
      </c>
      <c r="L755" s="26">
        <f t="shared" si="137"/>
        <v>37711</v>
      </c>
      <c r="M755" s="20">
        <f t="shared" si="138"/>
        <v>31</v>
      </c>
      <c r="N755" s="20" t="str">
        <f t="shared" si="139"/>
        <v>MOBILE HANDSET (DOUBLEMAX, C 45) (9830499056)(GD)</v>
      </c>
      <c r="O755" s="20" t="str">
        <f t="shared" si="140"/>
        <v>mobile handset (doublemax, c 45) (9830499056)(gd)</v>
      </c>
      <c r="P755" s="20" t="str">
        <f t="shared" si="141"/>
        <v>Mobile Handset (Doublemax, C 45) (9830499056)(Gd)</v>
      </c>
      <c r="Q755" s="20" t="str">
        <f t="shared" si="142"/>
        <v>Off</v>
      </c>
      <c r="R755" s="20" t="str">
        <f t="shared" si="143"/>
        <v>ent</v>
      </c>
      <c r="S755" s="20"/>
      <c r="T755" s="20"/>
      <c r="U755" s="20"/>
      <c r="V755" s="10">
        <v>6100</v>
      </c>
      <c r="W755" s="10"/>
      <c r="AA755" s="18"/>
    </row>
    <row r="756" spans="1:27" ht="19.95" customHeight="1" x14ac:dyDescent="0.3">
      <c r="A756" s="8" t="s">
        <v>739</v>
      </c>
      <c r="B756" s="9" t="s">
        <v>848</v>
      </c>
      <c r="C756" s="17">
        <v>37755</v>
      </c>
      <c r="D756" s="23" t="s">
        <v>889</v>
      </c>
      <c r="E756" s="23" t="s">
        <v>881</v>
      </c>
      <c r="F756" s="23" t="s">
        <v>915</v>
      </c>
      <c r="G756" s="24">
        <f t="shared" si="132"/>
        <v>37755</v>
      </c>
      <c r="H756" s="20">
        <f t="shared" si="133"/>
        <v>2003</v>
      </c>
      <c r="I756" s="20">
        <f t="shared" si="134"/>
        <v>5</v>
      </c>
      <c r="J756" s="20">
        <f t="shared" si="135"/>
        <v>14</v>
      </c>
      <c r="K756" s="17">
        <f t="shared" si="136"/>
        <v>37772</v>
      </c>
      <c r="L756" s="26">
        <f t="shared" si="137"/>
        <v>37772</v>
      </c>
      <c r="M756" s="20">
        <f t="shared" si="138"/>
        <v>31</v>
      </c>
      <c r="N756" s="20" t="str">
        <f t="shared" si="139"/>
        <v>PASSIVE LOOP PLUG FOR SNOPT LTGP(S30189H4906A239)</v>
      </c>
      <c r="O756" s="20" t="str">
        <f t="shared" si="140"/>
        <v>passive loop plug for snopt ltgp(s30189h4906a239)</v>
      </c>
      <c r="P756" s="20" t="str">
        <f t="shared" si="141"/>
        <v>Passive Loop Plug For Snopt Ltgp(S30189H4906A239)</v>
      </c>
      <c r="Q756" s="20" t="str">
        <f t="shared" si="142"/>
        <v>Spe</v>
      </c>
      <c r="R756" s="20" t="str">
        <f t="shared" si="143"/>
        <v>nts</v>
      </c>
      <c r="S756" s="20"/>
      <c r="T756" s="20"/>
      <c r="U756" s="20"/>
      <c r="V756" s="10">
        <v>288296.06</v>
      </c>
      <c r="W756" s="10"/>
      <c r="AA756" s="18"/>
    </row>
    <row r="757" spans="1:27" ht="19.95" customHeight="1" x14ac:dyDescent="0.3">
      <c r="A757" s="8" t="s">
        <v>740</v>
      </c>
      <c r="B757" s="9" t="s">
        <v>848</v>
      </c>
      <c r="C757" s="17">
        <v>37755</v>
      </c>
      <c r="D757" s="23" t="s">
        <v>889</v>
      </c>
      <c r="E757" s="23" t="s">
        <v>881</v>
      </c>
      <c r="F757" s="23" t="s">
        <v>915</v>
      </c>
      <c r="G757" s="24">
        <f t="shared" si="132"/>
        <v>37755</v>
      </c>
      <c r="H757" s="20">
        <f t="shared" si="133"/>
        <v>2003</v>
      </c>
      <c r="I757" s="20">
        <f t="shared" si="134"/>
        <v>5</v>
      </c>
      <c r="J757" s="20">
        <f t="shared" si="135"/>
        <v>14</v>
      </c>
      <c r="K757" s="17">
        <f t="shared" si="136"/>
        <v>37772</v>
      </c>
      <c r="L757" s="26">
        <f t="shared" si="137"/>
        <v>37772</v>
      </c>
      <c r="M757" s="20">
        <f t="shared" si="138"/>
        <v>31</v>
      </c>
      <c r="N757" s="20" t="str">
        <f t="shared" si="139"/>
        <v>OPTICAL LOOP CABLE FOR STMI(Q298/99)(C50481A241C1)</v>
      </c>
      <c r="O757" s="20" t="str">
        <f t="shared" si="140"/>
        <v>optical loop cable for stmi(q298/99)(c50481a241c1)</v>
      </c>
      <c r="P757" s="20" t="str">
        <f t="shared" si="141"/>
        <v>Optical Loop Cable For Stmi(Q298/99)(C50481A241C1)</v>
      </c>
      <c r="Q757" s="20" t="str">
        <f t="shared" si="142"/>
        <v>Spe</v>
      </c>
      <c r="R757" s="20" t="str">
        <f t="shared" si="143"/>
        <v>nts</v>
      </c>
      <c r="S757" s="20"/>
      <c r="T757" s="20"/>
      <c r="U757" s="20"/>
      <c r="V757" s="10">
        <v>40606.14</v>
      </c>
      <c r="W757" s="10"/>
      <c r="AA757" s="18"/>
    </row>
    <row r="758" spans="1:27" ht="19.95" customHeight="1" x14ac:dyDescent="0.3">
      <c r="A758" s="8" t="s">
        <v>741</v>
      </c>
      <c r="B758" s="9" t="s">
        <v>848</v>
      </c>
      <c r="C758" s="17">
        <v>37755</v>
      </c>
      <c r="D758" s="23" t="s">
        <v>889</v>
      </c>
      <c r="E758" s="23" t="s">
        <v>881</v>
      </c>
      <c r="F758" s="23" t="s">
        <v>915</v>
      </c>
      <c r="G758" s="24">
        <f t="shared" si="132"/>
        <v>37755</v>
      </c>
      <c r="H758" s="20">
        <f t="shared" si="133"/>
        <v>2003</v>
      </c>
      <c r="I758" s="20">
        <f t="shared" si="134"/>
        <v>5</v>
      </c>
      <c r="J758" s="20">
        <f t="shared" si="135"/>
        <v>14</v>
      </c>
      <c r="K758" s="17">
        <f t="shared" si="136"/>
        <v>37772</v>
      </c>
      <c r="L758" s="26">
        <f t="shared" si="137"/>
        <v>37772</v>
      </c>
      <c r="M758" s="20">
        <f t="shared" si="138"/>
        <v>31</v>
      </c>
      <c r="N758" s="20" t="str">
        <f t="shared" si="139"/>
        <v>LOOP PLUG KS:DIUPFOR LTGP(S30257Z6114A316)</v>
      </c>
      <c r="O758" s="20" t="str">
        <f t="shared" si="140"/>
        <v>loop plug ks:diupfor ltgp(s30257z6114a316)</v>
      </c>
      <c r="P758" s="20" t="str">
        <f t="shared" si="141"/>
        <v>Loop Plug Ks:Diupfor Ltgp(S30257Z6114A316)</v>
      </c>
      <c r="Q758" s="20" t="str">
        <f t="shared" si="142"/>
        <v>Spe</v>
      </c>
      <c r="R758" s="20" t="str">
        <f t="shared" si="143"/>
        <v>nts</v>
      </c>
      <c r="S758" s="20"/>
      <c r="T758" s="20"/>
      <c r="U758" s="20"/>
      <c r="V758" s="10">
        <v>132657.51999999999</v>
      </c>
      <c r="W758" s="10"/>
      <c r="AA758" s="18"/>
    </row>
    <row r="759" spans="1:27" ht="19.95" customHeight="1" x14ac:dyDescent="0.3">
      <c r="A759" s="8" t="s">
        <v>742</v>
      </c>
      <c r="B759" s="9" t="s">
        <v>848</v>
      </c>
      <c r="C759" s="17">
        <v>37755</v>
      </c>
      <c r="D759" s="23" t="s">
        <v>889</v>
      </c>
      <c r="E759" s="23" t="s">
        <v>881</v>
      </c>
      <c r="F759" s="23" t="s">
        <v>915</v>
      </c>
      <c r="G759" s="24">
        <f t="shared" si="132"/>
        <v>37755</v>
      </c>
      <c r="H759" s="20">
        <f t="shared" si="133"/>
        <v>2003</v>
      </c>
      <c r="I759" s="20">
        <f t="shared" si="134"/>
        <v>5</v>
      </c>
      <c r="J759" s="20">
        <f t="shared" si="135"/>
        <v>14</v>
      </c>
      <c r="K759" s="17">
        <f t="shared" si="136"/>
        <v>37772</v>
      </c>
      <c r="L759" s="26">
        <f t="shared" si="137"/>
        <v>37772</v>
      </c>
      <c r="M759" s="20">
        <f t="shared" si="138"/>
        <v>31</v>
      </c>
      <c r="N759" s="20" t="str">
        <f t="shared" si="139"/>
        <v>EXTRACTING TOOL(V23599M5029U 1)</v>
      </c>
      <c r="O759" s="20" t="str">
        <f t="shared" si="140"/>
        <v>extracting tool(v23599m5029u 1)</v>
      </c>
      <c r="P759" s="20" t="str">
        <f t="shared" si="141"/>
        <v>Extracting Tool(V23599M5029U 1)</v>
      </c>
      <c r="Q759" s="20" t="str">
        <f t="shared" si="142"/>
        <v>Spe</v>
      </c>
      <c r="R759" s="20" t="str">
        <f t="shared" si="143"/>
        <v>nts</v>
      </c>
      <c r="S759" s="20"/>
      <c r="T759" s="20"/>
      <c r="U759" s="20"/>
      <c r="V759" s="10">
        <v>7617.04</v>
      </c>
      <c r="W759" s="10"/>
      <c r="AA759" s="18"/>
    </row>
    <row r="760" spans="1:27" ht="19.95" customHeight="1" x14ac:dyDescent="0.3">
      <c r="A760" s="8" t="s">
        <v>743</v>
      </c>
      <c r="B760" s="9" t="s">
        <v>848</v>
      </c>
      <c r="C760" s="17">
        <v>37755</v>
      </c>
      <c r="D760" s="23" t="s">
        <v>889</v>
      </c>
      <c r="E760" s="23" t="s">
        <v>881</v>
      </c>
      <c r="F760" s="23" t="s">
        <v>915</v>
      </c>
      <c r="G760" s="24">
        <f t="shared" si="132"/>
        <v>37755</v>
      </c>
      <c r="H760" s="20">
        <f t="shared" si="133"/>
        <v>2003</v>
      </c>
      <c r="I760" s="20">
        <f t="shared" si="134"/>
        <v>5</v>
      </c>
      <c r="J760" s="20">
        <f t="shared" si="135"/>
        <v>14</v>
      </c>
      <c r="K760" s="17">
        <f t="shared" si="136"/>
        <v>37772</v>
      </c>
      <c r="L760" s="26">
        <f t="shared" si="137"/>
        <v>37772</v>
      </c>
      <c r="M760" s="20">
        <f t="shared" si="138"/>
        <v>31</v>
      </c>
      <c r="N760" s="20" t="str">
        <f t="shared" si="139"/>
        <v>ACTIVE LOOP(SN-LOOP FOR LTG-TEST)(S30189U4033A200)</v>
      </c>
      <c r="O760" s="20" t="str">
        <f t="shared" si="140"/>
        <v>active loop(sn-loop for ltg-test)(s30189u4033a200)</v>
      </c>
      <c r="P760" s="20" t="str">
        <f t="shared" si="141"/>
        <v>Active Loop(Sn-Loop For Ltg-Test)(S30189U4033A200)</v>
      </c>
      <c r="Q760" s="20" t="str">
        <f t="shared" si="142"/>
        <v>Spe</v>
      </c>
      <c r="R760" s="20" t="str">
        <f t="shared" si="143"/>
        <v>nts</v>
      </c>
      <c r="S760" s="20"/>
      <c r="T760" s="20"/>
      <c r="U760" s="20"/>
      <c r="V760" s="10">
        <v>976067.42</v>
      </c>
      <c r="W760" s="10"/>
      <c r="AA760" s="18"/>
    </row>
    <row r="761" spans="1:27" ht="19.95" customHeight="1" x14ac:dyDescent="0.3">
      <c r="A761" s="8" t="s">
        <v>744</v>
      </c>
      <c r="B761" s="9" t="s">
        <v>848</v>
      </c>
      <c r="C761" s="17">
        <v>37755</v>
      </c>
      <c r="D761" s="23" t="s">
        <v>889</v>
      </c>
      <c r="E761" s="23" t="s">
        <v>881</v>
      </c>
      <c r="F761" s="23" t="s">
        <v>915</v>
      </c>
      <c r="G761" s="24">
        <f t="shared" si="132"/>
        <v>37755</v>
      </c>
      <c r="H761" s="20">
        <f t="shared" si="133"/>
        <v>2003</v>
      </c>
      <c r="I761" s="20">
        <f t="shared" si="134"/>
        <v>5</v>
      </c>
      <c r="J761" s="20">
        <f t="shared" si="135"/>
        <v>14</v>
      </c>
      <c r="K761" s="17">
        <f t="shared" si="136"/>
        <v>37772</v>
      </c>
      <c r="L761" s="26">
        <f t="shared" si="137"/>
        <v>37772</v>
      </c>
      <c r="M761" s="20">
        <f t="shared" si="138"/>
        <v>31</v>
      </c>
      <c r="N761" s="20" t="str">
        <f t="shared" si="139"/>
        <v>HAND CRIMPING TOOL (L37409B232A100)</v>
      </c>
      <c r="O761" s="20" t="str">
        <f t="shared" si="140"/>
        <v>hand crimping tool (l37409b232a100)</v>
      </c>
      <c r="P761" s="20" t="str">
        <f t="shared" si="141"/>
        <v>Hand Crimping Tool (L37409B232A100)</v>
      </c>
      <c r="Q761" s="20" t="str">
        <f t="shared" si="142"/>
        <v>Spe</v>
      </c>
      <c r="R761" s="20" t="str">
        <f t="shared" si="143"/>
        <v>nts</v>
      </c>
      <c r="S761" s="20"/>
      <c r="T761" s="20"/>
      <c r="U761" s="20"/>
      <c r="V761" s="10">
        <v>4448.88</v>
      </c>
      <c r="W761" s="10"/>
      <c r="AA761" s="18"/>
    </row>
    <row r="762" spans="1:27" ht="19.95" customHeight="1" x14ac:dyDescent="0.3">
      <c r="A762" s="8" t="s">
        <v>745</v>
      </c>
      <c r="B762" s="9" t="s">
        <v>845</v>
      </c>
      <c r="C762" s="17">
        <v>37776</v>
      </c>
      <c r="D762" s="23" t="s">
        <v>880</v>
      </c>
      <c r="E762" s="23" t="s">
        <v>882</v>
      </c>
      <c r="F762" s="23" t="s">
        <v>915</v>
      </c>
      <c r="G762" s="24">
        <f t="shared" si="132"/>
        <v>37776</v>
      </c>
      <c r="H762" s="20">
        <f t="shared" si="133"/>
        <v>2003</v>
      </c>
      <c r="I762" s="20">
        <f t="shared" si="134"/>
        <v>6</v>
      </c>
      <c r="J762" s="20">
        <f t="shared" si="135"/>
        <v>4</v>
      </c>
      <c r="K762" s="17">
        <f t="shared" si="136"/>
        <v>37802</v>
      </c>
      <c r="L762" s="26">
        <f t="shared" si="137"/>
        <v>37802</v>
      </c>
      <c r="M762" s="20">
        <f t="shared" si="138"/>
        <v>30</v>
      </c>
      <c r="N762" s="20" t="str">
        <f t="shared" si="139"/>
        <v>STEP LADDER</v>
      </c>
      <c r="O762" s="20" t="str">
        <f t="shared" si="140"/>
        <v>step ladder</v>
      </c>
      <c r="P762" s="20" t="str">
        <f t="shared" si="141"/>
        <v>Step Ladder</v>
      </c>
      <c r="Q762" s="20" t="str">
        <f t="shared" si="142"/>
        <v>Tra</v>
      </c>
      <c r="R762" s="20" t="str">
        <f t="shared" si="143"/>
        <v>nts</v>
      </c>
      <c r="S762" s="20"/>
      <c r="T762" s="20"/>
      <c r="U762" s="20"/>
      <c r="V762" s="10">
        <v>4928</v>
      </c>
      <c r="W762" s="10"/>
      <c r="AA762" s="18"/>
    </row>
    <row r="763" spans="1:27" ht="19.95" customHeight="1" x14ac:dyDescent="0.3">
      <c r="A763" s="8" t="s">
        <v>746</v>
      </c>
      <c r="B763" s="9" t="s">
        <v>854</v>
      </c>
      <c r="C763" s="17">
        <v>37753</v>
      </c>
      <c r="D763" s="23" t="s">
        <v>887</v>
      </c>
      <c r="E763" s="23" t="s">
        <v>881</v>
      </c>
      <c r="F763" s="23" t="s">
        <v>915</v>
      </c>
      <c r="G763" s="24">
        <f t="shared" si="132"/>
        <v>37753</v>
      </c>
      <c r="H763" s="20">
        <f t="shared" si="133"/>
        <v>2003</v>
      </c>
      <c r="I763" s="20">
        <f t="shared" si="134"/>
        <v>5</v>
      </c>
      <c r="J763" s="20">
        <f t="shared" si="135"/>
        <v>12</v>
      </c>
      <c r="K763" s="17">
        <f t="shared" si="136"/>
        <v>37772</v>
      </c>
      <c r="L763" s="26">
        <f t="shared" si="137"/>
        <v>37772</v>
      </c>
      <c r="M763" s="20">
        <f t="shared" si="138"/>
        <v>31</v>
      </c>
      <c r="N763" s="20" t="str">
        <f t="shared" si="139"/>
        <v>PC PERSONAL COMPUTER FOR SYSTEM TEST LTG</v>
      </c>
      <c r="O763" s="20" t="str">
        <f t="shared" si="140"/>
        <v>pc personal computer for system test ltg</v>
      </c>
      <c r="P763" s="20" t="str">
        <f t="shared" si="141"/>
        <v>Pc Personal Computer For System Test Ltg</v>
      </c>
      <c r="Q763" s="20" t="str">
        <f t="shared" si="142"/>
        <v>Wor</v>
      </c>
      <c r="R763" s="20" t="str">
        <f t="shared" si="143"/>
        <v>ers</v>
      </c>
      <c r="S763" s="20"/>
      <c r="T763" s="20"/>
      <c r="U763" s="20"/>
      <c r="V763" s="10">
        <v>100104</v>
      </c>
      <c r="W763" s="10"/>
      <c r="AA763" s="18"/>
    </row>
    <row r="764" spans="1:27" ht="19.95" customHeight="1" x14ac:dyDescent="0.3">
      <c r="A764" s="8" t="s">
        <v>747</v>
      </c>
      <c r="B764" s="9" t="s">
        <v>842</v>
      </c>
      <c r="C764" s="17">
        <v>37757</v>
      </c>
      <c r="D764" s="23" t="s">
        <v>891</v>
      </c>
      <c r="E764" s="23" t="s">
        <v>881</v>
      </c>
      <c r="F764" s="23" t="s">
        <v>915</v>
      </c>
      <c r="G764" s="24">
        <f t="shared" si="132"/>
        <v>37757</v>
      </c>
      <c r="H764" s="20">
        <f t="shared" si="133"/>
        <v>2003</v>
      </c>
      <c r="I764" s="20">
        <f t="shared" si="134"/>
        <v>5</v>
      </c>
      <c r="J764" s="20">
        <f t="shared" si="135"/>
        <v>16</v>
      </c>
      <c r="K764" s="17">
        <f t="shared" si="136"/>
        <v>37772</v>
      </c>
      <c r="L764" s="26">
        <f t="shared" si="137"/>
        <v>37772</v>
      </c>
      <c r="M764" s="20">
        <f t="shared" si="138"/>
        <v>31</v>
      </c>
      <c r="N764" s="20" t="str">
        <f t="shared" si="139"/>
        <v>MOBILE PHONE(DOUBLEMAX, A 40)(9830142096)(S MU)</v>
      </c>
      <c r="O764" s="20" t="str">
        <f t="shared" si="140"/>
        <v>mobile phone(doublemax, a 40)(9830142096)(s mu)</v>
      </c>
      <c r="P764" s="20" t="str">
        <f t="shared" si="141"/>
        <v>Mobile Phone(Doublemax, A 40)(9830142096)(S Mu)</v>
      </c>
      <c r="Q764" s="20" t="str">
        <f t="shared" si="142"/>
        <v>Off</v>
      </c>
      <c r="R764" s="20" t="str">
        <f t="shared" si="143"/>
        <v xml:space="preserve"> DD</v>
      </c>
      <c r="S764" s="20"/>
      <c r="T764" s="20"/>
      <c r="U764" s="20"/>
      <c r="V764" s="10">
        <v>3650</v>
      </c>
      <c r="W764" s="10"/>
      <c r="AA764" s="18"/>
    </row>
    <row r="765" spans="1:27" ht="19.95" customHeight="1" x14ac:dyDescent="0.3">
      <c r="A765" s="8" t="s">
        <v>748</v>
      </c>
      <c r="B765" s="9" t="s">
        <v>842</v>
      </c>
      <c r="C765" s="17">
        <v>37757</v>
      </c>
      <c r="D765" s="23" t="s">
        <v>891</v>
      </c>
      <c r="E765" s="23" t="s">
        <v>881</v>
      </c>
      <c r="F765" s="23" t="s">
        <v>915</v>
      </c>
      <c r="G765" s="24">
        <f t="shared" si="132"/>
        <v>37757</v>
      </c>
      <c r="H765" s="20">
        <f t="shared" si="133"/>
        <v>2003</v>
      </c>
      <c r="I765" s="20">
        <f t="shared" si="134"/>
        <v>5</v>
      </c>
      <c r="J765" s="20">
        <f t="shared" si="135"/>
        <v>16</v>
      </c>
      <c r="K765" s="17">
        <f t="shared" si="136"/>
        <v>37772</v>
      </c>
      <c r="L765" s="26">
        <f t="shared" si="137"/>
        <v>37772</v>
      </c>
      <c r="M765" s="20">
        <f t="shared" si="138"/>
        <v>31</v>
      </c>
      <c r="N765" s="20" t="str">
        <f t="shared" si="139"/>
        <v>MOBILE PHONE(DOUBLEMAX, A 40)(9830133586)(AD)</v>
      </c>
      <c r="O765" s="20" t="str">
        <f t="shared" si="140"/>
        <v>mobile phone(doublemax, a 40)(9830133586)(ad)</v>
      </c>
      <c r="P765" s="20" t="str">
        <f t="shared" si="141"/>
        <v>Mobile Phone(Doublemax, A 40)(9830133586)(Ad)</v>
      </c>
      <c r="Q765" s="20" t="str">
        <f t="shared" si="142"/>
        <v>Off</v>
      </c>
      <c r="R765" s="20" t="str">
        <f t="shared" si="143"/>
        <v xml:space="preserve"> DD</v>
      </c>
      <c r="S765" s="20"/>
      <c r="T765" s="20"/>
      <c r="U765" s="20"/>
      <c r="V765" s="10">
        <v>3650</v>
      </c>
      <c r="W765" s="10"/>
      <c r="AA765" s="18"/>
    </row>
    <row r="766" spans="1:27" ht="19.95" customHeight="1" x14ac:dyDescent="0.3">
      <c r="A766" s="8" t="s">
        <v>749</v>
      </c>
      <c r="B766" s="9" t="s">
        <v>842</v>
      </c>
      <c r="C766" s="17">
        <v>37757</v>
      </c>
      <c r="D766" s="23" t="s">
        <v>891</v>
      </c>
      <c r="E766" s="23" t="s">
        <v>881</v>
      </c>
      <c r="F766" s="23" t="s">
        <v>915</v>
      </c>
      <c r="G766" s="24">
        <f t="shared" si="132"/>
        <v>37757</v>
      </c>
      <c r="H766" s="20">
        <f t="shared" si="133"/>
        <v>2003</v>
      </c>
      <c r="I766" s="20">
        <f t="shared" si="134"/>
        <v>5</v>
      </c>
      <c r="J766" s="20">
        <f t="shared" si="135"/>
        <v>16</v>
      </c>
      <c r="K766" s="17">
        <f t="shared" si="136"/>
        <v>37772</v>
      </c>
      <c r="L766" s="26">
        <f t="shared" si="137"/>
        <v>37772</v>
      </c>
      <c r="M766" s="20">
        <f t="shared" si="138"/>
        <v>31</v>
      </c>
      <c r="N766" s="20" t="str">
        <f t="shared" si="139"/>
        <v>MOBILE PHONE(DOUBLEMAX, A 40)(9830132248)(SM)</v>
      </c>
      <c r="O766" s="20" t="str">
        <f t="shared" si="140"/>
        <v>mobile phone(doublemax, a 40)(9830132248)(sm)</v>
      </c>
      <c r="P766" s="20" t="str">
        <f t="shared" si="141"/>
        <v>Mobile Phone(Doublemax, A 40)(9830132248)(Sm)</v>
      </c>
      <c r="Q766" s="20" t="str">
        <f t="shared" si="142"/>
        <v>Off</v>
      </c>
      <c r="R766" s="20" t="str">
        <f t="shared" si="143"/>
        <v xml:space="preserve"> DD</v>
      </c>
      <c r="S766" s="20"/>
      <c r="T766" s="20"/>
      <c r="U766" s="20"/>
      <c r="V766" s="10">
        <v>3650</v>
      </c>
      <c r="W766" s="10"/>
      <c r="AA766" s="18"/>
    </row>
    <row r="767" spans="1:27" ht="19.95" customHeight="1" x14ac:dyDescent="0.3">
      <c r="A767" s="8" t="s">
        <v>750</v>
      </c>
      <c r="B767" s="9" t="s">
        <v>842</v>
      </c>
      <c r="C767" s="17">
        <v>37757</v>
      </c>
      <c r="D767" s="23" t="s">
        <v>891</v>
      </c>
      <c r="E767" s="23" t="s">
        <v>881</v>
      </c>
      <c r="F767" s="23" t="s">
        <v>915</v>
      </c>
      <c r="G767" s="24">
        <f t="shared" si="132"/>
        <v>37757</v>
      </c>
      <c r="H767" s="20">
        <f t="shared" si="133"/>
        <v>2003</v>
      </c>
      <c r="I767" s="20">
        <f t="shared" si="134"/>
        <v>5</v>
      </c>
      <c r="J767" s="20">
        <f t="shared" si="135"/>
        <v>16</v>
      </c>
      <c r="K767" s="17">
        <f t="shared" si="136"/>
        <v>37772</v>
      </c>
      <c r="L767" s="26">
        <f t="shared" si="137"/>
        <v>37772</v>
      </c>
      <c r="M767" s="20">
        <f t="shared" si="138"/>
        <v>31</v>
      </c>
      <c r="N767" s="20" t="str">
        <f t="shared" si="139"/>
        <v>MOBILE PHONE(DOUBLEMAX, A 40)(9830133573)(RKM)</v>
      </c>
      <c r="O767" s="20" t="str">
        <f t="shared" si="140"/>
        <v>mobile phone(doublemax, a 40)(9830133573)(rkm)</v>
      </c>
      <c r="P767" s="20" t="str">
        <f t="shared" si="141"/>
        <v>Mobile Phone(Doublemax, A 40)(9830133573)(Rkm)</v>
      </c>
      <c r="Q767" s="20" t="str">
        <f t="shared" si="142"/>
        <v>Off</v>
      </c>
      <c r="R767" s="20" t="str">
        <f t="shared" si="143"/>
        <v xml:space="preserve"> DD</v>
      </c>
      <c r="S767" s="20"/>
      <c r="T767" s="20"/>
      <c r="U767" s="20"/>
      <c r="V767" s="10">
        <v>3650</v>
      </c>
      <c r="W767" s="10"/>
      <c r="AA767" s="18"/>
    </row>
    <row r="768" spans="1:27" ht="19.95" customHeight="1" x14ac:dyDescent="0.3">
      <c r="A768" s="8" t="s">
        <v>751</v>
      </c>
      <c r="B768" s="9" t="s">
        <v>843</v>
      </c>
      <c r="C768" s="17">
        <v>37757</v>
      </c>
      <c r="D768" s="23" t="s">
        <v>891</v>
      </c>
      <c r="E768" s="23" t="s">
        <v>881</v>
      </c>
      <c r="F768" s="23" t="s">
        <v>915</v>
      </c>
      <c r="G768" s="24">
        <f t="shared" si="132"/>
        <v>37757</v>
      </c>
      <c r="H768" s="20">
        <f t="shared" si="133"/>
        <v>2003</v>
      </c>
      <c r="I768" s="20">
        <f t="shared" si="134"/>
        <v>5</v>
      </c>
      <c r="J768" s="20">
        <f t="shared" si="135"/>
        <v>16</v>
      </c>
      <c r="K768" s="17">
        <f t="shared" si="136"/>
        <v>37772</v>
      </c>
      <c r="L768" s="26">
        <f t="shared" si="137"/>
        <v>37772</v>
      </c>
      <c r="M768" s="20">
        <f t="shared" si="138"/>
        <v>31</v>
      </c>
      <c r="N768" s="20" t="str">
        <f t="shared" si="139"/>
        <v>MOBILE PHONE (DOUBLEMAX, C 45)(9830138839)(SD)</v>
      </c>
      <c r="O768" s="20" t="str">
        <f t="shared" si="140"/>
        <v>mobile phone (doublemax, c 45)(9830138839)(sd)</v>
      </c>
      <c r="P768" s="20" t="str">
        <f t="shared" si="141"/>
        <v>Mobile Phone (Doublemax, C 45)(9830138839)(Sd)</v>
      </c>
      <c r="Q768" s="20" t="str">
        <f t="shared" si="142"/>
        <v>Off</v>
      </c>
      <c r="R768" s="20" t="str">
        <f t="shared" si="143"/>
        <v>ent</v>
      </c>
      <c r="S768" s="20"/>
      <c r="T768" s="20"/>
      <c r="U768" s="20"/>
      <c r="V768" s="10">
        <v>5295</v>
      </c>
      <c r="W768" s="10"/>
      <c r="AA768" s="18"/>
    </row>
    <row r="769" spans="1:27" ht="19.95" customHeight="1" x14ac:dyDescent="0.3">
      <c r="A769" s="8" t="s">
        <v>752</v>
      </c>
      <c r="B769" s="9" t="s">
        <v>840</v>
      </c>
      <c r="C769" s="17">
        <v>37889</v>
      </c>
      <c r="D769" s="23" t="s">
        <v>900</v>
      </c>
      <c r="E769" s="23" t="s">
        <v>885</v>
      </c>
      <c r="F769" s="23" t="s">
        <v>915</v>
      </c>
      <c r="G769" s="24">
        <f t="shared" si="132"/>
        <v>37889</v>
      </c>
      <c r="H769" s="20">
        <f t="shared" si="133"/>
        <v>2003</v>
      </c>
      <c r="I769" s="20">
        <f t="shared" si="134"/>
        <v>9</v>
      </c>
      <c r="J769" s="20">
        <f t="shared" si="135"/>
        <v>25</v>
      </c>
      <c r="K769" s="17">
        <f t="shared" si="136"/>
        <v>37894</v>
      </c>
      <c r="L769" s="26">
        <f t="shared" si="137"/>
        <v>37894</v>
      </c>
      <c r="M769" s="20">
        <f t="shared" si="138"/>
        <v>30</v>
      </c>
      <c r="N769" s="20" t="str">
        <f t="shared" si="139"/>
        <v>BATTERY OPERATED 2T FORK LIFT TRUCK WITH ACCS.</v>
      </c>
      <c r="O769" s="20" t="str">
        <f t="shared" si="140"/>
        <v>battery operated 2t fork lift truck with accs.</v>
      </c>
      <c r="P769" s="20" t="str">
        <f t="shared" si="141"/>
        <v>Battery Operated 2T Fork Lift Truck With Accs.</v>
      </c>
      <c r="Q769" s="20" t="str">
        <f t="shared" si="142"/>
        <v>Pla</v>
      </c>
      <c r="R769" s="20" t="str">
        <f t="shared" si="143"/>
        <v>ery</v>
      </c>
      <c r="S769" s="20"/>
      <c r="T769" s="20"/>
      <c r="U769" s="20"/>
      <c r="V769" s="10">
        <v>592590.4</v>
      </c>
      <c r="W769" s="10"/>
      <c r="AA769" s="18"/>
    </row>
    <row r="770" spans="1:27" ht="19.95" customHeight="1" x14ac:dyDescent="0.3">
      <c r="A770" s="8" t="s">
        <v>753</v>
      </c>
      <c r="B770" s="9" t="s">
        <v>850</v>
      </c>
      <c r="C770" s="17">
        <v>37785</v>
      </c>
      <c r="D770" s="23" t="s">
        <v>888</v>
      </c>
      <c r="E770" s="23" t="s">
        <v>882</v>
      </c>
      <c r="F770" s="23" t="s">
        <v>915</v>
      </c>
      <c r="G770" s="24">
        <f t="shared" si="132"/>
        <v>37785</v>
      </c>
      <c r="H770" s="20">
        <f t="shared" si="133"/>
        <v>2003</v>
      </c>
      <c r="I770" s="20">
        <f t="shared" si="134"/>
        <v>6</v>
      </c>
      <c r="J770" s="20">
        <f t="shared" si="135"/>
        <v>13</v>
      </c>
      <c r="K770" s="17">
        <f t="shared" si="136"/>
        <v>37802</v>
      </c>
      <c r="L770" s="26">
        <f t="shared" si="137"/>
        <v>37802</v>
      </c>
      <c r="M770" s="20">
        <f t="shared" si="138"/>
        <v>30</v>
      </c>
      <c r="N770" s="20" t="str">
        <f t="shared" si="139"/>
        <v>LUTRON ANEMOMETER (AM-4205) INCL. CALIBRATION CERT</v>
      </c>
      <c r="O770" s="20" t="str">
        <f t="shared" si="140"/>
        <v>lutron anemometer (am-4205) incl. calibration cert</v>
      </c>
      <c r="P770" s="20" t="str">
        <f t="shared" si="141"/>
        <v>Lutron Anemometer (Am-4205) Incl. Calibration Cert</v>
      </c>
      <c r="Q770" s="20" t="str">
        <f t="shared" si="142"/>
        <v>Sta</v>
      </c>
      <c r="R770" s="20" t="str">
        <f t="shared" si="143"/>
        <v>nts</v>
      </c>
      <c r="S770" s="20"/>
      <c r="T770" s="20"/>
      <c r="U770" s="20"/>
      <c r="V770" s="10">
        <v>9285.9500000000007</v>
      </c>
      <c r="W770" s="10"/>
      <c r="AA770" s="18"/>
    </row>
    <row r="771" spans="1:27" ht="19.95" customHeight="1" x14ac:dyDescent="0.3">
      <c r="A771" s="8" t="s">
        <v>754</v>
      </c>
      <c r="B771" s="9" t="s">
        <v>850</v>
      </c>
      <c r="C771" s="17">
        <v>37785</v>
      </c>
      <c r="D771" s="23" t="s">
        <v>888</v>
      </c>
      <c r="E771" s="23" t="s">
        <v>882</v>
      </c>
      <c r="F771" s="23" t="s">
        <v>915</v>
      </c>
      <c r="G771" s="24">
        <f t="shared" si="132"/>
        <v>37785</v>
      </c>
      <c r="H771" s="20">
        <f t="shared" si="133"/>
        <v>2003</v>
      </c>
      <c r="I771" s="20">
        <f t="shared" si="134"/>
        <v>6</v>
      </c>
      <c r="J771" s="20">
        <f t="shared" si="135"/>
        <v>13</v>
      </c>
      <c r="K771" s="17">
        <f t="shared" si="136"/>
        <v>37802</v>
      </c>
      <c r="L771" s="26">
        <f t="shared" si="137"/>
        <v>37802</v>
      </c>
      <c r="M771" s="20">
        <f t="shared" si="138"/>
        <v>30</v>
      </c>
      <c r="N771" s="20" t="str">
        <f t="shared" si="139"/>
        <v>LUTRON SOUND LEVEL METER(SL-4011) INCL. CAL. CERT.</v>
      </c>
      <c r="O771" s="20" t="str">
        <f t="shared" si="140"/>
        <v>lutron sound level meter(sl-4011) incl. cal. cert.</v>
      </c>
      <c r="P771" s="20" t="str">
        <f t="shared" si="141"/>
        <v>Lutron Sound Level Meter(Sl-4011) Incl. Cal. Cert.</v>
      </c>
      <c r="Q771" s="20" t="str">
        <f t="shared" si="142"/>
        <v>Sta</v>
      </c>
      <c r="R771" s="20" t="str">
        <f t="shared" si="143"/>
        <v>nts</v>
      </c>
      <c r="S771" s="20"/>
      <c r="T771" s="20"/>
      <c r="U771" s="20"/>
      <c r="V771" s="10">
        <v>9177.9</v>
      </c>
      <c r="W771" s="10"/>
      <c r="AA771" s="18"/>
    </row>
    <row r="772" spans="1:27" ht="19.95" customHeight="1" x14ac:dyDescent="0.3">
      <c r="A772" s="8" t="s">
        <v>755</v>
      </c>
      <c r="B772" s="9" t="s">
        <v>850</v>
      </c>
      <c r="C772" s="17">
        <v>37785</v>
      </c>
      <c r="D772" s="23" t="s">
        <v>888</v>
      </c>
      <c r="E772" s="23" t="s">
        <v>882</v>
      </c>
      <c r="F772" s="23" t="s">
        <v>915</v>
      </c>
      <c r="G772" s="24">
        <f t="shared" si="132"/>
        <v>37785</v>
      </c>
      <c r="H772" s="20">
        <f t="shared" si="133"/>
        <v>2003</v>
      </c>
      <c r="I772" s="20">
        <f t="shared" si="134"/>
        <v>6</v>
      </c>
      <c r="J772" s="20">
        <f t="shared" si="135"/>
        <v>13</v>
      </c>
      <c r="K772" s="17">
        <f t="shared" si="136"/>
        <v>37802</v>
      </c>
      <c r="L772" s="26">
        <f t="shared" si="137"/>
        <v>37802</v>
      </c>
      <c r="M772" s="20">
        <f t="shared" si="138"/>
        <v>30</v>
      </c>
      <c r="N772" s="20" t="str">
        <f t="shared" si="139"/>
        <v>LUTRON LUX METER (LX-107) INCL. CALIBRATION CERT.</v>
      </c>
      <c r="O772" s="20" t="str">
        <f t="shared" si="140"/>
        <v>lutron lux meter (lx-107) incl. calibration cert.</v>
      </c>
      <c r="P772" s="20" t="str">
        <f t="shared" si="141"/>
        <v>Lutron Lux Meter (Lx-107) Incl. Calibration Cert.</v>
      </c>
      <c r="Q772" s="20" t="str">
        <f t="shared" si="142"/>
        <v>Sta</v>
      </c>
      <c r="R772" s="20" t="str">
        <f t="shared" si="143"/>
        <v>nts</v>
      </c>
      <c r="S772" s="20"/>
      <c r="T772" s="20"/>
      <c r="U772" s="20"/>
      <c r="V772" s="10">
        <v>9177.9</v>
      </c>
      <c r="W772" s="10"/>
      <c r="AA772" s="18"/>
    </row>
    <row r="773" spans="1:27" ht="19.95" customHeight="1" x14ac:dyDescent="0.3">
      <c r="A773" s="8" t="s">
        <v>756</v>
      </c>
      <c r="B773" s="9" t="s">
        <v>843</v>
      </c>
      <c r="C773" s="17">
        <v>37778</v>
      </c>
      <c r="D773" s="23" t="s">
        <v>882</v>
      </c>
      <c r="E773" s="23" t="s">
        <v>882</v>
      </c>
      <c r="F773" s="23" t="s">
        <v>915</v>
      </c>
      <c r="G773" s="24">
        <f t="shared" si="132"/>
        <v>37778</v>
      </c>
      <c r="H773" s="20">
        <f t="shared" si="133"/>
        <v>2003</v>
      </c>
      <c r="I773" s="20">
        <f t="shared" si="134"/>
        <v>6</v>
      </c>
      <c r="J773" s="20">
        <f t="shared" si="135"/>
        <v>6</v>
      </c>
      <c r="K773" s="17">
        <f t="shared" si="136"/>
        <v>37802</v>
      </c>
      <c r="L773" s="26">
        <f t="shared" si="137"/>
        <v>37802</v>
      </c>
      <c r="M773" s="20">
        <f t="shared" si="138"/>
        <v>30</v>
      </c>
      <c r="N773" s="20" t="str">
        <f t="shared" si="139"/>
        <v>PEDESTAL MANCOOLER (12", EPC)</v>
      </c>
      <c r="O773" s="20" t="str">
        <f t="shared" si="140"/>
        <v>pedestal mancooler (12", epc)</v>
      </c>
      <c r="P773" s="20" t="str">
        <f t="shared" si="141"/>
        <v>Pedestal Mancooler (12", Epc)</v>
      </c>
      <c r="Q773" s="20" t="str">
        <f t="shared" si="142"/>
        <v>Off</v>
      </c>
      <c r="R773" s="20" t="str">
        <f t="shared" si="143"/>
        <v>ent</v>
      </c>
      <c r="S773" s="20"/>
      <c r="T773" s="20"/>
      <c r="U773" s="20"/>
      <c r="V773" s="10">
        <v>6235</v>
      </c>
      <c r="W773" s="10"/>
      <c r="AA773" s="18"/>
    </row>
    <row r="774" spans="1:27" ht="19.95" customHeight="1" x14ac:dyDescent="0.3">
      <c r="A774" s="8" t="s">
        <v>757</v>
      </c>
      <c r="B774" s="9" t="s">
        <v>843</v>
      </c>
      <c r="C774" s="17">
        <v>37792</v>
      </c>
      <c r="D774" s="23" t="s">
        <v>895</v>
      </c>
      <c r="E774" s="23" t="s">
        <v>882</v>
      </c>
      <c r="F774" s="23" t="s">
        <v>915</v>
      </c>
      <c r="G774" s="24">
        <f t="shared" si="132"/>
        <v>37792</v>
      </c>
      <c r="H774" s="20">
        <f t="shared" si="133"/>
        <v>2003</v>
      </c>
      <c r="I774" s="20">
        <f t="shared" si="134"/>
        <v>6</v>
      </c>
      <c r="J774" s="20">
        <f t="shared" si="135"/>
        <v>20</v>
      </c>
      <c r="K774" s="17">
        <f t="shared" si="136"/>
        <v>37802</v>
      </c>
      <c r="L774" s="26">
        <f t="shared" si="137"/>
        <v>37802</v>
      </c>
      <c r="M774" s="20">
        <f t="shared" si="138"/>
        <v>30</v>
      </c>
      <c r="N774" s="20" t="str">
        <f t="shared" si="139"/>
        <v>WOODEN FILING CABINET (21'X4'X23")</v>
      </c>
      <c r="O774" s="20" t="str">
        <f t="shared" si="140"/>
        <v>wooden filing cabinet (21'x4'x23")</v>
      </c>
      <c r="P774" s="20" t="str">
        <f t="shared" si="141"/>
        <v>Wooden Filing Cabinet (21'X4'X23")</v>
      </c>
      <c r="Q774" s="20" t="str">
        <f t="shared" si="142"/>
        <v>Off</v>
      </c>
      <c r="R774" s="20" t="str">
        <f t="shared" si="143"/>
        <v>ent</v>
      </c>
      <c r="S774" s="20"/>
      <c r="T774" s="20"/>
      <c r="U774" s="20"/>
      <c r="V774" s="10">
        <v>18000</v>
      </c>
      <c r="W774" s="10"/>
      <c r="AA774" s="18"/>
    </row>
    <row r="775" spans="1:27" ht="19.95" customHeight="1" x14ac:dyDescent="0.3">
      <c r="A775" s="8" t="s">
        <v>758</v>
      </c>
      <c r="B775" s="9" t="s">
        <v>843</v>
      </c>
      <c r="C775" s="17">
        <v>37795</v>
      </c>
      <c r="D775" s="23" t="s">
        <v>898</v>
      </c>
      <c r="E775" s="23" t="s">
        <v>882</v>
      </c>
      <c r="F775" s="23" t="s">
        <v>915</v>
      </c>
      <c r="G775" s="24">
        <f t="shared" si="132"/>
        <v>37795</v>
      </c>
      <c r="H775" s="20">
        <f t="shared" si="133"/>
        <v>2003</v>
      </c>
      <c r="I775" s="20">
        <f t="shared" si="134"/>
        <v>6</v>
      </c>
      <c r="J775" s="20">
        <f t="shared" si="135"/>
        <v>23</v>
      </c>
      <c r="K775" s="17">
        <f t="shared" si="136"/>
        <v>37802</v>
      </c>
      <c r="L775" s="26">
        <f t="shared" si="137"/>
        <v>37802</v>
      </c>
      <c r="M775" s="20">
        <f t="shared" si="138"/>
        <v>30</v>
      </c>
      <c r="N775" s="20" t="str">
        <f t="shared" si="139"/>
        <v>FAX M/C (XEROX, FC-170)</v>
      </c>
      <c r="O775" s="20" t="str">
        <f t="shared" si="140"/>
        <v>fax m/c (xerox, fc-170)</v>
      </c>
      <c r="P775" s="20" t="str">
        <f t="shared" si="141"/>
        <v>Fax M/C (Xerox, Fc-170)</v>
      </c>
      <c r="Q775" s="20" t="str">
        <f t="shared" si="142"/>
        <v>Off</v>
      </c>
      <c r="R775" s="20" t="str">
        <f t="shared" si="143"/>
        <v>ent</v>
      </c>
      <c r="S775" s="20"/>
      <c r="T775" s="20"/>
      <c r="U775" s="20"/>
      <c r="V775" s="10">
        <v>15700</v>
      </c>
      <c r="W775" s="10"/>
      <c r="AA775" s="18"/>
    </row>
    <row r="776" spans="1:27" ht="19.95" customHeight="1" x14ac:dyDescent="0.3">
      <c r="A776" s="8" t="s">
        <v>759</v>
      </c>
      <c r="B776" s="9" t="s">
        <v>843</v>
      </c>
      <c r="C776" s="17">
        <v>37799</v>
      </c>
      <c r="D776" s="23" t="s">
        <v>902</v>
      </c>
      <c r="E776" s="23" t="s">
        <v>882</v>
      </c>
      <c r="F776" s="23" t="s">
        <v>915</v>
      </c>
      <c r="G776" s="24">
        <f t="shared" si="132"/>
        <v>37799</v>
      </c>
      <c r="H776" s="20">
        <f t="shared" si="133"/>
        <v>2003</v>
      </c>
      <c r="I776" s="20">
        <f t="shared" si="134"/>
        <v>6</v>
      </c>
      <c r="J776" s="20">
        <f t="shared" si="135"/>
        <v>27</v>
      </c>
      <c r="K776" s="17">
        <f t="shared" si="136"/>
        <v>37802</v>
      </c>
      <c r="L776" s="26">
        <f t="shared" si="137"/>
        <v>37802</v>
      </c>
      <c r="M776" s="20">
        <f t="shared" si="138"/>
        <v>30</v>
      </c>
      <c r="N776" s="20" t="str">
        <f t="shared" si="139"/>
        <v>LAWN MOWER(HONDA, HRU 195 PU)</v>
      </c>
      <c r="O776" s="20" t="str">
        <f t="shared" si="140"/>
        <v>lawn mower(honda, hru 195 pu)</v>
      </c>
      <c r="P776" s="20" t="str">
        <f t="shared" si="141"/>
        <v>Lawn Mower(Honda, Hru 195 Pu)</v>
      </c>
      <c r="Q776" s="20" t="str">
        <f t="shared" si="142"/>
        <v>Off</v>
      </c>
      <c r="R776" s="20" t="str">
        <f t="shared" si="143"/>
        <v>ent</v>
      </c>
      <c r="S776" s="20"/>
      <c r="T776" s="20"/>
      <c r="U776" s="20"/>
      <c r="V776" s="10">
        <v>37700</v>
      </c>
      <c r="W776" s="10"/>
      <c r="AA776" s="18"/>
    </row>
    <row r="777" spans="1:27" ht="19.95" customHeight="1" x14ac:dyDescent="0.3">
      <c r="A777" s="8" t="s">
        <v>760</v>
      </c>
      <c r="B777" s="9" t="s">
        <v>843</v>
      </c>
      <c r="C777" s="17">
        <v>37798</v>
      </c>
      <c r="D777" s="23" t="s">
        <v>901</v>
      </c>
      <c r="E777" s="23" t="s">
        <v>882</v>
      </c>
      <c r="F777" s="23" t="s">
        <v>915</v>
      </c>
      <c r="G777" s="24">
        <f t="shared" si="132"/>
        <v>37798</v>
      </c>
      <c r="H777" s="20">
        <f t="shared" si="133"/>
        <v>2003</v>
      </c>
      <c r="I777" s="20">
        <f t="shared" si="134"/>
        <v>6</v>
      </c>
      <c r="J777" s="20">
        <f t="shared" si="135"/>
        <v>26</v>
      </c>
      <c r="K777" s="17">
        <f t="shared" si="136"/>
        <v>37802</v>
      </c>
      <c r="L777" s="26">
        <f t="shared" si="137"/>
        <v>37802</v>
      </c>
      <c r="M777" s="20">
        <f t="shared" si="138"/>
        <v>30</v>
      </c>
      <c r="N777" s="20" t="str">
        <f t="shared" si="139"/>
        <v>FAX MACHINE (XEROX, FC-170)</v>
      </c>
      <c r="O777" s="20" t="str">
        <f t="shared" si="140"/>
        <v>fax machine (xerox, fc-170)</v>
      </c>
      <c r="P777" s="20" t="str">
        <f t="shared" si="141"/>
        <v>Fax Machine (Xerox, Fc-170)</v>
      </c>
      <c r="Q777" s="20" t="str">
        <f t="shared" si="142"/>
        <v>Off</v>
      </c>
      <c r="R777" s="20" t="str">
        <f t="shared" si="143"/>
        <v>ent</v>
      </c>
      <c r="S777" s="20"/>
      <c r="T777" s="20"/>
      <c r="U777" s="20"/>
      <c r="V777" s="10">
        <v>15700</v>
      </c>
      <c r="W777" s="10"/>
      <c r="AA777" s="18"/>
    </row>
    <row r="778" spans="1:27" ht="19.95" customHeight="1" x14ac:dyDescent="0.3">
      <c r="A778" s="8" t="s">
        <v>761</v>
      </c>
      <c r="B778" s="9" t="s">
        <v>840</v>
      </c>
      <c r="C778" s="17">
        <v>37888</v>
      </c>
      <c r="D778" s="23" t="s">
        <v>899</v>
      </c>
      <c r="E778" s="23" t="s">
        <v>885</v>
      </c>
      <c r="F778" s="23" t="s">
        <v>915</v>
      </c>
      <c r="G778" s="24">
        <f t="shared" si="132"/>
        <v>37888</v>
      </c>
      <c r="H778" s="20">
        <f t="shared" si="133"/>
        <v>2003</v>
      </c>
      <c r="I778" s="20">
        <f t="shared" si="134"/>
        <v>9</v>
      </c>
      <c r="J778" s="20">
        <f t="shared" si="135"/>
        <v>24</v>
      </c>
      <c r="K778" s="17">
        <f t="shared" si="136"/>
        <v>37894</v>
      </c>
      <c r="L778" s="26">
        <f t="shared" si="137"/>
        <v>37894</v>
      </c>
      <c r="M778" s="20">
        <f t="shared" si="138"/>
        <v>30</v>
      </c>
      <c r="N778" s="20" t="str">
        <f t="shared" si="139"/>
        <v>ASSEMBLY DEVICE FOR 2SU SIPAC CABLE</v>
      </c>
      <c r="O778" s="20" t="str">
        <f t="shared" si="140"/>
        <v>assembly device for 2su sipac cable</v>
      </c>
      <c r="P778" s="20" t="str">
        <f t="shared" si="141"/>
        <v>Assembly Device For 2Su Sipac Cable</v>
      </c>
      <c r="Q778" s="20" t="str">
        <f t="shared" si="142"/>
        <v>Pla</v>
      </c>
      <c r="R778" s="20" t="str">
        <f t="shared" si="143"/>
        <v>ery</v>
      </c>
      <c r="S778" s="20"/>
      <c r="T778" s="20"/>
      <c r="U778" s="20"/>
      <c r="V778" s="10">
        <v>56650</v>
      </c>
      <c r="W778" s="10"/>
      <c r="AA778" s="18"/>
    </row>
    <row r="779" spans="1:27" ht="19.95" customHeight="1" x14ac:dyDescent="0.3">
      <c r="A779" s="8" t="s">
        <v>762</v>
      </c>
      <c r="B779" s="9" t="s">
        <v>850</v>
      </c>
      <c r="C779" s="17">
        <v>37886</v>
      </c>
      <c r="D779" s="23" t="s">
        <v>897</v>
      </c>
      <c r="E779" s="23" t="s">
        <v>885</v>
      </c>
      <c r="F779" s="23" t="s">
        <v>915</v>
      </c>
      <c r="G779" s="24">
        <f t="shared" si="132"/>
        <v>37886</v>
      </c>
      <c r="H779" s="20">
        <f t="shared" si="133"/>
        <v>2003</v>
      </c>
      <c r="I779" s="20">
        <f t="shared" si="134"/>
        <v>9</v>
      </c>
      <c r="J779" s="20">
        <f t="shared" si="135"/>
        <v>22</v>
      </c>
      <c r="K779" s="17">
        <f t="shared" si="136"/>
        <v>37894</v>
      </c>
      <c r="L779" s="26">
        <f t="shared" si="137"/>
        <v>37894</v>
      </c>
      <c r="M779" s="20">
        <f t="shared" si="138"/>
        <v>30</v>
      </c>
      <c r="N779" s="20" t="str">
        <f t="shared" si="139"/>
        <v>DIGITAL MULTIMETER (FLUKE 111)</v>
      </c>
      <c r="O779" s="20" t="str">
        <f t="shared" si="140"/>
        <v>digital multimeter (fluke 111)</v>
      </c>
      <c r="P779" s="20" t="str">
        <f t="shared" si="141"/>
        <v>Digital Multimeter (Fluke 111)</v>
      </c>
      <c r="Q779" s="20" t="str">
        <f t="shared" si="142"/>
        <v>Sta</v>
      </c>
      <c r="R779" s="20" t="str">
        <f t="shared" si="143"/>
        <v>nts</v>
      </c>
      <c r="S779" s="20"/>
      <c r="T779" s="20"/>
      <c r="U779" s="20"/>
      <c r="V779" s="10">
        <v>11999.5</v>
      </c>
      <c r="W779" s="10"/>
      <c r="AA779" s="18"/>
    </row>
    <row r="780" spans="1:27" ht="19.95" customHeight="1" x14ac:dyDescent="0.3">
      <c r="A780" s="8" t="s">
        <v>763</v>
      </c>
      <c r="B780" s="9" t="s">
        <v>839</v>
      </c>
      <c r="C780" s="17">
        <v>37875</v>
      </c>
      <c r="D780" s="23" t="s">
        <v>886</v>
      </c>
      <c r="E780" s="23" t="s">
        <v>885</v>
      </c>
      <c r="F780" s="23" t="s">
        <v>915</v>
      </c>
      <c r="G780" s="24">
        <f t="shared" si="132"/>
        <v>37875</v>
      </c>
      <c r="H780" s="20">
        <f t="shared" si="133"/>
        <v>2003</v>
      </c>
      <c r="I780" s="20">
        <f t="shared" si="134"/>
        <v>9</v>
      </c>
      <c r="J780" s="20">
        <f t="shared" si="135"/>
        <v>11</v>
      </c>
      <c r="K780" s="17">
        <f t="shared" si="136"/>
        <v>37894</v>
      </c>
      <c r="L780" s="26">
        <f t="shared" si="137"/>
        <v>37894</v>
      </c>
      <c r="M780" s="20">
        <f t="shared" si="138"/>
        <v>30</v>
      </c>
      <c r="N780" s="20" t="str">
        <f t="shared" si="139"/>
        <v>DIGITAL DESOLDERING STATION (DIGITAL 2000A, 80W)</v>
      </c>
      <c r="O780" s="20" t="str">
        <f t="shared" si="140"/>
        <v>digital desoldering station (digital 2000a, 80w)</v>
      </c>
      <c r="P780" s="20" t="str">
        <f t="shared" si="141"/>
        <v>Digital Desoldering Station (Digital 2000A, 80W)</v>
      </c>
      <c r="Q780" s="20" t="str">
        <f t="shared" si="142"/>
        <v>Pla</v>
      </c>
      <c r="R780" s="20" t="str">
        <f t="shared" si="143"/>
        <v>nic</v>
      </c>
      <c r="S780" s="20"/>
      <c r="T780" s="20"/>
      <c r="U780" s="20"/>
      <c r="V780" s="10">
        <v>37835.199999999997</v>
      </c>
      <c r="W780" s="10"/>
      <c r="AA780" s="18"/>
    </row>
    <row r="781" spans="1:27" ht="19.95" customHeight="1" x14ac:dyDescent="0.3">
      <c r="A781" s="8" t="s">
        <v>764</v>
      </c>
      <c r="B781" s="9" t="s">
        <v>843</v>
      </c>
      <c r="C781" s="17">
        <v>37866</v>
      </c>
      <c r="D781" s="23" t="s">
        <v>878</v>
      </c>
      <c r="E781" s="23" t="s">
        <v>885</v>
      </c>
      <c r="F781" s="23" t="s">
        <v>915</v>
      </c>
      <c r="G781" s="24">
        <f t="shared" si="132"/>
        <v>37866</v>
      </c>
      <c r="H781" s="20">
        <f t="shared" si="133"/>
        <v>2003</v>
      </c>
      <c r="I781" s="20">
        <f t="shared" si="134"/>
        <v>9</v>
      </c>
      <c r="J781" s="20">
        <f t="shared" si="135"/>
        <v>2</v>
      </c>
      <c r="K781" s="17">
        <f t="shared" si="136"/>
        <v>37894</v>
      </c>
      <c r="L781" s="26">
        <f t="shared" si="137"/>
        <v>37894</v>
      </c>
      <c r="M781" s="20">
        <f t="shared" si="138"/>
        <v>30</v>
      </c>
      <c r="N781" s="20" t="str">
        <f t="shared" si="139"/>
        <v>DIGITAL CAMERA (SONY, DSC-P92)</v>
      </c>
      <c r="O781" s="20" t="str">
        <f t="shared" si="140"/>
        <v>digital camera (sony, dsc-p92)</v>
      </c>
      <c r="P781" s="20" t="str">
        <f t="shared" si="141"/>
        <v>Digital Camera (Sony, Dsc-P92)</v>
      </c>
      <c r="Q781" s="20" t="str">
        <f t="shared" si="142"/>
        <v>Off</v>
      </c>
      <c r="R781" s="20" t="str">
        <f t="shared" si="143"/>
        <v>ent</v>
      </c>
      <c r="S781" s="20"/>
      <c r="T781" s="20"/>
      <c r="U781" s="20"/>
      <c r="V781" s="10">
        <v>33471</v>
      </c>
      <c r="W781" s="10"/>
      <c r="AA781" s="18"/>
    </row>
    <row r="782" spans="1:27" ht="19.95" customHeight="1" x14ac:dyDescent="0.3">
      <c r="A782" s="8" t="s">
        <v>765</v>
      </c>
      <c r="B782" s="9" t="s">
        <v>842</v>
      </c>
      <c r="C782" s="17">
        <v>37879</v>
      </c>
      <c r="D782" s="23" t="s">
        <v>890</v>
      </c>
      <c r="E782" s="23" t="s">
        <v>885</v>
      </c>
      <c r="F782" s="23" t="s">
        <v>915</v>
      </c>
      <c r="G782" s="24">
        <f t="shared" si="132"/>
        <v>37879</v>
      </c>
      <c r="H782" s="20">
        <f t="shared" si="133"/>
        <v>2003</v>
      </c>
      <c r="I782" s="20">
        <f t="shared" si="134"/>
        <v>9</v>
      </c>
      <c r="J782" s="20">
        <f t="shared" si="135"/>
        <v>15</v>
      </c>
      <c r="K782" s="17">
        <f t="shared" si="136"/>
        <v>37894</v>
      </c>
      <c r="L782" s="26">
        <f t="shared" si="137"/>
        <v>37894</v>
      </c>
      <c r="M782" s="20">
        <f t="shared" si="138"/>
        <v>30</v>
      </c>
      <c r="N782" s="20" t="str">
        <f t="shared" si="139"/>
        <v>MOBILE PHONE (DOUBLEMAX, A-35)(SPARE)(PNB)</v>
      </c>
      <c r="O782" s="20" t="str">
        <f t="shared" si="140"/>
        <v>mobile phone (doublemax, a-35)(spare)(pnb)</v>
      </c>
      <c r="P782" s="20" t="str">
        <f t="shared" si="141"/>
        <v>Mobile Phone (Doublemax, A-35)(Spare)(Pnb)</v>
      </c>
      <c r="Q782" s="20" t="str">
        <f t="shared" si="142"/>
        <v>Off</v>
      </c>
      <c r="R782" s="20" t="str">
        <f t="shared" si="143"/>
        <v xml:space="preserve"> DD</v>
      </c>
      <c r="S782" s="20"/>
      <c r="T782" s="20"/>
      <c r="U782" s="20"/>
      <c r="V782" s="10">
        <v>3650</v>
      </c>
      <c r="W782" s="10"/>
      <c r="AA782" s="18"/>
    </row>
    <row r="783" spans="1:27" ht="19.95" customHeight="1" x14ac:dyDescent="0.3">
      <c r="A783" s="8" t="s">
        <v>766</v>
      </c>
      <c r="B783" s="9" t="s">
        <v>842</v>
      </c>
      <c r="C783" s="17">
        <v>37880</v>
      </c>
      <c r="D783" s="23" t="s">
        <v>891</v>
      </c>
      <c r="E783" s="23" t="s">
        <v>885</v>
      </c>
      <c r="F783" s="23" t="s">
        <v>915</v>
      </c>
      <c r="G783" s="24">
        <f t="shared" si="132"/>
        <v>37880</v>
      </c>
      <c r="H783" s="20">
        <f t="shared" si="133"/>
        <v>2003</v>
      </c>
      <c r="I783" s="20">
        <f t="shared" si="134"/>
        <v>9</v>
      </c>
      <c r="J783" s="20">
        <f t="shared" si="135"/>
        <v>16</v>
      </c>
      <c r="K783" s="17">
        <f t="shared" si="136"/>
        <v>37894</v>
      </c>
      <c r="L783" s="26">
        <f t="shared" si="137"/>
        <v>37894</v>
      </c>
      <c r="M783" s="20">
        <f t="shared" si="138"/>
        <v>30</v>
      </c>
      <c r="N783" s="20" t="str">
        <f t="shared" si="139"/>
        <v>MOBILE PHONE (DOUBLEMAX, C-25)(9830066152)(PZ)</v>
      </c>
      <c r="O783" s="20" t="str">
        <f t="shared" si="140"/>
        <v>mobile phone (doublemax, c-25)(9830066152)(pz)</v>
      </c>
      <c r="P783" s="20" t="str">
        <f t="shared" si="141"/>
        <v>Mobile Phone (Doublemax, C-25)(9830066152)(Pz)</v>
      </c>
      <c r="Q783" s="20" t="str">
        <f t="shared" si="142"/>
        <v>Off</v>
      </c>
      <c r="R783" s="20" t="str">
        <f t="shared" si="143"/>
        <v xml:space="preserve"> DD</v>
      </c>
      <c r="S783" s="20"/>
      <c r="T783" s="20"/>
      <c r="U783" s="20"/>
      <c r="V783" s="10">
        <v>4623.57</v>
      </c>
      <c r="W783" s="10"/>
      <c r="AA783" s="18"/>
    </row>
    <row r="784" spans="1:27" ht="19.95" customHeight="1" x14ac:dyDescent="0.3">
      <c r="A784" s="8" t="s">
        <v>767</v>
      </c>
      <c r="B784" s="9" t="s">
        <v>842</v>
      </c>
      <c r="C784" s="17">
        <v>37880</v>
      </c>
      <c r="D784" s="23" t="s">
        <v>891</v>
      </c>
      <c r="E784" s="23" t="s">
        <v>885</v>
      </c>
      <c r="F784" s="23" t="s">
        <v>915</v>
      </c>
      <c r="G784" s="24">
        <f t="shared" si="132"/>
        <v>37880</v>
      </c>
      <c r="H784" s="20">
        <f t="shared" si="133"/>
        <v>2003</v>
      </c>
      <c r="I784" s="20">
        <f t="shared" si="134"/>
        <v>9</v>
      </c>
      <c r="J784" s="20">
        <f t="shared" si="135"/>
        <v>16</v>
      </c>
      <c r="K784" s="17">
        <f t="shared" si="136"/>
        <v>37894</v>
      </c>
      <c r="L784" s="26">
        <f t="shared" si="137"/>
        <v>37894</v>
      </c>
      <c r="M784" s="20">
        <f t="shared" si="138"/>
        <v>30</v>
      </c>
      <c r="N784" s="20" t="str">
        <f t="shared" si="139"/>
        <v>MOBILE PHONE(DOUBLEMAX,  A40) (SPARE)(PNB)</v>
      </c>
      <c r="O784" s="20" t="str">
        <f t="shared" si="140"/>
        <v>mobile phone(doublemax,  a40) (spare)(pnb)</v>
      </c>
      <c r="P784" s="20" t="str">
        <f t="shared" si="141"/>
        <v>Mobile Phone(Doublemax,  A40) (Spare)(Pnb)</v>
      </c>
      <c r="Q784" s="20" t="str">
        <f t="shared" si="142"/>
        <v>Off</v>
      </c>
      <c r="R784" s="20" t="str">
        <f t="shared" si="143"/>
        <v xml:space="preserve"> DD</v>
      </c>
      <c r="S784" s="20"/>
      <c r="T784" s="20"/>
      <c r="U784" s="20"/>
      <c r="V784" s="10">
        <v>3700</v>
      </c>
      <c r="W784" s="10"/>
      <c r="AA784" s="18"/>
    </row>
    <row r="785" spans="1:27" ht="19.95" customHeight="1" x14ac:dyDescent="0.3">
      <c r="A785" s="8" t="s">
        <v>768</v>
      </c>
      <c r="B785" s="9" t="s">
        <v>842</v>
      </c>
      <c r="C785" s="17">
        <v>37880</v>
      </c>
      <c r="D785" s="23" t="s">
        <v>891</v>
      </c>
      <c r="E785" s="23" t="s">
        <v>885</v>
      </c>
      <c r="F785" s="23" t="s">
        <v>915</v>
      </c>
      <c r="G785" s="24">
        <f t="shared" si="132"/>
        <v>37880</v>
      </c>
      <c r="H785" s="20">
        <f t="shared" si="133"/>
        <v>2003</v>
      </c>
      <c r="I785" s="20">
        <f t="shared" si="134"/>
        <v>9</v>
      </c>
      <c r="J785" s="20">
        <f t="shared" si="135"/>
        <v>16</v>
      </c>
      <c r="K785" s="17">
        <f t="shared" si="136"/>
        <v>37894</v>
      </c>
      <c r="L785" s="26">
        <f t="shared" si="137"/>
        <v>37894</v>
      </c>
      <c r="M785" s="20">
        <f t="shared" si="138"/>
        <v>30</v>
      </c>
      <c r="N785" s="20" t="str">
        <f t="shared" si="139"/>
        <v>MOBILE PHONE (DOUBLEMAX, A40)(9830124721)(DG)</v>
      </c>
      <c r="O785" s="20" t="str">
        <f t="shared" si="140"/>
        <v>mobile phone (doublemax, a40)(9830124721)(dg)</v>
      </c>
      <c r="P785" s="20" t="str">
        <f t="shared" si="141"/>
        <v>Mobile Phone (Doublemax, A40)(9830124721)(Dg)</v>
      </c>
      <c r="Q785" s="20" t="str">
        <f t="shared" si="142"/>
        <v>Off</v>
      </c>
      <c r="R785" s="20" t="str">
        <f t="shared" si="143"/>
        <v xml:space="preserve"> DD</v>
      </c>
      <c r="S785" s="20"/>
      <c r="T785" s="20"/>
      <c r="U785" s="20"/>
      <c r="V785" s="10">
        <v>3400</v>
      </c>
      <c r="W785" s="10"/>
      <c r="AA785" s="18"/>
    </row>
    <row r="786" spans="1:27" ht="19.95" customHeight="1" x14ac:dyDescent="0.3">
      <c r="A786" s="8" t="s">
        <v>769</v>
      </c>
      <c r="B786" s="9" t="s">
        <v>842</v>
      </c>
      <c r="C786" s="17">
        <v>37880</v>
      </c>
      <c r="D786" s="23" t="s">
        <v>891</v>
      </c>
      <c r="E786" s="23" t="s">
        <v>885</v>
      </c>
      <c r="F786" s="23" t="s">
        <v>915</v>
      </c>
      <c r="G786" s="24">
        <f t="shared" si="132"/>
        <v>37880</v>
      </c>
      <c r="H786" s="20">
        <f t="shared" si="133"/>
        <v>2003</v>
      </c>
      <c r="I786" s="20">
        <f t="shared" si="134"/>
        <v>9</v>
      </c>
      <c r="J786" s="20">
        <f t="shared" si="135"/>
        <v>16</v>
      </c>
      <c r="K786" s="17">
        <f t="shared" si="136"/>
        <v>37894</v>
      </c>
      <c r="L786" s="26">
        <f t="shared" si="137"/>
        <v>37894</v>
      </c>
      <c r="M786" s="20">
        <f t="shared" si="138"/>
        <v>30</v>
      </c>
      <c r="N786" s="20" t="str">
        <f t="shared" si="139"/>
        <v>MOBILE HANDSET (DOUBLEMAX, A 40) (9830156635)(ML)</v>
      </c>
      <c r="O786" s="20" t="str">
        <f t="shared" si="140"/>
        <v>mobile handset (doublemax, a 40) (9830156635)(ml)</v>
      </c>
      <c r="P786" s="20" t="str">
        <f t="shared" si="141"/>
        <v>Mobile Handset (Doublemax, A 40) (9830156635)(Ml)</v>
      </c>
      <c r="Q786" s="20" t="str">
        <f t="shared" si="142"/>
        <v>Off</v>
      </c>
      <c r="R786" s="20" t="str">
        <f t="shared" si="143"/>
        <v xml:space="preserve"> DD</v>
      </c>
      <c r="S786" s="20"/>
      <c r="T786" s="20"/>
      <c r="U786" s="20"/>
      <c r="V786" s="10">
        <v>3650</v>
      </c>
      <c r="W786" s="10"/>
      <c r="AA786" s="18"/>
    </row>
    <row r="787" spans="1:27" ht="19.95" customHeight="1" x14ac:dyDescent="0.3">
      <c r="A787" s="8" t="s">
        <v>770</v>
      </c>
      <c r="B787" s="9" t="s">
        <v>842</v>
      </c>
      <c r="C787" s="17">
        <v>37880</v>
      </c>
      <c r="D787" s="23" t="s">
        <v>891</v>
      </c>
      <c r="E787" s="23" t="s">
        <v>885</v>
      </c>
      <c r="F787" s="23" t="s">
        <v>915</v>
      </c>
      <c r="G787" s="24">
        <f t="shared" si="132"/>
        <v>37880</v>
      </c>
      <c r="H787" s="20">
        <f t="shared" si="133"/>
        <v>2003</v>
      </c>
      <c r="I787" s="20">
        <f t="shared" si="134"/>
        <v>9</v>
      </c>
      <c r="J787" s="20">
        <f t="shared" si="135"/>
        <v>16</v>
      </c>
      <c r="K787" s="17">
        <f t="shared" si="136"/>
        <v>37894</v>
      </c>
      <c r="L787" s="26">
        <f t="shared" si="137"/>
        <v>37894</v>
      </c>
      <c r="M787" s="20">
        <f t="shared" si="138"/>
        <v>30</v>
      </c>
      <c r="N787" s="20" t="str">
        <f t="shared" si="139"/>
        <v>MOBILE HANDSET (DOUBLEMAX, A 40) (SPARE)(PNB)</v>
      </c>
      <c r="O787" s="20" t="str">
        <f t="shared" si="140"/>
        <v>mobile handset (doublemax, a 40) (spare)(pnb)</v>
      </c>
      <c r="P787" s="20" t="str">
        <f t="shared" si="141"/>
        <v>Mobile Handset (Doublemax, A 40) (Spare)(Pnb)</v>
      </c>
      <c r="Q787" s="20" t="str">
        <f t="shared" si="142"/>
        <v>Off</v>
      </c>
      <c r="R787" s="20" t="str">
        <f t="shared" si="143"/>
        <v xml:space="preserve"> DD</v>
      </c>
      <c r="S787" s="20"/>
      <c r="T787" s="20"/>
      <c r="U787" s="20"/>
      <c r="V787" s="10">
        <v>3650</v>
      </c>
      <c r="W787" s="10"/>
      <c r="AA787" s="18"/>
    </row>
    <row r="788" spans="1:27" ht="19.95" customHeight="1" x14ac:dyDescent="0.3">
      <c r="A788" s="8" t="s">
        <v>771</v>
      </c>
      <c r="B788" s="9" t="s">
        <v>842</v>
      </c>
      <c r="C788" s="17">
        <v>37880</v>
      </c>
      <c r="D788" s="23" t="s">
        <v>891</v>
      </c>
      <c r="E788" s="23" t="s">
        <v>885</v>
      </c>
      <c r="F788" s="23" t="s">
        <v>915</v>
      </c>
      <c r="G788" s="24">
        <f t="shared" ref="G788:G847" si="144">DATE(F788,E788,D788)</f>
        <v>37880</v>
      </c>
      <c r="H788" s="20">
        <f t="shared" ref="H788:H847" si="145">YEAR(C788)</f>
        <v>2003</v>
      </c>
      <c r="I788" s="20">
        <f t="shared" ref="I788:I847" si="146">MONTH(C788)</f>
        <v>9</v>
      </c>
      <c r="J788" s="20">
        <f t="shared" ref="J788:J847" si="147">DAY(C788)</f>
        <v>16</v>
      </c>
      <c r="K788" s="17">
        <f t="shared" ref="K788:K847" si="148">EOMONTH(C788,0)</f>
        <v>37894</v>
      </c>
      <c r="L788" s="26">
        <f t="shared" ref="L788:L847" si="149">EOMONTH(C788,0)</f>
        <v>37894</v>
      </c>
      <c r="M788" s="20">
        <f t="shared" ref="M788:M847" si="150">DAY(K788)</f>
        <v>30</v>
      </c>
      <c r="N788" s="20" t="str">
        <f t="shared" ref="N788:N847" si="151">UPPER(A788)</f>
        <v>MOBILE HANDSET (DOUBLEMAX, A 40)(SPARE)(PNB)</v>
      </c>
      <c r="O788" s="20" t="str">
        <f t="shared" ref="O788:O847" si="152">LOWER(A788)</f>
        <v>mobile handset (doublemax, a 40)(spare)(pnb)</v>
      </c>
      <c r="P788" s="20" t="str">
        <f t="shared" ref="P788:P847" si="153">PROPER(A788)</f>
        <v>Mobile Handset (Doublemax, A 40)(Spare)(Pnb)</v>
      </c>
      <c r="Q788" s="20" t="str">
        <f t="shared" ref="Q788:Q847" si="154">LEFT(B788,3)</f>
        <v>Off</v>
      </c>
      <c r="R788" s="20" t="str">
        <f t="shared" ref="R788:R847" si="155">RIGHT(B788,3)</f>
        <v xml:space="preserve"> DD</v>
      </c>
      <c r="S788" s="20"/>
      <c r="T788" s="20"/>
      <c r="U788" s="20"/>
      <c r="V788" s="10">
        <v>3650</v>
      </c>
      <c r="W788" s="10"/>
      <c r="AA788" s="18"/>
    </row>
    <row r="789" spans="1:27" ht="19.95" customHeight="1" x14ac:dyDescent="0.3">
      <c r="A789" s="8" t="s">
        <v>772</v>
      </c>
      <c r="B789" s="9" t="s">
        <v>842</v>
      </c>
      <c r="C789" s="17">
        <v>37880</v>
      </c>
      <c r="D789" s="23" t="s">
        <v>891</v>
      </c>
      <c r="E789" s="23" t="s">
        <v>885</v>
      </c>
      <c r="F789" s="23" t="s">
        <v>915</v>
      </c>
      <c r="G789" s="24">
        <f t="shared" si="144"/>
        <v>37880</v>
      </c>
      <c r="H789" s="20">
        <f t="shared" si="145"/>
        <v>2003</v>
      </c>
      <c r="I789" s="20">
        <f t="shared" si="146"/>
        <v>9</v>
      </c>
      <c r="J789" s="20">
        <f t="shared" si="147"/>
        <v>16</v>
      </c>
      <c r="K789" s="17">
        <f t="shared" si="148"/>
        <v>37894</v>
      </c>
      <c r="L789" s="26">
        <f t="shared" si="149"/>
        <v>37894</v>
      </c>
      <c r="M789" s="20">
        <f t="shared" si="150"/>
        <v>30</v>
      </c>
      <c r="N789" s="20" t="str">
        <f t="shared" si="151"/>
        <v>MOBILE PHONE(DOUBLEMAX, A-36)(SPARE) (PNB)</v>
      </c>
      <c r="O789" s="20" t="str">
        <f t="shared" si="152"/>
        <v>mobile phone(doublemax, a-36)(spare) (pnb)</v>
      </c>
      <c r="P789" s="20" t="str">
        <f t="shared" si="153"/>
        <v>Mobile Phone(Doublemax, A-36)(Spare) (Pnb)</v>
      </c>
      <c r="Q789" s="20" t="str">
        <f t="shared" si="154"/>
        <v>Off</v>
      </c>
      <c r="R789" s="20" t="str">
        <f t="shared" si="155"/>
        <v xml:space="preserve"> DD</v>
      </c>
      <c r="S789" s="20"/>
      <c r="T789" s="20"/>
      <c r="U789" s="20"/>
      <c r="V789" s="10">
        <v>1</v>
      </c>
      <c r="W789" s="10"/>
      <c r="AA789" s="18"/>
    </row>
    <row r="790" spans="1:27" ht="19.95" customHeight="1" x14ac:dyDescent="0.3">
      <c r="A790" s="8" t="s">
        <v>773</v>
      </c>
      <c r="B790" s="9" t="s">
        <v>842</v>
      </c>
      <c r="C790" s="17">
        <v>37880</v>
      </c>
      <c r="D790" s="23" t="s">
        <v>891</v>
      </c>
      <c r="E790" s="23" t="s">
        <v>885</v>
      </c>
      <c r="F790" s="23" t="s">
        <v>915</v>
      </c>
      <c r="G790" s="24">
        <f t="shared" si="144"/>
        <v>37880</v>
      </c>
      <c r="H790" s="20">
        <f t="shared" si="145"/>
        <v>2003</v>
      </c>
      <c r="I790" s="20">
        <f t="shared" si="146"/>
        <v>9</v>
      </c>
      <c r="J790" s="20">
        <f t="shared" si="147"/>
        <v>16</v>
      </c>
      <c r="K790" s="17">
        <f t="shared" si="148"/>
        <v>37894</v>
      </c>
      <c r="L790" s="26">
        <f t="shared" si="149"/>
        <v>37894</v>
      </c>
      <c r="M790" s="20">
        <f t="shared" si="150"/>
        <v>30</v>
      </c>
      <c r="N790" s="20" t="str">
        <f t="shared" si="151"/>
        <v>MOBILE PHONE(DOUBLEMAX, C-25)(SPARE)(PNB)</v>
      </c>
      <c r="O790" s="20" t="str">
        <f t="shared" si="152"/>
        <v>mobile phone(doublemax, c-25)(spare)(pnb)</v>
      </c>
      <c r="P790" s="20" t="str">
        <f t="shared" si="153"/>
        <v>Mobile Phone(Doublemax, C-25)(Spare)(Pnb)</v>
      </c>
      <c r="Q790" s="20" t="str">
        <f t="shared" si="154"/>
        <v>Off</v>
      </c>
      <c r="R790" s="20" t="str">
        <f t="shared" si="155"/>
        <v xml:space="preserve"> DD</v>
      </c>
      <c r="S790" s="20"/>
      <c r="T790" s="20"/>
      <c r="U790" s="20"/>
      <c r="V790" s="10">
        <v>1</v>
      </c>
      <c r="W790" s="10"/>
      <c r="AA790" s="18"/>
    </row>
    <row r="791" spans="1:27" ht="19.95" customHeight="1" x14ac:dyDescent="0.3">
      <c r="A791" s="8" t="s">
        <v>774</v>
      </c>
      <c r="B791" s="9" t="s">
        <v>842</v>
      </c>
      <c r="C791" s="17">
        <v>37880</v>
      </c>
      <c r="D791" s="23" t="s">
        <v>891</v>
      </c>
      <c r="E791" s="23" t="s">
        <v>885</v>
      </c>
      <c r="F791" s="23" t="s">
        <v>915</v>
      </c>
      <c r="G791" s="24">
        <f t="shared" si="144"/>
        <v>37880</v>
      </c>
      <c r="H791" s="20">
        <f t="shared" si="145"/>
        <v>2003</v>
      </c>
      <c r="I791" s="20">
        <f t="shared" si="146"/>
        <v>9</v>
      </c>
      <c r="J791" s="20">
        <f t="shared" si="147"/>
        <v>16</v>
      </c>
      <c r="K791" s="17">
        <f t="shared" si="148"/>
        <v>37894</v>
      </c>
      <c r="L791" s="26">
        <f t="shared" si="149"/>
        <v>37894</v>
      </c>
      <c r="M791" s="20">
        <f t="shared" si="150"/>
        <v>30</v>
      </c>
      <c r="N791" s="20" t="str">
        <f t="shared" si="151"/>
        <v>MOBILE PHONE (DOUBLEMAX, A35) (SPARE)(PNB)</v>
      </c>
      <c r="O791" s="20" t="str">
        <f t="shared" si="152"/>
        <v>mobile phone (doublemax, a35) (spare)(pnb)</v>
      </c>
      <c r="P791" s="20" t="str">
        <f t="shared" si="153"/>
        <v>Mobile Phone (Doublemax, A35) (Spare)(Pnb)</v>
      </c>
      <c r="Q791" s="20" t="str">
        <f t="shared" si="154"/>
        <v>Off</v>
      </c>
      <c r="R791" s="20" t="str">
        <f t="shared" si="155"/>
        <v xml:space="preserve"> DD</v>
      </c>
      <c r="S791" s="20"/>
      <c r="T791" s="20"/>
      <c r="U791" s="20"/>
      <c r="V791" s="10">
        <v>3600</v>
      </c>
      <c r="W791" s="10"/>
      <c r="AA791" s="18"/>
    </row>
    <row r="792" spans="1:27" ht="19.95" customHeight="1" x14ac:dyDescent="0.3">
      <c r="A792" s="8" t="s">
        <v>775</v>
      </c>
      <c r="B792" s="9" t="s">
        <v>842</v>
      </c>
      <c r="C792" s="17">
        <v>37880</v>
      </c>
      <c r="D792" s="23" t="s">
        <v>891</v>
      </c>
      <c r="E792" s="23" t="s">
        <v>885</v>
      </c>
      <c r="F792" s="23" t="s">
        <v>915</v>
      </c>
      <c r="G792" s="24">
        <f t="shared" si="144"/>
        <v>37880</v>
      </c>
      <c r="H792" s="20">
        <f t="shared" si="145"/>
        <v>2003</v>
      </c>
      <c r="I792" s="20">
        <f t="shared" si="146"/>
        <v>9</v>
      </c>
      <c r="J792" s="20">
        <f t="shared" si="147"/>
        <v>16</v>
      </c>
      <c r="K792" s="17">
        <f t="shared" si="148"/>
        <v>37894</v>
      </c>
      <c r="L792" s="26">
        <f t="shared" si="149"/>
        <v>37894</v>
      </c>
      <c r="M792" s="20">
        <f t="shared" si="150"/>
        <v>30</v>
      </c>
      <c r="N792" s="20" t="str">
        <f t="shared" si="151"/>
        <v>MOBILE PHONE(DOUBLEMAX, A-36)(SPARE)(PNB)</v>
      </c>
      <c r="O792" s="20" t="str">
        <f t="shared" si="152"/>
        <v>mobile phone(doublemax, a-36)(spare)(pnb)</v>
      </c>
      <c r="P792" s="20" t="str">
        <f t="shared" si="153"/>
        <v>Mobile Phone(Doublemax, A-36)(Spare)(Pnb)</v>
      </c>
      <c r="Q792" s="20" t="str">
        <f t="shared" si="154"/>
        <v>Off</v>
      </c>
      <c r="R792" s="20" t="str">
        <f t="shared" si="155"/>
        <v xml:space="preserve"> DD</v>
      </c>
      <c r="S792" s="20"/>
      <c r="T792" s="20"/>
      <c r="U792" s="20"/>
      <c r="V792" s="10">
        <v>3500</v>
      </c>
      <c r="W792" s="10"/>
      <c r="AA792" s="18"/>
    </row>
    <row r="793" spans="1:27" ht="19.95" customHeight="1" x14ac:dyDescent="0.3">
      <c r="A793" s="8" t="s">
        <v>776</v>
      </c>
      <c r="B793" s="9" t="s">
        <v>842</v>
      </c>
      <c r="C793" s="17">
        <v>37889</v>
      </c>
      <c r="D793" s="23" t="s">
        <v>900</v>
      </c>
      <c r="E793" s="23" t="s">
        <v>885</v>
      </c>
      <c r="F793" s="23" t="s">
        <v>915</v>
      </c>
      <c r="G793" s="24">
        <f t="shared" si="144"/>
        <v>37889</v>
      </c>
      <c r="H793" s="20">
        <f t="shared" si="145"/>
        <v>2003</v>
      </c>
      <c r="I793" s="20">
        <f t="shared" si="146"/>
        <v>9</v>
      </c>
      <c r="J793" s="20">
        <f t="shared" si="147"/>
        <v>25</v>
      </c>
      <c r="K793" s="17">
        <f t="shared" si="148"/>
        <v>37894</v>
      </c>
      <c r="L793" s="26">
        <f t="shared" si="149"/>
        <v>37894</v>
      </c>
      <c r="M793" s="20">
        <f t="shared" si="150"/>
        <v>30</v>
      </c>
      <c r="N793" s="20" t="str">
        <f t="shared" si="151"/>
        <v>WALL MOUNTED FAN</v>
      </c>
      <c r="O793" s="20" t="str">
        <f t="shared" si="152"/>
        <v>wall mounted fan</v>
      </c>
      <c r="P793" s="20" t="str">
        <f t="shared" si="153"/>
        <v>Wall Mounted Fan</v>
      </c>
      <c r="Q793" s="20" t="str">
        <f t="shared" si="154"/>
        <v>Off</v>
      </c>
      <c r="R793" s="20" t="str">
        <f t="shared" si="155"/>
        <v xml:space="preserve"> DD</v>
      </c>
      <c r="S793" s="20"/>
      <c r="T793" s="20"/>
      <c r="U793" s="20"/>
      <c r="V793" s="10">
        <v>8400</v>
      </c>
      <c r="W793" s="10"/>
      <c r="AA793" s="18"/>
    </row>
    <row r="794" spans="1:27" ht="19.95" customHeight="1" x14ac:dyDescent="0.3">
      <c r="A794" s="8" t="s">
        <v>777</v>
      </c>
      <c r="B794" s="9" t="s">
        <v>845</v>
      </c>
      <c r="C794" s="17">
        <v>37909</v>
      </c>
      <c r="D794" s="23" t="s">
        <v>890</v>
      </c>
      <c r="E794" s="23" t="s">
        <v>876</v>
      </c>
      <c r="F794" s="23" t="s">
        <v>915</v>
      </c>
      <c r="G794" s="24">
        <f t="shared" si="144"/>
        <v>37909</v>
      </c>
      <c r="H794" s="20">
        <f t="shared" si="145"/>
        <v>2003</v>
      </c>
      <c r="I794" s="20">
        <f t="shared" si="146"/>
        <v>10</v>
      </c>
      <c r="J794" s="20">
        <f t="shared" si="147"/>
        <v>15</v>
      </c>
      <c r="K794" s="17">
        <f t="shared" si="148"/>
        <v>37925</v>
      </c>
      <c r="L794" s="26">
        <f t="shared" si="149"/>
        <v>37925</v>
      </c>
      <c r="M794" s="20">
        <f t="shared" si="150"/>
        <v>31</v>
      </c>
      <c r="N794" s="20" t="str">
        <f t="shared" si="151"/>
        <v>HAND PALLET TRUCK (GPT2500, GODREJ)</v>
      </c>
      <c r="O794" s="20" t="str">
        <f t="shared" si="152"/>
        <v>hand pallet truck (gpt2500, godrej)</v>
      </c>
      <c r="P794" s="20" t="str">
        <f t="shared" si="153"/>
        <v>Hand Pallet Truck (Gpt2500, Godrej)</v>
      </c>
      <c r="Q794" s="20" t="str">
        <f t="shared" si="154"/>
        <v>Tra</v>
      </c>
      <c r="R794" s="20" t="str">
        <f t="shared" si="155"/>
        <v>nts</v>
      </c>
      <c r="S794" s="20"/>
      <c r="T794" s="20"/>
      <c r="U794" s="20"/>
      <c r="V794" s="10">
        <v>14649.6</v>
      </c>
      <c r="W794" s="10"/>
      <c r="AA794" s="18"/>
    </row>
    <row r="795" spans="1:27" ht="19.95" customHeight="1" x14ac:dyDescent="0.3">
      <c r="A795" s="8" t="s">
        <v>778</v>
      </c>
      <c r="B795" s="9" t="s">
        <v>855</v>
      </c>
      <c r="C795" s="17">
        <v>37889</v>
      </c>
      <c r="D795" s="23" t="s">
        <v>900</v>
      </c>
      <c r="E795" s="23" t="s">
        <v>885</v>
      </c>
      <c r="F795" s="23" t="s">
        <v>915</v>
      </c>
      <c r="G795" s="24">
        <f t="shared" si="144"/>
        <v>37889</v>
      </c>
      <c r="H795" s="20">
        <f t="shared" si="145"/>
        <v>2003</v>
      </c>
      <c r="I795" s="20">
        <f t="shared" si="146"/>
        <v>9</v>
      </c>
      <c r="J795" s="20">
        <f t="shared" si="147"/>
        <v>25</v>
      </c>
      <c r="K795" s="17">
        <f t="shared" si="148"/>
        <v>37894</v>
      </c>
      <c r="L795" s="26">
        <f t="shared" si="149"/>
        <v>37894</v>
      </c>
      <c r="M795" s="20">
        <f t="shared" si="150"/>
        <v>30</v>
      </c>
      <c r="N795" s="20" t="str">
        <f t="shared" si="151"/>
        <v>TATA INDIGO; BN BISWAS; 630028</v>
      </c>
      <c r="O795" s="20" t="str">
        <f t="shared" si="152"/>
        <v>tata indigo; bn biswas; 630028</v>
      </c>
      <c r="P795" s="20" t="str">
        <f t="shared" si="153"/>
        <v>Tata Indigo; Bn Biswas; 630028</v>
      </c>
      <c r="Q795" s="20" t="str">
        <f t="shared" si="154"/>
        <v>Mot</v>
      </c>
      <c r="R795" s="20" t="str">
        <f t="shared" si="155"/>
        <v>ase</v>
      </c>
      <c r="S795" s="20"/>
      <c r="T795" s="20"/>
      <c r="U795" s="20"/>
      <c r="V795" s="10">
        <v>475510</v>
      </c>
      <c r="W795" s="10"/>
      <c r="AA795" s="18"/>
    </row>
    <row r="796" spans="1:27" ht="19.95" customHeight="1" x14ac:dyDescent="0.3">
      <c r="A796" s="8" t="s">
        <v>779</v>
      </c>
      <c r="B796" s="9" t="s">
        <v>855</v>
      </c>
      <c r="C796" s="17">
        <v>37889</v>
      </c>
      <c r="D796" s="23" t="s">
        <v>900</v>
      </c>
      <c r="E796" s="23" t="s">
        <v>885</v>
      </c>
      <c r="F796" s="23" t="s">
        <v>915</v>
      </c>
      <c r="G796" s="24">
        <f t="shared" si="144"/>
        <v>37889</v>
      </c>
      <c r="H796" s="20">
        <f t="shared" si="145"/>
        <v>2003</v>
      </c>
      <c r="I796" s="20">
        <f t="shared" si="146"/>
        <v>9</v>
      </c>
      <c r="J796" s="20">
        <f t="shared" si="147"/>
        <v>25</v>
      </c>
      <c r="K796" s="17">
        <f t="shared" si="148"/>
        <v>37894</v>
      </c>
      <c r="L796" s="26">
        <f t="shared" si="149"/>
        <v>37894</v>
      </c>
      <c r="M796" s="20">
        <f t="shared" si="150"/>
        <v>30</v>
      </c>
      <c r="N796" s="20" t="str">
        <f t="shared" si="151"/>
        <v>TATA INDIGO; AK SARASWATI;  610069</v>
      </c>
      <c r="O796" s="20" t="str">
        <f t="shared" si="152"/>
        <v>tata indigo; ak saraswati;  610069</v>
      </c>
      <c r="P796" s="20" t="str">
        <f t="shared" si="153"/>
        <v>Tata Indigo; Ak Saraswati;  610069</v>
      </c>
      <c r="Q796" s="20" t="str">
        <f t="shared" si="154"/>
        <v>Mot</v>
      </c>
      <c r="R796" s="20" t="str">
        <f t="shared" si="155"/>
        <v>ase</v>
      </c>
      <c r="S796" s="20"/>
      <c r="T796" s="20"/>
      <c r="U796" s="20"/>
      <c r="V796" s="10">
        <v>450000</v>
      </c>
      <c r="W796" s="10"/>
      <c r="AA796" s="18"/>
    </row>
    <row r="797" spans="1:27" ht="19.95" customHeight="1" x14ac:dyDescent="0.3">
      <c r="A797" s="8" t="s">
        <v>780</v>
      </c>
      <c r="B797" s="9" t="s">
        <v>843</v>
      </c>
      <c r="C797" s="17">
        <v>37894</v>
      </c>
      <c r="D797" s="23" t="s">
        <v>905</v>
      </c>
      <c r="E797" s="23" t="s">
        <v>885</v>
      </c>
      <c r="F797" s="23" t="s">
        <v>915</v>
      </c>
      <c r="G797" s="24">
        <f t="shared" si="144"/>
        <v>37894</v>
      </c>
      <c r="H797" s="20">
        <f t="shared" si="145"/>
        <v>2003</v>
      </c>
      <c r="I797" s="20">
        <f t="shared" si="146"/>
        <v>9</v>
      </c>
      <c r="J797" s="20">
        <f t="shared" si="147"/>
        <v>30</v>
      </c>
      <c r="K797" s="17">
        <f t="shared" si="148"/>
        <v>37894</v>
      </c>
      <c r="L797" s="26">
        <f t="shared" si="149"/>
        <v>37894</v>
      </c>
      <c r="M797" s="20">
        <f t="shared" si="150"/>
        <v>30</v>
      </c>
      <c r="N797" s="20" t="str">
        <f t="shared" si="151"/>
        <v>MOBILE HANDSET (DOUBLEMAX, M55) (9830263352)(PKS)</v>
      </c>
      <c r="O797" s="20" t="str">
        <f t="shared" si="152"/>
        <v>mobile handset (doublemax, m55) (9830263352)(pks)</v>
      </c>
      <c r="P797" s="20" t="str">
        <f t="shared" si="153"/>
        <v>Mobile Handset (Doublemax, M55) (9830263352)(Pks)</v>
      </c>
      <c r="Q797" s="20" t="str">
        <f t="shared" si="154"/>
        <v>Off</v>
      </c>
      <c r="R797" s="20" t="str">
        <f t="shared" si="155"/>
        <v>ent</v>
      </c>
      <c r="S797" s="20"/>
      <c r="T797" s="20"/>
      <c r="U797" s="20"/>
      <c r="V797" s="10">
        <v>8970.49</v>
      </c>
      <c r="W797" s="10"/>
      <c r="AA797" s="18"/>
    </row>
    <row r="798" spans="1:27" ht="19.95" customHeight="1" x14ac:dyDescent="0.3">
      <c r="A798" s="8" t="s">
        <v>781</v>
      </c>
      <c r="B798" s="9" t="s">
        <v>843</v>
      </c>
      <c r="C798" s="17">
        <v>37894</v>
      </c>
      <c r="D798" s="23" t="s">
        <v>905</v>
      </c>
      <c r="E798" s="23" t="s">
        <v>885</v>
      </c>
      <c r="F798" s="23" t="s">
        <v>915</v>
      </c>
      <c r="G798" s="24">
        <f t="shared" si="144"/>
        <v>37894</v>
      </c>
      <c r="H798" s="20">
        <f t="shared" si="145"/>
        <v>2003</v>
      </c>
      <c r="I798" s="20">
        <f t="shared" si="146"/>
        <v>9</v>
      </c>
      <c r="J798" s="20">
        <f t="shared" si="147"/>
        <v>30</v>
      </c>
      <c r="K798" s="17">
        <f t="shared" si="148"/>
        <v>37894</v>
      </c>
      <c r="L798" s="26">
        <f t="shared" si="149"/>
        <v>37894</v>
      </c>
      <c r="M798" s="20">
        <f t="shared" si="150"/>
        <v>30</v>
      </c>
      <c r="N798" s="20" t="str">
        <f t="shared" si="151"/>
        <v>MOBILE HANDSET (DOUBLEMAX, M55) (9830164864)(PNB)</v>
      </c>
      <c r="O798" s="20" t="str">
        <f t="shared" si="152"/>
        <v>mobile handset (doublemax, m55) (9830164864)(pnb)</v>
      </c>
      <c r="P798" s="20" t="str">
        <f t="shared" si="153"/>
        <v>Mobile Handset (Doublemax, M55) (9830164864)(Pnb)</v>
      </c>
      <c r="Q798" s="20" t="str">
        <f t="shared" si="154"/>
        <v>Off</v>
      </c>
      <c r="R798" s="20" t="str">
        <f t="shared" si="155"/>
        <v>ent</v>
      </c>
      <c r="S798" s="20"/>
      <c r="T798" s="20"/>
      <c r="U798" s="20"/>
      <c r="V798" s="10">
        <v>8970.49</v>
      </c>
      <c r="W798" s="10"/>
      <c r="AA798" s="18"/>
    </row>
    <row r="799" spans="1:27" ht="19.95" customHeight="1" x14ac:dyDescent="0.3">
      <c r="A799" s="8" t="s">
        <v>782</v>
      </c>
      <c r="B799" s="9" t="s">
        <v>843</v>
      </c>
      <c r="C799" s="17">
        <v>37894</v>
      </c>
      <c r="D799" s="23" t="s">
        <v>905</v>
      </c>
      <c r="E799" s="23" t="s">
        <v>885</v>
      </c>
      <c r="F799" s="23" t="s">
        <v>915</v>
      </c>
      <c r="G799" s="24">
        <f t="shared" si="144"/>
        <v>37894</v>
      </c>
      <c r="H799" s="20">
        <f t="shared" si="145"/>
        <v>2003</v>
      </c>
      <c r="I799" s="20">
        <f t="shared" si="146"/>
        <v>9</v>
      </c>
      <c r="J799" s="20">
        <f t="shared" si="147"/>
        <v>30</v>
      </c>
      <c r="K799" s="17">
        <f t="shared" si="148"/>
        <v>37894</v>
      </c>
      <c r="L799" s="26">
        <f t="shared" si="149"/>
        <v>37894</v>
      </c>
      <c r="M799" s="20">
        <f t="shared" si="150"/>
        <v>30</v>
      </c>
      <c r="N799" s="20" t="str">
        <f t="shared" si="151"/>
        <v>MOBILE PHONE (DOUBLEMAX, M55)(9830069351)(SP)</v>
      </c>
      <c r="O799" s="20" t="str">
        <f t="shared" si="152"/>
        <v>mobile phone (doublemax, m55)(9830069351)(sp)</v>
      </c>
      <c r="P799" s="20" t="str">
        <f t="shared" si="153"/>
        <v>Mobile Phone (Doublemax, M55)(9830069351)(Sp)</v>
      </c>
      <c r="Q799" s="20" t="str">
        <f t="shared" si="154"/>
        <v>Off</v>
      </c>
      <c r="R799" s="20" t="str">
        <f t="shared" si="155"/>
        <v>ent</v>
      </c>
      <c r="S799" s="20"/>
      <c r="T799" s="20"/>
      <c r="U799" s="20"/>
      <c r="V799" s="10">
        <v>8970.49</v>
      </c>
      <c r="W799" s="10"/>
      <c r="AA799" s="18"/>
    </row>
    <row r="800" spans="1:27" ht="19.95" customHeight="1" x14ac:dyDescent="0.3">
      <c r="A800" s="8" t="s">
        <v>783</v>
      </c>
      <c r="B800" s="9" t="s">
        <v>843</v>
      </c>
      <c r="C800" s="17">
        <v>37894</v>
      </c>
      <c r="D800" s="23" t="s">
        <v>905</v>
      </c>
      <c r="E800" s="23" t="s">
        <v>885</v>
      </c>
      <c r="F800" s="23" t="s">
        <v>915</v>
      </c>
      <c r="G800" s="24">
        <f t="shared" si="144"/>
        <v>37894</v>
      </c>
      <c r="H800" s="20">
        <f t="shared" si="145"/>
        <v>2003</v>
      </c>
      <c r="I800" s="20">
        <f t="shared" si="146"/>
        <v>9</v>
      </c>
      <c r="J800" s="20">
        <f t="shared" si="147"/>
        <v>30</v>
      </c>
      <c r="K800" s="17">
        <f t="shared" si="148"/>
        <v>37894</v>
      </c>
      <c r="L800" s="26">
        <f t="shared" si="149"/>
        <v>37894</v>
      </c>
      <c r="M800" s="20">
        <f t="shared" si="150"/>
        <v>30</v>
      </c>
      <c r="N800" s="20" t="str">
        <f t="shared" si="151"/>
        <v>MOBILE PHONE (DOUBLEMAX, M55)(9831073770)(ASG)</v>
      </c>
      <c r="O800" s="20" t="str">
        <f t="shared" si="152"/>
        <v>mobile phone (doublemax, m55)(9831073770)(asg)</v>
      </c>
      <c r="P800" s="20" t="str">
        <f t="shared" si="153"/>
        <v>Mobile Phone (Doublemax, M55)(9831073770)(Asg)</v>
      </c>
      <c r="Q800" s="20" t="str">
        <f t="shared" si="154"/>
        <v>Off</v>
      </c>
      <c r="R800" s="20" t="str">
        <f t="shared" si="155"/>
        <v>ent</v>
      </c>
      <c r="S800" s="20"/>
      <c r="T800" s="20"/>
      <c r="U800" s="20"/>
      <c r="V800" s="10">
        <v>8970.49</v>
      </c>
      <c r="W800" s="10"/>
      <c r="AA800" s="18"/>
    </row>
    <row r="801" spans="1:27" ht="19.95" customHeight="1" x14ac:dyDescent="0.3">
      <c r="A801" s="8" t="s">
        <v>784</v>
      </c>
      <c r="B801" s="9" t="s">
        <v>843</v>
      </c>
      <c r="C801" s="17">
        <v>37894</v>
      </c>
      <c r="D801" s="23" t="s">
        <v>905</v>
      </c>
      <c r="E801" s="23" t="s">
        <v>885</v>
      </c>
      <c r="F801" s="23" t="s">
        <v>915</v>
      </c>
      <c r="G801" s="24">
        <f t="shared" si="144"/>
        <v>37894</v>
      </c>
      <c r="H801" s="20">
        <f t="shared" si="145"/>
        <v>2003</v>
      </c>
      <c r="I801" s="20">
        <f t="shared" si="146"/>
        <v>9</v>
      </c>
      <c r="J801" s="20">
        <f t="shared" si="147"/>
        <v>30</v>
      </c>
      <c r="K801" s="17">
        <f t="shared" si="148"/>
        <v>37894</v>
      </c>
      <c r="L801" s="26">
        <f t="shared" si="149"/>
        <v>37894</v>
      </c>
      <c r="M801" s="20">
        <f t="shared" si="150"/>
        <v>30</v>
      </c>
      <c r="N801" s="20" t="str">
        <f t="shared" si="151"/>
        <v>MOBILE PHONE(DOUBLEMAX,  M55) (9830164856)(ARD)</v>
      </c>
      <c r="O801" s="20" t="str">
        <f t="shared" si="152"/>
        <v>mobile phone(doublemax,  m55) (9830164856)(ard)</v>
      </c>
      <c r="P801" s="20" t="str">
        <f t="shared" si="153"/>
        <v>Mobile Phone(Doublemax,  M55) (9830164856)(Ard)</v>
      </c>
      <c r="Q801" s="20" t="str">
        <f t="shared" si="154"/>
        <v>Off</v>
      </c>
      <c r="R801" s="20" t="str">
        <f t="shared" si="155"/>
        <v>ent</v>
      </c>
      <c r="S801" s="20"/>
      <c r="T801" s="20"/>
      <c r="U801" s="20"/>
      <c r="V801" s="10">
        <v>8970.49</v>
      </c>
      <c r="W801" s="10"/>
      <c r="AA801" s="18"/>
    </row>
    <row r="802" spans="1:27" ht="19.95" customHeight="1" x14ac:dyDescent="0.3">
      <c r="A802" s="8" t="s">
        <v>785</v>
      </c>
      <c r="B802" s="9" t="s">
        <v>843</v>
      </c>
      <c r="C802" s="17">
        <v>37894</v>
      </c>
      <c r="D802" s="23" t="s">
        <v>905</v>
      </c>
      <c r="E802" s="23" t="s">
        <v>885</v>
      </c>
      <c r="F802" s="23" t="s">
        <v>915</v>
      </c>
      <c r="G802" s="24">
        <f t="shared" si="144"/>
        <v>37894</v>
      </c>
      <c r="H802" s="20">
        <f t="shared" si="145"/>
        <v>2003</v>
      </c>
      <c r="I802" s="20">
        <f t="shared" si="146"/>
        <v>9</v>
      </c>
      <c r="J802" s="20">
        <f t="shared" si="147"/>
        <v>30</v>
      </c>
      <c r="K802" s="17">
        <f t="shared" si="148"/>
        <v>37894</v>
      </c>
      <c r="L802" s="26">
        <f t="shared" si="149"/>
        <v>37894</v>
      </c>
      <c r="M802" s="20">
        <f t="shared" si="150"/>
        <v>30</v>
      </c>
      <c r="N802" s="20" t="str">
        <f t="shared" si="151"/>
        <v>MOBILE HANDSET (DOUBLEMAX, M55) (9830164857)(LPD)</v>
      </c>
      <c r="O802" s="20" t="str">
        <f t="shared" si="152"/>
        <v>mobile handset (doublemax, m55) (9830164857)(lpd)</v>
      </c>
      <c r="P802" s="20" t="str">
        <f t="shared" si="153"/>
        <v>Mobile Handset (Doublemax, M55) (9830164857)(Lpd)</v>
      </c>
      <c r="Q802" s="20" t="str">
        <f t="shared" si="154"/>
        <v>Off</v>
      </c>
      <c r="R802" s="20" t="str">
        <f t="shared" si="155"/>
        <v>ent</v>
      </c>
      <c r="S802" s="20"/>
      <c r="T802" s="20"/>
      <c r="U802" s="20"/>
      <c r="V802" s="10">
        <v>8970.5</v>
      </c>
      <c r="W802" s="10"/>
      <c r="AA802" s="18"/>
    </row>
    <row r="803" spans="1:27" ht="19.95" customHeight="1" x14ac:dyDescent="0.3">
      <c r="A803" s="8" t="s">
        <v>786</v>
      </c>
      <c r="B803" s="9" t="s">
        <v>843</v>
      </c>
      <c r="C803" s="17">
        <v>37894</v>
      </c>
      <c r="D803" s="23" t="s">
        <v>905</v>
      </c>
      <c r="E803" s="23" t="s">
        <v>885</v>
      </c>
      <c r="F803" s="23" t="s">
        <v>915</v>
      </c>
      <c r="G803" s="24">
        <f t="shared" si="144"/>
        <v>37894</v>
      </c>
      <c r="H803" s="20">
        <f t="shared" si="145"/>
        <v>2003</v>
      </c>
      <c r="I803" s="20">
        <f t="shared" si="146"/>
        <v>9</v>
      </c>
      <c r="J803" s="20">
        <f t="shared" si="147"/>
        <v>30</v>
      </c>
      <c r="K803" s="17">
        <f t="shared" si="148"/>
        <v>37894</v>
      </c>
      <c r="L803" s="26">
        <f t="shared" si="149"/>
        <v>37894</v>
      </c>
      <c r="M803" s="20">
        <f t="shared" si="150"/>
        <v>30</v>
      </c>
      <c r="N803" s="20" t="str">
        <f t="shared" si="151"/>
        <v>MOBILE HANDSET (DOUBLEMAX, M55) (9830164858)(SG)</v>
      </c>
      <c r="O803" s="20" t="str">
        <f t="shared" si="152"/>
        <v>mobile handset (doublemax, m55) (9830164858)(sg)</v>
      </c>
      <c r="P803" s="20" t="str">
        <f t="shared" si="153"/>
        <v>Mobile Handset (Doublemax, M55) (9830164858)(Sg)</v>
      </c>
      <c r="Q803" s="20" t="str">
        <f t="shared" si="154"/>
        <v>Off</v>
      </c>
      <c r="R803" s="20" t="str">
        <f t="shared" si="155"/>
        <v>ent</v>
      </c>
      <c r="S803" s="20"/>
      <c r="T803" s="20"/>
      <c r="U803" s="20"/>
      <c r="V803" s="10">
        <v>8970.49</v>
      </c>
      <c r="W803" s="10"/>
      <c r="AA803" s="18"/>
    </row>
    <row r="804" spans="1:27" ht="19.95" customHeight="1" x14ac:dyDescent="0.3">
      <c r="A804" s="8" t="s">
        <v>787</v>
      </c>
      <c r="B804" s="9" t="s">
        <v>843</v>
      </c>
      <c r="C804" s="17">
        <v>37894</v>
      </c>
      <c r="D804" s="23" t="s">
        <v>905</v>
      </c>
      <c r="E804" s="23" t="s">
        <v>885</v>
      </c>
      <c r="F804" s="23" t="s">
        <v>915</v>
      </c>
      <c r="G804" s="24">
        <f t="shared" si="144"/>
        <v>37894</v>
      </c>
      <c r="H804" s="20">
        <f t="shared" si="145"/>
        <v>2003</v>
      </c>
      <c r="I804" s="20">
        <f t="shared" si="146"/>
        <v>9</v>
      </c>
      <c r="J804" s="20">
        <f t="shared" si="147"/>
        <v>30</v>
      </c>
      <c r="K804" s="17">
        <f t="shared" si="148"/>
        <v>37894</v>
      </c>
      <c r="L804" s="26">
        <f t="shared" si="149"/>
        <v>37894</v>
      </c>
      <c r="M804" s="20">
        <f t="shared" si="150"/>
        <v>30</v>
      </c>
      <c r="N804" s="20" t="str">
        <f t="shared" si="151"/>
        <v>MOBILE HANDSET (DOUBLEMAX, M55) (9830180923)(AKB)</v>
      </c>
      <c r="O804" s="20" t="str">
        <f t="shared" si="152"/>
        <v>mobile handset (doublemax, m55) (9830180923)(akb)</v>
      </c>
      <c r="P804" s="20" t="str">
        <f t="shared" si="153"/>
        <v>Mobile Handset (Doublemax, M55) (9830180923)(Akb)</v>
      </c>
      <c r="Q804" s="20" t="str">
        <f t="shared" si="154"/>
        <v>Off</v>
      </c>
      <c r="R804" s="20" t="str">
        <f t="shared" si="155"/>
        <v>ent</v>
      </c>
      <c r="S804" s="20"/>
      <c r="T804" s="20"/>
      <c r="U804" s="20"/>
      <c r="V804" s="10">
        <v>8970.49</v>
      </c>
      <c r="W804" s="10"/>
      <c r="AA804" s="18"/>
    </row>
    <row r="805" spans="1:27" ht="19.95" customHeight="1" x14ac:dyDescent="0.3">
      <c r="A805" s="8" t="s">
        <v>788</v>
      </c>
      <c r="B805" s="9" t="s">
        <v>843</v>
      </c>
      <c r="C805" s="17">
        <v>37894</v>
      </c>
      <c r="D805" s="23" t="s">
        <v>905</v>
      </c>
      <c r="E805" s="23" t="s">
        <v>885</v>
      </c>
      <c r="F805" s="23" t="s">
        <v>915</v>
      </c>
      <c r="G805" s="24">
        <f t="shared" si="144"/>
        <v>37894</v>
      </c>
      <c r="H805" s="20">
        <f t="shared" si="145"/>
        <v>2003</v>
      </c>
      <c r="I805" s="20">
        <f t="shared" si="146"/>
        <v>9</v>
      </c>
      <c r="J805" s="20">
        <f t="shared" si="147"/>
        <v>30</v>
      </c>
      <c r="K805" s="17">
        <f t="shared" si="148"/>
        <v>37894</v>
      </c>
      <c r="L805" s="26">
        <f t="shared" si="149"/>
        <v>37894</v>
      </c>
      <c r="M805" s="20">
        <f t="shared" si="150"/>
        <v>30</v>
      </c>
      <c r="N805" s="20" t="str">
        <f t="shared" si="151"/>
        <v>MOBILE HANDSET (DOUBLEMAX, M55) (9830164897)(AA)</v>
      </c>
      <c r="O805" s="20" t="str">
        <f t="shared" si="152"/>
        <v>mobile handset (doublemax, m55) (9830164897)(aa)</v>
      </c>
      <c r="P805" s="20" t="str">
        <f t="shared" si="153"/>
        <v>Mobile Handset (Doublemax, M55) (9830164897)(Aa)</v>
      </c>
      <c r="Q805" s="20" t="str">
        <f t="shared" si="154"/>
        <v>Off</v>
      </c>
      <c r="R805" s="20" t="str">
        <f t="shared" si="155"/>
        <v>ent</v>
      </c>
      <c r="S805" s="20"/>
      <c r="T805" s="20"/>
      <c r="U805" s="20"/>
      <c r="V805" s="10">
        <v>8970.49</v>
      </c>
      <c r="W805" s="10"/>
      <c r="AA805" s="18"/>
    </row>
    <row r="806" spans="1:27" ht="19.95" customHeight="1" x14ac:dyDescent="0.3">
      <c r="A806" s="8" t="s">
        <v>789</v>
      </c>
      <c r="B806" s="9" t="s">
        <v>843</v>
      </c>
      <c r="C806" s="17">
        <v>37894</v>
      </c>
      <c r="D806" s="23" t="s">
        <v>905</v>
      </c>
      <c r="E806" s="23" t="s">
        <v>885</v>
      </c>
      <c r="F806" s="23" t="s">
        <v>915</v>
      </c>
      <c r="G806" s="24">
        <f t="shared" si="144"/>
        <v>37894</v>
      </c>
      <c r="H806" s="20">
        <f t="shared" si="145"/>
        <v>2003</v>
      </c>
      <c r="I806" s="20">
        <f t="shared" si="146"/>
        <v>9</v>
      </c>
      <c r="J806" s="20">
        <f t="shared" si="147"/>
        <v>30</v>
      </c>
      <c r="K806" s="17">
        <f t="shared" si="148"/>
        <v>37894</v>
      </c>
      <c r="L806" s="26">
        <f t="shared" si="149"/>
        <v>37894</v>
      </c>
      <c r="M806" s="20">
        <f t="shared" si="150"/>
        <v>30</v>
      </c>
      <c r="N806" s="20" t="str">
        <f t="shared" si="151"/>
        <v>MOBILE HANDSET (DOUBLEMAX, M55) (9830164862)(BNB)</v>
      </c>
      <c r="O806" s="20" t="str">
        <f t="shared" si="152"/>
        <v>mobile handset (doublemax, m55) (9830164862)(bnb)</v>
      </c>
      <c r="P806" s="20" t="str">
        <f t="shared" si="153"/>
        <v>Mobile Handset (Doublemax, M55) (9830164862)(Bnb)</v>
      </c>
      <c r="Q806" s="20" t="str">
        <f t="shared" si="154"/>
        <v>Off</v>
      </c>
      <c r="R806" s="20" t="str">
        <f t="shared" si="155"/>
        <v>ent</v>
      </c>
      <c r="S806" s="20"/>
      <c r="T806" s="20"/>
      <c r="U806" s="20"/>
      <c r="V806" s="10">
        <v>8970.49</v>
      </c>
      <c r="W806" s="10"/>
      <c r="AA806" s="18"/>
    </row>
    <row r="807" spans="1:27" ht="19.95" customHeight="1" x14ac:dyDescent="0.3">
      <c r="A807" s="8" t="s">
        <v>790</v>
      </c>
      <c r="B807" s="9" t="s">
        <v>843</v>
      </c>
      <c r="C807" s="17">
        <v>37894</v>
      </c>
      <c r="D807" s="23" t="s">
        <v>905</v>
      </c>
      <c r="E807" s="23" t="s">
        <v>885</v>
      </c>
      <c r="F807" s="23" t="s">
        <v>915</v>
      </c>
      <c r="G807" s="24">
        <f t="shared" si="144"/>
        <v>37894</v>
      </c>
      <c r="H807" s="20">
        <f t="shared" si="145"/>
        <v>2003</v>
      </c>
      <c r="I807" s="20">
        <f t="shared" si="146"/>
        <v>9</v>
      </c>
      <c r="J807" s="20">
        <f t="shared" si="147"/>
        <v>30</v>
      </c>
      <c r="K807" s="17">
        <f t="shared" si="148"/>
        <v>37894</v>
      </c>
      <c r="L807" s="26">
        <f t="shared" si="149"/>
        <v>37894</v>
      </c>
      <c r="M807" s="20">
        <f t="shared" si="150"/>
        <v>30</v>
      </c>
      <c r="N807" s="20" t="str">
        <f t="shared" si="151"/>
        <v>MOBILE HANDSET (DOUBLEMAX, M55) (9830164860)(AKS)</v>
      </c>
      <c r="O807" s="20" t="str">
        <f t="shared" si="152"/>
        <v>mobile handset (doublemax, m55) (9830164860)(aks)</v>
      </c>
      <c r="P807" s="20" t="str">
        <f t="shared" si="153"/>
        <v>Mobile Handset (Doublemax, M55) (9830164860)(Aks)</v>
      </c>
      <c r="Q807" s="20" t="str">
        <f t="shared" si="154"/>
        <v>Off</v>
      </c>
      <c r="R807" s="20" t="str">
        <f t="shared" si="155"/>
        <v>ent</v>
      </c>
      <c r="S807" s="20"/>
      <c r="T807" s="20"/>
      <c r="U807" s="20"/>
      <c r="V807" s="10">
        <v>8970.49</v>
      </c>
      <c r="W807" s="10"/>
      <c r="AA807" s="18"/>
    </row>
    <row r="808" spans="1:27" ht="19.95" customHeight="1" x14ac:dyDescent="0.3">
      <c r="A808" s="8" t="s">
        <v>791</v>
      </c>
      <c r="B808" s="9" t="s">
        <v>843</v>
      </c>
      <c r="C808" s="17">
        <v>37894</v>
      </c>
      <c r="D808" s="23" t="s">
        <v>905</v>
      </c>
      <c r="E808" s="23" t="s">
        <v>885</v>
      </c>
      <c r="F808" s="23" t="s">
        <v>915</v>
      </c>
      <c r="G808" s="24">
        <f t="shared" si="144"/>
        <v>37894</v>
      </c>
      <c r="H808" s="20">
        <f t="shared" si="145"/>
        <v>2003</v>
      </c>
      <c r="I808" s="20">
        <f t="shared" si="146"/>
        <v>9</v>
      </c>
      <c r="J808" s="20">
        <f t="shared" si="147"/>
        <v>30</v>
      </c>
      <c r="K808" s="17">
        <f t="shared" si="148"/>
        <v>37894</v>
      </c>
      <c r="L808" s="26">
        <f t="shared" si="149"/>
        <v>37894</v>
      </c>
      <c r="M808" s="20">
        <f t="shared" si="150"/>
        <v>30</v>
      </c>
      <c r="N808" s="20" t="str">
        <f t="shared" si="151"/>
        <v>MOBILE HANDSET (DOUBLEMAX, M55) (9830164865)(VA)</v>
      </c>
      <c r="O808" s="20" t="str">
        <f t="shared" si="152"/>
        <v>mobile handset (doublemax, m55) (9830164865)(va)</v>
      </c>
      <c r="P808" s="20" t="str">
        <f t="shared" si="153"/>
        <v>Mobile Handset (Doublemax, M55) (9830164865)(Va)</v>
      </c>
      <c r="Q808" s="20" t="str">
        <f t="shared" si="154"/>
        <v>Off</v>
      </c>
      <c r="R808" s="20" t="str">
        <f t="shared" si="155"/>
        <v>ent</v>
      </c>
      <c r="S808" s="20"/>
      <c r="T808" s="20"/>
      <c r="U808" s="20"/>
      <c r="V808" s="10">
        <v>8970.49</v>
      </c>
      <c r="W808" s="10"/>
      <c r="AA808" s="18"/>
    </row>
    <row r="809" spans="1:27" ht="19.95" customHeight="1" x14ac:dyDescent="0.3">
      <c r="A809" s="8" t="s">
        <v>792</v>
      </c>
      <c r="B809" s="9" t="s">
        <v>843</v>
      </c>
      <c r="C809" s="17">
        <v>37894</v>
      </c>
      <c r="D809" s="23" t="s">
        <v>905</v>
      </c>
      <c r="E809" s="23" t="s">
        <v>885</v>
      </c>
      <c r="F809" s="23" t="s">
        <v>915</v>
      </c>
      <c r="G809" s="24">
        <f t="shared" si="144"/>
        <v>37894</v>
      </c>
      <c r="H809" s="20">
        <f t="shared" si="145"/>
        <v>2003</v>
      </c>
      <c r="I809" s="20">
        <f t="shared" si="146"/>
        <v>9</v>
      </c>
      <c r="J809" s="20">
        <f t="shared" si="147"/>
        <v>30</v>
      </c>
      <c r="K809" s="17">
        <f t="shared" si="148"/>
        <v>37894</v>
      </c>
      <c r="L809" s="26">
        <f t="shared" si="149"/>
        <v>37894</v>
      </c>
      <c r="M809" s="20">
        <f t="shared" si="150"/>
        <v>30</v>
      </c>
      <c r="N809" s="20" t="str">
        <f t="shared" si="151"/>
        <v>MOBILE HANDSET (DOUBLEMAX, M55) (9831035077)(RKP)</v>
      </c>
      <c r="O809" s="20" t="str">
        <f t="shared" si="152"/>
        <v>mobile handset (doublemax, m55) (9831035077)(rkp)</v>
      </c>
      <c r="P809" s="20" t="str">
        <f t="shared" si="153"/>
        <v>Mobile Handset (Doublemax, M55) (9831035077)(Rkp)</v>
      </c>
      <c r="Q809" s="20" t="str">
        <f t="shared" si="154"/>
        <v>Off</v>
      </c>
      <c r="R809" s="20" t="str">
        <f t="shared" si="155"/>
        <v>ent</v>
      </c>
      <c r="S809" s="20"/>
      <c r="T809" s="20"/>
      <c r="U809" s="20"/>
      <c r="V809" s="10">
        <v>8970.49</v>
      </c>
      <c r="W809" s="10"/>
      <c r="AA809" s="18"/>
    </row>
    <row r="810" spans="1:27" ht="19.95" customHeight="1" x14ac:dyDescent="0.3">
      <c r="A810" s="8" t="s">
        <v>793</v>
      </c>
      <c r="B810" s="9" t="s">
        <v>843</v>
      </c>
      <c r="C810" s="17">
        <v>37894</v>
      </c>
      <c r="D810" s="23" t="s">
        <v>905</v>
      </c>
      <c r="E810" s="23" t="s">
        <v>885</v>
      </c>
      <c r="F810" s="23" t="s">
        <v>915</v>
      </c>
      <c r="G810" s="24">
        <f t="shared" si="144"/>
        <v>37894</v>
      </c>
      <c r="H810" s="20">
        <f t="shared" si="145"/>
        <v>2003</v>
      </c>
      <c r="I810" s="20">
        <f t="shared" si="146"/>
        <v>9</v>
      </c>
      <c r="J810" s="20">
        <f t="shared" si="147"/>
        <v>30</v>
      </c>
      <c r="K810" s="17">
        <f t="shared" si="148"/>
        <v>37894</v>
      </c>
      <c r="L810" s="26">
        <f t="shared" si="149"/>
        <v>37894</v>
      </c>
      <c r="M810" s="20">
        <f t="shared" si="150"/>
        <v>30</v>
      </c>
      <c r="N810" s="20" t="str">
        <f t="shared" si="151"/>
        <v>MOBILE HANDSET (DOUBLEMAX, M55)(9831032710)(PSB)</v>
      </c>
      <c r="O810" s="20" t="str">
        <f t="shared" si="152"/>
        <v>mobile handset (doublemax, m55)(9831032710)(psb)</v>
      </c>
      <c r="P810" s="20" t="str">
        <f t="shared" si="153"/>
        <v>Mobile Handset (Doublemax, M55)(9831032710)(Psb)</v>
      </c>
      <c r="Q810" s="20" t="str">
        <f t="shared" si="154"/>
        <v>Off</v>
      </c>
      <c r="R810" s="20" t="str">
        <f t="shared" si="155"/>
        <v>ent</v>
      </c>
      <c r="S810" s="20"/>
      <c r="T810" s="20"/>
      <c r="U810" s="20"/>
      <c r="V810" s="10">
        <v>8970.49</v>
      </c>
      <c r="W810" s="10"/>
      <c r="AA810" s="18"/>
    </row>
    <row r="811" spans="1:27" ht="19.95" customHeight="1" x14ac:dyDescent="0.3">
      <c r="A811" s="8" t="s">
        <v>794</v>
      </c>
      <c r="B811" s="9" t="s">
        <v>843</v>
      </c>
      <c r="C811" s="17">
        <v>37894</v>
      </c>
      <c r="D811" s="23" t="s">
        <v>905</v>
      </c>
      <c r="E811" s="23" t="s">
        <v>885</v>
      </c>
      <c r="F811" s="23" t="s">
        <v>915</v>
      </c>
      <c r="G811" s="24">
        <f t="shared" si="144"/>
        <v>37894</v>
      </c>
      <c r="H811" s="20">
        <f t="shared" si="145"/>
        <v>2003</v>
      </c>
      <c r="I811" s="20">
        <f t="shared" si="146"/>
        <v>9</v>
      </c>
      <c r="J811" s="20">
        <f t="shared" si="147"/>
        <v>30</v>
      </c>
      <c r="K811" s="17">
        <f t="shared" si="148"/>
        <v>37894</v>
      </c>
      <c r="L811" s="26">
        <f t="shared" si="149"/>
        <v>37894</v>
      </c>
      <c r="M811" s="20">
        <f t="shared" si="150"/>
        <v>30</v>
      </c>
      <c r="N811" s="20" t="str">
        <f t="shared" si="151"/>
        <v>MOBILE PHONE(DOUBLEMAX, M55)(9830016485)(DRD)</v>
      </c>
      <c r="O811" s="20" t="str">
        <f t="shared" si="152"/>
        <v>mobile phone(doublemax, m55)(9830016485)(drd)</v>
      </c>
      <c r="P811" s="20" t="str">
        <f t="shared" si="153"/>
        <v>Mobile Phone(Doublemax, M55)(9830016485)(Drd)</v>
      </c>
      <c r="Q811" s="20" t="str">
        <f t="shared" si="154"/>
        <v>Off</v>
      </c>
      <c r="R811" s="20" t="str">
        <f t="shared" si="155"/>
        <v>ent</v>
      </c>
      <c r="S811" s="20"/>
      <c r="T811" s="20"/>
      <c r="U811" s="20"/>
      <c r="V811" s="10">
        <v>8970.49</v>
      </c>
      <c r="W811" s="10"/>
      <c r="AA811" s="18"/>
    </row>
    <row r="812" spans="1:27" ht="19.95" customHeight="1" x14ac:dyDescent="0.3">
      <c r="A812" s="8" t="s">
        <v>795</v>
      </c>
      <c r="B812" s="9" t="s">
        <v>843</v>
      </c>
      <c r="C812" s="17">
        <v>37894</v>
      </c>
      <c r="D812" s="23" t="s">
        <v>905</v>
      </c>
      <c r="E812" s="23" t="s">
        <v>885</v>
      </c>
      <c r="F812" s="23" t="s">
        <v>915</v>
      </c>
      <c r="G812" s="24">
        <f t="shared" si="144"/>
        <v>37894</v>
      </c>
      <c r="H812" s="20">
        <f t="shared" si="145"/>
        <v>2003</v>
      </c>
      <c r="I812" s="20">
        <f t="shared" si="146"/>
        <v>9</v>
      </c>
      <c r="J812" s="20">
        <f t="shared" si="147"/>
        <v>30</v>
      </c>
      <c r="K812" s="17">
        <f t="shared" si="148"/>
        <v>37894</v>
      </c>
      <c r="L812" s="26">
        <f t="shared" si="149"/>
        <v>37894</v>
      </c>
      <c r="M812" s="20">
        <f t="shared" si="150"/>
        <v>30</v>
      </c>
      <c r="N812" s="20" t="str">
        <f t="shared" si="151"/>
        <v>MOBILE HANDSET (DOUBLEMAX, M55) (9830037838)(JDG)</v>
      </c>
      <c r="O812" s="20" t="str">
        <f t="shared" si="152"/>
        <v>mobile handset (doublemax, m55) (9830037838)(jdg)</v>
      </c>
      <c r="P812" s="20" t="str">
        <f t="shared" si="153"/>
        <v>Mobile Handset (Doublemax, M55) (9830037838)(Jdg)</v>
      </c>
      <c r="Q812" s="20" t="str">
        <f t="shared" si="154"/>
        <v>Off</v>
      </c>
      <c r="R812" s="20" t="str">
        <f t="shared" si="155"/>
        <v>ent</v>
      </c>
      <c r="S812" s="20"/>
      <c r="T812" s="20"/>
      <c r="U812" s="20"/>
      <c r="V812" s="10">
        <v>8970.49</v>
      </c>
      <c r="W812" s="10"/>
      <c r="AA812" s="18"/>
    </row>
    <row r="813" spans="1:27" ht="19.95" customHeight="1" x14ac:dyDescent="0.3">
      <c r="A813" s="8" t="s">
        <v>796</v>
      </c>
      <c r="B813" s="9" t="s">
        <v>843</v>
      </c>
      <c r="C813" s="17">
        <v>37894</v>
      </c>
      <c r="D813" s="23" t="s">
        <v>905</v>
      </c>
      <c r="E813" s="23" t="s">
        <v>885</v>
      </c>
      <c r="F813" s="23" t="s">
        <v>915</v>
      </c>
      <c r="G813" s="24">
        <f t="shared" si="144"/>
        <v>37894</v>
      </c>
      <c r="H813" s="20">
        <f t="shared" si="145"/>
        <v>2003</v>
      </c>
      <c r="I813" s="20">
        <f t="shared" si="146"/>
        <v>9</v>
      </c>
      <c r="J813" s="20">
        <f t="shared" si="147"/>
        <v>30</v>
      </c>
      <c r="K813" s="17">
        <f t="shared" si="148"/>
        <v>37894</v>
      </c>
      <c r="L813" s="26">
        <f t="shared" si="149"/>
        <v>37894</v>
      </c>
      <c r="M813" s="20">
        <f t="shared" si="150"/>
        <v>30</v>
      </c>
      <c r="N813" s="20" t="str">
        <f t="shared" si="151"/>
        <v>MOBILE HANDSET (DOUBLEMAX, M55)(9831168085) (VP)</v>
      </c>
      <c r="O813" s="20" t="str">
        <f t="shared" si="152"/>
        <v>mobile handset (doublemax, m55)(9831168085) (vp)</v>
      </c>
      <c r="P813" s="20" t="str">
        <f t="shared" si="153"/>
        <v>Mobile Handset (Doublemax, M55)(9831168085) (Vp)</v>
      </c>
      <c r="Q813" s="20" t="str">
        <f t="shared" si="154"/>
        <v>Off</v>
      </c>
      <c r="R813" s="20" t="str">
        <f t="shared" si="155"/>
        <v>ent</v>
      </c>
      <c r="S813" s="20"/>
      <c r="T813" s="20"/>
      <c r="U813" s="20"/>
      <c r="V813" s="10">
        <v>8970.49</v>
      </c>
      <c r="W813" s="10"/>
      <c r="AA813" s="18"/>
    </row>
    <row r="814" spans="1:27" ht="19.95" customHeight="1" x14ac:dyDescent="0.3">
      <c r="A814" s="8" t="s">
        <v>797</v>
      </c>
      <c r="B814" s="9" t="s">
        <v>843</v>
      </c>
      <c r="C814" s="17">
        <v>37894</v>
      </c>
      <c r="D814" s="23" t="s">
        <v>905</v>
      </c>
      <c r="E814" s="23" t="s">
        <v>885</v>
      </c>
      <c r="F814" s="23" t="s">
        <v>915</v>
      </c>
      <c r="G814" s="24">
        <f t="shared" si="144"/>
        <v>37894</v>
      </c>
      <c r="H814" s="20">
        <f t="shared" si="145"/>
        <v>2003</v>
      </c>
      <c r="I814" s="20">
        <f t="shared" si="146"/>
        <v>9</v>
      </c>
      <c r="J814" s="20">
        <f t="shared" si="147"/>
        <v>30</v>
      </c>
      <c r="K814" s="17">
        <f t="shared" si="148"/>
        <v>37894</v>
      </c>
      <c r="L814" s="26">
        <f t="shared" si="149"/>
        <v>37894</v>
      </c>
      <c r="M814" s="20">
        <f t="shared" si="150"/>
        <v>30</v>
      </c>
      <c r="N814" s="20" t="str">
        <f t="shared" si="151"/>
        <v>MOBILE HANDSET (DOUBLEMAX, M55)(9830263787) (RB)</v>
      </c>
      <c r="O814" s="20" t="str">
        <f t="shared" si="152"/>
        <v>mobile handset (doublemax, m55)(9830263787) (rb)</v>
      </c>
      <c r="P814" s="20" t="str">
        <f t="shared" si="153"/>
        <v>Mobile Handset (Doublemax, M55)(9830263787) (Rb)</v>
      </c>
      <c r="Q814" s="20" t="str">
        <f t="shared" si="154"/>
        <v>Off</v>
      </c>
      <c r="R814" s="20" t="str">
        <f t="shared" si="155"/>
        <v>ent</v>
      </c>
      <c r="S814" s="20"/>
      <c r="T814" s="20"/>
      <c r="U814" s="20"/>
      <c r="V814" s="10">
        <v>8970.5400000000009</v>
      </c>
      <c r="W814" s="10"/>
      <c r="AA814" s="18"/>
    </row>
    <row r="815" spans="1:27" ht="19.95" customHeight="1" x14ac:dyDescent="0.3">
      <c r="A815" s="8" t="s">
        <v>798</v>
      </c>
      <c r="B815" s="9" t="s">
        <v>830</v>
      </c>
      <c r="C815" s="17">
        <v>37894</v>
      </c>
      <c r="D815" s="23" t="s">
        <v>905</v>
      </c>
      <c r="E815" s="23" t="s">
        <v>885</v>
      </c>
      <c r="F815" s="23" t="s">
        <v>915</v>
      </c>
      <c r="G815" s="24">
        <f t="shared" si="144"/>
        <v>37894</v>
      </c>
      <c r="H815" s="20">
        <f t="shared" si="145"/>
        <v>2003</v>
      </c>
      <c r="I815" s="20">
        <f t="shared" si="146"/>
        <v>9</v>
      </c>
      <c r="J815" s="20">
        <f t="shared" si="147"/>
        <v>30</v>
      </c>
      <c r="K815" s="17">
        <f t="shared" si="148"/>
        <v>37894</v>
      </c>
      <c r="L815" s="26">
        <f t="shared" si="149"/>
        <v>37894</v>
      </c>
      <c r="M815" s="20">
        <f t="shared" si="150"/>
        <v>30</v>
      </c>
      <c r="N815" s="20" t="str">
        <f t="shared" si="151"/>
        <v>SPLIT AIR CONDITIONER (1.5 TR HW) - HITACHI</v>
      </c>
      <c r="O815" s="20" t="str">
        <f t="shared" si="152"/>
        <v>split air conditioner (1.5 tr hw) - hitachi</v>
      </c>
      <c r="P815" s="20" t="str">
        <f t="shared" si="153"/>
        <v>Split Air Conditioner (1.5 Tr Hw) - Hitachi</v>
      </c>
      <c r="Q815" s="20" t="str">
        <f t="shared" si="154"/>
        <v>Air</v>
      </c>
      <c r="R815" s="20" t="str">
        <f t="shared" si="155"/>
        <v>ers</v>
      </c>
      <c r="S815" s="20"/>
      <c r="T815" s="20"/>
      <c r="U815" s="20"/>
      <c r="V815" s="10">
        <v>72000</v>
      </c>
      <c r="W815" s="10"/>
      <c r="AA815" s="18"/>
    </row>
    <row r="816" spans="1:27" ht="19.95" customHeight="1" x14ac:dyDescent="0.3">
      <c r="A816" s="8" t="s">
        <v>799</v>
      </c>
      <c r="B816" s="9" t="s">
        <v>840</v>
      </c>
      <c r="C816" s="17">
        <v>37944</v>
      </c>
      <c r="D816" s="23" t="s">
        <v>894</v>
      </c>
      <c r="E816" s="23" t="s">
        <v>886</v>
      </c>
      <c r="F816" s="23" t="s">
        <v>915</v>
      </c>
      <c r="G816" s="24">
        <f t="shared" si="144"/>
        <v>37944</v>
      </c>
      <c r="H816" s="20">
        <f t="shared" si="145"/>
        <v>2003</v>
      </c>
      <c r="I816" s="20">
        <f t="shared" si="146"/>
        <v>11</v>
      </c>
      <c r="J816" s="20">
        <f t="shared" si="147"/>
        <v>19</v>
      </c>
      <c r="K816" s="17">
        <f t="shared" si="148"/>
        <v>37955</v>
      </c>
      <c r="L816" s="26">
        <f t="shared" si="149"/>
        <v>37955</v>
      </c>
      <c r="M816" s="20">
        <f t="shared" si="150"/>
        <v>30</v>
      </c>
      <c r="N816" s="20" t="str">
        <f t="shared" si="151"/>
        <v>WP-MAGAZINE MOUNTING SIPLACE</v>
      </c>
      <c r="O816" s="20" t="str">
        <f t="shared" si="152"/>
        <v>wp-magazine mounting siplace</v>
      </c>
      <c r="P816" s="20" t="str">
        <f t="shared" si="153"/>
        <v>Wp-Magazine Mounting Siplace</v>
      </c>
      <c r="Q816" s="20" t="str">
        <f t="shared" si="154"/>
        <v>Pla</v>
      </c>
      <c r="R816" s="20" t="str">
        <f t="shared" si="155"/>
        <v>ery</v>
      </c>
      <c r="S816" s="20"/>
      <c r="T816" s="20"/>
      <c r="U816" s="20"/>
      <c r="V816" s="10">
        <v>60964.4</v>
      </c>
      <c r="W816" s="10"/>
      <c r="AA816" s="18"/>
    </row>
    <row r="817" spans="1:27" ht="19.95" customHeight="1" x14ac:dyDescent="0.3">
      <c r="A817" s="8" t="s">
        <v>800</v>
      </c>
      <c r="B817" s="9" t="s">
        <v>840</v>
      </c>
      <c r="C817" s="17">
        <v>37944</v>
      </c>
      <c r="D817" s="23" t="s">
        <v>894</v>
      </c>
      <c r="E817" s="23" t="s">
        <v>886</v>
      </c>
      <c r="F817" s="23" t="s">
        <v>915</v>
      </c>
      <c r="G817" s="24">
        <f t="shared" si="144"/>
        <v>37944</v>
      </c>
      <c r="H817" s="20">
        <f t="shared" si="145"/>
        <v>2003</v>
      </c>
      <c r="I817" s="20">
        <f t="shared" si="146"/>
        <v>11</v>
      </c>
      <c r="J817" s="20">
        <f t="shared" si="147"/>
        <v>19</v>
      </c>
      <c r="K817" s="17">
        <f t="shared" si="148"/>
        <v>37955</v>
      </c>
      <c r="L817" s="26">
        <f t="shared" si="149"/>
        <v>37955</v>
      </c>
      <c r="M817" s="20">
        <f t="shared" si="150"/>
        <v>30</v>
      </c>
      <c r="N817" s="20" t="str">
        <f t="shared" si="151"/>
        <v>WAFFLE PACK TRAY CARRIER</v>
      </c>
      <c r="O817" s="20" t="str">
        <f t="shared" si="152"/>
        <v>waffle pack tray carrier</v>
      </c>
      <c r="P817" s="20" t="str">
        <f t="shared" si="153"/>
        <v>Waffle Pack Tray Carrier</v>
      </c>
      <c r="Q817" s="20" t="str">
        <f t="shared" si="154"/>
        <v>Pla</v>
      </c>
      <c r="R817" s="20" t="str">
        <f t="shared" si="155"/>
        <v>ery</v>
      </c>
      <c r="S817" s="20"/>
      <c r="T817" s="20"/>
      <c r="U817" s="20"/>
      <c r="V817" s="10">
        <v>18147.48</v>
      </c>
      <c r="W817" s="10"/>
      <c r="AA817" s="18"/>
    </row>
    <row r="818" spans="1:27" ht="19.95" customHeight="1" x14ac:dyDescent="0.3">
      <c r="A818" s="8" t="s">
        <v>801</v>
      </c>
      <c r="B818" s="9" t="s">
        <v>843</v>
      </c>
      <c r="C818" s="17">
        <v>37936</v>
      </c>
      <c r="D818" s="23" t="s">
        <v>886</v>
      </c>
      <c r="E818" s="23" t="s">
        <v>886</v>
      </c>
      <c r="F818" s="23" t="s">
        <v>915</v>
      </c>
      <c r="G818" s="24">
        <f t="shared" si="144"/>
        <v>37936</v>
      </c>
      <c r="H818" s="20">
        <f t="shared" si="145"/>
        <v>2003</v>
      </c>
      <c r="I818" s="20">
        <f t="shared" si="146"/>
        <v>11</v>
      </c>
      <c r="J818" s="20">
        <f t="shared" si="147"/>
        <v>11</v>
      </c>
      <c r="K818" s="17">
        <f t="shared" si="148"/>
        <v>37955</v>
      </c>
      <c r="L818" s="26">
        <f t="shared" si="149"/>
        <v>37955</v>
      </c>
      <c r="M818" s="20">
        <f t="shared" si="150"/>
        <v>30</v>
      </c>
      <c r="N818" s="20" t="str">
        <f t="shared" si="151"/>
        <v>WATER DISPENSER (BLUE STAR, BD30 HCK)</v>
      </c>
      <c r="O818" s="20" t="str">
        <f t="shared" si="152"/>
        <v>water dispenser (blue star, bd30 hck)</v>
      </c>
      <c r="P818" s="20" t="str">
        <f t="shared" si="153"/>
        <v>Water Dispenser (Blue Star, Bd30 Hck)</v>
      </c>
      <c r="Q818" s="20" t="str">
        <f t="shared" si="154"/>
        <v>Off</v>
      </c>
      <c r="R818" s="20" t="str">
        <f t="shared" si="155"/>
        <v>ent</v>
      </c>
      <c r="S818" s="20"/>
      <c r="T818" s="20"/>
      <c r="U818" s="20"/>
      <c r="V818" s="10">
        <v>17818</v>
      </c>
      <c r="W818" s="10"/>
      <c r="AA818" s="18"/>
    </row>
    <row r="819" spans="1:27" ht="19.95" customHeight="1" x14ac:dyDescent="0.3">
      <c r="A819" s="8" t="s">
        <v>802</v>
      </c>
      <c r="B819" s="9" t="s">
        <v>848</v>
      </c>
      <c r="C819" s="17">
        <v>37964</v>
      </c>
      <c r="D819" s="23" t="s">
        <v>885</v>
      </c>
      <c r="E819" s="23" t="s">
        <v>887</v>
      </c>
      <c r="F819" s="23" t="s">
        <v>915</v>
      </c>
      <c r="G819" s="24">
        <f t="shared" si="144"/>
        <v>37964</v>
      </c>
      <c r="H819" s="20">
        <f t="shared" si="145"/>
        <v>2003</v>
      </c>
      <c r="I819" s="20">
        <f t="shared" si="146"/>
        <v>12</v>
      </c>
      <c r="J819" s="20">
        <f t="shared" si="147"/>
        <v>9</v>
      </c>
      <c r="K819" s="17">
        <f t="shared" si="148"/>
        <v>37986</v>
      </c>
      <c r="L819" s="26">
        <f t="shared" si="149"/>
        <v>37986</v>
      </c>
      <c r="M819" s="20">
        <f t="shared" si="150"/>
        <v>31</v>
      </c>
      <c r="N819" s="20" t="str">
        <f t="shared" si="151"/>
        <v>SET OF CABLES FOR DLUG</v>
      </c>
      <c r="O819" s="20" t="str">
        <f t="shared" si="152"/>
        <v>set of cables for dlug</v>
      </c>
      <c r="P819" s="20" t="str">
        <f t="shared" si="153"/>
        <v>Set Of Cables For Dlug</v>
      </c>
      <c r="Q819" s="20" t="str">
        <f t="shared" si="154"/>
        <v>Spe</v>
      </c>
      <c r="R819" s="20" t="str">
        <f t="shared" si="155"/>
        <v>nts</v>
      </c>
      <c r="S819" s="20"/>
      <c r="T819" s="20"/>
      <c r="U819" s="20"/>
      <c r="V819" s="10">
        <v>18078.55</v>
      </c>
      <c r="W819" s="10"/>
      <c r="AA819" s="18"/>
    </row>
    <row r="820" spans="1:27" ht="19.95" customHeight="1" x14ac:dyDescent="0.3">
      <c r="A820" s="8" t="s">
        <v>803</v>
      </c>
      <c r="B820" s="9" t="s">
        <v>848</v>
      </c>
      <c r="C820" s="17">
        <v>37964</v>
      </c>
      <c r="D820" s="23" t="s">
        <v>885</v>
      </c>
      <c r="E820" s="23" t="s">
        <v>887</v>
      </c>
      <c r="F820" s="23" t="s">
        <v>915</v>
      </c>
      <c r="G820" s="24">
        <f t="shared" si="144"/>
        <v>37964</v>
      </c>
      <c r="H820" s="20">
        <f t="shared" si="145"/>
        <v>2003</v>
      </c>
      <c r="I820" s="20">
        <f t="shared" si="146"/>
        <v>12</v>
      </c>
      <c r="J820" s="20">
        <f t="shared" si="147"/>
        <v>9</v>
      </c>
      <c r="K820" s="17">
        <f t="shared" si="148"/>
        <v>37986</v>
      </c>
      <c r="L820" s="26">
        <f t="shared" si="149"/>
        <v>37986</v>
      </c>
      <c r="M820" s="20">
        <f t="shared" si="150"/>
        <v>31</v>
      </c>
      <c r="N820" s="20" t="str">
        <f t="shared" si="151"/>
        <v>MODULE &amp; CABLE FOR M:IF:DIU</v>
      </c>
      <c r="O820" s="20" t="str">
        <f t="shared" si="152"/>
        <v>module &amp; cable for m:if:diu</v>
      </c>
      <c r="P820" s="20" t="str">
        <f t="shared" si="153"/>
        <v>Module &amp; Cable For M:If:Diu</v>
      </c>
      <c r="Q820" s="20" t="str">
        <f t="shared" si="154"/>
        <v>Spe</v>
      </c>
      <c r="R820" s="20" t="str">
        <f t="shared" si="155"/>
        <v>nts</v>
      </c>
      <c r="S820" s="20"/>
      <c r="T820" s="20"/>
      <c r="U820" s="20"/>
      <c r="V820" s="10">
        <v>41395.71</v>
      </c>
      <c r="W820" s="10"/>
      <c r="AA820" s="18"/>
    </row>
    <row r="821" spans="1:27" ht="19.95" customHeight="1" x14ac:dyDescent="0.3">
      <c r="A821" s="8" t="s">
        <v>804</v>
      </c>
      <c r="B821" s="9" t="s">
        <v>848</v>
      </c>
      <c r="C821" s="17">
        <v>37964</v>
      </c>
      <c r="D821" s="23" t="s">
        <v>885</v>
      </c>
      <c r="E821" s="23" t="s">
        <v>887</v>
      </c>
      <c r="F821" s="23" t="s">
        <v>915</v>
      </c>
      <c r="G821" s="24">
        <f t="shared" si="144"/>
        <v>37964</v>
      </c>
      <c r="H821" s="20">
        <f t="shared" si="145"/>
        <v>2003</v>
      </c>
      <c r="I821" s="20">
        <f t="shared" si="146"/>
        <v>12</v>
      </c>
      <c r="J821" s="20">
        <f t="shared" si="147"/>
        <v>9</v>
      </c>
      <c r="K821" s="17">
        <f t="shared" si="148"/>
        <v>37986</v>
      </c>
      <c r="L821" s="26">
        <f t="shared" si="149"/>
        <v>37986</v>
      </c>
      <c r="M821" s="20">
        <f t="shared" si="150"/>
        <v>31</v>
      </c>
      <c r="N821" s="20" t="str">
        <f t="shared" si="151"/>
        <v>MODULE &amp; CABLE FOR IF:SLIC FOR TE:DLU</v>
      </c>
      <c r="O821" s="20" t="str">
        <f t="shared" si="152"/>
        <v>module &amp; cable for if:slic for te:dlu</v>
      </c>
      <c r="P821" s="20" t="str">
        <f t="shared" si="153"/>
        <v>Module &amp; Cable For If:Slic For Te:Dlu</v>
      </c>
      <c r="Q821" s="20" t="str">
        <f t="shared" si="154"/>
        <v>Spe</v>
      </c>
      <c r="R821" s="20" t="str">
        <f t="shared" si="155"/>
        <v>nts</v>
      </c>
      <c r="S821" s="20"/>
      <c r="T821" s="20"/>
      <c r="U821" s="20"/>
      <c r="V821" s="10">
        <v>43973.31</v>
      </c>
      <c r="W821" s="10"/>
      <c r="AA821" s="18"/>
    </row>
    <row r="822" spans="1:27" ht="19.95" customHeight="1" x14ac:dyDescent="0.3">
      <c r="A822" s="8" t="s">
        <v>805</v>
      </c>
      <c r="B822" s="9" t="s">
        <v>848</v>
      </c>
      <c r="C822" s="17">
        <v>37984</v>
      </c>
      <c r="D822" s="23" t="s">
        <v>904</v>
      </c>
      <c r="E822" s="23" t="s">
        <v>887</v>
      </c>
      <c r="F822" s="23" t="s">
        <v>915</v>
      </c>
      <c r="G822" s="24">
        <f t="shared" si="144"/>
        <v>37984</v>
      </c>
      <c r="H822" s="20">
        <f t="shared" si="145"/>
        <v>2003</v>
      </c>
      <c r="I822" s="20">
        <f t="shared" si="146"/>
        <v>12</v>
      </c>
      <c r="J822" s="20">
        <f t="shared" si="147"/>
        <v>29</v>
      </c>
      <c r="K822" s="17">
        <f t="shared" si="148"/>
        <v>37986</v>
      </c>
      <c r="L822" s="26">
        <f t="shared" si="149"/>
        <v>37986</v>
      </c>
      <c r="M822" s="20">
        <f t="shared" si="150"/>
        <v>31</v>
      </c>
      <c r="N822" s="20" t="str">
        <f t="shared" si="151"/>
        <v>EXTENSION BOARD FOR SIPAC MODULES EXTENDER</v>
      </c>
      <c r="O822" s="20" t="str">
        <f t="shared" si="152"/>
        <v>extension board for sipac modules extender</v>
      </c>
      <c r="P822" s="20" t="str">
        <f t="shared" si="153"/>
        <v>Extension Board For Sipac Modules Extender</v>
      </c>
      <c r="Q822" s="20" t="str">
        <f t="shared" si="154"/>
        <v>Spe</v>
      </c>
      <c r="R822" s="20" t="str">
        <f t="shared" si="155"/>
        <v>nts</v>
      </c>
      <c r="S822" s="20"/>
      <c r="T822" s="20"/>
      <c r="U822" s="20"/>
      <c r="V822" s="10">
        <v>223399.38</v>
      </c>
      <c r="W822" s="10"/>
      <c r="AA822" s="18"/>
    </row>
    <row r="823" spans="1:27" ht="19.95" customHeight="1" x14ac:dyDescent="0.3">
      <c r="A823" s="8" t="s">
        <v>806</v>
      </c>
      <c r="B823" s="9" t="s">
        <v>848</v>
      </c>
      <c r="C823" s="17">
        <v>37979</v>
      </c>
      <c r="D823" s="23" t="s">
        <v>899</v>
      </c>
      <c r="E823" s="23" t="s">
        <v>887</v>
      </c>
      <c r="F823" s="23" t="s">
        <v>915</v>
      </c>
      <c r="G823" s="24">
        <f t="shared" si="144"/>
        <v>37979</v>
      </c>
      <c r="H823" s="20">
        <f t="shared" si="145"/>
        <v>2003</v>
      </c>
      <c r="I823" s="20">
        <f t="shared" si="146"/>
        <v>12</v>
      </c>
      <c r="J823" s="20">
        <f t="shared" si="147"/>
        <v>24</v>
      </c>
      <c r="K823" s="17">
        <f t="shared" si="148"/>
        <v>37986</v>
      </c>
      <c r="L823" s="26">
        <f t="shared" si="149"/>
        <v>37986</v>
      </c>
      <c r="M823" s="20">
        <f t="shared" si="150"/>
        <v>31</v>
      </c>
      <c r="N823" s="20" t="str">
        <f t="shared" si="151"/>
        <v>ITFP SIMULATOR</v>
      </c>
      <c r="O823" s="20" t="str">
        <f t="shared" si="152"/>
        <v>itfp simulator</v>
      </c>
      <c r="P823" s="20" t="str">
        <f t="shared" si="153"/>
        <v>Itfp Simulator</v>
      </c>
      <c r="Q823" s="20" t="str">
        <f t="shared" si="154"/>
        <v>Spe</v>
      </c>
      <c r="R823" s="20" t="str">
        <f t="shared" si="155"/>
        <v>nts</v>
      </c>
      <c r="S823" s="20"/>
      <c r="T823" s="20"/>
      <c r="U823" s="20"/>
      <c r="V823" s="10">
        <v>1521316.39</v>
      </c>
      <c r="W823" s="10"/>
      <c r="AA823" s="18"/>
    </row>
    <row r="824" spans="1:27" ht="19.95" customHeight="1" x14ac:dyDescent="0.3">
      <c r="A824" s="8" t="s">
        <v>807</v>
      </c>
      <c r="B824" s="9" t="s">
        <v>848</v>
      </c>
      <c r="C824" s="17">
        <v>37984</v>
      </c>
      <c r="D824" s="23" t="s">
        <v>904</v>
      </c>
      <c r="E824" s="23" t="s">
        <v>887</v>
      </c>
      <c r="F824" s="23" t="s">
        <v>915</v>
      </c>
      <c r="G824" s="24">
        <f t="shared" si="144"/>
        <v>37984</v>
      </c>
      <c r="H824" s="20">
        <f t="shared" si="145"/>
        <v>2003</v>
      </c>
      <c r="I824" s="20">
        <f t="shared" si="146"/>
        <v>12</v>
      </c>
      <c r="J824" s="20">
        <f t="shared" si="147"/>
        <v>29</v>
      </c>
      <c r="K824" s="17">
        <f t="shared" si="148"/>
        <v>37986</v>
      </c>
      <c r="L824" s="26">
        <f t="shared" si="149"/>
        <v>37986</v>
      </c>
      <c r="M824" s="20">
        <f t="shared" si="150"/>
        <v>31</v>
      </c>
      <c r="N824" s="20" t="str">
        <f t="shared" si="151"/>
        <v>ITFP TEST SW FOR Q59 ON ADAPTER -A420</v>
      </c>
      <c r="O824" s="20" t="str">
        <f t="shared" si="152"/>
        <v>itfp test sw for q59 on adapter -a420</v>
      </c>
      <c r="P824" s="20" t="str">
        <f t="shared" si="153"/>
        <v>Itfp Test Sw For Q59 On Adapter -A420</v>
      </c>
      <c r="Q824" s="20" t="str">
        <f t="shared" si="154"/>
        <v>Spe</v>
      </c>
      <c r="R824" s="20" t="str">
        <f t="shared" si="155"/>
        <v>nts</v>
      </c>
      <c r="S824" s="20"/>
      <c r="T824" s="20"/>
      <c r="U824" s="20"/>
      <c r="V824" s="10">
        <v>1210146.68</v>
      </c>
      <c r="W824" s="10"/>
      <c r="AA824" s="18"/>
    </row>
    <row r="825" spans="1:27" ht="19.95" customHeight="1" x14ac:dyDescent="0.3">
      <c r="A825" s="8" t="s">
        <v>808</v>
      </c>
      <c r="B825" s="9" t="s">
        <v>848</v>
      </c>
      <c r="C825" s="17">
        <v>37979</v>
      </c>
      <c r="D825" s="23" t="s">
        <v>899</v>
      </c>
      <c r="E825" s="23" t="s">
        <v>887</v>
      </c>
      <c r="F825" s="23" t="s">
        <v>915</v>
      </c>
      <c r="G825" s="24">
        <f t="shared" si="144"/>
        <v>37979</v>
      </c>
      <c r="H825" s="20">
        <f t="shared" si="145"/>
        <v>2003</v>
      </c>
      <c r="I825" s="20">
        <f t="shared" si="146"/>
        <v>12</v>
      </c>
      <c r="J825" s="20">
        <f t="shared" si="147"/>
        <v>24</v>
      </c>
      <c r="K825" s="17">
        <f t="shared" si="148"/>
        <v>37986</v>
      </c>
      <c r="L825" s="26">
        <f t="shared" si="149"/>
        <v>37986</v>
      </c>
      <c r="M825" s="20">
        <f t="shared" si="150"/>
        <v>31</v>
      </c>
      <c r="N825" s="20" t="str">
        <f t="shared" si="151"/>
        <v>SPEA 501AD TEST ADAPTER FOR S30813-Q59-X200-1</v>
      </c>
      <c r="O825" s="20" t="str">
        <f t="shared" si="152"/>
        <v>spea 501ad test adapter for s30813-q59-x200-1</v>
      </c>
      <c r="P825" s="20" t="str">
        <f t="shared" si="153"/>
        <v>Spea 501Ad Test Adapter For S30813-Q59-X200-1</v>
      </c>
      <c r="Q825" s="20" t="str">
        <f t="shared" si="154"/>
        <v>Spe</v>
      </c>
      <c r="R825" s="20" t="str">
        <f t="shared" si="155"/>
        <v>nts</v>
      </c>
      <c r="S825" s="20"/>
      <c r="T825" s="20"/>
      <c r="U825" s="20"/>
      <c r="V825" s="10">
        <v>751999</v>
      </c>
      <c r="W825" s="10"/>
      <c r="AA825" s="18"/>
    </row>
    <row r="826" spans="1:27" ht="19.95" customHeight="1" x14ac:dyDescent="0.3">
      <c r="A826" s="8" t="s">
        <v>809</v>
      </c>
      <c r="B826" s="9" t="s">
        <v>848</v>
      </c>
      <c r="C826" s="17">
        <v>37984</v>
      </c>
      <c r="D826" s="23" t="s">
        <v>904</v>
      </c>
      <c r="E826" s="23" t="s">
        <v>887</v>
      </c>
      <c r="F826" s="23" t="s">
        <v>915</v>
      </c>
      <c r="G826" s="24">
        <f t="shared" si="144"/>
        <v>37984</v>
      </c>
      <c r="H826" s="20">
        <f t="shared" si="145"/>
        <v>2003</v>
      </c>
      <c r="I826" s="20">
        <f t="shared" si="146"/>
        <v>12</v>
      </c>
      <c r="J826" s="20">
        <f t="shared" si="147"/>
        <v>29</v>
      </c>
      <c r="K826" s="17">
        <f t="shared" si="148"/>
        <v>37986</v>
      </c>
      <c r="L826" s="26">
        <f t="shared" si="149"/>
        <v>37986</v>
      </c>
      <c r="M826" s="20">
        <f t="shared" si="150"/>
        <v>31</v>
      </c>
      <c r="N826" s="20" t="str">
        <f t="shared" si="151"/>
        <v>SPEA TEST PROGRAM FOR S30813-Q59-X203-1</v>
      </c>
      <c r="O826" s="20" t="str">
        <f t="shared" si="152"/>
        <v>spea test program for s30813-q59-x203-1</v>
      </c>
      <c r="P826" s="20" t="str">
        <f t="shared" si="153"/>
        <v>Spea Test Program For S30813-Q59-X203-1</v>
      </c>
      <c r="Q826" s="20" t="str">
        <f t="shared" si="154"/>
        <v>Spe</v>
      </c>
      <c r="R826" s="20" t="str">
        <f t="shared" si="155"/>
        <v>nts</v>
      </c>
      <c r="S826" s="20"/>
      <c r="T826" s="20"/>
      <c r="U826" s="20"/>
      <c r="V826" s="10">
        <v>529272.9</v>
      </c>
      <c r="W826" s="10"/>
      <c r="AA826" s="18"/>
    </row>
    <row r="827" spans="1:27" ht="19.95" customHeight="1" x14ac:dyDescent="0.3">
      <c r="A827" s="8" t="s">
        <v>810</v>
      </c>
      <c r="B827" s="9" t="s">
        <v>835</v>
      </c>
      <c r="C827" s="17">
        <v>37979</v>
      </c>
      <c r="D827" s="23" t="s">
        <v>899</v>
      </c>
      <c r="E827" s="23" t="s">
        <v>887</v>
      </c>
      <c r="F827" s="23" t="s">
        <v>915</v>
      </c>
      <c r="G827" s="24">
        <f t="shared" si="144"/>
        <v>37979</v>
      </c>
      <c r="H827" s="20">
        <f t="shared" si="145"/>
        <v>2003</v>
      </c>
      <c r="I827" s="20">
        <f t="shared" si="146"/>
        <v>12</v>
      </c>
      <c r="J827" s="20">
        <f t="shared" si="147"/>
        <v>24</v>
      </c>
      <c r="K827" s="17">
        <f t="shared" si="148"/>
        <v>37986</v>
      </c>
      <c r="L827" s="26">
        <f t="shared" si="149"/>
        <v>37986</v>
      </c>
      <c r="M827" s="20">
        <f t="shared" si="150"/>
        <v>31</v>
      </c>
      <c r="N827" s="20" t="str">
        <f t="shared" si="151"/>
        <v>CODING &amp; SEPERATING TOOL V23599-M5026-A3</v>
      </c>
      <c r="O827" s="20" t="str">
        <f t="shared" si="152"/>
        <v>coding &amp; seperating tool v23599-m5026-a3</v>
      </c>
      <c r="P827" s="20" t="str">
        <f t="shared" si="153"/>
        <v>Coding &amp; Seperating Tool V23599-M5026-A3</v>
      </c>
      <c r="Q827" s="20" t="str">
        <f t="shared" si="154"/>
        <v>Spe</v>
      </c>
      <c r="R827" s="20" t="str">
        <f t="shared" si="155"/>
        <v>ols</v>
      </c>
      <c r="S827" s="20"/>
      <c r="T827" s="20"/>
      <c r="U827" s="20"/>
      <c r="V827" s="10">
        <v>18542.89</v>
      </c>
      <c r="W827" s="10"/>
      <c r="AA827" s="18"/>
    </row>
    <row r="828" spans="1:27" ht="19.95" customHeight="1" x14ac:dyDescent="0.3">
      <c r="A828" s="8" t="s">
        <v>811</v>
      </c>
      <c r="B828" s="9" t="s">
        <v>835</v>
      </c>
      <c r="C828" s="17">
        <v>37979</v>
      </c>
      <c r="D828" s="23" t="s">
        <v>899</v>
      </c>
      <c r="E828" s="23" t="s">
        <v>887</v>
      </c>
      <c r="F828" s="23" t="s">
        <v>915</v>
      </c>
      <c r="G828" s="24">
        <f t="shared" si="144"/>
        <v>37979</v>
      </c>
      <c r="H828" s="20">
        <f t="shared" si="145"/>
        <v>2003</v>
      </c>
      <c r="I828" s="20">
        <f t="shared" si="146"/>
        <v>12</v>
      </c>
      <c r="J828" s="20">
        <f t="shared" si="147"/>
        <v>24</v>
      </c>
      <c r="K828" s="17">
        <f t="shared" si="148"/>
        <v>37986</v>
      </c>
      <c r="L828" s="26">
        <f t="shared" si="149"/>
        <v>37986</v>
      </c>
      <c r="M828" s="20">
        <f t="shared" si="150"/>
        <v>31</v>
      </c>
      <c r="N828" s="20" t="str">
        <f t="shared" si="151"/>
        <v>INSERTING INSERT V23599-M5030-E11(1 SU)</v>
      </c>
      <c r="O828" s="20" t="str">
        <f t="shared" si="152"/>
        <v>inserting insert v23599-m5030-e11(1 su)</v>
      </c>
      <c r="P828" s="20" t="str">
        <f t="shared" si="153"/>
        <v>Inserting Insert V23599-M5030-E11(1 Su)</v>
      </c>
      <c r="Q828" s="20" t="str">
        <f t="shared" si="154"/>
        <v>Spe</v>
      </c>
      <c r="R828" s="20" t="str">
        <f t="shared" si="155"/>
        <v>ols</v>
      </c>
      <c r="S828" s="20"/>
      <c r="T828" s="20"/>
      <c r="U828" s="20"/>
      <c r="V828" s="10">
        <v>16650.84</v>
      </c>
      <c r="W828" s="10"/>
      <c r="AA828" s="18"/>
    </row>
    <row r="829" spans="1:27" ht="19.95" customHeight="1" x14ac:dyDescent="0.3">
      <c r="A829" s="8" t="s">
        <v>812</v>
      </c>
      <c r="B829" s="9" t="s">
        <v>840</v>
      </c>
      <c r="C829" s="17">
        <v>37979</v>
      </c>
      <c r="D829" s="23" t="s">
        <v>899</v>
      </c>
      <c r="E829" s="23" t="s">
        <v>887</v>
      </c>
      <c r="F829" s="23" t="s">
        <v>915</v>
      </c>
      <c r="G829" s="24">
        <f t="shared" si="144"/>
        <v>37979</v>
      </c>
      <c r="H829" s="20">
        <f t="shared" si="145"/>
        <v>2003</v>
      </c>
      <c r="I829" s="20">
        <f t="shared" si="146"/>
        <v>12</v>
      </c>
      <c r="J829" s="20">
        <f t="shared" si="147"/>
        <v>24</v>
      </c>
      <c r="K829" s="17">
        <f t="shared" si="148"/>
        <v>37986</v>
      </c>
      <c r="L829" s="26">
        <f t="shared" si="149"/>
        <v>37986</v>
      </c>
      <c r="M829" s="20">
        <f t="shared" si="150"/>
        <v>31</v>
      </c>
      <c r="N829" s="20" t="str">
        <f t="shared" si="151"/>
        <v>PRINTING STENCIL FOR S30813-Q59-X200-1</v>
      </c>
      <c r="O829" s="20" t="str">
        <f t="shared" si="152"/>
        <v>printing stencil for s30813-q59-x200-1</v>
      </c>
      <c r="P829" s="20" t="str">
        <f t="shared" si="153"/>
        <v>Printing Stencil For S30813-Q59-X200-1</v>
      </c>
      <c r="Q829" s="20" t="str">
        <f t="shared" si="154"/>
        <v>Pla</v>
      </c>
      <c r="R829" s="20" t="str">
        <f t="shared" si="155"/>
        <v>ery</v>
      </c>
      <c r="S829" s="20"/>
      <c r="T829" s="20"/>
      <c r="U829" s="20"/>
      <c r="V829" s="10">
        <v>60699.86</v>
      </c>
      <c r="W829" s="10"/>
      <c r="AA829" s="18"/>
    </row>
    <row r="830" spans="1:27" ht="19.95" customHeight="1" x14ac:dyDescent="0.3">
      <c r="A830" s="8" t="s">
        <v>813</v>
      </c>
      <c r="B830" s="9" t="s">
        <v>840</v>
      </c>
      <c r="C830" s="17">
        <v>37984</v>
      </c>
      <c r="D830" s="23" t="s">
        <v>904</v>
      </c>
      <c r="E830" s="23" t="s">
        <v>887</v>
      </c>
      <c r="F830" s="23" t="s">
        <v>915</v>
      </c>
      <c r="G830" s="24">
        <f t="shared" si="144"/>
        <v>37984</v>
      </c>
      <c r="H830" s="20">
        <f t="shared" si="145"/>
        <v>2003</v>
      </c>
      <c r="I830" s="20">
        <f t="shared" si="146"/>
        <v>12</v>
      </c>
      <c r="J830" s="20">
        <f t="shared" si="147"/>
        <v>29</v>
      </c>
      <c r="K830" s="17">
        <f t="shared" si="148"/>
        <v>37986</v>
      </c>
      <c r="L830" s="26">
        <f t="shared" si="149"/>
        <v>37986</v>
      </c>
      <c r="M830" s="20">
        <f t="shared" si="150"/>
        <v>31</v>
      </c>
      <c r="N830" s="20" t="str">
        <f t="shared" si="151"/>
        <v>PICK &amp; PLACE PROGRAMME</v>
      </c>
      <c r="O830" s="20" t="str">
        <f t="shared" si="152"/>
        <v>pick &amp; place programme</v>
      </c>
      <c r="P830" s="20" t="str">
        <f t="shared" si="153"/>
        <v>Pick &amp; Place Programme</v>
      </c>
      <c r="Q830" s="20" t="str">
        <f t="shared" si="154"/>
        <v>Pla</v>
      </c>
      <c r="R830" s="20" t="str">
        <f t="shared" si="155"/>
        <v>ery</v>
      </c>
      <c r="S830" s="20"/>
      <c r="T830" s="20"/>
      <c r="U830" s="20"/>
      <c r="V830" s="10">
        <v>31932</v>
      </c>
      <c r="W830" s="10"/>
      <c r="AA830" s="18"/>
    </row>
    <row r="831" spans="1:27" ht="19.95" customHeight="1" x14ac:dyDescent="0.3">
      <c r="A831" s="8" t="s">
        <v>814</v>
      </c>
      <c r="B831" s="9" t="s">
        <v>831</v>
      </c>
      <c r="C831" s="17">
        <v>38015</v>
      </c>
      <c r="D831" s="23" t="s">
        <v>904</v>
      </c>
      <c r="E831" s="23" t="s">
        <v>875</v>
      </c>
      <c r="F831" s="23" t="s">
        <v>917</v>
      </c>
      <c r="G831" s="24">
        <f t="shared" si="144"/>
        <v>38015</v>
      </c>
      <c r="H831" s="20">
        <f t="shared" si="145"/>
        <v>2004</v>
      </c>
      <c r="I831" s="20">
        <f t="shared" si="146"/>
        <v>1</v>
      </c>
      <c r="J831" s="20">
        <f t="shared" si="147"/>
        <v>29</v>
      </c>
      <c r="K831" s="17">
        <f t="shared" si="148"/>
        <v>38017</v>
      </c>
      <c r="L831" s="26">
        <f t="shared" si="149"/>
        <v>38017</v>
      </c>
      <c r="M831" s="20">
        <f t="shared" si="150"/>
        <v>31</v>
      </c>
      <c r="N831" s="20" t="str">
        <f t="shared" si="151"/>
        <v>ANTISTATIC STEEL ALMIRAH (50"X38.5"X19")</v>
      </c>
      <c r="O831" s="20" t="str">
        <f t="shared" si="152"/>
        <v>antistatic steel almirah (50"x38.5"x19")</v>
      </c>
      <c r="P831" s="20" t="str">
        <f t="shared" si="153"/>
        <v>Antistatic Steel Almirah (50"X38.5"X19")</v>
      </c>
      <c r="Q831" s="20" t="str">
        <f t="shared" si="154"/>
        <v>Fur</v>
      </c>
      <c r="R831" s="20" t="str">
        <f t="shared" si="155"/>
        <v>ure</v>
      </c>
      <c r="S831" s="20"/>
      <c r="T831" s="20"/>
      <c r="U831" s="20"/>
      <c r="V831" s="10">
        <v>34000</v>
      </c>
      <c r="W831" s="10"/>
      <c r="AA831" s="18"/>
    </row>
    <row r="832" spans="1:27" ht="19.95" customHeight="1" x14ac:dyDescent="0.3">
      <c r="A832" s="8" t="s">
        <v>815</v>
      </c>
      <c r="B832" s="9" t="s">
        <v>845</v>
      </c>
      <c r="C832" s="17">
        <v>38036</v>
      </c>
      <c r="D832" s="23" t="s">
        <v>894</v>
      </c>
      <c r="E832" s="23" t="s">
        <v>878</v>
      </c>
      <c r="F832" s="23" t="s">
        <v>917</v>
      </c>
      <c r="G832" s="24">
        <f t="shared" si="144"/>
        <v>38036</v>
      </c>
      <c r="H832" s="20">
        <f t="shared" si="145"/>
        <v>2004</v>
      </c>
      <c r="I832" s="20">
        <f t="shared" si="146"/>
        <v>2</v>
      </c>
      <c r="J832" s="20">
        <f t="shared" si="147"/>
        <v>19</v>
      </c>
      <c r="K832" s="17">
        <f t="shared" si="148"/>
        <v>38046</v>
      </c>
      <c r="L832" s="26">
        <f t="shared" si="149"/>
        <v>38046</v>
      </c>
      <c r="M832" s="20">
        <f t="shared" si="150"/>
        <v>29</v>
      </c>
      <c r="N832" s="20" t="str">
        <f t="shared" si="151"/>
        <v>TEST INSTRUMENT TROLLEY</v>
      </c>
      <c r="O832" s="20" t="str">
        <f t="shared" si="152"/>
        <v>test instrument trolley</v>
      </c>
      <c r="P832" s="20" t="str">
        <f t="shared" si="153"/>
        <v>Test Instrument Trolley</v>
      </c>
      <c r="Q832" s="20" t="str">
        <f t="shared" si="154"/>
        <v>Tra</v>
      </c>
      <c r="R832" s="20" t="str">
        <f t="shared" si="155"/>
        <v>nts</v>
      </c>
      <c r="S832" s="20"/>
      <c r="T832" s="20"/>
      <c r="U832" s="20"/>
      <c r="V832" s="10">
        <v>21321</v>
      </c>
      <c r="W832" s="10"/>
      <c r="AA832" s="18"/>
    </row>
    <row r="833" spans="1:27" ht="19.95" customHeight="1" x14ac:dyDescent="0.3">
      <c r="A833" s="8" t="s">
        <v>816</v>
      </c>
      <c r="B833" s="9" t="s">
        <v>832</v>
      </c>
      <c r="C833" s="17">
        <v>38015</v>
      </c>
      <c r="D833" s="23" t="s">
        <v>904</v>
      </c>
      <c r="E833" s="23" t="s">
        <v>875</v>
      </c>
      <c r="F833" s="23" t="s">
        <v>917</v>
      </c>
      <c r="G833" s="24">
        <f t="shared" si="144"/>
        <v>38015</v>
      </c>
      <c r="H833" s="20">
        <f t="shared" si="145"/>
        <v>2004</v>
      </c>
      <c r="I833" s="20">
        <f t="shared" si="146"/>
        <v>1</v>
      </c>
      <c r="J833" s="20">
        <f t="shared" si="147"/>
        <v>29</v>
      </c>
      <c r="K833" s="17">
        <f t="shared" si="148"/>
        <v>38017</v>
      </c>
      <c r="L833" s="26">
        <f t="shared" si="149"/>
        <v>38017</v>
      </c>
      <c r="M833" s="20">
        <f t="shared" si="150"/>
        <v>31</v>
      </c>
      <c r="N833" s="20" t="str">
        <f t="shared" si="151"/>
        <v>ESD WORKSHOP CHAIR</v>
      </c>
      <c r="O833" s="20" t="str">
        <f t="shared" si="152"/>
        <v>esd workshop chair</v>
      </c>
      <c r="P833" s="20" t="str">
        <f t="shared" si="153"/>
        <v>Esd Workshop Chair</v>
      </c>
      <c r="Q833" s="20" t="str">
        <f t="shared" si="154"/>
        <v>Fur</v>
      </c>
      <c r="R833" s="20" t="str">
        <f t="shared" si="155"/>
        <v xml:space="preserve"> DD</v>
      </c>
      <c r="S833" s="20"/>
      <c r="T833" s="20"/>
      <c r="U833" s="20"/>
      <c r="V833" s="10">
        <v>12800</v>
      </c>
      <c r="W833" s="10"/>
      <c r="AA833" s="18"/>
    </row>
    <row r="834" spans="1:27" ht="19.95" customHeight="1" x14ac:dyDescent="0.3">
      <c r="A834" s="8" t="s">
        <v>817</v>
      </c>
      <c r="B834" s="9" t="s">
        <v>848</v>
      </c>
      <c r="C834" s="17">
        <v>37984</v>
      </c>
      <c r="D834" s="23" t="s">
        <v>904</v>
      </c>
      <c r="E834" s="23" t="s">
        <v>887</v>
      </c>
      <c r="F834" s="23" t="s">
        <v>915</v>
      </c>
      <c r="G834" s="24">
        <f t="shared" si="144"/>
        <v>37984</v>
      </c>
      <c r="H834" s="20">
        <f t="shared" si="145"/>
        <v>2003</v>
      </c>
      <c r="I834" s="20">
        <f t="shared" si="146"/>
        <v>12</v>
      </c>
      <c r="J834" s="20">
        <f t="shared" si="147"/>
        <v>29</v>
      </c>
      <c r="K834" s="17">
        <f t="shared" si="148"/>
        <v>37986</v>
      </c>
      <c r="L834" s="26">
        <f t="shared" si="149"/>
        <v>37986</v>
      </c>
      <c r="M834" s="20">
        <f t="shared" si="150"/>
        <v>31</v>
      </c>
      <c r="N834" s="20" t="str">
        <f t="shared" si="151"/>
        <v>FFT PROGRAM TE:DLUG</v>
      </c>
      <c r="O834" s="20" t="str">
        <f t="shared" si="152"/>
        <v>fft program te:dlug</v>
      </c>
      <c r="P834" s="20" t="str">
        <f t="shared" si="153"/>
        <v>Fft Program Te:Dlug</v>
      </c>
      <c r="Q834" s="20" t="str">
        <f t="shared" si="154"/>
        <v>Spe</v>
      </c>
      <c r="R834" s="20" t="str">
        <f t="shared" si="155"/>
        <v>nts</v>
      </c>
      <c r="S834" s="20"/>
      <c r="T834" s="20"/>
      <c r="U834" s="20"/>
      <c r="V834" s="10">
        <v>2896101.02</v>
      </c>
      <c r="W834" s="10"/>
      <c r="AA834" s="18"/>
    </row>
    <row r="835" spans="1:27" ht="19.95" customHeight="1" x14ac:dyDescent="0.3">
      <c r="A835" s="8" t="s">
        <v>818</v>
      </c>
      <c r="B835" s="9" t="s">
        <v>843</v>
      </c>
      <c r="C835" s="17">
        <v>37895</v>
      </c>
      <c r="D835" s="23" t="s">
        <v>875</v>
      </c>
      <c r="E835" s="23" t="s">
        <v>876</v>
      </c>
      <c r="F835" s="23" t="s">
        <v>915</v>
      </c>
      <c r="G835" s="24">
        <f t="shared" si="144"/>
        <v>37895</v>
      </c>
      <c r="H835" s="20">
        <f t="shared" si="145"/>
        <v>2003</v>
      </c>
      <c r="I835" s="20">
        <f t="shared" si="146"/>
        <v>10</v>
      </c>
      <c r="J835" s="20">
        <f t="shared" si="147"/>
        <v>1</v>
      </c>
      <c r="K835" s="17">
        <f t="shared" si="148"/>
        <v>37925</v>
      </c>
      <c r="L835" s="26">
        <f t="shared" si="149"/>
        <v>37925</v>
      </c>
      <c r="M835" s="20">
        <f t="shared" si="150"/>
        <v>31</v>
      </c>
      <c r="N835" s="20" t="str">
        <f t="shared" si="151"/>
        <v>MOBILE HANDSET (DOUBLEMAX, M55) (AC)</v>
      </c>
      <c r="O835" s="20" t="str">
        <f t="shared" si="152"/>
        <v>mobile handset (doublemax, m55) (ac)</v>
      </c>
      <c r="P835" s="20" t="str">
        <f t="shared" si="153"/>
        <v>Mobile Handset (Doublemax, M55) (Ac)</v>
      </c>
      <c r="Q835" s="20" t="str">
        <f t="shared" si="154"/>
        <v>Off</v>
      </c>
      <c r="R835" s="20" t="str">
        <f t="shared" si="155"/>
        <v>ent</v>
      </c>
      <c r="S835" s="20"/>
      <c r="T835" s="20"/>
      <c r="U835" s="20"/>
      <c r="V835" s="10">
        <v>8970.5</v>
      </c>
      <c r="W835" s="10"/>
      <c r="AA835" s="18"/>
    </row>
    <row r="836" spans="1:27" ht="19.95" customHeight="1" x14ac:dyDescent="0.3">
      <c r="A836" s="8" t="s">
        <v>819</v>
      </c>
      <c r="B836" s="9" t="s">
        <v>840</v>
      </c>
      <c r="C836" s="17">
        <v>38015</v>
      </c>
      <c r="D836" s="23" t="s">
        <v>904</v>
      </c>
      <c r="E836" s="23" t="s">
        <v>875</v>
      </c>
      <c r="F836" s="23" t="s">
        <v>917</v>
      </c>
      <c r="G836" s="24">
        <f t="shared" si="144"/>
        <v>38015</v>
      </c>
      <c r="H836" s="20">
        <f t="shared" si="145"/>
        <v>2004</v>
      </c>
      <c r="I836" s="20">
        <f t="shared" si="146"/>
        <v>1</v>
      </c>
      <c r="J836" s="20">
        <f t="shared" si="147"/>
        <v>29</v>
      </c>
      <c r="K836" s="17">
        <f t="shared" si="148"/>
        <v>38017</v>
      </c>
      <c r="L836" s="26">
        <f t="shared" si="149"/>
        <v>38017</v>
      </c>
      <c r="M836" s="20">
        <f t="shared" si="150"/>
        <v>31</v>
      </c>
      <c r="N836" s="20" t="str">
        <f t="shared" si="151"/>
        <v>SMT STENCIL FOR INDICA TYPE - 1</v>
      </c>
      <c r="O836" s="20" t="str">
        <f t="shared" si="152"/>
        <v>smt stencil for indica type - 1</v>
      </c>
      <c r="P836" s="20" t="str">
        <f t="shared" si="153"/>
        <v>Smt Stencil For Indica Type - 1</v>
      </c>
      <c r="Q836" s="20" t="str">
        <f t="shared" si="154"/>
        <v>Pla</v>
      </c>
      <c r="R836" s="20" t="str">
        <f t="shared" si="155"/>
        <v>ery</v>
      </c>
      <c r="S836" s="20"/>
      <c r="T836" s="20"/>
      <c r="U836" s="20"/>
      <c r="V836" s="10">
        <v>16995</v>
      </c>
      <c r="W836" s="10"/>
      <c r="AA836" s="18"/>
    </row>
    <row r="837" spans="1:27" ht="19.95" customHeight="1" x14ac:dyDescent="0.3">
      <c r="A837" s="8" t="s">
        <v>820</v>
      </c>
      <c r="B837" s="9" t="s">
        <v>844</v>
      </c>
      <c r="C837" s="17">
        <v>38055</v>
      </c>
      <c r="D837" s="23" t="s">
        <v>885</v>
      </c>
      <c r="E837" s="23" t="s">
        <v>879</v>
      </c>
      <c r="F837" s="23" t="s">
        <v>917</v>
      </c>
      <c r="G837" s="24">
        <f t="shared" si="144"/>
        <v>38055</v>
      </c>
      <c r="H837" s="20">
        <f t="shared" si="145"/>
        <v>2004</v>
      </c>
      <c r="I837" s="20">
        <f t="shared" si="146"/>
        <v>3</v>
      </c>
      <c r="J837" s="20">
        <f t="shared" si="147"/>
        <v>9</v>
      </c>
      <c r="K837" s="17">
        <f t="shared" si="148"/>
        <v>38077</v>
      </c>
      <c r="L837" s="26">
        <f t="shared" si="149"/>
        <v>38077</v>
      </c>
      <c r="M837" s="20">
        <f t="shared" si="150"/>
        <v>31</v>
      </c>
      <c r="N837" s="20" t="str">
        <f t="shared" si="151"/>
        <v>EFFLUENT TREATMENT PLANT</v>
      </c>
      <c r="O837" s="20" t="str">
        <f t="shared" si="152"/>
        <v>effluent treatment plant</v>
      </c>
      <c r="P837" s="20" t="str">
        <f t="shared" si="153"/>
        <v>Effluent Treatment Plant</v>
      </c>
      <c r="Q837" s="20" t="str">
        <f t="shared" si="154"/>
        <v>Civ</v>
      </c>
      <c r="R837" s="20" t="str">
        <f t="shared" si="155"/>
        <v>ons</v>
      </c>
      <c r="S837" s="20"/>
      <c r="T837" s="20"/>
      <c r="U837" s="20"/>
      <c r="V837" s="10">
        <v>85000</v>
      </c>
      <c r="W837" s="10"/>
      <c r="AA837" s="18"/>
    </row>
    <row r="838" spans="1:27" ht="19.95" customHeight="1" x14ac:dyDescent="0.3">
      <c r="A838" s="8" t="s">
        <v>821</v>
      </c>
      <c r="B838" s="9" t="s">
        <v>838</v>
      </c>
      <c r="C838" s="17">
        <v>38036</v>
      </c>
      <c r="D838" s="23" t="s">
        <v>894</v>
      </c>
      <c r="E838" s="23" t="s">
        <v>878</v>
      </c>
      <c r="F838" s="23" t="s">
        <v>917</v>
      </c>
      <c r="G838" s="24">
        <f t="shared" si="144"/>
        <v>38036</v>
      </c>
      <c r="H838" s="20">
        <f t="shared" si="145"/>
        <v>2004</v>
      </c>
      <c r="I838" s="20">
        <f t="shared" si="146"/>
        <v>2</v>
      </c>
      <c r="J838" s="20">
        <f t="shared" si="147"/>
        <v>19</v>
      </c>
      <c r="K838" s="17">
        <f t="shared" si="148"/>
        <v>38046</v>
      </c>
      <c r="L838" s="26">
        <f t="shared" si="149"/>
        <v>38046</v>
      </c>
      <c r="M838" s="20">
        <f t="shared" si="150"/>
        <v>29</v>
      </c>
      <c r="N838" s="20" t="str">
        <f t="shared" si="151"/>
        <v>FIXTURE FOR FLASH PROGRAMMING</v>
      </c>
      <c r="O838" s="20" t="str">
        <f t="shared" si="152"/>
        <v>fixture for flash programming</v>
      </c>
      <c r="P838" s="20" t="str">
        <f t="shared" si="153"/>
        <v>Fixture For Flash Programming</v>
      </c>
      <c r="Q838" s="20" t="str">
        <f t="shared" si="154"/>
        <v>Spe</v>
      </c>
      <c r="R838" s="20" t="str">
        <f t="shared" si="155"/>
        <v xml:space="preserve"> DD</v>
      </c>
      <c r="S838" s="20"/>
      <c r="T838" s="20"/>
      <c r="U838" s="20"/>
      <c r="V838" s="10">
        <v>4500</v>
      </c>
      <c r="W838" s="10"/>
      <c r="AA838" s="18"/>
    </row>
    <row r="839" spans="1:27" ht="19.95" customHeight="1" x14ac:dyDescent="0.3">
      <c r="A839" s="8" t="s">
        <v>822</v>
      </c>
      <c r="B839" s="9" t="s">
        <v>838</v>
      </c>
      <c r="C839" s="17">
        <v>38036</v>
      </c>
      <c r="D839" s="23" t="s">
        <v>894</v>
      </c>
      <c r="E839" s="23" t="s">
        <v>878</v>
      </c>
      <c r="F839" s="23" t="s">
        <v>917</v>
      </c>
      <c r="G839" s="24">
        <f t="shared" si="144"/>
        <v>38036</v>
      </c>
      <c r="H839" s="20">
        <f t="shared" si="145"/>
        <v>2004</v>
      </c>
      <c r="I839" s="20">
        <f t="shared" si="146"/>
        <v>2</v>
      </c>
      <c r="J839" s="20">
        <f t="shared" si="147"/>
        <v>19</v>
      </c>
      <c r="K839" s="17">
        <f t="shared" si="148"/>
        <v>38046</v>
      </c>
      <c r="L839" s="26">
        <f t="shared" si="149"/>
        <v>38046</v>
      </c>
      <c r="M839" s="20">
        <f t="shared" si="150"/>
        <v>29</v>
      </c>
      <c r="N839" s="20" t="str">
        <f t="shared" si="151"/>
        <v>FIXTURE FOR FUNCTIONAL TESTING</v>
      </c>
      <c r="O839" s="20" t="str">
        <f t="shared" si="152"/>
        <v>fixture for functional testing</v>
      </c>
      <c r="P839" s="20" t="str">
        <f t="shared" si="153"/>
        <v>Fixture For Functional Testing</v>
      </c>
      <c r="Q839" s="20" t="str">
        <f t="shared" si="154"/>
        <v>Spe</v>
      </c>
      <c r="R839" s="20" t="str">
        <f t="shared" si="155"/>
        <v xml:space="preserve"> DD</v>
      </c>
      <c r="S839" s="20"/>
      <c r="T839" s="20"/>
      <c r="U839" s="20"/>
      <c r="V839" s="10">
        <v>4000</v>
      </c>
      <c r="W839" s="10"/>
      <c r="AA839" s="18"/>
    </row>
    <row r="840" spans="1:27" ht="19.95" customHeight="1" x14ac:dyDescent="0.3">
      <c r="A840" s="8" t="s">
        <v>823</v>
      </c>
      <c r="B840" s="9" t="s">
        <v>831</v>
      </c>
      <c r="C840" s="17">
        <v>38055</v>
      </c>
      <c r="D840" s="23" t="s">
        <v>885</v>
      </c>
      <c r="E840" s="23" t="s">
        <v>879</v>
      </c>
      <c r="F840" s="23" t="s">
        <v>917</v>
      </c>
      <c r="G840" s="24">
        <f t="shared" si="144"/>
        <v>38055</v>
      </c>
      <c r="H840" s="20">
        <f t="shared" si="145"/>
        <v>2004</v>
      </c>
      <c r="I840" s="20">
        <f t="shared" si="146"/>
        <v>3</v>
      </c>
      <c r="J840" s="20">
        <f t="shared" si="147"/>
        <v>9</v>
      </c>
      <c r="K840" s="17">
        <f t="shared" si="148"/>
        <v>38077</v>
      </c>
      <c r="L840" s="26">
        <f t="shared" si="149"/>
        <v>38077</v>
      </c>
      <c r="M840" s="20">
        <f t="shared" si="150"/>
        <v>31</v>
      </c>
      <c r="N840" s="20" t="str">
        <f t="shared" si="151"/>
        <v>TABLE (W/O DRW) WITH SIDE UNIT</v>
      </c>
      <c r="O840" s="20" t="str">
        <f t="shared" si="152"/>
        <v>table (w/o drw) with side unit</v>
      </c>
      <c r="P840" s="20" t="str">
        <f t="shared" si="153"/>
        <v>Table (W/O Drw) With Side Unit</v>
      </c>
      <c r="Q840" s="20" t="str">
        <f t="shared" si="154"/>
        <v>Fur</v>
      </c>
      <c r="R840" s="20" t="str">
        <f t="shared" si="155"/>
        <v>ure</v>
      </c>
      <c r="S840" s="20"/>
      <c r="T840" s="20"/>
      <c r="U840" s="20"/>
      <c r="V840" s="10">
        <v>76863.8</v>
      </c>
      <c r="W840" s="10"/>
      <c r="AA840" s="18"/>
    </row>
    <row r="841" spans="1:27" ht="19.95" customHeight="1" x14ac:dyDescent="0.3">
      <c r="A841" s="8" t="s">
        <v>824</v>
      </c>
      <c r="B841" s="9" t="s">
        <v>831</v>
      </c>
      <c r="C841" s="17">
        <v>38055</v>
      </c>
      <c r="D841" s="23" t="s">
        <v>885</v>
      </c>
      <c r="E841" s="23" t="s">
        <v>879</v>
      </c>
      <c r="F841" s="23" t="s">
        <v>917</v>
      </c>
      <c r="G841" s="24">
        <f t="shared" si="144"/>
        <v>38055</v>
      </c>
      <c r="H841" s="20">
        <f t="shared" si="145"/>
        <v>2004</v>
      </c>
      <c r="I841" s="20">
        <f t="shared" si="146"/>
        <v>3</v>
      </c>
      <c r="J841" s="20">
        <f t="shared" si="147"/>
        <v>9</v>
      </c>
      <c r="K841" s="17">
        <f t="shared" si="148"/>
        <v>38077</v>
      </c>
      <c r="L841" s="26">
        <f t="shared" si="149"/>
        <v>38077</v>
      </c>
      <c r="M841" s="20">
        <f t="shared" si="150"/>
        <v>31</v>
      </c>
      <c r="N841" s="20" t="str">
        <f t="shared" si="151"/>
        <v>TABLE (DRW) WITH SIDE UNIT &amp; BOTH SIDE CNNECTORS</v>
      </c>
      <c r="O841" s="20" t="str">
        <f t="shared" si="152"/>
        <v>table (drw) with side unit &amp; both side cnnectors</v>
      </c>
      <c r="P841" s="20" t="str">
        <f t="shared" si="153"/>
        <v>Table (Drw) With Side Unit &amp; Both Side Cnnectors</v>
      </c>
      <c r="Q841" s="20" t="str">
        <f t="shared" si="154"/>
        <v>Fur</v>
      </c>
      <c r="R841" s="20" t="str">
        <f t="shared" si="155"/>
        <v>ure</v>
      </c>
      <c r="S841" s="20"/>
      <c r="T841" s="20"/>
      <c r="U841" s="20"/>
      <c r="V841" s="10">
        <v>17797</v>
      </c>
      <c r="W841" s="10"/>
      <c r="AA841" s="18"/>
    </row>
    <row r="842" spans="1:27" ht="19.95" customHeight="1" x14ac:dyDescent="0.3">
      <c r="A842" s="8" t="s">
        <v>825</v>
      </c>
      <c r="B842" s="9" t="s">
        <v>831</v>
      </c>
      <c r="C842" s="17">
        <v>38055</v>
      </c>
      <c r="D842" s="23" t="s">
        <v>885</v>
      </c>
      <c r="E842" s="23" t="s">
        <v>879</v>
      </c>
      <c r="F842" s="23" t="s">
        <v>917</v>
      </c>
      <c r="G842" s="24">
        <f t="shared" si="144"/>
        <v>38055</v>
      </c>
      <c r="H842" s="20">
        <f t="shared" si="145"/>
        <v>2004</v>
      </c>
      <c r="I842" s="20">
        <f t="shared" si="146"/>
        <v>3</v>
      </c>
      <c r="J842" s="20">
        <f t="shared" si="147"/>
        <v>9</v>
      </c>
      <c r="K842" s="17">
        <f t="shared" si="148"/>
        <v>38077</v>
      </c>
      <c r="L842" s="26">
        <f t="shared" si="149"/>
        <v>38077</v>
      </c>
      <c r="M842" s="20">
        <f t="shared" si="150"/>
        <v>31</v>
      </c>
      <c r="N842" s="20" t="str">
        <f t="shared" si="151"/>
        <v>TABLE (DRW) WITH SIDE UNIT &amp; ONE SIDE CNNECTOR</v>
      </c>
      <c r="O842" s="20" t="str">
        <f t="shared" si="152"/>
        <v>table (drw) with side unit &amp; one side cnnector</v>
      </c>
      <c r="P842" s="20" t="str">
        <f t="shared" si="153"/>
        <v>Table (Drw) With Side Unit &amp; One Side Cnnector</v>
      </c>
      <c r="Q842" s="20" t="str">
        <f t="shared" si="154"/>
        <v>Fur</v>
      </c>
      <c r="R842" s="20" t="str">
        <f t="shared" si="155"/>
        <v>ure</v>
      </c>
      <c r="S842" s="20"/>
      <c r="T842" s="20"/>
      <c r="U842" s="20"/>
      <c r="V842" s="10">
        <v>14744.5</v>
      </c>
      <c r="W842" s="10"/>
      <c r="AA842" s="18"/>
    </row>
    <row r="843" spans="1:27" ht="19.95" customHeight="1" x14ac:dyDescent="0.3">
      <c r="A843" s="8" t="s">
        <v>826</v>
      </c>
      <c r="B843" s="9" t="s">
        <v>831</v>
      </c>
      <c r="C843" s="17">
        <v>38055</v>
      </c>
      <c r="D843" s="23" t="s">
        <v>885</v>
      </c>
      <c r="E843" s="23" t="s">
        <v>879</v>
      </c>
      <c r="F843" s="23" t="s">
        <v>917</v>
      </c>
      <c r="G843" s="24">
        <f t="shared" si="144"/>
        <v>38055</v>
      </c>
      <c r="H843" s="20">
        <f t="shared" si="145"/>
        <v>2004</v>
      </c>
      <c r="I843" s="20">
        <f t="shared" si="146"/>
        <v>3</v>
      </c>
      <c r="J843" s="20">
        <f t="shared" si="147"/>
        <v>9</v>
      </c>
      <c r="K843" s="17">
        <f t="shared" si="148"/>
        <v>38077</v>
      </c>
      <c r="L843" s="26">
        <f t="shared" si="149"/>
        <v>38077</v>
      </c>
      <c r="M843" s="20">
        <f t="shared" si="150"/>
        <v>31</v>
      </c>
      <c r="N843" s="20" t="str">
        <f t="shared" si="151"/>
        <v>LOW CABINET</v>
      </c>
      <c r="O843" s="20" t="str">
        <f t="shared" si="152"/>
        <v>low cabinet</v>
      </c>
      <c r="P843" s="20" t="str">
        <f t="shared" si="153"/>
        <v>Low Cabinet</v>
      </c>
      <c r="Q843" s="20" t="str">
        <f t="shared" si="154"/>
        <v>Fur</v>
      </c>
      <c r="R843" s="20" t="str">
        <f t="shared" si="155"/>
        <v>ure</v>
      </c>
      <c r="S843" s="20"/>
      <c r="T843" s="20"/>
      <c r="U843" s="20"/>
      <c r="V843" s="10">
        <v>10461.75</v>
      </c>
      <c r="W843" s="10"/>
      <c r="AA843" s="18"/>
    </row>
    <row r="844" spans="1:27" ht="19.95" customHeight="1" x14ac:dyDescent="0.3">
      <c r="A844" s="8" t="s">
        <v>827</v>
      </c>
      <c r="B844" s="9" t="s">
        <v>831</v>
      </c>
      <c r="C844" s="17">
        <v>38055</v>
      </c>
      <c r="D844" s="23" t="s">
        <v>885</v>
      </c>
      <c r="E844" s="23" t="s">
        <v>879</v>
      </c>
      <c r="F844" s="23" t="s">
        <v>917</v>
      </c>
      <c r="G844" s="24">
        <f t="shared" si="144"/>
        <v>38055</v>
      </c>
      <c r="H844" s="20">
        <f t="shared" si="145"/>
        <v>2004</v>
      </c>
      <c r="I844" s="20">
        <f t="shared" si="146"/>
        <v>3</v>
      </c>
      <c r="J844" s="20">
        <f t="shared" si="147"/>
        <v>9</v>
      </c>
      <c r="K844" s="17">
        <f t="shared" si="148"/>
        <v>38077</v>
      </c>
      <c r="L844" s="26">
        <f t="shared" si="149"/>
        <v>38077</v>
      </c>
      <c r="M844" s="20">
        <f t="shared" si="150"/>
        <v>31</v>
      </c>
      <c r="N844" s="20" t="str">
        <f t="shared" si="151"/>
        <v>MEDIUM CABINET</v>
      </c>
      <c r="O844" s="20" t="str">
        <f t="shared" si="152"/>
        <v>medium cabinet</v>
      </c>
      <c r="P844" s="20" t="str">
        <f t="shared" si="153"/>
        <v>Medium Cabinet</v>
      </c>
      <c r="Q844" s="20" t="str">
        <f t="shared" si="154"/>
        <v>Fur</v>
      </c>
      <c r="R844" s="20" t="str">
        <f t="shared" si="155"/>
        <v>ure</v>
      </c>
      <c r="S844" s="20"/>
      <c r="T844" s="20"/>
      <c r="U844" s="20"/>
      <c r="V844" s="10">
        <v>14722.3</v>
      </c>
      <c r="W844" s="10"/>
      <c r="AA844" s="18"/>
    </row>
    <row r="845" spans="1:27" ht="19.95" customHeight="1" x14ac:dyDescent="0.3">
      <c r="A845" s="8" t="s">
        <v>828</v>
      </c>
      <c r="B845" s="9" t="s">
        <v>832</v>
      </c>
      <c r="C845" s="17">
        <v>38055</v>
      </c>
      <c r="D845" s="23" t="s">
        <v>885</v>
      </c>
      <c r="E845" s="23" t="s">
        <v>879</v>
      </c>
      <c r="F845" s="23" t="s">
        <v>917</v>
      </c>
      <c r="G845" s="24">
        <f t="shared" si="144"/>
        <v>38055</v>
      </c>
      <c r="H845" s="20">
        <f t="shared" si="145"/>
        <v>2004</v>
      </c>
      <c r="I845" s="20">
        <f t="shared" si="146"/>
        <v>3</v>
      </c>
      <c r="J845" s="20">
        <f t="shared" si="147"/>
        <v>9</v>
      </c>
      <c r="K845" s="17">
        <f t="shared" si="148"/>
        <v>38077</v>
      </c>
      <c r="L845" s="26">
        <f t="shared" si="149"/>
        <v>38077</v>
      </c>
      <c r="M845" s="20">
        <f t="shared" si="150"/>
        <v>31</v>
      </c>
      <c r="N845" s="20" t="str">
        <f t="shared" si="151"/>
        <v>SIDE TABLE WITH PAPER RACK</v>
      </c>
      <c r="O845" s="20" t="str">
        <f t="shared" si="152"/>
        <v>side table with paper rack</v>
      </c>
      <c r="P845" s="20" t="str">
        <f t="shared" si="153"/>
        <v>Side Table With Paper Rack</v>
      </c>
      <c r="Q845" s="20" t="str">
        <f t="shared" si="154"/>
        <v>Fur</v>
      </c>
      <c r="R845" s="20" t="str">
        <f t="shared" si="155"/>
        <v xml:space="preserve"> DD</v>
      </c>
      <c r="S845" s="20"/>
      <c r="T845" s="20"/>
      <c r="U845" s="20"/>
      <c r="V845" s="10">
        <v>3348.5</v>
      </c>
      <c r="W845" s="10"/>
      <c r="AA845" s="18"/>
    </row>
    <row r="846" spans="1:27" ht="19.95" customHeight="1" x14ac:dyDescent="0.3">
      <c r="A846" s="8" t="s">
        <v>829</v>
      </c>
      <c r="B846" s="9" t="s">
        <v>832</v>
      </c>
      <c r="C846" s="17">
        <v>38055</v>
      </c>
      <c r="D846" s="23" t="s">
        <v>885</v>
      </c>
      <c r="E846" s="23" t="s">
        <v>879</v>
      </c>
      <c r="F846" s="23" t="s">
        <v>917</v>
      </c>
      <c r="G846" s="24">
        <f t="shared" si="144"/>
        <v>38055</v>
      </c>
      <c r="H846" s="20">
        <f t="shared" si="145"/>
        <v>2004</v>
      </c>
      <c r="I846" s="20">
        <f t="shared" si="146"/>
        <v>3</v>
      </c>
      <c r="J846" s="20">
        <f t="shared" si="147"/>
        <v>9</v>
      </c>
      <c r="K846" s="17">
        <f t="shared" si="148"/>
        <v>38077</v>
      </c>
      <c r="L846" s="26">
        <f t="shared" si="149"/>
        <v>38077</v>
      </c>
      <c r="M846" s="20">
        <f t="shared" si="150"/>
        <v>31</v>
      </c>
      <c r="N846" s="20" t="str">
        <f t="shared" si="151"/>
        <v>CHAIR</v>
      </c>
      <c r="O846" s="20" t="str">
        <f t="shared" si="152"/>
        <v>chair</v>
      </c>
      <c r="P846" s="20" t="str">
        <f t="shared" si="153"/>
        <v>Chair</v>
      </c>
      <c r="Q846" s="20" t="str">
        <f t="shared" si="154"/>
        <v>Fur</v>
      </c>
      <c r="R846" s="20" t="str">
        <f t="shared" si="155"/>
        <v xml:space="preserve"> DD</v>
      </c>
      <c r="S846" s="20"/>
      <c r="T846" s="20"/>
      <c r="U846" s="20"/>
      <c r="V846" s="10">
        <v>32556.3</v>
      </c>
      <c r="W846" s="10"/>
      <c r="AA846" s="18"/>
    </row>
    <row r="847" spans="1:27" ht="19.95" customHeight="1" x14ac:dyDescent="0.3">
      <c r="A847" s="8" t="s">
        <v>860</v>
      </c>
      <c r="B847" s="9" t="s">
        <v>855</v>
      </c>
      <c r="C847" s="17">
        <v>38075</v>
      </c>
      <c r="D847" s="23" t="s">
        <v>904</v>
      </c>
      <c r="E847" s="23" t="s">
        <v>879</v>
      </c>
      <c r="F847" s="23" t="s">
        <v>917</v>
      </c>
      <c r="G847" s="24">
        <f t="shared" si="144"/>
        <v>38075</v>
      </c>
      <c r="H847" s="20">
        <f t="shared" si="145"/>
        <v>2004</v>
      </c>
      <c r="I847" s="20">
        <f t="shared" si="146"/>
        <v>3</v>
      </c>
      <c r="J847" s="20">
        <f t="shared" si="147"/>
        <v>29</v>
      </c>
      <c r="K847" s="17">
        <f t="shared" si="148"/>
        <v>38077</v>
      </c>
      <c r="L847" s="26">
        <f t="shared" si="149"/>
        <v>38077</v>
      </c>
      <c r="M847" s="20">
        <f t="shared" si="150"/>
        <v>31</v>
      </c>
      <c r="N847" s="20" t="str">
        <f t="shared" si="151"/>
        <v>MARUTI CAR</v>
      </c>
      <c r="O847" s="20" t="str">
        <f t="shared" si="152"/>
        <v>maruti car</v>
      </c>
      <c r="P847" s="20" t="str">
        <f t="shared" si="153"/>
        <v>Maruti Car</v>
      </c>
      <c r="Q847" s="20" t="str">
        <f t="shared" si="154"/>
        <v>Mot</v>
      </c>
      <c r="R847" s="20" t="str">
        <f t="shared" si="155"/>
        <v>ase</v>
      </c>
      <c r="S847" s="20"/>
      <c r="T847" s="20"/>
      <c r="U847" s="20"/>
      <c r="V847" s="10">
        <v>2516768.9349925057</v>
      </c>
      <c r="W847" s="10"/>
      <c r="AA847" s="18"/>
    </row>
    <row r="849" spans="1:22" ht="19.95" customHeight="1" x14ac:dyDescent="0.3">
      <c r="A849" s="11"/>
      <c r="B849" s="11"/>
      <c r="C849" s="11"/>
      <c r="D849" s="25"/>
      <c r="E849" s="25"/>
      <c r="F849" s="25"/>
      <c r="G849" s="25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</row>
  </sheetData>
  <phoneticPr fontId="1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W837"/>
  <sheetViews>
    <sheetView showGridLines="0" zoomScale="85" zoomScaleNormal="85" zoomScalePageLayoutView="11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H13" sqref="H13"/>
    </sheetView>
  </sheetViews>
  <sheetFormatPr defaultColWidth="7.77734375" defaultRowHeight="19.95" customHeight="1" x14ac:dyDescent="0.3"/>
  <cols>
    <col min="1" max="1" width="41.44140625" style="4" customWidth="1"/>
    <col min="2" max="2" width="28.44140625" style="5" bestFit="1" customWidth="1"/>
    <col min="3" max="16" width="12.44140625" style="4" customWidth="1"/>
    <col min="17" max="17" width="14.6640625" style="6" bestFit="1" customWidth="1"/>
    <col min="18" max="18" width="12.109375" style="3" customWidth="1"/>
    <col min="19" max="19" width="54.6640625" style="3" bestFit="1" customWidth="1"/>
    <col min="20" max="20" width="7.77734375" style="3"/>
    <col min="21" max="21" width="9.6640625" style="3" bestFit="1" customWidth="1"/>
    <col min="22" max="22" width="11.109375" style="3" bestFit="1" customWidth="1"/>
    <col min="23" max="16384" width="7.77734375" style="3"/>
  </cols>
  <sheetData>
    <row r="6" spans="1:23" ht="19.95" customHeight="1" x14ac:dyDescent="0.3">
      <c r="A6" s="12" t="s">
        <v>857</v>
      </c>
      <c r="B6" s="13" t="s">
        <v>1</v>
      </c>
      <c r="C6" s="7" t="s">
        <v>858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14" t="s">
        <v>859</v>
      </c>
      <c r="R6" s="15" t="s">
        <v>856</v>
      </c>
      <c r="S6" s="15" t="s">
        <v>861</v>
      </c>
      <c r="T6" s="15" t="s">
        <v>862</v>
      </c>
      <c r="U6" s="15" t="s">
        <v>863</v>
      </c>
      <c r="V6" s="15" t="s">
        <v>864</v>
      </c>
      <c r="W6" s="15" t="s">
        <v>865</v>
      </c>
    </row>
    <row r="7" spans="1:23" ht="19.95" customHeight="1" x14ac:dyDescent="0.3">
      <c r="A7" s="8" t="s">
        <v>2</v>
      </c>
      <c r="B7" s="9" t="s">
        <v>830</v>
      </c>
      <c r="C7" s="17">
        <v>35339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0">
        <v>45000</v>
      </c>
      <c r="R7" s="10">
        <f t="shared" ref="R7:R70" si="0">YEAR(C7)</f>
        <v>1996</v>
      </c>
      <c r="S7" s="3" t="str">
        <f t="shared" ref="S7:S70" si="1">UPPER(A7)</f>
        <v>SPLIT AIR-CONDITIONER (3TR FLOOR) - VOLTAS</v>
      </c>
      <c r="T7" s="3" t="str">
        <f>RIGHT(B7,5)</f>
        <v>oners</v>
      </c>
      <c r="U7" s="16" t="str">
        <f>LEFT(B7,3)</f>
        <v>Air</v>
      </c>
      <c r="V7" s="18">
        <f t="shared" ref="V7:V70" si="2">EOMONTH(C7,0)</f>
        <v>35369</v>
      </c>
      <c r="W7" s="3">
        <f>DAY(V7)</f>
        <v>31</v>
      </c>
    </row>
    <row r="8" spans="1:23" ht="19.95" customHeight="1" x14ac:dyDescent="0.3">
      <c r="A8" s="8" t="s">
        <v>3</v>
      </c>
      <c r="B8" s="9" t="s">
        <v>831</v>
      </c>
      <c r="C8" s="17">
        <v>35339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0">
        <v>37363.235140517376</v>
      </c>
      <c r="R8" s="10">
        <f t="shared" si="0"/>
        <v>1996</v>
      </c>
      <c r="S8" s="3" t="str">
        <f t="shared" si="1"/>
        <v>WHITE MATT BOARD(1ST FLOOR CONF. ROOM)</v>
      </c>
      <c r="U8" s="16"/>
      <c r="V8" s="18">
        <f t="shared" si="2"/>
        <v>35369</v>
      </c>
      <c r="W8" s="3">
        <f t="shared" ref="W8:W71" si="3">DAY(V8)</f>
        <v>31</v>
      </c>
    </row>
    <row r="9" spans="1:23" ht="19.95" customHeight="1" x14ac:dyDescent="0.3">
      <c r="A9" s="8" t="s">
        <v>4</v>
      </c>
      <c r="B9" s="9" t="s">
        <v>831</v>
      </c>
      <c r="C9" s="17">
        <v>35339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0">
        <v>717016.70201804093</v>
      </c>
      <c r="R9" s="10">
        <f t="shared" si="0"/>
        <v>1996</v>
      </c>
      <c r="S9" s="3" t="str">
        <f t="shared" si="1"/>
        <v>WOODEN PARTITION WITH DOORS</v>
      </c>
      <c r="U9" s="16"/>
      <c r="V9" s="18">
        <f t="shared" si="2"/>
        <v>35369</v>
      </c>
      <c r="W9" s="3">
        <f t="shared" si="3"/>
        <v>31</v>
      </c>
    </row>
    <row r="10" spans="1:23" ht="19.95" customHeight="1" x14ac:dyDescent="0.3">
      <c r="A10" s="8" t="s">
        <v>5</v>
      </c>
      <c r="B10" s="9" t="s">
        <v>832</v>
      </c>
      <c r="C10" s="17">
        <v>34790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0">
        <v>31868.608362018422</v>
      </c>
      <c r="R10" s="10">
        <f t="shared" si="0"/>
        <v>1995</v>
      </c>
      <c r="S10" s="3" t="str">
        <f t="shared" si="1"/>
        <v>UNIVERSAL WORKMAN TABLE</v>
      </c>
      <c r="V10" s="18">
        <f t="shared" si="2"/>
        <v>34819</v>
      </c>
      <c r="W10" s="3">
        <f t="shared" si="3"/>
        <v>30</v>
      </c>
    </row>
    <row r="11" spans="1:23" ht="19.95" customHeight="1" x14ac:dyDescent="0.3">
      <c r="A11" s="8" t="s">
        <v>6</v>
      </c>
      <c r="B11" s="9" t="s">
        <v>831</v>
      </c>
      <c r="C11" s="17">
        <v>35339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0">
        <v>32607.025296564556</v>
      </c>
      <c r="R11" s="10">
        <f t="shared" si="0"/>
        <v>1996</v>
      </c>
      <c r="S11" s="3" t="str">
        <f t="shared" si="1"/>
        <v>WALL CABINET</v>
      </c>
      <c r="V11" s="18">
        <f t="shared" si="2"/>
        <v>35369</v>
      </c>
      <c r="W11" s="3">
        <f t="shared" si="3"/>
        <v>31</v>
      </c>
    </row>
    <row r="12" spans="1:23" ht="19.95" customHeight="1" x14ac:dyDescent="0.3">
      <c r="A12" s="8" t="s">
        <v>7</v>
      </c>
      <c r="B12" s="9" t="s">
        <v>831</v>
      </c>
      <c r="C12" s="17">
        <v>35339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0">
        <v>7986.9530900826521</v>
      </c>
      <c r="R12" s="10">
        <f t="shared" si="0"/>
        <v>1996</v>
      </c>
      <c r="S12" s="3" t="str">
        <f t="shared" si="1"/>
        <v>SECRETARIAT TABLE</v>
      </c>
      <c r="V12" s="18">
        <f t="shared" si="2"/>
        <v>35369</v>
      </c>
      <c r="W12" s="3">
        <f t="shared" si="3"/>
        <v>31</v>
      </c>
    </row>
    <row r="13" spans="1:23" ht="19.95" customHeight="1" x14ac:dyDescent="0.3">
      <c r="A13" s="8" t="s">
        <v>8</v>
      </c>
      <c r="B13" s="9" t="s">
        <v>831</v>
      </c>
      <c r="C13" s="17">
        <v>35339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0">
        <v>34443.263527654839</v>
      </c>
      <c r="R13" s="10">
        <f t="shared" si="0"/>
        <v>1996</v>
      </c>
      <c r="S13" s="3" t="str">
        <f t="shared" si="1"/>
        <v>SERVO VOLTAGE STABILISER</v>
      </c>
      <c r="V13" s="18">
        <f t="shared" si="2"/>
        <v>35369</v>
      </c>
      <c r="W13" s="3">
        <f t="shared" si="3"/>
        <v>31</v>
      </c>
    </row>
    <row r="14" spans="1:23" ht="19.95" customHeight="1" x14ac:dyDescent="0.3">
      <c r="A14" s="8" t="s">
        <v>9</v>
      </c>
      <c r="B14" s="9" t="s">
        <v>832</v>
      </c>
      <c r="C14" s="17">
        <v>34790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0">
        <v>246227.08659981264</v>
      </c>
      <c r="R14" s="10">
        <f t="shared" si="0"/>
        <v>1995</v>
      </c>
      <c r="S14" s="3" t="str">
        <f t="shared" si="1"/>
        <v>SLOTTED ANGLE RACKS</v>
      </c>
      <c r="V14" s="18">
        <f t="shared" si="2"/>
        <v>34819</v>
      </c>
      <c r="W14" s="3">
        <f t="shared" si="3"/>
        <v>30</v>
      </c>
    </row>
    <row r="15" spans="1:23" ht="19.95" customHeight="1" x14ac:dyDescent="0.3">
      <c r="A15" s="8" t="s">
        <v>10</v>
      </c>
      <c r="B15" s="9" t="s">
        <v>831</v>
      </c>
      <c r="C15" s="17">
        <v>35339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0">
        <v>44797.802335979068</v>
      </c>
      <c r="R15" s="10">
        <f t="shared" si="0"/>
        <v>1996</v>
      </c>
      <c r="S15" s="3" t="str">
        <f t="shared" si="1"/>
        <v>STAFF LOCKER</v>
      </c>
      <c r="V15" s="18">
        <f t="shared" si="2"/>
        <v>35369</v>
      </c>
      <c r="W15" s="3">
        <f t="shared" si="3"/>
        <v>31</v>
      </c>
    </row>
    <row r="16" spans="1:23" ht="19.95" customHeight="1" x14ac:dyDescent="0.3">
      <c r="A16" s="8" t="s">
        <v>11</v>
      </c>
      <c r="B16" s="9" t="s">
        <v>832</v>
      </c>
      <c r="C16" s="17">
        <v>34790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0">
        <v>84186.3171763883</v>
      </c>
      <c r="R16" s="10">
        <f t="shared" si="0"/>
        <v>1995</v>
      </c>
      <c r="S16" s="3" t="str">
        <f t="shared" si="1"/>
        <v>OFFICER TABLE WITH DECOLAH TOP</v>
      </c>
      <c r="V16" s="18">
        <f t="shared" si="2"/>
        <v>34819</v>
      </c>
      <c r="W16" s="3">
        <f t="shared" si="3"/>
        <v>30</v>
      </c>
    </row>
    <row r="17" spans="1:23" ht="19.95" customHeight="1" x14ac:dyDescent="0.3">
      <c r="A17" s="8" t="s">
        <v>12</v>
      </c>
      <c r="B17" s="9" t="s">
        <v>832</v>
      </c>
      <c r="C17" s="17">
        <v>34943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0">
        <v>478488.21019375202</v>
      </c>
      <c r="R17" s="10">
        <f t="shared" si="0"/>
        <v>1995</v>
      </c>
      <c r="S17" s="3" t="str">
        <f t="shared" si="1"/>
        <v>PARTITION WALL</v>
      </c>
      <c r="V17" s="18">
        <f t="shared" si="2"/>
        <v>34972</v>
      </c>
      <c r="W17" s="3">
        <f t="shared" si="3"/>
        <v>30</v>
      </c>
    </row>
    <row r="18" spans="1:23" ht="19.95" customHeight="1" x14ac:dyDescent="0.3">
      <c r="A18" s="8" t="s">
        <v>13</v>
      </c>
      <c r="B18" s="9" t="s">
        <v>831</v>
      </c>
      <c r="C18" s="17">
        <v>35339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0">
        <v>35085.900156669086</v>
      </c>
      <c r="R18" s="10">
        <f t="shared" si="0"/>
        <v>1996</v>
      </c>
      <c r="S18" s="3" t="str">
        <f t="shared" si="1"/>
        <v>PIGEON HOLE SLOTTED ANGLE RACK(3'X2'X2'11",GODREJ)</v>
      </c>
      <c r="V18" s="18">
        <f t="shared" si="2"/>
        <v>35369</v>
      </c>
      <c r="W18" s="3">
        <f t="shared" si="3"/>
        <v>31</v>
      </c>
    </row>
    <row r="19" spans="1:23" ht="19.95" customHeight="1" x14ac:dyDescent="0.3">
      <c r="A19" s="8" t="s">
        <v>14</v>
      </c>
      <c r="B19" s="9" t="s">
        <v>831</v>
      </c>
      <c r="C19" s="17">
        <v>35339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0">
        <v>130373.64701740172</v>
      </c>
      <c r="R19" s="10">
        <f t="shared" si="0"/>
        <v>1996</v>
      </c>
      <c r="S19" s="3" t="str">
        <f t="shared" si="1"/>
        <v>PODIUM AT RECEPTION</v>
      </c>
      <c r="V19" s="18">
        <f t="shared" si="2"/>
        <v>35369</v>
      </c>
      <c r="W19" s="3">
        <f t="shared" si="3"/>
        <v>31</v>
      </c>
    </row>
    <row r="20" spans="1:23" ht="19.95" customHeight="1" x14ac:dyDescent="0.3">
      <c r="A20" s="8" t="s">
        <v>15</v>
      </c>
      <c r="B20" s="9" t="s">
        <v>832</v>
      </c>
      <c r="C20" s="17">
        <v>34790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0">
        <v>23455.648431156769</v>
      </c>
      <c r="R20" s="10">
        <f t="shared" si="0"/>
        <v>1995</v>
      </c>
      <c r="S20" s="3" t="str">
        <f t="shared" si="1"/>
        <v>POLAR CEILING FANS</v>
      </c>
      <c r="V20" s="18">
        <f t="shared" si="2"/>
        <v>34819</v>
      </c>
      <c r="W20" s="3">
        <f t="shared" si="3"/>
        <v>30</v>
      </c>
    </row>
    <row r="21" spans="1:23" ht="19.95" customHeight="1" x14ac:dyDescent="0.3">
      <c r="A21" s="8" t="s">
        <v>16</v>
      </c>
      <c r="B21" s="9" t="s">
        <v>831</v>
      </c>
      <c r="C21" s="17">
        <v>35339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0">
        <v>66231.843077999874</v>
      </c>
      <c r="R21" s="10">
        <f t="shared" si="0"/>
        <v>1996</v>
      </c>
      <c r="S21" s="3" t="str">
        <f t="shared" si="1"/>
        <v>POSTAL WEIGHING MACHINE</v>
      </c>
      <c r="V21" s="18">
        <f t="shared" si="2"/>
        <v>35369</v>
      </c>
      <c r="W21" s="3">
        <f t="shared" si="3"/>
        <v>31</v>
      </c>
    </row>
    <row r="22" spans="1:23" ht="19.95" customHeight="1" x14ac:dyDescent="0.3">
      <c r="A22" s="8" t="s">
        <v>17</v>
      </c>
      <c r="B22" s="9" t="s">
        <v>831</v>
      </c>
      <c r="C22" s="17">
        <v>35339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0">
        <v>21986.949737795283</v>
      </c>
      <c r="R22" s="10">
        <f t="shared" si="0"/>
        <v>1996</v>
      </c>
      <c r="S22" s="3" t="str">
        <f t="shared" si="1"/>
        <v>REFRIGERATOR</v>
      </c>
      <c r="V22" s="18">
        <f t="shared" si="2"/>
        <v>35369</v>
      </c>
      <c r="W22" s="3">
        <f t="shared" si="3"/>
        <v>31</v>
      </c>
    </row>
    <row r="23" spans="1:23" ht="19.95" customHeight="1" x14ac:dyDescent="0.3">
      <c r="A23" s="8" t="s">
        <v>18</v>
      </c>
      <c r="B23" s="9" t="s">
        <v>831</v>
      </c>
      <c r="C23" s="17">
        <v>35339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0">
        <v>188239.86883014502</v>
      </c>
      <c r="R23" s="10">
        <f t="shared" si="0"/>
        <v>1996</v>
      </c>
      <c r="S23" s="3" t="str">
        <f t="shared" si="1"/>
        <v>SAFE MODEL 41 DEFENDER(GODREJ)</v>
      </c>
      <c r="V23" s="18">
        <f t="shared" si="2"/>
        <v>35369</v>
      </c>
      <c r="W23" s="3">
        <f t="shared" si="3"/>
        <v>31</v>
      </c>
    </row>
    <row r="24" spans="1:23" ht="19.95" customHeight="1" x14ac:dyDescent="0.3">
      <c r="A24" s="8" t="s">
        <v>19</v>
      </c>
      <c r="B24" s="9" t="s">
        <v>832</v>
      </c>
      <c r="C24" s="17">
        <v>34790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0">
        <v>500</v>
      </c>
      <c r="R24" s="10">
        <f t="shared" si="0"/>
        <v>1995</v>
      </c>
      <c r="S24" s="3" t="str">
        <f t="shared" si="1"/>
        <v>KHAITAN FRESH AIR FANS</v>
      </c>
      <c r="V24" s="18">
        <f t="shared" si="2"/>
        <v>34819</v>
      </c>
      <c r="W24" s="3">
        <f t="shared" si="3"/>
        <v>30</v>
      </c>
    </row>
    <row r="25" spans="1:23" ht="19.95" customHeight="1" x14ac:dyDescent="0.3">
      <c r="A25" s="8" t="s">
        <v>20</v>
      </c>
      <c r="B25" s="9" t="s">
        <v>832</v>
      </c>
      <c r="C25" s="17">
        <v>34790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0">
        <v>2000</v>
      </c>
      <c r="R25" s="10">
        <f t="shared" si="0"/>
        <v>1995</v>
      </c>
      <c r="S25" s="3" t="str">
        <f t="shared" si="1"/>
        <v>LUX METER</v>
      </c>
      <c r="V25" s="18">
        <f t="shared" si="2"/>
        <v>34819</v>
      </c>
      <c r="W25" s="3">
        <f t="shared" si="3"/>
        <v>30</v>
      </c>
    </row>
    <row r="26" spans="1:23" ht="19.95" customHeight="1" x14ac:dyDescent="0.3">
      <c r="A26" s="8" t="s">
        <v>21</v>
      </c>
      <c r="B26" s="9" t="s">
        <v>832</v>
      </c>
      <c r="C26" s="17">
        <v>34790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0">
        <v>16583.330000000002</v>
      </c>
      <c r="R26" s="10">
        <f t="shared" si="0"/>
        <v>1995</v>
      </c>
      <c r="S26" s="3" t="str">
        <f t="shared" si="1"/>
        <v>MS RACKS (5 TIER)</v>
      </c>
      <c r="V26" s="18">
        <f t="shared" si="2"/>
        <v>34819</v>
      </c>
      <c r="W26" s="3">
        <f t="shared" si="3"/>
        <v>30</v>
      </c>
    </row>
    <row r="27" spans="1:23" ht="19.95" customHeight="1" x14ac:dyDescent="0.3">
      <c r="A27" s="8" t="s">
        <v>22</v>
      </c>
      <c r="B27" s="9" t="s">
        <v>832</v>
      </c>
      <c r="C27" s="17">
        <v>34790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0">
        <v>9200</v>
      </c>
      <c r="R27" s="10">
        <f t="shared" si="0"/>
        <v>1995</v>
      </c>
      <c r="S27" s="3" t="str">
        <f t="shared" si="1"/>
        <v>ELECTRONIC PUSH BUTTON TELEPNONES</v>
      </c>
      <c r="V27" s="18">
        <f t="shared" si="2"/>
        <v>34819</v>
      </c>
      <c r="W27" s="3">
        <f t="shared" si="3"/>
        <v>30</v>
      </c>
    </row>
    <row r="28" spans="1:23" ht="19.95" customHeight="1" x14ac:dyDescent="0.3">
      <c r="A28" s="8" t="s">
        <v>23</v>
      </c>
      <c r="B28" s="9" t="s">
        <v>831</v>
      </c>
      <c r="C28" s="17">
        <v>35339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0">
        <v>5200</v>
      </c>
      <c r="R28" s="10">
        <f t="shared" si="0"/>
        <v>1996</v>
      </c>
      <c r="S28" s="3" t="str">
        <f t="shared" si="1"/>
        <v>EXECUTIVE TABLE</v>
      </c>
      <c r="V28" s="18">
        <f t="shared" si="2"/>
        <v>35369</v>
      </c>
      <c r="W28" s="3">
        <f t="shared" si="3"/>
        <v>31</v>
      </c>
    </row>
    <row r="29" spans="1:23" ht="19.95" customHeight="1" x14ac:dyDescent="0.3">
      <c r="A29" s="8" t="s">
        <v>24</v>
      </c>
      <c r="B29" s="9" t="s">
        <v>831</v>
      </c>
      <c r="C29" s="17">
        <v>35339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0">
        <v>44500</v>
      </c>
      <c r="R29" s="10">
        <f t="shared" si="0"/>
        <v>1996</v>
      </c>
      <c r="S29" s="3" t="str">
        <f t="shared" si="1"/>
        <v>FIRE ALARM SYSTEM</v>
      </c>
      <c r="V29" s="18">
        <f t="shared" si="2"/>
        <v>35369</v>
      </c>
      <c r="W29" s="3">
        <f t="shared" si="3"/>
        <v>31</v>
      </c>
    </row>
    <row r="30" spans="1:23" ht="19.95" customHeight="1" x14ac:dyDescent="0.3">
      <c r="A30" s="8" t="s">
        <v>25</v>
      </c>
      <c r="B30" s="9" t="s">
        <v>831</v>
      </c>
      <c r="C30" s="17">
        <v>35339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0">
        <v>6500</v>
      </c>
      <c r="R30" s="10">
        <f t="shared" si="0"/>
        <v>1996</v>
      </c>
      <c r="S30" s="3" t="str">
        <f t="shared" si="1"/>
        <v>FRANKING MACHINE</v>
      </c>
      <c r="V30" s="18">
        <f t="shared" si="2"/>
        <v>35369</v>
      </c>
      <c r="W30" s="3">
        <f t="shared" si="3"/>
        <v>31</v>
      </c>
    </row>
    <row r="31" spans="1:23" ht="19.95" customHeight="1" x14ac:dyDescent="0.3">
      <c r="A31" s="8" t="s">
        <v>26</v>
      </c>
      <c r="B31" s="9" t="s">
        <v>832</v>
      </c>
      <c r="C31" s="17">
        <v>34790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0">
        <v>500</v>
      </c>
      <c r="R31" s="10">
        <f t="shared" si="0"/>
        <v>1995</v>
      </c>
      <c r="S31" s="3" t="str">
        <f t="shared" si="1"/>
        <v>EXHAUST FAN</v>
      </c>
      <c r="V31" s="18">
        <f t="shared" si="2"/>
        <v>34819</v>
      </c>
      <c r="W31" s="3">
        <f t="shared" si="3"/>
        <v>30</v>
      </c>
    </row>
    <row r="32" spans="1:23" ht="19.95" customHeight="1" x14ac:dyDescent="0.3">
      <c r="A32" s="8" t="s">
        <v>27</v>
      </c>
      <c r="B32" s="9" t="s">
        <v>832</v>
      </c>
      <c r="C32" s="17">
        <v>34943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0">
        <v>400</v>
      </c>
      <c r="R32" s="10">
        <f t="shared" si="0"/>
        <v>1995</v>
      </c>
      <c r="S32" s="3" t="str">
        <f t="shared" si="1"/>
        <v>CASH BOX</v>
      </c>
      <c r="V32" s="18">
        <f t="shared" si="2"/>
        <v>34972</v>
      </c>
      <c r="W32" s="3">
        <f t="shared" si="3"/>
        <v>30</v>
      </c>
    </row>
    <row r="33" spans="1:23" ht="19.95" customHeight="1" x14ac:dyDescent="0.3">
      <c r="A33" s="8" t="s">
        <v>28</v>
      </c>
      <c r="B33" s="9" t="s">
        <v>832</v>
      </c>
      <c r="C33" s="17">
        <v>34790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0">
        <v>3400</v>
      </c>
      <c r="R33" s="10">
        <f t="shared" si="0"/>
        <v>1995</v>
      </c>
      <c r="S33" s="3" t="str">
        <f t="shared" si="1"/>
        <v>CEILING FANS CROMPTON</v>
      </c>
      <c r="V33" s="18">
        <f t="shared" si="2"/>
        <v>34819</v>
      </c>
      <c r="W33" s="3">
        <f t="shared" si="3"/>
        <v>30</v>
      </c>
    </row>
    <row r="34" spans="1:23" ht="19.95" customHeight="1" x14ac:dyDescent="0.3">
      <c r="A34" s="8" t="s">
        <v>29</v>
      </c>
      <c r="B34" s="9" t="s">
        <v>832</v>
      </c>
      <c r="C34" s="17">
        <v>34790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0">
        <v>2500</v>
      </c>
      <c r="R34" s="10">
        <f t="shared" si="0"/>
        <v>1995</v>
      </c>
      <c r="S34" s="3" t="str">
        <f t="shared" si="1"/>
        <v>CROMPTON WALL FANS</v>
      </c>
      <c r="V34" s="18">
        <f t="shared" si="2"/>
        <v>34819</v>
      </c>
      <c r="W34" s="3">
        <f t="shared" si="3"/>
        <v>30</v>
      </c>
    </row>
    <row r="35" spans="1:23" ht="19.95" customHeight="1" x14ac:dyDescent="0.3">
      <c r="A35" s="8" t="s">
        <v>30</v>
      </c>
      <c r="B35" s="9" t="s">
        <v>832</v>
      </c>
      <c r="C35" s="17">
        <v>34790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0">
        <v>3900</v>
      </c>
      <c r="R35" s="10">
        <f t="shared" si="0"/>
        <v>1995</v>
      </c>
      <c r="S35" s="3" t="str">
        <f t="shared" si="1"/>
        <v>PEDESTRAL FANS 16</v>
      </c>
      <c r="V35" s="18">
        <f t="shared" si="2"/>
        <v>34819</v>
      </c>
      <c r="W35" s="3">
        <f t="shared" si="3"/>
        <v>30</v>
      </c>
    </row>
    <row r="36" spans="1:23" ht="19.95" customHeight="1" x14ac:dyDescent="0.3">
      <c r="A36" s="8" t="s">
        <v>31</v>
      </c>
      <c r="B36" s="9" t="s">
        <v>833</v>
      </c>
      <c r="C36" s="17">
        <v>35339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0">
        <v>6653686</v>
      </c>
      <c r="R36" s="10">
        <f t="shared" si="0"/>
        <v>1996</v>
      </c>
      <c r="S36" s="3" t="str">
        <f t="shared" si="1"/>
        <v>ASSEMBLY SHED NO.1</v>
      </c>
      <c r="V36" s="18">
        <f t="shared" si="2"/>
        <v>35369</v>
      </c>
      <c r="W36" s="3">
        <f t="shared" si="3"/>
        <v>31</v>
      </c>
    </row>
    <row r="37" spans="1:23" ht="19.95" customHeight="1" x14ac:dyDescent="0.3">
      <c r="A37" s="8" t="s">
        <v>32</v>
      </c>
      <c r="B37" s="9" t="s">
        <v>833</v>
      </c>
      <c r="C37" s="17">
        <v>35339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0">
        <v>7022793</v>
      </c>
      <c r="R37" s="10">
        <f t="shared" si="0"/>
        <v>1996</v>
      </c>
      <c r="S37" s="3" t="str">
        <f t="shared" si="1"/>
        <v>ASSEMBLY SHED NO.2</v>
      </c>
      <c r="V37" s="18">
        <f t="shared" si="2"/>
        <v>35369</v>
      </c>
      <c r="W37" s="3">
        <f t="shared" si="3"/>
        <v>31</v>
      </c>
    </row>
    <row r="38" spans="1:23" ht="19.95" customHeight="1" x14ac:dyDescent="0.3">
      <c r="A38" s="8" t="s">
        <v>33</v>
      </c>
      <c r="B38" s="9" t="s">
        <v>833</v>
      </c>
      <c r="C38" s="17">
        <v>35339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0">
        <v>1372819</v>
      </c>
      <c r="R38" s="10">
        <f t="shared" si="0"/>
        <v>1996</v>
      </c>
      <c r="S38" s="3" t="str">
        <f t="shared" si="1"/>
        <v>AUXILLARY BLDG. NO.1 &amp; MEZZANINE FLOOR</v>
      </c>
      <c r="V38" s="18">
        <f t="shared" si="2"/>
        <v>35369</v>
      </c>
      <c r="W38" s="3">
        <f t="shared" si="3"/>
        <v>31</v>
      </c>
    </row>
    <row r="39" spans="1:23" ht="19.95" customHeight="1" x14ac:dyDescent="0.3">
      <c r="A39" s="8" t="s">
        <v>34</v>
      </c>
      <c r="B39" s="9" t="s">
        <v>833</v>
      </c>
      <c r="C39" s="17">
        <v>35339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0">
        <v>1771230</v>
      </c>
      <c r="R39" s="10">
        <f t="shared" si="0"/>
        <v>1996</v>
      </c>
      <c r="S39" s="3" t="str">
        <f t="shared" si="1"/>
        <v>AUXILLARY BUIDING NO.2</v>
      </c>
      <c r="V39" s="18">
        <f t="shared" si="2"/>
        <v>35369</v>
      </c>
      <c r="W39" s="3">
        <f t="shared" si="3"/>
        <v>31</v>
      </c>
    </row>
    <row r="40" spans="1:23" ht="19.95" customHeight="1" x14ac:dyDescent="0.3">
      <c r="A40" s="8" t="s">
        <v>35</v>
      </c>
      <c r="B40" s="9" t="s">
        <v>834</v>
      </c>
      <c r="C40" s="17">
        <v>35339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0">
        <v>5458771</v>
      </c>
      <c r="R40" s="10">
        <f t="shared" si="0"/>
        <v>1996</v>
      </c>
      <c r="S40" s="3" t="str">
        <f t="shared" si="1"/>
        <v>OFFICE &amp; UTILITY BUILDING ON LEASEHOLD L</v>
      </c>
      <c r="V40" s="18">
        <f t="shared" si="2"/>
        <v>35369</v>
      </c>
      <c r="W40" s="3">
        <f t="shared" si="3"/>
        <v>31</v>
      </c>
    </row>
    <row r="41" spans="1:23" ht="19.95" customHeight="1" x14ac:dyDescent="0.3">
      <c r="A41" s="8" t="s">
        <v>36</v>
      </c>
      <c r="B41" s="9" t="s">
        <v>835</v>
      </c>
      <c r="C41" s="17">
        <v>35339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0">
        <v>9100</v>
      </c>
      <c r="R41" s="10">
        <f t="shared" si="0"/>
        <v>1996</v>
      </c>
      <c r="S41" s="3" t="str">
        <f t="shared" si="1"/>
        <v>HAMMER DRILL 2KG GB2 24DSE</v>
      </c>
      <c r="V41" s="18">
        <f t="shared" si="2"/>
        <v>35369</v>
      </c>
      <c r="W41" s="3">
        <f t="shared" si="3"/>
        <v>31</v>
      </c>
    </row>
    <row r="42" spans="1:23" ht="19.95" customHeight="1" x14ac:dyDescent="0.3">
      <c r="A42" s="8" t="s">
        <v>37</v>
      </c>
      <c r="B42" s="9" t="s">
        <v>830</v>
      </c>
      <c r="C42" s="17">
        <v>34790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0">
        <v>1732960</v>
      </c>
      <c r="R42" s="10">
        <f t="shared" si="0"/>
        <v>1995</v>
      </c>
      <c r="S42" s="3" t="str">
        <f t="shared" si="1"/>
        <v>AIR CONDITIONING PLANT</v>
      </c>
      <c r="V42" s="18">
        <f t="shared" si="2"/>
        <v>34819</v>
      </c>
      <c r="W42" s="3">
        <f t="shared" si="3"/>
        <v>30</v>
      </c>
    </row>
    <row r="43" spans="1:23" ht="19.95" customHeight="1" x14ac:dyDescent="0.3">
      <c r="A43" s="8" t="s">
        <v>38</v>
      </c>
      <c r="B43" s="9" t="s">
        <v>830</v>
      </c>
      <c r="C43" s="17">
        <v>36969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0">
        <v>16416</v>
      </c>
      <c r="R43" s="10">
        <f t="shared" si="0"/>
        <v>2001</v>
      </c>
      <c r="S43" s="3" t="str">
        <f t="shared" si="1"/>
        <v>MONOBLOC PUMP(3DM4/10HP,BEACON MAKE)</v>
      </c>
      <c r="V43" s="18">
        <f t="shared" si="2"/>
        <v>36981</v>
      </c>
      <c r="W43" s="3">
        <f t="shared" si="3"/>
        <v>31</v>
      </c>
    </row>
    <row r="44" spans="1:23" ht="19.95" customHeight="1" x14ac:dyDescent="0.3">
      <c r="A44" s="8" t="s">
        <v>39</v>
      </c>
      <c r="B44" s="9" t="s">
        <v>830</v>
      </c>
      <c r="C44" s="17">
        <v>36969</v>
      </c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0">
        <v>92040</v>
      </c>
      <c r="R44" s="10">
        <f t="shared" si="0"/>
        <v>2001</v>
      </c>
      <c r="S44" s="3" t="str">
        <f t="shared" si="1"/>
        <v>MAGNETIC WATER CONDITIONER</v>
      </c>
      <c r="V44" s="18">
        <f t="shared" si="2"/>
        <v>36981</v>
      </c>
      <c r="W44" s="3">
        <f t="shared" si="3"/>
        <v>31</v>
      </c>
    </row>
    <row r="45" spans="1:23" ht="19.95" customHeight="1" x14ac:dyDescent="0.3">
      <c r="A45" s="8" t="s">
        <v>40</v>
      </c>
      <c r="B45" s="9" t="s">
        <v>830</v>
      </c>
      <c r="C45" s="17">
        <v>35339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0">
        <v>11760</v>
      </c>
      <c r="R45" s="10">
        <f t="shared" si="0"/>
        <v>1996</v>
      </c>
      <c r="S45" s="3" t="str">
        <f t="shared" si="1"/>
        <v>ALUMINIUM SIMPLE LADDER (18" WIDTH)</v>
      </c>
      <c r="V45" s="18">
        <f t="shared" si="2"/>
        <v>35369</v>
      </c>
      <c r="W45" s="3">
        <f t="shared" si="3"/>
        <v>31</v>
      </c>
    </row>
    <row r="46" spans="1:23" ht="19.95" customHeight="1" x14ac:dyDescent="0.3">
      <c r="A46" s="8" t="s">
        <v>41</v>
      </c>
      <c r="B46" s="9" t="s">
        <v>830</v>
      </c>
      <c r="C46" s="17">
        <v>37522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0">
        <v>17428.32</v>
      </c>
      <c r="R46" s="10">
        <f t="shared" si="0"/>
        <v>2002</v>
      </c>
      <c r="S46" s="3" t="str">
        <f t="shared" si="1"/>
        <v>BEACON MONOBLOC PUMP (3DM4/10HP)</v>
      </c>
      <c r="V46" s="18">
        <f t="shared" si="2"/>
        <v>37529</v>
      </c>
      <c r="W46" s="3">
        <f t="shared" si="3"/>
        <v>30</v>
      </c>
    </row>
    <row r="47" spans="1:23" ht="19.95" customHeight="1" x14ac:dyDescent="0.3">
      <c r="A47" s="8" t="s">
        <v>42</v>
      </c>
      <c r="B47" s="9" t="s">
        <v>836</v>
      </c>
      <c r="C47" s="17">
        <v>35339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0">
        <v>189322</v>
      </c>
      <c r="R47" s="10">
        <f t="shared" si="0"/>
        <v>1996</v>
      </c>
      <c r="S47" s="3" t="str">
        <f t="shared" si="1"/>
        <v>TRANSFORMER</v>
      </c>
      <c r="V47" s="18">
        <f t="shared" si="2"/>
        <v>35369</v>
      </c>
      <c r="W47" s="3">
        <f t="shared" si="3"/>
        <v>31</v>
      </c>
    </row>
    <row r="48" spans="1:23" ht="19.95" customHeight="1" x14ac:dyDescent="0.3">
      <c r="A48" s="8" t="s">
        <v>43</v>
      </c>
      <c r="B48" s="9" t="s">
        <v>837</v>
      </c>
      <c r="C48" s="17">
        <v>35339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0">
        <v>274883</v>
      </c>
      <c r="R48" s="10">
        <f t="shared" si="0"/>
        <v>1996</v>
      </c>
      <c r="S48" s="3" t="str">
        <f t="shared" si="1"/>
        <v>ELECTRICAL FITTINGS</v>
      </c>
      <c r="V48" s="18">
        <f t="shared" si="2"/>
        <v>35369</v>
      </c>
      <c r="W48" s="3">
        <f t="shared" si="3"/>
        <v>31</v>
      </c>
    </row>
    <row r="49" spans="1:23" ht="19.95" customHeight="1" x14ac:dyDescent="0.3">
      <c r="A49" s="8" t="s">
        <v>44</v>
      </c>
      <c r="B49" s="9" t="s">
        <v>837</v>
      </c>
      <c r="C49" s="17">
        <v>35339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0">
        <v>441134</v>
      </c>
      <c r="R49" s="10">
        <f t="shared" si="0"/>
        <v>1996</v>
      </c>
      <c r="S49" s="3" t="str">
        <f t="shared" si="1"/>
        <v>SNITCH BOARD</v>
      </c>
      <c r="V49" s="18">
        <f t="shared" si="2"/>
        <v>35369</v>
      </c>
      <c r="W49" s="3">
        <f t="shared" si="3"/>
        <v>31</v>
      </c>
    </row>
    <row r="50" spans="1:23" ht="19.95" customHeight="1" x14ac:dyDescent="0.3">
      <c r="A50" s="8" t="s">
        <v>45</v>
      </c>
      <c r="B50" s="9" t="s">
        <v>838</v>
      </c>
      <c r="C50" s="17">
        <v>35339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0">
        <v>1800</v>
      </c>
      <c r="R50" s="10">
        <f t="shared" si="0"/>
        <v>1996</v>
      </c>
      <c r="S50" s="3" t="str">
        <f t="shared" si="1"/>
        <v>2500 VOLT TESTER WACO MAKE</v>
      </c>
      <c r="V50" s="18">
        <f t="shared" si="2"/>
        <v>35369</v>
      </c>
      <c r="W50" s="3">
        <f t="shared" si="3"/>
        <v>31</v>
      </c>
    </row>
    <row r="51" spans="1:23" ht="19.95" customHeight="1" x14ac:dyDescent="0.3">
      <c r="A51" s="8" t="s">
        <v>46</v>
      </c>
      <c r="B51" s="9" t="s">
        <v>838</v>
      </c>
      <c r="C51" s="17">
        <v>35339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0">
        <v>1500</v>
      </c>
      <c r="R51" s="10">
        <f t="shared" si="0"/>
        <v>1996</v>
      </c>
      <c r="S51" s="3" t="str">
        <f t="shared" si="1"/>
        <v>DIGITAL MULTIMETER 9A</v>
      </c>
      <c r="V51" s="18">
        <f t="shared" si="2"/>
        <v>35369</v>
      </c>
      <c r="W51" s="3">
        <f t="shared" si="3"/>
        <v>31</v>
      </c>
    </row>
    <row r="52" spans="1:23" ht="19.95" customHeight="1" x14ac:dyDescent="0.3">
      <c r="A52" s="8" t="s">
        <v>47</v>
      </c>
      <c r="B52" s="9" t="s">
        <v>835</v>
      </c>
      <c r="C52" s="17">
        <v>35339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0">
        <v>13500</v>
      </c>
      <c r="R52" s="10">
        <f t="shared" si="0"/>
        <v>1996</v>
      </c>
      <c r="S52" s="3" t="str">
        <f t="shared" si="1"/>
        <v>BEVEL PROTRACTOR RS MAKE</v>
      </c>
      <c r="V52" s="18">
        <f t="shared" si="2"/>
        <v>35369</v>
      </c>
      <c r="W52" s="3">
        <f t="shared" si="3"/>
        <v>31</v>
      </c>
    </row>
    <row r="53" spans="1:23" ht="19.95" customHeight="1" x14ac:dyDescent="0.3">
      <c r="A53" s="8" t="s">
        <v>48</v>
      </c>
      <c r="B53" s="9" t="s">
        <v>835</v>
      </c>
      <c r="C53" s="17">
        <v>35339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0">
        <v>5400</v>
      </c>
      <c r="R53" s="10">
        <f t="shared" si="0"/>
        <v>1996</v>
      </c>
      <c r="S53" s="3" t="str">
        <f t="shared" si="1"/>
        <v>MMT GRANITE SURGACE PLATE</v>
      </c>
      <c r="V53" s="18">
        <f t="shared" si="2"/>
        <v>35369</v>
      </c>
      <c r="W53" s="3">
        <f t="shared" si="3"/>
        <v>31</v>
      </c>
    </row>
    <row r="54" spans="1:23" ht="19.95" customHeight="1" x14ac:dyDescent="0.3">
      <c r="A54" s="8" t="s">
        <v>49</v>
      </c>
      <c r="B54" s="9" t="s">
        <v>835</v>
      </c>
      <c r="C54" s="17">
        <v>35339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0">
        <v>4800</v>
      </c>
      <c r="R54" s="10">
        <f t="shared" si="0"/>
        <v>1996</v>
      </c>
      <c r="S54" s="3" t="str">
        <f t="shared" si="1"/>
        <v>DIGITAL HEIGHT GAUGE</v>
      </c>
      <c r="V54" s="18">
        <f t="shared" si="2"/>
        <v>35369</v>
      </c>
      <c r="W54" s="3">
        <f t="shared" si="3"/>
        <v>31</v>
      </c>
    </row>
    <row r="55" spans="1:23" ht="19.95" customHeight="1" x14ac:dyDescent="0.3">
      <c r="A55" s="8" t="s">
        <v>50</v>
      </c>
      <c r="B55" s="9" t="s">
        <v>838</v>
      </c>
      <c r="C55" s="17">
        <v>35339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0">
        <v>3100</v>
      </c>
      <c r="R55" s="10">
        <f t="shared" si="0"/>
        <v>1996</v>
      </c>
      <c r="S55" s="3" t="str">
        <f t="shared" si="1"/>
        <v>DIGITAL VERNIER CALIPER MOCROMETER</v>
      </c>
      <c r="V55" s="18">
        <f t="shared" si="2"/>
        <v>35369</v>
      </c>
      <c r="W55" s="3">
        <f t="shared" si="3"/>
        <v>31</v>
      </c>
    </row>
    <row r="56" spans="1:23" ht="19.95" customHeight="1" x14ac:dyDescent="0.3">
      <c r="A56" s="8" t="s">
        <v>51</v>
      </c>
      <c r="B56" s="9" t="s">
        <v>838</v>
      </c>
      <c r="C56" s="17">
        <v>35339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0">
        <v>400</v>
      </c>
      <c r="R56" s="10">
        <f t="shared" si="0"/>
        <v>1996</v>
      </c>
      <c r="S56" s="3" t="str">
        <f t="shared" si="1"/>
        <v>MAGNETIC DIAL STAND</v>
      </c>
      <c r="V56" s="18">
        <f t="shared" si="2"/>
        <v>35369</v>
      </c>
      <c r="W56" s="3">
        <f t="shared" si="3"/>
        <v>31</v>
      </c>
    </row>
    <row r="57" spans="1:23" ht="19.95" customHeight="1" x14ac:dyDescent="0.3">
      <c r="A57" s="8" t="s">
        <v>52</v>
      </c>
      <c r="B57" s="9" t="s">
        <v>838</v>
      </c>
      <c r="C57" s="17">
        <v>35339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0">
        <v>900</v>
      </c>
      <c r="R57" s="10">
        <f t="shared" si="0"/>
        <v>1996</v>
      </c>
      <c r="S57" s="3" t="str">
        <f t="shared" si="1"/>
        <v>DIAL INDICATOR 0.01MM-10MM</v>
      </c>
      <c r="V57" s="18">
        <f t="shared" si="2"/>
        <v>35369</v>
      </c>
      <c r="W57" s="3">
        <f t="shared" si="3"/>
        <v>31</v>
      </c>
    </row>
    <row r="58" spans="1:23" ht="19.95" customHeight="1" x14ac:dyDescent="0.3">
      <c r="A58" s="8" t="s">
        <v>53</v>
      </c>
      <c r="B58" s="9" t="s">
        <v>838</v>
      </c>
      <c r="C58" s="17">
        <v>35339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0">
        <v>600</v>
      </c>
      <c r="R58" s="10">
        <f t="shared" si="0"/>
        <v>1996</v>
      </c>
      <c r="S58" s="3" t="str">
        <f t="shared" si="1"/>
        <v>TEST INDICATOR DIAL 0.01MM</v>
      </c>
      <c r="V58" s="18">
        <f t="shared" si="2"/>
        <v>35369</v>
      </c>
      <c r="W58" s="3">
        <f t="shared" si="3"/>
        <v>31</v>
      </c>
    </row>
    <row r="59" spans="1:23" ht="19.95" customHeight="1" x14ac:dyDescent="0.3">
      <c r="A59" s="8" t="s">
        <v>54</v>
      </c>
      <c r="B59" s="9" t="s">
        <v>838</v>
      </c>
      <c r="C59" s="17">
        <v>35339</v>
      </c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0">
        <v>2500</v>
      </c>
      <c r="R59" s="10">
        <f t="shared" si="0"/>
        <v>1996</v>
      </c>
      <c r="S59" s="3" t="str">
        <f t="shared" si="1"/>
        <v>CAST IRON ANGLE PLATE</v>
      </c>
      <c r="V59" s="18">
        <f t="shared" si="2"/>
        <v>35369</v>
      </c>
      <c r="W59" s="3">
        <f t="shared" si="3"/>
        <v>31</v>
      </c>
    </row>
    <row r="60" spans="1:23" ht="19.95" customHeight="1" x14ac:dyDescent="0.3">
      <c r="A60" s="8" t="s">
        <v>55</v>
      </c>
      <c r="B60" s="9" t="s">
        <v>838</v>
      </c>
      <c r="C60" s="17">
        <v>35339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0">
        <v>1000</v>
      </c>
      <c r="R60" s="10">
        <f t="shared" si="0"/>
        <v>1996</v>
      </c>
      <c r="S60" s="3" t="str">
        <f t="shared" si="1"/>
        <v>MULTIMETER MOTWANE MAKE</v>
      </c>
      <c r="V60" s="18">
        <f t="shared" si="2"/>
        <v>35369</v>
      </c>
      <c r="W60" s="3">
        <f t="shared" si="3"/>
        <v>31</v>
      </c>
    </row>
    <row r="61" spans="1:23" ht="19.95" customHeight="1" x14ac:dyDescent="0.3">
      <c r="A61" s="8" t="s">
        <v>56</v>
      </c>
      <c r="B61" s="9" t="s">
        <v>839</v>
      </c>
      <c r="C61" s="17">
        <v>35339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0">
        <v>15500</v>
      </c>
      <c r="R61" s="10">
        <f t="shared" si="0"/>
        <v>1996</v>
      </c>
      <c r="S61" s="3" t="str">
        <f t="shared" si="1"/>
        <v>OVERHEAD PROJECTOR</v>
      </c>
      <c r="V61" s="18">
        <f t="shared" si="2"/>
        <v>35369</v>
      </c>
      <c r="W61" s="3">
        <f t="shared" si="3"/>
        <v>31</v>
      </c>
    </row>
    <row r="62" spans="1:23" ht="19.95" customHeight="1" x14ac:dyDescent="0.3">
      <c r="A62" s="8" t="s">
        <v>57</v>
      </c>
      <c r="B62" s="9" t="s">
        <v>839</v>
      </c>
      <c r="C62" s="17">
        <v>35339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0">
        <v>44300</v>
      </c>
      <c r="R62" s="10">
        <f t="shared" si="0"/>
        <v>1996</v>
      </c>
      <c r="S62" s="3" t="str">
        <f t="shared" si="1"/>
        <v>SOFT MUSIC &amp; PA SYSTEM</v>
      </c>
      <c r="V62" s="18">
        <f t="shared" si="2"/>
        <v>35369</v>
      </c>
      <c r="W62" s="3">
        <f t="shared" si="3"/>
        <v>31</v>
      </c>
    </row>
    <row r="63" spans="1:23" ht="19.95" customHeight="1" x14ac:dyDescent="0.3">
      <c r="A63" s="8" t="s">
        <v>58</v>
      </c>
      <c r="B63" s="9" t="s">
        <v>839</v>
      </c>
      <c r="C63" s="17">
        <v>35339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0">
        <v>9500</v>
      </c>
      <c r="R63" s="10">
        <f t="shared" si="0"/>
        <v>1996</v>
      </c>
      <c r="S63" s="3" t="str">
        <f t="shared" si="1"/>
        <v>SOLDERING DESOLDERINS STATION</v>
      </c>
      <c r="V63" s="18">
        <f t="shared" si="2"/>
        <v>35369</v>
      </c>
      <c r="W63" s="3">
        <f t="shared" si="3"/>
        <v>31</v>
      </c>
    </row>
    <row r="64" spans="1:23" ht="19.95" customHeight="1" x14ac:dyDescent="0.3">
      <c r="A64" s="8" t="s">
        <v>59</v>
      </c>
      <c r="B64" s="9" t="s">
        <v>839</v>
      </c>
      <c r="C64" s="17">
        <v>35339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0">
        <v>5600</v>
      </c>
      <c r="R64" s="10">
        <f t="shared" si="0"/>
        <v>1996</v>
      </c>
      <c r="S64" s="3" t="str">
        <f t="shared" si="1"/>
        <v>PHILIPS MAKE MODEL PM 2718</v>
      </c>
      <c r="V64" s="18">
        <f t="shared" si="2"/>
        <v>35369</v>
      </c>
      <c r="W64" s="3">
        <f t="shared" si="3"/>
        <v>31</v>
      </c>
    </row>
    <row r="65" spans="1:23" ht="19.95" customHeight="1" x14ac:dyDescent="0.3">
      <c r="A65" s="8" t="s">
        <v>60</v>
      </c>
      <c r="B65" s="9" t="s">
        <v>839</v>
      </c>
      <c r="C65" s="17">
        <v>35339</v>
      </c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0">
        <v>5500</v>
      </c>
      <c r="R65" s="10">
        <f t="shared" si="0"/>
        <v>1996</v>
      </c>
      <c r="S65" s="3" t="str">
        <f t="shared" si="1"/>
        <v>PIGMY HYDRAULIC PALLET TRUCK</v>
      </c>
      <c r="V65" s="18">
        <f t="shared" si="2"/>
        <v>35369</v>
      </c>
      <c r="W65" s="3">
        <f t="shared" si="3"/>
        <v>31</v>
      </c>
    </row>
    <row r="66" spans="1:23" ht="19.95" customHeight="1" x14ac:dyDescent="0.3">
      <c r="A66" s="8" t="s">
        <v>61</v>
      </c>
      <c r="B66" s="9" t="s">
        <v>840</v>
      </c>
      <c r="C66" s="17">
        <v>35339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0">
        <v>16900</v>
      </c>
      <c r="R66" s="10">
        <f t="shared" si="0"/>
        <v>1996</v>
      </c>
      <c r="S66" s="3" t="str">
        <f t="shared" si="1"/>
        <v>ELECTRONIC WEIGHING MACHINE 60 KGS</v>
      </c>
      <c r="V66" s="18">
        <f t="shared" si="2"/>
        <v>35369</v>
      </c>
      <c r="W66" s="3">
        <f t="shared" si="3"/>
        <v>31</v>
      </c>
    </row>
    <row r="67" spans="1:23" ht="19.95" customHeight="1" x14ac:dyDescent="0.3">
      <c r="A67" s="8" t="s">
        <v>62</v>
      </c>
      <c r="B67" s="9" t="s">
        <v>839</v>
      </c>
      <c r="C67" s="17">
        <v>35339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0">
        <v>3200</v>
      </c>
      <c r="R67" s="10">
        <f t="shared" si="0"/>
        <v>1996</v>
      </c>
      <c r="S67" s="3" t="str">
        <f t="shared" si="1"/>
        <v>ELECTRIC DRILL MACHINE</v>
      </c>
      <c r="V67" s="18">
        <f t="shared" si="2"/>
        <v>35369</v>
      </c>
      <c r="W67" s="3">
        <f t="shared" si="3"/>
        <v>31</v>
      </c>
    </row>
    <row r="68" spans="1:23" ht="19.95" customHeight="1" x14ac:dyDescent="0.3">
      <c r="A68" s="8" t="s">
        <v>63</v>
      </c>
      <c r="B68" s="9" t="s">
        <v>840</v>
      </c>
      <c r="C68" s="17">
        <v>35339</v>
      </c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0">
        <v>307100</v>
      </c>
      <c r="R68" s="10">
        <f t="shared" si="0"/>
        <v>1996</v>
      </c>
      <c r="S68" s="3" t="str">
        <f t="shared" si="1"/>
        <v>FORK LIFT TRUCK</v>
      </c>
      <c r="V68" s="18">
        <f t="shared" si="2"/>
        <v>35369</v>
      </c>
      <c r="W68" s="3">
        <f t="shared" si="3"/>
        <v>31</v>
      </c>
    </row>
    <row r="69" spans="1:23" ht="19.95" customHeight="1" x14ac:dyDescent="0.3">
      <c r="A69" s="8" t="s">
        <v>64</v>
      </c>
      <c r="B69" s="9" t="s">
        <v>840</v>
      </c>
      <c r="C69" s="17">
        <v>35339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0">
        <v>125100</v>
      </c>
      <c r="R69" s="10">
        <f t="shared" si="0"/>
        <v>1996</v>
      </c>
      <c r="S69" s="3" t="str">
        <f t="shared" si="1"/>
        <v>AIR COMPRESSOR (GA-22, 10 BAR) - ATLAS COPCO</v>
      </c>
      <c r="V69" s="18">
        <f t="shared" si="2"/>
        <v>35369</v>
      </c>
      <c r="W69" s="3">
        <f t="shared" si="3"/>
        <v>31</v>
      </c>
    </row>
    <row r="70" spans="1:23" ht="19.95" customHeight="1" x14ac:dyDescent="0.3">
      <c r="A70" s="8" t="s">
        <v>65</v>
      </c>
      <c r="B70" s="9" t="s">
        <v>841</v>
      </c>
      <c r="C70" s="17">
        <v>34790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0">
        <v>2500</v>
      </c>
      <c r="R70" s="10">
        <f t="shared" si="0"/>
        <v>1995</v>
      </c>
      <c r="S70" s="3" t="str">
        <f t="shared" si="1"/>
        <v>ANALOG MULTIMETER</v>
      </c>
      <c r="V70" s="18">
        <f t="shared" si="2"/>
        <v>34819</v>
      </c>
      <c r="W70" s="3">
        <f t="shared" si="3"/>
        <v>30</v>
      </c>
    </row>
    <row r="71" spans="1:23" ht="19.95" customHeight="1" x14ac:dyDescent="0.3">
      <c r="A71" s="8" t="s">
        <v>66</v>
      </c>
      <c r="B71" s="9" t="s">
        <v>839</v>
      </c>
      <c r="C71" s="17">
        <v>35339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0">
        <v>7700</v>
      </c>
      <c r="R71" s="10">
        <f t="shared" ref="R71:R134" si="4">YEAR(C71)</f>
        <v>1996</v>
      </c>
      <c r="S71" s="3" t="str">
        <f t="shared" ref="S71:S134" si="5">UPPER(A71)</f>
        <v>ELECTRONIC WEIGHING M/C(3KGX0.05,ESSAE TERAOKA)</v>
      </c>
      <c r="V71" s="18">
        <f t="shared" ref="V71:V134" si="6">EOMONTH(C71,0)</f>
        <v>35369</v>
      </c>
      <c r="W71" s="3">
        <f t="shared" si="3"/>
        <v>31</v>
      </c>
    </row>
    <row r="72" spans="1:23" ht="19.95" customHeight="1" x14ac:dyDescent="0.3">
      <c r="A72" s="8" t="s">
        <v>67</v>
      </c>
      <c r="B72" s="9" t="s">
        <v>842</v>
      </c>
      <c r="C72" s="17">
        <v>34820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0">
        <v>3000</v>
      </c>
      <c r="R72" s="10">
        <f t="shared" si="4"/>
        <v>1995</v>
      </c>
      <c r="S72" s="3" t="str">
        <f t="shared" si="5"/>
        <v>HAND HELD METAL DETECOTR</v>
      </c>
      <c r="V72" s="18">
        <f t="shared" si="6"/>
        <v>34850</v>
      </c>
      <c r="W72" s="3">
        <f t="shared" ref="W72:W135" si="7">DAY(V72)</f>
        <v>31</v>
      </c>
    </row>
    <row r="73" spans="1:23" ht="19.95" customHeight="1" x14ac:dyDescent="0.3">
      <c r="A73" s="8" t="s">
        <v>68</v>
      </c>
      <c r="B73" s="9" t="s">
        <v>831</v>
      </c>
      <c r="C73" s="17">
        <v>35339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0">
        <v>7000</v>
      </c>
      <c r="R73" s="10">
        <f t="shared" si="4"/>
        <v>1996</v>
      </c>
      <c r="S73" s="3" t="str">
        <f t="shared" si="5"/>
        <v>CHIEF MANAGER TABLE</v>
      </c>
      <c r="V73" s="18">
        <f t="shared" si="6"/>
        <v>35369</v>
      </c>
      <c r="W73" s="3">
        <f t="shared" si="7"/>
        <v>31</v>
      </c>
    </row>
    <row r="74" spans="1:23" ht="19.95" customHeight="1" x14ac:dyDescent="0.3">
      <c r="A74" s="8" t="s">
        <v>69</v>
      </c>
      <c r="B74" s="9" t="s">
        <v>831</v>
      </c>
      <c r="C74" s="17">
        <v>35339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0">
        <v>6100</v>
      </c>
      <c r="R74" s="10">
        <f t="shared" si="4"/>
        <v>1996</v>
      </c>
      <c r="S74" s="3" t="str">
        <f t="shared" si="5"/>
        <v>MANAGER TABLE</v>
      </c>
      <c r="V74" s="18">
        <f t="shared" si="6"/>
        <v>35369</v>
      </c>
      <c r="W74" s="3">
        <f t="shared" si="7"/>
        <v>31</v>
      </c>
    </row>
    <row r="75" spans="1:23" ht="19.95" customHeight="1" x14ac:dyDescent="0.3">
      <c r="A75" s="8" t="s">
        <v>70</v>
      </c>
      <c r="B75" s="9" t="s">
        <v>842</v>
      </c>
      <c r="C75" s="17">
        <v>34790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0">
        <v>3000</v>
      </c>
      <c r="R75" s="10">
        <f t="shared" si="4"/>
        <v>1995</v>
      </c>
      <c r="S75" s="3" t="str">
        <f t="shared" si="5"/>
        <v>HAND HELD METAL DETECTOR SM IOC</v>
      </c>
      <c r="V75" s="18">
        <f t="shared" si="6"/>
        <v>34819</v>
      </c>
      <c r="W75" s="3">
        <f t="shared" si="7"/>
        <v>30</v>
      </c>
    </row>
    <row r="76" spans="1:23" ht="19.95" customHeight="1" x14ac:dyDescent="0.3">
      <c r="A76" s="8" t="s">
        <v>71</v>
      </c>
      <c r="B76" s="9" t="s">
        <v>842</v>
      </c>
      <c r="C76" s="17">
        <v>34851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0">
        <v>6000</v>
      </c>
      <c r="R76" s="10">
        <f t="shared" si="4"/>
        <v>1995</v>
      </c>
      <c r="S76" s="3" t="str">
        <f t="shared" si="5"/>
        <v>HAND HELD METAL DETECTOR MODEL 10C</v>
      </c>
      <c r="V76" s="18">
        <f t="shared" si="6"/>
        <v>34880</v>
      </c>
      <c r="W76" s="3">
        <f t="shared" si="7"/>
        <v>30</v>
      </c>
    </row>
    <row r="77" spans="1:23" ht="19.95" customHeight="1" x14ac:dyDescent="0.3">
      <c r="A77" s="8" t="s">
        <v>72</v>
      </c>
      <c r="B77" s="9" t="s">
        <v>843</v>
      </c>
      <c r="C77" s="17">
        <v>35339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0">
        <v>21600</v>
      </c>
      <c r="R77" s="10">
        <f t="shared" si="4"/>
        <v>1996</v>
      </c>
      <c r="S77" s="3" t="str">
        <f t="shared" si="5"/>
        <v>MINIMAX 1.25 KG BCF TYPE FIRE EXTINGUSIS</v>
      </c>
      <c r="V77" s="18">
        <f t="shared" si="6"/>
        <v>35369</v>
      </c>
      <c r="W77" s="3">
        <f t="shared" si="7"/>
        <v>31</v>
      </c>
    </row>
    <row r="78" spans="1:23" ht="19.95" customHeight="1" x14ac:dyDescent="0.3">
      <c r="A78" s="8" t="s">
        <v>73</v>
      </c>
      <c r="B78" s="9" t="s">
        <v>844</v>
      </c>
      <c r="C78" s="17">
        <v>35339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0">
        <v>134742</v>
      </c>
      <c r="R78" s="10">
        <f t="shared" si="4"/>
        <v>1996</v>
      </c>
      <c r="S78" s="3" t="str">
        <f t="shared" si="5"/>
        <v>WOODEN PARTITION  AND  CEILING JOB FOR S</v>
      </c>
      <c r="V78" s="18">
        <f t="shared" si="6"/>
        <v>35369</v>
      </c>
      <c r="W78" s="3">
        <f t="shared" si="7"/>
        <v>31</v>
      </c>
    </row>
    <row r="79" spans="1:23" ht="19.95" customHeight="1" x14ac:dyDescent="0.3">
      <c r="A79" s="8" t="s">
        <v>74</v>
      </c>
      <c r="B79" s="9" t="s">
        <v>835</v>
      </c>
      <c r="C79" s="17">
        <v>35339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0">
        <v>8700</v>
      </c>
      <c r="R79" s="10">
        <f t="shared" si="4"/>
        <v>1996</v>
      </c>
      <c r="S79" s="3" t="str">
        <f t="shared" si="5"/>
        <v>PORTABLE ELECTRIC JIG SAW--BOSCH</v>
      </c>
      <c r="V79" s="18">
        <f t="shared" si="6"/>
        <v>35369</v>
      </c>
      <c r="W79" s="3">
        <f t="shared" si="7"/>
        <v>31</v>
      </c>
    </row>
    <row r="80" spans="1:23" ht="19.95" customHeight="1" x14ac:dyDescent="0.3">
      <c r="A80" s="8" t="s">
        <v>75</v>
      </c>
      <c r="B80" s="9" t="s">
        <v>830</v>
      </c>
      <c r="C80" s="17">
        <v>35339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0">
        <v>46606</v>
      </c>
      <c r="R80" s="10">
        <f t="shared" si="4"/>
        <v>1996</v>
      </c>
      <c r="S80" s="3" t="str">
        <f t="shared" si="5"/>
        <v>SPLIT A/C (3 TR FLOOR) - VOLTAS</v>
      </c>
      <c r="V80" s="18">
        <f t="shared" si="6"/>
        <v>35369</v>
      </c>
      <c r="W80" s="3">
        <f t="shared" si="7"/>
        <v>31</v>
      </c>
    </row>
    <row r="81" spans="1:23" ht="19.95" customHeight="1" x14ac:dyDescent="0.3">
      <c r="A81" s="8" t="s">
        <v>76</v>
      </c>
      <c r="B81" s="9" t="s">
        <v>844</v>
      </c>
      <c r="C81" s="17">
        <v>35339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0">
        <v>10281</v>
      </c>
      <c r="R81" s="10">
        <f t="shared" si="4"/>
        <v>1996</v>
      </c>
      <c r="S81" s="3" t="str">
        <f t="shared" si="5"/>
        <v>MODEL OF DOUBLEMAX</v>
      </c>
      <c r="V81" s="18">
        <f t="shared" si="6"/>
        <v>35369</v>
      </c>
      <c r="W81" s="3">
        <f t="shared" si="7"/>
        <v>31</v>
      </c>
    </row>
    <row r="82" spans="1:23" ht="19.95" customHeight="1" x14ac:dyDescent="0.3">
      <c r="A82" s="8" t="s">
        <v>77</v>
      </c>
      <c r="B82" s="9" t="s">
        <v>844</v>
      </c>
      <c r="C82" s="17">
        <v>35339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0">
        <v>7706</v>
      </c>
      <c r="R82" s="10">
        <f t="shared" si="4"/>
        <v>1996</v>
      </c>
      <c r="S82" s="3" t="str">
        <f t="shared" si="5"/>
        <v>TUBULAR RAILING AND HANGING LADDER</v>
      </c>
      <c r="V82" s="18">
        <f t="shared" si="6"/>
        <v>35369</v>
      </c>
      <c r="W82" s="3">
        <f t="shared" si="7"/>
        <v>31</v>
      </c>
    </row>
    <row r="83" spans="1:23" ht="19.95" customHeight="1" x14ac:dyDescent="0.3">
      <c r="A83" s="8" t="s">
        <v>78</v>
      </c>
      <c r="B83" s="9" t="s">
        <v>845</v>
      </c>
      <c r="C83" s="17">
        <v>35339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0">
        <v>2600</v>
      </c>
      <c r="R83" s="10">
        <f t="shared" si="4"/>
        <v>1996</v>
      </c>
      <c r="S83" s="3" t="str">
        <f t="shared" si="5"/>
        <v>TROLLEY FOR EWSD WIRES</v>
      </c>
      <c r="V83" s="18">
        <f t="shared" si="6"/>
        <v>35369</v>
      </c>
      <c r="W83" s="3">
        <f t="shared" si="7"/>
        <v>31</v>
      </c>
    </row>
    <row r="84" spans="1:23" ht="19.95" customHeight="1" x14ac:dyDescent="0.3">
      <c r="A84" s="8" t="s">
        <v>79</v>
      </c>
      <c r="B84" s="9" t="s">
        <v>832</v>
      </c>
      <c r="C84" s="17">
        <v>35073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0">
        <v>2900</v>
      </c>
      <c r="R84" s="10">
        <f t="shared" si="4"/>
        <v>1996</v>
      </c>
      <c r="S84" s="3" t="str">
        <f t="shared" si="5"/>
        <v>ESD STOOLS</v>
      </c>
      <c r="V84" s="18">
        <f t="shared" si="6"/>
        <v>35095</v>
      </c>
      <c r="W84" s="3">
        <f t="shared" si="7"/>
        <v>31</v>
      </c>
    </row>
    <row r="85" spans="1:23" ht="19.95" customHeight="1" x14ac:dyDescent="0.3">
      <c r="A85" s="8" t="s">
        <v>80</v>
      </c>
      <c r="B85" s="9" t="s">
        <v>832</v>
      </c>
      <c r="C85" s="17">
        <v>35076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0">
        <v>11200</v>
      </c>
      <c r="R85" s="10">
        <f t="shared" si="4"/>
        <v>1996</v>
      </c>
      <c r="S85" s="3" t="str">
        <f t="shared" si="5"/>
        <v>NON ESD CHAIRS</v>
      </c>
      <c r="V85" s="18">
        <f t="shared" si="6"/>
        <v>35095</v>
      </c>
      <c r="W85" s="3">
        <f t="shared" si="7"/>
        <v>31</v>
      </c>
    </row>
    <row r="86" spans="1:23" ht="19.95" customHeight="1" x14ac:dyDescent="0.3">
      <c r="A86" s="8" t="s">
        <v>81</v>
      </c>
      <c r="B86" s="9" t="s">
        <v>832</v>
      </c>
      <c r="C86" s="17">
        <v>35070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0">
        <v>1700</v>
      </c>
      <c r="R86" s="10">
        <f t="shared" si="4"/>
        <v>1996</v>
      </c>
      <c r="S86" s="3" t="str">
        <f t="shared" si="5"/>
        <v>REVOLVING CHAIR</v>
      </c>
      <c r="V86" s="18">
        <f t="shared" si="6"/>
        <v>35095</v>
      </c>
      <c r="W86" s="3">
        <f t="shared" si="7"/>
        <v>31</v>
      </c>
    </row>
    <row r="87" spans="1:23" ht="19.95" customHeight="1" x14ac:dyDescent="0.3">
      <c r="A87" s="8" t="s">
        <v>82</v>
      </c>
      <c r="B87" s="9" t="s">
        <v>842</v>
      </c>
      <c r="C87" s="17">
        <v>35060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0">
        <v>16000</v>
      </c>
      <c r="R87" s="10">
        <f t="shared" si="4"/>
        <v>1995</v>
      </c>
      <c r="S87" s="3" t="str">
        <f t="shared" si="5"/>
        <v>FIRE EXTINGUISHERS</v>
      </c>
      <c r="V87" s="18">
        <f t="shared" si="6"/>
        <v>35064</v>
      </c>
      <c r="W87" s="3">
        <f t="shared" si="7"/>
        <v>31</v>
      </c>
    </row>
    <row r="88" spans="1:23" ht="19.95" customHeight="1" x14ac:dyDescent="0.3">
      <c r="A88" s="8" t="s">
        <v>83</v>
      </c>
      <c r="B88" s="9" t="s">
        <v>832</v>
      </c>
      <c r="C88" s="17">
        <v>34946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0">
        <v>8300</v>
      </c>
      <c r="R88" s="10">
        <f t="shared" si="4"/>
        <v>1995</v>
      </c>
      <c r="S88" s="3" t="str">
        <f t="shared" si="5"/>
        <v>COMPUTER CHAIRS</v>
      </c>
      <c r="V88" s="18">
        <f t="shared" si="6"/>
        <v>34972</v>
      </c>
      <c r="W88" s="3">
        <f t="shared" si="7"/>
        <v>30</v>
      </c>
    </row>
    <row r="89" spans="1:23" ht="19.95" customHeight="1" x14ac:dyDescent="0.3">
      <c r="A89" s="8" t="s">
        <v>84</v>
      </c>
      <c r="B89" s="9" t="s">
        <v>846</v>
      </c>
      <c r="C89" s="17">
        <v>35339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0">
        <v>25300</v>
      </c>
      <c r="R89" s="10">
        <f t="shared" si="4"/>
        <v>1996</v>
      </c>
      <c r="S89" s="3" t="str">
        <f t="shared" si="5"/>
        <v>LASER SCANNER WITH RS232 INTERFACE</v>
      </c>
      <c r="V89" s="18">
        <f t="shared" si="6"/>
        <v>35369</v>
      </c>
      <c r="W89" s="3">
        <f t="shared" si="7"/>
        <v>31</v>
      </c>
    </row>
    <row r="90" spans="1:23" ht="19.95" customHeight="1" x14ac:dyDescent="0.3">
      <c r="A90" s="8" t="s">
        <v>85</v>
      </c>
      <c r="B90" s="9" t="s">
        <v>832</v>
      </c>
      <c r="C90" s="17">
        <v>35003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0">
        <v>5900</v>
      </c>
      <c r="R90" s="10">
        <f t="shared" si="4"/>
        <v>1995</v>
      </c>
      <c r="S90" s="3" t="str">
        <f t="shared" si="5"/>
        <v>COMPUTER CHAIR</v>
      </c>
      <c r="V90" s="18">
        <f t="shared" si="6"/>
        <v>35003</v>
      </c>
      <c r="W90" s="3">
        <f t="shared" si="7"/>
        <v>31</v>
      </c>
    </row>
    <row r="91" spans="1:23" ht="19.95" customHeight="1" x14ac:dyDescent="0.3">
      <c r="A91" s="8" t="s">
        <v>86</v>
      </c>
      <c r="B91" s="9" t="s">
        <v>844</v>
      </c>
      <c r="C91" s="17">
        <v>35339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0">
        <v>48173</v>
      </c>
      <c r="R91" s="10">
        <f t="shared" si="4"/>
        <v>1996</v>
      </c>
      <c r="S91" s="3" t="str">
        <f t="shared" si="5"/>
        <v>WOODEN MAZENINE FLOOR</v>
      </c>
      <c r="V91" s="18">
        <f t="shared" si="6"/>
        <v>35369</v>
      </c>
      <c r="W91" s="3">
        <f t="shared" si="7"/>
        <v>31</v>
      </c>
    </row>
    <row r="92" spans="1:23" ht="19.95" customHeight="1" x14ac:dyDescent="0.3">
      <c r="A92" s="8" t="s">
        <v>87</v>
      </c>
      <c r="B92" s="9" t="s">
        <v>831</v>
      </c>
      <c r="C92" s="17">
        <v>35339</v>
      </c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0">
        <v>11900</v>
      </c>
      <c r="R92" s="10">
        <f t="shared" si="4"/>
        <v>1996</v>
      </c>
      <c r="S92" s="3" t="str">
        <f t="shared" si="5"/>
        <v>MS RACKS AND WOODEN PLANK</v>
      </c>
      <c r="V92" s="18">
        <f t="shared" si="6"/>
        <v>35369</v>
      </c>
      <c r="W92" s="3">
        <f t="shared" si="7"/>
        <v>31</v>
      </c>
    </row>
    <row r="93" spans="1:23" ht="19.95" customHeight="1" x14ac:dyDescent="0.3">
      <c r="A93" s="8" t="s">
        <v>88</v>
      </c>
      <c r="B93" s="9" t="s">
        <v>831</v>
      </c>
      <c r="C93" s="17">
        <v>35339</v>
      </c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0">
        <v>6700</v>
      </c>
      <c r="R93" s="10">
        <f t="shared" si="4"/>
        <v>1996</v>
      </c>
      <c r="S93" s="3" t="str">
        <f t="shared" si="5"/>
        <v>3 FOLDED WOODEN DOOR BATTERY ROOM</v>
      </c>
      <c r="V93" s="18">
        <f t="shared" si="6"/>
        <v>35369</v>
      </c>
      <c r="W93" s="3">
        <f t="shared" si="7"/>
        <v>31</v>
      </c>
    </row>
    <row r="94" spans="1:23" ht="19.95" customHeight="1" x14ac:dyDescent="0.3">
      <c r="A94" s="8" t="s">
        <v>89</v>
      </c>
      <c r="B94" s="9" t="s">
        <v>832</v>
      </c>
      <c r="C94" s="17">
        <v>35019</v>
      </c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0">
        <v>7600</v>
      </c>
      <c r="R94" s="10">
        <f t="shared" si="4"/>
        <v>1995</v>
      </c>
      <c r="S94" s="3" t="str">
        <f t="shared" si="5"/>
        <v>ESD STEEL ALMIRAH</v>
      </c>
      <c r="V94" s="18">
        <f t="shared" si="6"/>
        <v>35033</v>
      </c>
      <c r="W94" s="3">
        <f t="shared" si="7"/>
        <v>30</v>
      </c>
    </row>
    <row r="95" spans="1:23" ht="19.95" customHeight="1" x14ac:dyDescent="0.3">
      <c r="A95" s="8" t="s">
        <v>90</v>
      </c>
      <c r="B95" s="9" t="s">
        <v>832</v>
      </c>
      <c r="C95" s="17">
        <v>34939</v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0">
        <v>6700</v>
      </c>
      <c r="R95" s="10">
        <f t="shared" si="4"/>
        <v>1995</v>
      </c>
      <c r="S95" s="3" t="str">
        <f t="shared" si="5"/>
        <v>WOODEN FILE CABINET</v>
      </c>
      <c r="V95" s="18">
        <f t="shared" si="6"/>
        <v>34942</v>
      </c>
      <c r="W95" s="3">
        <f t="shared" si="7"/>
        <v>31</v>
      </c>
    </row>
    <row r="96" spans="1:23" ht="19.95" customHeight="1" x14ac:dyDescent="0.3">
      <c r="A96" s="8" t="s">
        <v>91</v>
      </c>
      <c r="B96" s="9" t="s">
        <v>844</v>
      </c>
      <c r="C96" s="17">
        <v>35339</v>
      </c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0">
        <v>17902</v>
      </c>
      <c r="R96" s="10">
        <f t="shared" si="4"/>
        <v>1996</v>
      </c>
      <c r="S96" s="3" t="str">
        <f t="shared" si="5"/>
        <v>ALLUMINIUM ALLOY TOWER EXTN. LADDER (9/15 FT.)</v>
      </c>
      <c r="V96" s="18">
        <f t="shared" si="6"/>
        <v>35369</v>
      </c>
      <c r="W96" s="3">
        <f t="shared" si="7"/>
        <v>31</v>
      </c>
    </row>
    <row r="97" spans="1:23" ht="19.95" customHeight="1" x14ac:dyDescent="0.3">
      <c r="A97" s="8" t="s">
        <v>92</v>
      </c>
      <c r="B97" s="9" t="s">
        <v>832</v>
      </c>
      <c r="C97" s="17">
        <v>35025</v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0">
        <v>7300</v>
      </c>
      <c r="R97" s="10">
        <f t="shared" si="4"/>
        <v>1995</v>
      </c>
      <c r="S97" s="3" t="str">
        <f t="shared" si="5"/>
        <v>NON ESD WORK STATION CHAIR</v>
      </c>
      <c r="V97" s="18">
        <f t="shared" si="6"/>
        <v>35033</v>
      </c>
      <c r="W97" s="3">
        <f t="shared" si="7"/>
        <v>30</v>
      </c>
    </row>
    <row r="98" spans="1:23" ht="19.95" customHeight="1" x14ac:dyDescent="0.3">
      <c r="A98" s="8" t="s">
        <v>93</v>
      </c>
      <c r="B98" s="9" t="s">
        <v>837</v>
      </c>
      <c r="C98" s="17">
        <v>35339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0">
        <v>3859</v>
      </c>
      <c r="R98" s="10">
        <f t="shared" si="4"/>
        <v>1996</v>
      </c>
      <c r="S98" s="3" t="str">
        <f t="shared" si="5"/>
        <v>AIR HEATING UNIT</v>
      </c>
      <c r="V98" s="18">
        <f t="shared" si="6"/>
        <v>35369</v>
      </c>
      <c r="W98" s="3">
        <f t="shared" si="7"/>
        <v>31</v>
      </c>
    </row>
    <row r="99" spans="1:23" ht="19.95" customHeight="1" x14ac:dyDescent="0.3">
      <c r="A99" s="8" t="s">
        <v>94</v>
      </c>
      <c r="B99" s="9" t="s">
        <v>845</v>
      </c>
      <c r="C99" s="17">
        <v>35339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0">
        <v>7400</v>
      </c>
      <c r="R99" s="10">
        <f t="shared" si="4"/>
        <v>1996</v>
      </c>
      <c r="S99" s="3" t="str">
        <f t="shared" si="5"/>
        <v>STEEL TROLLEY WITH ANTISTATIC CASTOR</v>
      </c>
      <c r="V99" s="18">
        <f t="shared" si="6"/>
        <v>35369</v>
      </c>
      <c r="W99" s="3">
        <f t="shared" si="7"/>
        <v>31</v>
      </c>
    </row>
    <row r="100" spans="1:23" ht="19.95" customHeight="1" x14ac:dyDescent="0.3">
      <c r="A100" s="8" t="s">
        <v>95</v>
      </c>
      <c r="B100" s="9" t="s">
        <v>845</v>
      </c>
      <c r="C100" s="17">
        <v>35339</v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0">
        <v>3600</v>
      </c>
      <c r="R100" s="10">
        <f t="shared" si="4"/>
        <v>1996</v>
      </c>
      <c r="S100" s="3" t="str">
        <f t="shared" si="5"/>
        <v>LOW ONE TIER CABLE TROLLEY</v>
      </c>
      <c r="V100" s="18">
        <f t="shared" si="6"/>
        <v>35369</v>
      </c>
      <c r="W100" s="3">
        <f t="shared" si="7"/>
        <v>31</v>
      </c>
    </row>
    <row r="101" spans="1:23" ht="19.95" customHeight="1" x14ac:dyDescent="0.3">
      <c r="A101" s="8" t="s">
        <v>96</v>
      </c>
      <c r="B101" s="9" t="s">
        <v>831</v>
      </c>
      <c r="C101" s="17">
        <v>35339</v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0">
        <v>5900</v>
      </c>
      <c r="R101" s="10">
        <f t="shared" si="4"/>
        <v>1996</v>
      </c>
      <c r="S101" s="3" t="str">
        <f t="shared" si="5"/>
        <v>TURN TABLE TOP(63080039)</v>
      </c>
      <c r="V101" s="18">
        <f t="shared" si="6"/>
        <v>35369</v>
      </c>
      <c r="W101" s="3">
        <f t="shared" si="7"/>
        <v>31</v>
      </c>
    </row>
    <row r="102" spans="1:23" ht="19.95" customHeight="1" x14ac:dyDescent="0.3">
      <c r="A102" s="8" t="s">
        <v>97</v>
      </c>
      <c r="B102" s="9" t="s">
        <v>836</v>
      </c>
      <c r="C102" s="17">
        <v>35339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0">
        <v>6535</v>
      </c>
      <c r="R102" s="10">
        <f t="shared" si="4"/>
        <v>1996</v>
      </c>
      <c r="S102" s="3" t="str">
        <f t="shared" si="5"/>
        <v>AARTI ,BATTERY CHARGER</v>
      </c>
      <c r="V102" s="18">
        <f t="shared" si="6"/>
        <v>35369</v>
      </c>
      <c r="W102" s="3">
        <f t="shared" si="7"/>
        <v>31</v>
      </c>
    </row>
    <row r="103" spans="1:23" ht="19.95" customHeight="1" x14ac:dyDescent="0.3">
      <c r="A103" s="8" t="s">
        <v>98</v>
      </c>
      <c r="B103" s="9" t="s">
        <v>845</v>
      </c>
      <c r="C103" s="17">
        <v>35339</v>
      </c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0">
        <v>183400</v>
      </c>
      <c r="R103" s="10">
        <f t="shared" si="4"/>
        <v>1996</v>
      </c>
      <c r="S103" s="3" t="str">
        <f t="shared" si="5"/>
        <v>BATTERY OPERATED PALLET STACKER--HI-STAC</v>
      </c>
      <c r="V103" s="18">
        <f t="shared" si="6"/>
        <v>35369</v>
      </c>
      <c r="W103" s="3">
        <f t="shared" si="7"/>
        <v>31</v>
      </c>
    </row>
    <row r="104" spans="1:23" ht="19.95" customHeight="1" x14ac:dyDescent="0.3">
      <c r="A104" s="8" t="s">
        <v>99</v>
      </c>
      <c r="B104" s="9" t="s">
        <v>844</v>
      </c>
      <c r="C104" s="17">
        <v>35339</v>
      </c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0">
        <v>19469</v>
      </c>
      <c r="R104" s="10">
        <f t="shared" si="4"/>
        <v>1996</v>
      </c>
      <c r="S104" s="3" t="str">
        <f t="shared" si="5"/>
        <v>WOODEN FALSE CEILING</v>
      </c>
      <c r="V104" s="18">
        <f t="shared" si="6"/>
        <v>35369</v>
      </c>
      <c r="W104" s="3">
        <f t="shared" si="7"/>
        <v>31</v>
      </c>
    </row>
    <row r="105" spans="1:23" ht="19.95" customHeight="1" x14ac:dyDescent="0.3">
      <c r="A105" s="8" t="s">
        <v>100</v>
      </c>
      <c r="B105" s="9" t="s">
        <v>832</v>
      </c>
      <c r="C105" s="17">
        <v>35011</v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0">
        <v>8200</v>
      </c>
      <c r="R105" s="10">
        <f t="shared" si="4"/>
        <v>1995</v>
      </c>
      <c r="S105" s="3" t="str">
        <f t="shared" si="5"/>
        <v>STEEL ALMIRAH</v>
      </c>
      <c r="V105" s="18">
        <f t="shared" si="6"/>
        <v>35033</v>
      </c>
      <c r="W105" s="3">
        <f t="shared" si="7"/>
        <v>30</v>
      </c>
    </row>
    <row r="106" spans="1:23" ht="19.95" customHeight="1" x14ac:dyDescent="0.3">
      <c r="A106" s="8" t="s">
        <v>101</v>
      </c>
      <c r="B106" s="9" t="s">
        <v>844</v>
      </c>
      <c r="C106" s="17">
        <v>35339</v>
      </c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0">
        <v>151292</v>
      </c>
      <c r="R106" s="10">
        <f t="shared" si="4"/>
        <v>1996</v>
      </c>
      <c r="S106" s="3" t="str">
        <f t="shared" si="5"/>
        <v>CG UTILIT2--ANTISTATIC MAT</v>
      </c>
      <c r="V106" s="18">
        <f t="shared" si="6"/>
        <v>35369</v>
      </c>
      <c r="W106" s="3">
        <f t="shared" si="7"/>
        <v>31</v>
      </c>
    </row>
    <row r="107" spans="1:23" ht="19.95" customHeight="1" x14ac:dyDescent="0.3">
      <c r="A107" s="8" t="s">
        <v>102</v>
      </c>
      <c r="B107" s="9" t="s">
        <v>832</v>
      </c>
      <c r="C107" s="17">
        <v>35097</v>
      </c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0">
        <v>8700</v>
      </c>
      <c r="R107" s="10">
        <f t="shared" si="4"/>
        <v>1996</v>
      </c>
      <c r="S107" s="3" t="str">
        <f t="shared" si="5"/>
        <v>MOVEABLE STEP LADDER</v>
      </c>
      <c r="V107" s="18">
        <f t="shared" si="6"/>
        <v>35124</v>
      </c>
      <c r="W107" s="3">
        <f t="shared" si="7"/>
        <v>29</v>
      </c>
    </row>
    <row r="108" spans="1:23" ht="19.95" customHeight="1" x14ac:dyDescent="0.3">
      <c r="A108" s="8" t="s">
        <v>103</v>
      </c>
      <c r="B108" s="9" t="s">
        <v>832</v>
      </c>
      <c r="C108" s="17">
        <v>35101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0">
        <v>3900</v>
      </c>
      <c r="R108" s="10">
        <f t="shared" si="4"/>
        <v>1996</v>
      </c>
      <c r="S108" s="3" t="str">
        <f t="shared" si="5"/>
        <v>NON-ESD WORK TABLE</v>
      </c>
      <c r="V108" s="18">
        <f t="shared" si="6"/>
        <v>35124</v>
      </c>
      <c r="W108" s="3">
        <f t="shared" si="7"/>
        <v>29</v>
      </c>
    </row>
    <row r="109" spans="1:23" ht="19.95" customHeight="1" x14ac:dyDescent="0.3">
      <c r="A109" s="8" t="s">
        <v>104</v>
      </c>
      <c r="B109" s="9" t="s">
        <v>847</v>
      </c>
      <c r="C109" s="17">
        <v>35339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0">
        <v>101900</v>
      </c>
      <c r="R109" s="10">
        <f t="shared" si="4"/>
        <v>1996</v>
      </c>
      <c r="S109" s="3" t="str">
        <f t="shared" si="5"/>
        <v>CG TOOLS PART NO. C39300-A178-B125,B126</v>
      </c>
      <c r="V109" s="18">
        <f t="shared" si="6"/>
        <v>35369</v>
      </c>
      <c r="W109" s="3">
        <f t="shared" si="7"/>
        <v>31</v>
      </c>
    </row>
    <row r="110" spans="1:23" ht="19.95" customHeight="1" x14ac:dyDescent="0.3">
      <c r="A110" s="8" t="s">
        <v>105</v>
      </c>
      <c r="B110" s="9" t="s">
        <v>845</v>
      </c>
      <c r="C110" s="17">
        <v>35339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0">
        <v>8600</v>
      </c>
      <c r="R110" s="10">
        <f t="shared" si="4"/>
        <v>1996</v>
      </c>
      <c r="S110" s="3" t="str">
        <f t="shared" si="5"/>
        <v>CONVERSION OF NON ESD TROLLEY TO ESD TYP</v>
      </c>
      <c r="V110" s="18">
        <f t="shared" si="6"/>
        <v>35369</v>
      </c>
      <c r="W110" s="3">
        <f t="shared" si="7"/>
        <v>31</v>
      </c>
    </row>
    <row r="111" spans="1:23" ht="19.95" customHeight="1" x14ac:dyDescent="0.3">
      <c r="A111" s="8" t="s">
        <v>106</v>
      </c>
      <c r="B111" s="9" t="s">
        <v>831</v>
      </c>
      <c r="C111" s="17">
        <v>35339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0">
        <v>20000</v>
      </c>
      <c r="R111" s="10">
        <f t="shared" si="4"/>
        <v>1996</v>
      </c>
      <c r="S111" s="3" t="str">
        <f t="shared" si="5"/>
        <v>AUDIO SYSTEM</v>
      </c>
      <c r="V111" s="18">
        <f t="shared" si="6"/>
        <v>35369</v>
      </c>
      <c r="W111" s="3">
        <f t="shared" si="7"/>
        <v>31</v>
      </c>
    </row>
    <row r="112" spans="1:23" ht="19.95" customHeight="1" x14ac:dyDescent="0.3">
      <c r="A112" s="8" t="s">
        <v>107</v>
      </c>
      <c r="B112" s="9" t="s">
        <v>836</v>
      </c>
      <c r="C112" s="17">
        <v>35339</v>
      </c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0">
        <v>50181</v>
      </c>
      <c r="R112" s="10">
        <f t="shared" si="4"/>
        <v>1996</v>
      </c>
      <c r="S112" s="3" t="str">
        <f t="shared" si="5"/>
        <v>UPS 2KVA--DOUBLEMAX</v>
      </c>
      <c r="V112" s="18">
        <f t="shared" si="6"/>
        <v>35369</v>
      </c>
      <c r="W112" s="3">
        <f t="shared" si="7"/>
        <v>31</v>
      </c>
    </row>
    <row r="113" spans="1:23" ht="19.95" customHeight="1" x14ac:dyDescent="0.3">
      <c r="A113" s="8" t="s">
        <v>108</v>
      </c>
      <c r="B113" s="9" t="s">
        <v>837</v>
      </c>
      <c r="C113" s="17">
        <v>35339</v>
      </c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0">
        <v>72096</v>
      </c>
      <c r="R113" s="10">
        <f t="shared" si="4"/>
        <v>1996</v>
      </c>
      <c r="S113" s="3" t="str">
        <f t="shared" si="5"/>
        <v>ELECTRONIC PANABOARD AND STAND</v>
      </c>
      <c r="V113" s="18">
        <f t="shared" si="6"/>
        <v>35369</v>
      </c>
      <c r="W113" s="3">
        <f t="shared" si="7"/>
        <v>31</v>
      </c>
    </row>
    <row r="114" spans="1:23" ht="19.95" customHeight="1" x14ac:dyDescent="0.3">
      <c r="A114" s="8" t="s">
        <v>109</v>
      </c>
      <c r="B114" s="9" t="s">
        <v>845</v>
      </c>
      <c r="C114" s="17">
        <v>35339</v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0">
        <v>8600</v>
      </c>
      <c r="R114" s="10">
        <f t="shared" si="4"/>
        <v>1996</v>
      </c>
      <c r="S114" s="3" t="str">
        <f t="shared" si="5"/>
        <v>EWSD CABLE STORAGETROLLEY</v>
      </c>
      <c r="V114" s="18">
        <f t="shared" si="6"/>
        <v>35369</v>
      </c>
      <c r="W114" s="3">
        <f t="shared" si="7"/>
        <v>31</v>
      </c>
    </row>
    <row r="115" spans="1:23" ht="19.95" customHeight="1" x14ac:dyDescent="0.3">
      <c r="A115" s="8" t="s">
        <v>110</v>
      </c>
      <c r="B115" s="9" t="s">
        <v>848</v>
      </c>
      <c r="C115" s="17">
        <v>35339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0">
        <v>54300</v>
      </c>
      <c r="R115" s="10">
        <f t="shared" si="4"/>
        <v>1996</v>
      </c>
      <c r="S115" s="3" t="str">
        <f t="shared" si="5"/>
        <v>EMULATOR PROBE FOR I386DX</v>
      </c>
      <c r="V115" s="18">
        <f t="shared" si="6"/>
        <v>35369</v>
      </c>
      <c r="W115" s="3">
        <f t="shared" si="7"/>
        <v>31</v>
      </c>
    </row>
    <row r="116" spans="1:23" ht="19.95" customHeight="1" x14ac:dyDescent="0.3">
      <c r="A116" s="8" t="s">
        <v>111</v>
      </c>
      <c r="B116" s="9" t="s">
        <v>848</v>
      </c>
      <c r="C116" s="17">
        <v>35339</v>
      </c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0">
        <v>65000</v>
      </c>
      <c r="R116" s="10">
        <f t="shared" si="4"/>
        <v>1996</v>
      </c>
      <c r="S116" s="3" t="str">
        <f t="shared" si="5"/>
        <v>EMULATOR PERSONALITY FOR I386EX/CX</v>
      </c>
      <c r="V116" s="18">
        <f t="shared" si="6"/>
        <v>35369</v>
      </c>
      <c r="W116" s="3">
        <f t="shared" si="7"/>
        <v>31</v>
      </c>
    </row>
    <row r="117" spans="1:23" ht="19.95" customHeight="1" x14ac:dyDescent="0.3">
      <c r="A117" s="8" t="s">
        <v>112</v>
      </c>
      <c r="B117" s="9" t="s">
        <v>839</v>
      </c>
      <c r="C117" s="17">
        <v>35339</v>
      </c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0">
        <v>16000</v>
      </c>
      <c r="R117" s="10">
        <f t="shared" si="4"/>
        <v>1996</v>
      </c>
      <c r="S117" s="3" t="str">
        <f t="shared" si="5"/>
        <v>SHORT CIRCUIT PLUG KS:TSG A</v>
      </c>
      <c r="V117" s="18">
        <f t="shared" si="6"/>
        <v>35369</v>
      </c>
      <c r="W117" s="3">
        <f t="shared" si="7"/>
        <v>31</v>
      </c>
    </row>
    <row r="118" spans="1:23" ht="19.95" customHeight="1" x14ac:dyDescent="0.3">
      <c r="A118" s="8" t="s">
        <v>113</v>
      </c>
      <c r="B118" s="9" t="s">
        <v>839</v>
      </c>
      <c r="C118" s="17">
        <v>35339</v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0">
        <v>20400</v>
      </c>
      <c r="R118" s="10">
        <f t="shared" si="4"/>
        <v>1996</v>
      </c>
      <c r="S118" s="3" t="str">
        <f t="shared" si="5"/>
        <v>SHORT CIRCUIT PLUG KS:SSG A</v>
      </c>
      <c r="V118" s="18">
        <f t="shared" si="6"/>
        <v>35369</v>
      </c>
      <c r="W118" s="3">
        <f t="shared" si="7"/>
        <v>31</v>
      </c>
    </row>
    <row r="119" spans="1:23" ht="19.95" customHeight="1" x14ac:dyDescent="0.3">
      <c r="A119" s="8" t="s">
        <v>114</v>
      </c>
      <c r="B119" s="9" t="s">
        <v>839</v>
      </c>
      <c r="C119" s="17">
        <v>35339</v>
      </c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0">
        <v>18600</v>
      </c>
      <c r="R119" s="10">
        <f t="shared" si="4"/>
        <v>1996</v>
      </c>
      <c r="S119" s="3" t="str">
        <f t="shared" si="5"/>
        <v>MODULE ADAPTER FOR SIPAC</v>
      </c>
      <c r="V119" s="18">
        <f t="shared" si="6"/>
        <v>35369</v>
      </c>
      <c r="W119" s="3">
        <f t="shared" si="7"/>
        <v>31</v>
      </c>
    </row>
    <row r="120" spans="1:23" ht="19.95" customHeight="1" x14ac:dyDescent="0.3">
      <c r="A120" s="8" t="s">
        <v>115</v>
      </c>
      <c r="B120" s="9" t="s">
        <v>831</v>
      </c>
      <c r="C120" s="17">
        <v>35339</v>
      </c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0">
        <v>9300</v>
      </c>
      <c r="R120" s="10">
        <f t="shared" si="4"/>
        <v>1996</v>
      </c>
      <c r="S120" s="3" t="str">
        <f t="shared" si="5"/>
        <v>CHIEF MANAGERS TABLE</v>
      </c>
      <c r="V120" s="18">
        <f t="shared" si="6"/>
        <v>35369</v>
      </c>
      <c r="W120" s="3">
        <f t="shared" si="7"/>
        <v>31</v>
      </c>
    </row>
    <row r="121" spans="1:23" ht="19.95" customHeight="1" x14ac:dyDescent="0.3">
      <c r="A121" s="8" t="s">
        <v>116</v>
      </c>
      <c r="B121" s="9" t="s">
        <v>832</v>
      </c>
      <c r="C121" s="17">
        <v>35104</v>
      </c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0">
        <v>16800</v>
      </c>
      <c r="R121" s="10">
        <f t="shared" si="4"/>
        <v>1996</v>
      </c>
      <c r="S121" s="3" t="str">
        <f t="shared" si="5"/>
        <v>M.S. RACKS  1800HT/2650L/600D</v>
      </c>
      <c r="V121" s="18">
        <f t="shared" si="6"/>
        <v>35124</v>
      </c>
      <c r="W121" s="3">
        <f t="shared" si="7"/>
        <v>29</v>
      </c>
    </row>
    <row r="122" spans="1:23" ht="19.95" customHeight="1" x14ac:dyDescent="0.3">
      <c r="A122" s="8" t="s">
        <v>117</v>
      </c>
      <c r="B122" s="9" t="s">
        <v>832</v>
      </c>
      <c r="C122" s="17">
        <v>34915</v>
      </c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0">
        <v>10000</v>
      </c>
      <c r="R122" s="10">
        <f t="shared" si="4"/>
        <v>1995</v>
      </c>
      <c r="S122" s="3" t="str">
        <f t="shared" si="5"/>
        <v>COMPUTER CHAIR W/O ARMS</v>
      </c>
      <c r="V122" s="18">
        <f t="shared" si="6"/>
        <v>34942</v>
      </c>
      <c r="W122" s="3">
        <f t="shared" si="7"/>
        <v>31</v>
      </c>
    </row>
    <row r="123" spans="1:23" ht="19.95" customHeight="1" x14ac:dyDescent="0.3">
      <c r="A123" s="8" t="s">
        <v>118</v>
      </c>
      <c r="B123" s="9" t="s">
        <v>832</v>
      </c>
      <c r="C123" s="17">
        <v>34915</v>
      </c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0">
        <v>7600</v>
      </c>
      <c r="R123" s="10">
        <f t="shared" si="4"/>
        <v>1995</v>
      </c>
      <c r="S123" s="3" t="str">
        <f t="shared" si="5"/>
        <v>COMPUTER CHAIR W/O ARMREST</v>
      </c>
      <c r="V123" s="18">
        <f t="shared" si="6"/>
        <v>34942</v>
      </c>
      <c r="W123" s="3">
        <f t="shared" si="7"/>
        <v>31</v>
      </c>
    </row>
    <row r="124" spans="1:23" ht="19.95" customHeight="1" x14ac:dyDescent="0.3">
      <c r="A124" s="8" t="s">
        <v>119</v>
      </c>
      <c r="B124" s="9" t="s">
        <v>832</v>
      </c>
      <c r="C124" s="17">
        <v>35167</v>
      </c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0">
        <v>5000</v>
      </c>
      <c r="R124" s="10">
        <f t="shared" si="4"/>
        <v>1996</v>
      </c>
      <c r="S124" s="3" t="str">
        <f t="shared" si="5"/>
        <v>COMPUTER TABLE</v>
      </c>
      <c r="V124" s="18">
        <f t="shared" si="6"/>
        <v>35185</v>
      </c>
      <c r="W124" s="3">
        <f t="shared" si="7"/>
        <v>30</v>
      </c>
    </row>
    <row r="125" spans="1:23" ht="19.95" customHeight="1" x14ac:dyDescent="0.3">
      <c r="A125" s="8" t="s">
        <v>120</v>
      </c>
      <c r="B125" s="9" t="s">
        <v>830</v>
      </c>
      <c r="C125" s="17">
        <v>35339</v>
      </c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0">
        <v>19820</v>
      </c>
      <c r="R125" s="10">
        <f t="shared" si="4"/>
        <v>1996</v>
      </c>
      <c r="S125" s="3" t="str">
        <f t="shared" si="5"/>
        <v>SPLIT A/C RC - 15E (1.5 TR HW) - VIDEOCON</v>
      </c>
      <c r="V125" s="18">
        <f t="shared" si="6"/>
        <v>35369</v>
      </c>
      <c r="W125" s="3">
        <f t="shared" si="7"/>
        <v>31</v>
      </c>
    </row>
    <row r="126" spans="1:23" ht="19.95" customHeight="1" x14ac:dyDescent="0.3">
      <c r="A126" s="8" t="s">
        <v>121</v>
      </c>
      <c r="B126" s="9" t="s">
        <v>835</v>
      </c>
      <c r="C126" s="17">
        <v>35339</v>
      </c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0">
        <v>1600</v>
      </c>
      <c r="R126" s="10">
        <f t="shared" si="4"/>
        <v>1996</v>
      </c>
      <c r="S126" s="3" t="str">
        <f t="shared" si="5"/>
        <v>TONG SEALER SEVANA-400T</v>
      </c>
      <c r="V126" s="18">
        <f t="shared" si="6"/>
        <v>35369</v>
      </c>
      <c r="W126" s="3">
        <f t="shared" si="7"/>
        <v>31</v>
      </c>
    </row>
    <row r="127" spans="1:23" ht="19.95" customHeight="1" x14ac:dyDescent="0.3">
      <c r="A127" s="8" t="s">
        <v>122</v>
      </c>
      <c r="B127" s="9" t="s">
        <v>832</v>
      </c>
      <c r="C127" s="17">
        <v>34053</v>
      </c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0">
        <v>2000</v>
      </c>
      <c r="R127" s="10">
        <f t="shared" si="4"/>
        <v>1993</v>
      </c>
      <c r="S127" s="3" t="str">
        <f t="shared" si="5"/>
        <v>TECHNICIAN CHAIR</v>
      </c>
      <c r="V127" s="18">
        <f t="shared" si="6"/>
        <v>34059</v>
      </c>
      <c r="W127" s="3">
        <f t="shared" si="7"/>
        <v>31</v>
      </c>
    </row>
    <row r="128" spans="1:23" ht="19.95" customHeight="1" x14ac:dyDescent="0.3">
      <c r="A128" s="8" t="s">
        <v>123</v>
      </c>
      <c r="B128" s="9" t="s">
        <v>832</v>
      </c>
      <c r="C128" s="17">
        <v>35165</v>
      </c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0">
        <v>6700</v>
      </c>
      <c r="R128" s="10">
        <f t="shared" si="4"/>
        <v>1996</v>
      </c>
      <c r="S128" s="3" t="str">
        <f t="shared" si="5"/>
        <v>ESD CHAIR</v>
      </c>
      <c r="V128" s="18">
        <f t="shared" si="6"/>
        <v>35185</v>
      </c>
      <c r="W128" s="3">
        <f t="shared" si="7"/>
        <v>30</v>
      </c>
    </row>
    <row r="129" spans="1:23" ht="19.95" customHeight="1" x14ac:dyDescent="0.3">
      <c r="A129" s="8" t="s">
        <v>124</v>
      </c>
      <c r="B129" s="9" t="s">
        <v>832</v>
      </c>
      <c r="C129" s="17">
        <v>35227</v>
      </c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0">
        <v>2900</v>
      </c>
      <c r="R129" s="10">
        <f t="shared" si="4"/>
        <v>1996</v>
      </c>
      <c r="S129" s="3" t="str">
        <f t="shared" si="5"/>
        <v>WOODEN TABLE FOR COMPUTERS</v>
      </c>
      <c r="V129" s="18">
        <f t="shared" si="6"/>
        <v>35246</v>
      </c>
      <c r="W129" s="3">
        <f t="shared" si="7"/>
        <v>30</v>
      </c>
    </row>
    <row r="130" spans="1:23" ht="19.95" customHeight="1" x14ac:dyDescent="0.3">
      <c r="A130" s="8" t="s">
        <v>125</v>
      </c>
      <c r="B130" s="9" t="s">
        <v>832</v>
      </c>
      <c r="C130" s="17">
        <v>35215</v>
      </c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0">
        <v>5300</v>
      </c>
      <c r="R130" s="10">
        <f t="shared" si="4"/>
        <v>1996</v>
      </c>
      <c r="S130" s="3" t="str">
        <f t="shared" si="5"/>
        <v>OFFICE TABLE</v>
      </c>
      <c r="V130" s="18">
        <f t="shared" si="6"/>
        <v>35216</v>
      </c>
      <c r="W130" s="3">
        <f t="shared" si="7"/>
        <v>31</v>
      </c>
    </row>
    <row r="131" spans="1:23" ht="19.95" customHeight="1" x14ac:dyDescent="0.3">
      <c r="A131" s="8" t="s">
        <v>126</v>
      </c>
      <c r="B131" s="9" t="s">
        <v>847</v>
      </c>
      <c r="C131" s="17">
        <v>35339</v>
      </c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0">
        <v>82600</v>
      </c>
      <c r="R131" s="10">
        <f t="shared" si="4"/>
        <v>1996</v>
      </c>
      <c r="S131" s="3" t="str">
        <f t="shared" si="5"/>
        <v>PRESS TOOL-C39300-A193-C201-3-6</v>
      </c>
      <c r="V131" s="18">
        <f t="shared" si="6"/>
        <v>35369</v>
      </c>
      <c r="W131" s="3">
        <f t="shared" si="7"/>
        <v>31</v>
      </c>
    </row>
    <row r="132" spans="1:23" ht="19.95" customHeight="1" x14ac:dyDescent="0.3">
      <c r="A132" s="8" t="s">
        <v>127</v>
      </c>
      <c r="B132" s="9" t="s">
        <v>837</v>
      </c>
      <c r="C132" s="17">
        <v>35200</v>
      </c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0">
        <v>223800</v>
      </c>
      <c r="R132" s="10">
        <f t="shared" si="4"/>
        <v>1996</v>
      </c>
      <c r="S132" s="3" t="str">
        <f t="shared" si="5"/>
        <v>TUBE LIGHT SETS</v>
      </c>
      <c r="V132" s="18">
        <f t="shared" si="6"/>
        <v>35216</v>
      </c>
      <c r="W132" s="3">
        <f t="shared" si="7"/>
        <v>31</v>
      </c>
    </row>
    <row r="133" spans="1:23" ht="19.95" customHeight="1" x14ac:dyDescent="0.3">
      <c r="A133" s="8" t="s">
        <v>128</v>
      </c>
      <c r="B133" s="9" t="s">
        <v>849</v>
      </c>
      <c r="C133" s="17">
        <v>35339</v>
      </c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0">
        <v>7800</v>
      </c>
      <c r="R133" s="10">
        <f t="shared" si="4"/>
        <v>1996</v>
      </c>
      <c r="S133" s="3" t="str">
        <f t="shared" si="5"/>
        <v>PAGER (NO.-9628 300820)</v>
      </c>
      <c r="V133" s="18">
        <f t="shared" si="6"/>
        <v>35369</v>
      </c>
      <c r="W133" s="3">
        <f t="shared" si="7"/>
        <v>31</v>
      </c>
    </row>
    <row r="134" spans="1:23" ht="19.95" customHeight="1" x14ac:dyDescent="0.3">
      <c r="A134" s="8" t="s">
        <v>129</v>
      </c>
      <c r="B134" s="9" t="s">
        <v>849</v>
      </c>
      <c r="C134" s="17">
        <v>35339</v>
      </c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0">
        <v>7800</v>
      </c>
      <c r="R134" s="10">
        <f t="shared" si="4"/>
        <v>1996</v>
      </c>
      <c r="S134" s="3" t="str">
        <f t="shared" si="5"/>
        <v>PAGER (NO.-9628 300821)</v>
      </c>
      <c r="V134" s="18">
        <f t="shared" si="6"/>
        <v>35369</v>
      </c>
      <c r="W134" s="3">
        <f t="shared" si="7"/>
        <v>31</v>
      </c>
    </row>
    <row r="135" spans="1:23" ht="19.95" customHeight="1" x14ac:dyDescent="0.3">
      <c r="A135" s="8" t="s">
        <v>130</v>
      </c>
      <c r="B135" s="9" t="s">
        <v>843</v>
      </c>
      <c r="C135" s="17">
        <v>35339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0">
        <v>25000</v>
      </c>
      <c r="R135" s="10">
        <f t="shared" ref="R135:R198" si="8">YEAR(C135)</f>
        <v>1996</v>
      </c>
      <c r="S135" s="3" t="str">
        <f t="shared" ref="S135:S198" si="9">UPPER(A135)</f>
        <v>CANON FAX B-100</v>
      </c>
      <c r="V135" s="18">
        <f t="shared" ref="V135:V198" si="10">EOMONTH(C135,0)</f>
        <v>35369</v>
      </c>
      <c r="W135" s="3">
        <f t="shared" si="7"/>
        <v>31</v>
      </c>
    </row>
    <row r="136" spans="1:23" ht="19.95" customHeight="1" x14ac:dyDescent="0.3">
      <c r="A136" s="8" t="s">
        <v>131</v>
      </c>
      <c r="B136" s="9" t="s">
        <v>832</v>
      </c>
      <c r="C136" s="17">
        <v>35193</v>
      </c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0">
        <v>9500</v>
      </c>
      <c r="R136" s="10">
        <f t="shared" si="8"/>
        <v>1996</v>
      </c>
      <c r="S136" s="3" t="str">
        <f t="shared" si="9"/>
        <v>HANGING M.S.FRAME</v>
      </c>
      <c r="V136" s="18">
        <f t="shared" si="10"/>
        <v>35216</v>
      </c>
      <c r="W136" s="3">
        <f t="shared" ref="W136:W199" si="11">DAY(V136)</f>
        <v>31</v>
      </c>
    </row>
    <row r="137" spans="1:23" ht="19.95" customHeight="1" x14ac:dyDescent="0.3">
      <c r="A137" s="8" t="s">
        <v>132</v>
      </c>
      <c r="B137" s="9" t="s">
        <v>831</v>
      </c>
      <c r="C137" s="17">
        <v>35339</v>
      </c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0">
        <v>830041.2</v>
      </c>
      <c r="R137" s="10">
        <f t="shared" si="8"/>
        <v>1996</v>
      </c>
      <c r="S137" s="3" t="str">
        <f t="shared" si="9"/>
        <v>HEAVY DUTY RACK(9'2"X8'7"X2'7",GODREJ)</v>
      </c>
      <c r="V137" s="18">
        <f t="shared" si="10"/>
        <v>35369</v>
      </c>
      <c r="W137" s="3">
        <f t="shared" si="11"/>
        <v>31</v>
      </c>
    </row>
    <row r="138" spans="1:23" ht="19.95" customHeight="1" x14ac:dyDescent="0.3">
      <c r="A138" s="8" t="s">
        <v>133</v>
      </c>
      <c r="B138" s="9" t="s">
        <v>840</v>
      </c>
      <c r="C138" s="17">
        <v>35339</v>
      </c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0">
        <v>53400</v>
      </c>
      <c r="R138" s="10">
        <f t="shared" si="8"/>
        <v>1996</v>
      </c>
      <c r="S138" s="3" t="str">
        <f t="shared" si="9"/>
        <v>ESSAE DIGI WEIGHING MACHINE</v>
      </c>
      <c r="V138" s="18">
        <f t="shared" si="10"/>
        <v>35369</v>
      </c>
      <c r="W138" s="3">
        <f t="shared" si="11"/>
        <v>31</v>
      </c>
    </row>
    <row r="139" spans="1:23" ht="19.95" customHeight="1" x14ac:dyDescent="0.3">
      <c r="A139" s="8" t="s">
        <v>134</v>
      </c>
      <c r="B139" s="9" t="s">
        <v>831</v>
      </c>
      <c r="C139" s="17">
        <v>35339</v>
      </c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0">
        <v>6400</v>
      </c>
      <c r="R139" s="10">
        <f t="shared" si="8"/>
        <v>1996</v>
      </c>
      <c r="S139" s="3" t="str">
        <f t="shared" si="9"/>
        <v>PREMIUM HIGH BACK CHAIR-7001</v>
      </c>
      <c r="V139" s="18">
        <f t="shared" si="10"/>
        <v>35369</v>
      </c>
      <c r="W139" s="3">
        <f t="shared" si="11"/>
        <v>31</v>
      </c>
    </row>
    <row r="140" spans="1:23" ht="19.95" customHeight="1" x14ac:dyDescent="0.3">
      <c r="A140" s="8" t="s">
        <v>135</v>
      </c>
      <c r="B140" s="9" t="s">
        <v>833</v>
      </c>
      <c r="C140" s="17">
        <v>35339</v>
      </c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0">
        <v>522678</v>
      </c>
      <c r="R140" s="10">
        <f t="shared" si="8"/>
        <v>1996</v>
      </c>
      <c r="S140" s="3" t="str">
        <f t="shared" si="9"/>
        <v>A.H.U. BUILDING &amp; PASSAGE</v>
      </c>
      <c r="V140" s="18">
        <f t="shared" si="10"/>
        <v>35369</v>
      </c>
      <c r="W140" s="3">
        <f t="shared" si="11"/>
        <v>31</v>
      </c>
    </row>
    <row r="141" spans="1:23" ht="19.95" customHeight="1" x14ac:dyDescent="0.3">
      <c r="A141" s="8" t="s">
        <v>136</v>
      </c>
      <c r="B141" s="9" t="s">
        <v>833</v>
      </c>
      <c r="C141" s="17">
        <v>35339</v>
      </c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0">
        <v>115748</v>
      </c>
      <c r="R141" s="10">
        <f t="shared" si="8"/>
        <v>1996</v>
      </c>
      <c r="S141" s="3" t="str">
        <f t="shared" si="9"/>
        <v>GATE HOUSE</v>
      </c>
      <c r="V141" s="18">
        <f t="shared" si="10"/>
        <v>35369</v>
      </c>
      <c r="W141" s="3">
        <f t="shared" si="11"/>
        <v>31</v>
      </c>
    </row>
    <row r="142" spans="1:23" ht="19.95" customHeight="1" x14ac:dyDescent="0.3">
      <c r="A142" s="8" t="s">
        <v>137</v>
      </c>
      <c r="B142" s="9" t="s">
        <v>833</v>
      </c>
      <c r="C142" s="17">
        <v>35339</v>
      </c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0">
        <v>435045</v>
      </c>
      <c r="R142" s="10">
        <f t="shared" si="8"/>
        <v>1996</v>
      </c>
      <c r="S142" s="3" t="str">
        <f t="shared" si="9"/>
        <v>MAINTENANCE BUILDING</v>
      </c>
      <c r="V142" s="18">
        <f t="shared" si="10"/>
        <v>35369</v>
      </c>
      <c r="W142" s="3">
        <f t="shared" si="11"/>
        <v>31</v>
      </c>
    </row>
    <row r="143" spans="1:23" ht="19.95" customHeight="1" x14ac:dyDescent="0.3">
      <c r="A143" s="8" t="s">
        <v>138</v>
      </c>
      <c r="B143" s="9" t="s">
        <v>833</v>
      </c>
      <c r="C143" s="17">
        <v>35339</v>
      </c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0">
        <v>54442</v>
      </c>
      <c r="R143" s="10">
        <f t="shared" si="8"/>
        <v>1996</v>
      </c>
      <c r="S143" s="3" t="str">
        <f t="shared" si="9"/>
        <v>PUMP HPUSE</v>
      </c>
      <c r="V143" s="18">
        <f t="shared" si="10"/>
        <v>35369</v>
      </c>
      <c r="W143" s="3">
        <f t="shared" si="11"/>
        <v>31</v>
      </c>
    </row>
    <row r="144" spans="1:23" ht="19.95" customHeight="1" x14ac:dyDescent="0.3">
      <c r="A144" s="8" t="s">
        <v>139</v>
      </c>
      <c r="B144" s="9" t="s">
        <v>833</v>
      </c>
      <c r="C144" s="17">
        <v>35339</v>
      </c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0">
        <v>320981</v>
      </c>
      <c r="R144" s="10">
        <f t="shared" si="8"/>
        <v>1996</v>
      </c>
      <c r="S144" s="3" t="str">
        <f t="shared" si="9"/>
        <v>CONNECTING PASSAGE</v>
      </c>
      <c r="V144" s="18">
        <f t="shared" si="10"/>
        <v>35369</v>
      </c>
      <c r="W144" s="3">
        <f t="shared" si="11"/>
        <v>31</v>
      </c>
    </row>
    <row r="145" spans="1:23" ht="19.95" customHeight="1" x14ac:dyDescent="0.3">
      <c r="A145" s="8" t="s">
        <v>140</v>
      </c>
      <c r="B145" s="9" t="s">
        <v>833</v>
      </c>
      <c r="C145" s="17">
        <v>35339</v>
      </c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0">
        <v>1399979</v>
      </c>
      <c r="R145" s="10">
        <f t="shared" si="8"/>
        <v>1996</v>
      </c>
      <c r="S145" s="3" t="str">
        <f t="shared" si="9"/>
        <v>LOADING &amp; UNLOADING</v>
      </c>
      <c r="V145" s="18">
        <f t="shared" si="10"/>
        <v>35369</v>
      </c>
      <c r="W145" s="3">
        <f t="shared" si="11"/>
        <v>31</v>
      </c>
    </row>
    <row r="146" spans="1:23" ht="19.95" customHeight="1" x14ac:dyDescent="0.3">
      <c r="A146" s="8" t="s">
        <v>141</v>
      </c>
      <c r="B146" s="9" t="s">
        <v>833</v>
      </c>
      <c r="C146" s="17">
        <v>35339</v>
      </c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0">
        <v>4494702</v>
      </c>
      <c r="R146" s="10">
        <f t="shared" si="8"/>
        <v>1996</v>
      </c>
      <c r="S146" s="3" t="str">
        <f t="shared" si="9"/>
        <v>INCOMING CENTRE,STORES BLDG &amp; MEZZANINE</v>
      </c>
      <c r="V146" s="18">
        <f t="shared" si="10"/>
        <v>35369</v>
      </c>
      <c r="W146" s="3">
        <f t="shared" si="11"/>
        <v>31</v>
      </c>
    </row>
    <row r="147" spans="1:23" ht="19.95" customHeight="1" x14ac:dyDescent="0.3">
      <c r="A147" s="8" t="s">
        <v>142</v>
      </c>
      <c r="B147" s="9" t="s">
        <v>833</v>
      </c>
      <c r="C147" s="17">
        <v>35339</v>
      </c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0">
        <v>69658</v>
      </c>
      <c r="R147" s="10">
        <f t="shared" si="8"/>
        <v>1996</v>
      </c>
      <c r="S147" s="3" t="str">
        <f t="shared" si="9"/>
        <v>COOLING TOWER</v>
      </c>
      <c r="V147" s="18">
        <f t="shared" si="10"/>
        <v>35369</v>
      </c>
      <c r="W147" s="3">
        <f t="shared" si="11"/>
        <v>31</v>
      </c>
    </row>
    <row r="148" spans="1:23" ht="19.95" customHeight="1" x14ac:dyDescent="0.3">
      <c r="A148" s="8" t="s">
        <v>143</v>
      </c>
      <c r="B148" s="9" t="s">
        <v>833</v>
      </c>
      <c r="C148" s="17">
        <v>35339</v>
      </c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0">
        <v>33611</v>
      </c>
      <c r="R148" s="10">
        <f t="shared" si="8"/>
        <v>1996</v>
      </c>
      <c r="S148" s="3" t="str">
        <f t="shared" si="9"/>
        <v>TRANSFORMER SHED</v>
      </c>
      <c r="V148" s="18">
        <f t="shared" si="10"/>
        <v>35369</v>
      </c>
      <c r="W148" s="3">
        <f t="shared" si="11"/>
        <v>31</v>
      </c>
    </row>
    <row r="149" spans="1:23" ht="19.95" customHeight="1" x14ac:dyDescent="0.3">
      <c r="A149" s="8" t="s">
        <v>144</v>
      </c>
      <c r="B149" s="9" t="s">
        <v>833</v>
      </c>
      <c r="C149" s="17">
        <v>35339</v>
      </c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0">
        <v>285452</v>
      </c>
      <c r="R149" s="10">
        <f t="shared" si="8"/>
        <v>1996</v>
      </c>
      <c r="S149" s="3" t="str">
        <f t="shared" si="9"/>
        <v>U.G.WATERTANK</v>
      </c>
      <c r="V149" s="18">
        <f t="shared" si="10"/>
        <v>35369</v>
      </c>
      <c r="W149" s="3">
        <f t="shared" si="11"/>
        <v>31</v>
      </c>
    </row>
    <row r="150" spans="1:23" ht="19.95" customHeight="1" x14ac:dyDescent="0.3">
      <c r="A150" s="8" t="s">
        <v>145</v>
      </c>
      <c r="B150" s="9" t="s">
        <v>833</v>
      </c>
      <c r="C150" s="17">
        <v>35339</v>
      </c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0">
        <v>57967</v>
      </c>
      <c r="R150" s="10">
        <f t="shared" si="8"/>
        <v>1996</v>
      </c>
      <c r="S150" s="3" t="str">
        <f t="shared" si="9"/>
        <v>BARBED WIRE FENCING</v>
      </c>
      <c r="V150" s="18">
        <f t="shared" si="10"/>
        <v>35369</v>
      </c>
      <c r="W150" s="3">
        <f t="shared" si="11"/>
        <v>31</v>
      </c>
    </row>
    <row r="151" spans="1:23" ht="19.95" customHeight="1" x14ac:dyDescent="0.3">
      <c r="A151" s="8" t="s">
        <v>146</v>
      </c>
      <c r="B151" s="9" t="s">
        <v>833</v>
      </c>
      <c r="C151" s="17">
        <v>35339</v>
      </c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0">
        <v>133897</v>
      </c>
      <c r="R151" s="10">
        <f t="shared" si="8"/>
        <v>1996</v>
      </c>
      <c r="S151" s="3" t="str">
        <f t="shared" si="9"/>
        <v>COMPOUND BRICK WALL &amp; LINK FENCING</v>
      </c>
      <c r="V151" s="18">
        <f t="shared" si="10"/>
        <v>35369</v>
      </c>
      <c r="W151" s="3">
        <f t="shared" si="11"/>
        <v>31</v>
      </c>
    </row>
    <row r="152" spans="1:23" ht="19.95" customHeight="1" x14ac:dyDescent="0.3">
      <c r="A152" s="8" t="s">
        <v>147</v>
      </c>
      <c r="B152" s="9" t="s">
        <v>830</v>
      </c>
      <c r="C152" s="17">
        <v>35339</v>
      </c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0">
        <v>1151862</v>
      </c>
      <c r="R152" s="10">
        <f t="shared" si="8"/>
        <v>1996</v>
      </c>
      <c r="S152" s="3" t="str">
        <f t="shared" si="9"/>
        <v>AIR CONDITIONING PLANT FOR PHASE 2</v>
      </c>
      <c r="V152" s="18">
        <f t="shared" si="10"/>
        <v>35369</v>
      </c>
      <c r="W152" s="3">
        <f t="shared" si="11"/>
        <v>31</v>
      </c>
    </row>
    <row r="153" spans="1:23" ht="19.95" customHeight="1" x14ac:dyDescent="0.3">
      <c r="A153" s="8" t="s">
        <v>148</v>
      </c>
      <c r="B153" s="9" t="s">
        <v>830</v>
      </c>
      <c r="C153" s="17">
        <v>35339</v>
      </c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0">
        <v>631431</v>
      </c>
      <c r="R153" s="10">
        <f t="shared" si="8"/>
        <v>1996</v>
      </c>
      <c r="S153" s="3" t="str">
        <f t="shared" si="9"/>
        <v>RELOCATION-COOLING TOWER</v>
      </c>
      <c r="V153" s="18">
        <f t="shared" si="10"/>
        <v>35369</v>
      </c>
      <c r="W153" s="3">
        <f t="shared" si="11"/>
        <v>31</v>
      </c>
    </row>
    <row r="154" spans="1:23" ht="19.95" customHeight="1" x14ac:dyDescent="0.3">
      <c r="A154" s="8" t="s">
        <v>149</v>
      </c>
      <c r="B154" s="9" t="s">
        <v>844</v>
      </c>
      <c r="C154" s="17">
        <v>35339</v>
      </c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0">
        <v>65018</v>
      </c>
      <c r="R154" s="10">
        <f t="shared" si="8"/>
        <v>1996</v>
      </c>
      <c r="S154" s="3" t="str">
        <f t="shared" si="9"/>
        <v>SUPERSIL ALUMINIUM PARTITION &amp;PRELAMINAT</v>
      </c>
      <c r="V154" s="18">
        <f t="shared" si="10"/>
        <v>35369</v>
      </c>
      <c r="W154" s="3">
        <f t="shared" si="11"/>
        <v>31</v>
      </c>
    </row>
    <row r="155" spans="1:23" ht="19.95" customHeight="1" x14ac:dyDescent="0.3">
      <c r="A155" s="8" t="s">
        <v>150</v>
      </c>
      <c r="B155" s="9" t="s">
        <v>844</v>
      </c>
      <c r="C155" s="17">
        <v>35339</v>
      </c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0">
        <v>1181315</v>
      </c>
      <c r="R155" s="10">
        <f t="shared" si="8"/>
        <v>1996</v>
      </c>
      <c r="S155" s="3" t="str">
        <f t="shared" si="9"/>
        <v>FALSE CEILING-PROVIDING&amp;INSTALLATION</v>
      </c>
      <c r="V155" s="18">
        <f t="shared" si="10"/>
        <v>35369</v>
      </c>
      <c r="W155" s="3">
        <f t="shared" si="11"/>
        <v>31</v>
      </c>
    </row>
    <row r="156" spans="1:23" ht="19.95" customHeight="1" x14ac:dyDescent="0.3">
      <c r="A156" s="8" t="s">
        <v>151</v>
      </c>
      <c r="B156" s="9" t="s">
        <v>844</v>
      </c>
      <c r="C156" s="17">
        <v>35339</v>
      </c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0">
        <v>553186</v>
      </c>
      <c r="R156" s="10">
        <f t="shared" si="8"/>
        <v>1996</v>
      </c>
      <c r="S156" s="3" t="str">
        <f t="shared" si="9"/>
        <v>ALUMINIUM DOORS &amp; WINDOWS-INC CENTRE,AUX</v>
      </c>
      <c r="V156" s="18">
        <f t="shared" si="10"/>
        <v>35369</v>
      </c>
      <c r="W156" s="3">
        <f t="shared" si="11"/>
        <v>31</v>
      </c>
    </row>
    <row r="157" spans="1:23" ht="19.95" customHeight="1" x14ac:dyDescent="0.3">
      <c r="A157" s="8" t="s">
        <v>152</v>
      </c>
      <c r="B157" s="9" t="s">
        <v>833</v>
      </c>
      <c r="C157" s="17">
        <v>35339</v>
      </c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0">
        <v>291338</v>
      </c>
      <c r="R157" s="10">
        <f t="shared" si="8"/>
        <v>1996</v>
      </c>
      <c r="S157" s="3" t="str">
        <f t="shared" si="9"/>
        <v>R.C.C.&amp; ASPHALTIC ROADS</v>
      </c>
      <c r="V157" s="18">
        <f t="shared" si="10"/>
        <v>35369</v>
      </c>
      <c r="W157" s="3">
        <f t="shared" si="11"/>
        <v>31</v>
      </c>
    </row>
    <row r="158" spans="1:23" ht="19.95" customHeight="1" x14ac:dyDescent="0.3">
      <c r="A158" s="8" t="s">
        <v>153</v>
      </c>
      <c r="B158" s="9" t="s">
        <v>844</v>
      </c>
      <c r="C158" s="17">
        <v>35339</v>
      </c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0">
        <v>1224333</v>
      </c>
      <c r="R158" s="10">
        <f t="shared" si="8"/>
        <v>1996</v>
      </c>
      <c r="S158" s="3" t="str">
        <f t="shared" si="9"/>
        <v>STRENGTHENING OF WALL-AUXILLARY'A'</v>
      </c>
      <c r="V158" s="18">
        <f t="shared" si="10"/>
        <v>35369</v>
      </c>
      <c r="W158" s="3">
        <f t="shared" si="11"/>
        <v>31</v>
      </c>
    </row>
    <row r="159" spans="1:23" ht="19.95" customHeight="1" x14ac:dyDescent="0.3">
      <c r="A159" s="8" t="s">
        <v>154</v>
      </c>
      <c r="B159" s="9" t="s">
        <v>844</v>
      </c>
      <c r="C159" s="17">
        <v>35339</v>
      </c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0">
        <v>39225</v>
      </c>
      <c r="R159" s="10">
        <f t="shared" si="8"/>
        <v>1996</v>
      </c>
      <c r="S159" s="3" t="str">
        <f t="shared" si="9"/>
        <v>SUPPLY 7 FITTING OF FALSE CEILING</v>
      </c>
      <c r="V159" s="18">
        <f t="shared" si="10"/>
        <v>35369</v>
      </c>
      <c r="W159" s="3">
        <f t="shared" si="11"/>
        <v>31</v>
      </c>
    </row>
    <row r="160" spans="1:23" ht="19.95" customHeight="1" x14ac:dyDescent="0.3">
      <c r="A160" s="8" t="s">
        <v>155</v>
      </c>
      <c r="B160" s="9" t="s">
        <v>849</v>
      </c>
      <c r="C160" s="17">
        <v>35339</v>
      </c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0">
        <v>7800</v>
      </c>
      <c r="R160" s="10">
        <f t="shared" si="8"/>
        <v>1996</v>
      </c>
      <c r="S160" s="3" t="str">
        <f t="shared" si="9"/>
        <v>PAGER (NO.-9628 301057)</v>
      </c>
      <c r="V160" s="18">
        <f t="shared" si="10"/>
        <v>35369</v>
      </c>
      <c r="W160" s="3">
        <f t="shared" si="11"/>
        <v>31</v>
      </c>
    </row>
    <row r="161" spans="1:23" ht="19.95" customHeight="1" x14ac:dyDescent="0.3">
      <c r="A161" s="8" t="s">
        <v>156</v>
      </c>
      <c r="B161" s="9" t="s">
        <v>849</v>
      </c>
      <c r="C161" s="17">
        <v>35339</v>
      </c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0">
        <v>7800</v>
      </c>
      <c r="R161" s="10">
        <f t="shared" si="8"/>
        <v>1996</v>
      </c>
      <c r="S161" s="3" t="str">
        <f t="shared" si="9"/>
        <v>PAGER (NO.-9628 301058)</v>
      </c>
      <c r="V161" s="18">
        <f t="shared" si="10"/>
        <v>35369</v>
      </c>
      <c r="W161" s="3">
        <f t="shared" si="11"/>
        <v>31</v>
      </c>
    </row>
    <row r="162" spans="1:23" ht="19.95" customHeight="1" x14ac:dyDescent="0.3">
      <c r="A162" s="8" t="s">
        <v>157</v>
      </c>
      <c r="B162" s="9" t="s">
        <v>843</v>
      </c>
      <c r="C162" s="17">
        <v>35339</v>
      </c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0">
        <v>50000</v>
      </c>
      <c r="R162" s="10">
        <f t="shared" si="8"/>
        <v>1996</v>
      </c>
      <c r="S162" s="3" t="str">
        <f t="shared" si="9"/>
        <v>PAPER SHREADDING MACHINE PILOT 4000</v>
      </c>
      <c r="V162" s="18">
        <f t="shared" si="10"/>
        <v>35369</v>
      </c>
      <c r="W162" s="3">
        <f t="shared" si="11"/>
        <v>31</v>
      </c>
    </row>
    <row r="163" spans="1:23" ht="19.95" customHeight="1" x14ac:dyDescent="0.3">
      <c r="A163" s="8" t="s">
        <v>158</v>
      </c>
      <c r="B163" s="9" t="s">
        <v>836</v>
      </c>
      <c r="C163" s="17">
        <v>35339</v>
      </c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0">
        <v>51909</v>
      </c>
      <c r="R163" s="10">
        <f t="shared" si="8"/>
        <v>1996</v>
      </c>
      <c r="S163" s="3" t="str">
        <f t="shared" si="9"/>
        <v>SERVICE COUNTER WITH BAIN MARIE</v>
      </c>
      <c r="V163" s="18">
        <f t="shared" si="10"/>
        <v>35369</v>
      </c>
      <c r="W163" s="3">
        <f t="shared" si="11"/>
        <v>31</v>
      </c>
    </row>
    <row r="164" spans="1:23" ht="19.95" customHeight="1" x14ac:dyDescent="0.3">
      <c r="A164" s="8" t="s">
        <v>159</v>
      </c>
      <c r="B164" s="9" t="s">
        <v>831</v>
      </c>
      <c r="C164" s="17">
        <v>35339</v>
      </c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0">
        <v>14200</v>
      </c>
      <c r="R164" s="10">
        <f t="shared" si="8"/>
        <v>1996</v>
      </c>
      <c r="S164" s="3" t="str">
        <f t="shared" si="9"/>
        <v>FALSECEILING IN AUXILLARY B</v>
      </c>
      <c r="V164" s="18">
        <f t="shared" si="10"/>
        <v>35369</v>
      </c>
      <c r="W164" s="3">
        <f t="shared" si="11"/>
        <v>31</v>
      </c>
    </row>
    <row r="165" spans="1:23" ht="19.95" customHeight="1" x14ac:dyDescent="0.3">
      <c r="A165" s="8" t="s">
        <v>160</v>
      </c>
      <c r="B165" s="9" t="s">
        <v>831</v>
      </c>
      <c r="C165" s="17">
        <v>35339</v>
      </c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0">
        <v>10000</v>
      </c>
      <c r="R165" s="10">
        <f t="shared" si="8"/>
        <v>1996</v>
      </c>
      <c r="S165" s="3" t="str">
        <f t="shared" si="9"/>
        <v>ERECTION OF WOODEN ENCLOSURE</v>
      </c>
      <c r="V165" s="18">
        <f t="shared" si="10"/>
        <v>35369</v>
      </c>
      <c r="W165" s="3">
        <f t="shared" si="11"/>
        <v>31</v>
      </c>
    </row>
    <row r="166" spans="1:23" ht="19.95" customHeight="1" x14ac:dyDescent="0.3">
      <c r="A166" s="8" t="s">
        <v>161</v>
      </c>
      <c r="B166" s="9" t="s">
        <v>836</v>
      </c>
      <c r="C166" s="17">
        <v>35339</v>
      </c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0">
        <v>17977</v>
      </c>
      <c r="R166" s="10">
        <f t="shared" si="8"/>
        <v>1996</v>
      </c>
      <c r="S166" s="3" t="str">
        <f t="shared" si="9"/>
        <v>AIR RECEIVER 1.0 M3</v>
      </c>
      <c r="V166" s="18">
        <f t="shared" si="10"/>
        <v>35369</v>
      </c>
      <c r="W166" s="3">
        <f t="shared" si="11"/>
        <v>31</v>
      </c>
    </row>
    <row r="167" spans="1:23" ht="19.95" customHeight="1" x14ac:dyDescent="0.3">
      <c r="A167" s="8" t="s">
        <v>162</v>
      </c>
      <c r="B167" s="9" t="s">
        <v>836</v>
      </c>
      <c r="C167" s="17">
        <v>35339</v>
      </c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0">
        <v>95647</v>
      </c>
      <c r="R167" s="10">
        <f t="shared" si="8"/>
        <v>1996</v>
      </c>
      <c r="S167" s="3" t="str">
        <f t="shared" si="9"/>
        <v>AIR DRIER FD 100 - ATLAS COPCO</v>
      </c>
      <c r="V167" s="18">
        <f t="shared" si="10"/>
        <v>35369</v>
      </c>
      <c r="W167" s="3">
        <f t="shared" si="11"/>
        <v>31</v>
      </c>
    </row>
    <row r="168" spans="1:23" ht="19.95" customHeight="1" x14ac:dyDescent="0.3">
      <c r="A168" s="8" t="s">
        <v>163</v>
      </c>
      <c r="B168" s="9" t="s">
        <v>844</v>
      </c>
      <c r="C168" s="17">
        <v>35339</v>
      </c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0">
        <v>2019479</v>
      </c>
      <c r="R168" s="10">
        <f t="shared" si="8"/>
        <v>1996</v>
      </c>
      <c r="S168" s="3" t="str">
        <f t="shared" si="9"/>
        <v>ELECTRICAL FITTINGS &amp; WORK</v>
      </c>
      <c r="V168" s="18">
        <f t="shared" si="10"/>
        <v>35369</v>
      </c>
      <c r="W168" s="3">
        <f t="shared" si="11"/>
        <v>31</v>
      </c>
    </row>
    <row r="169" spans="1:23" ht="19.95" customHeight="1" x14ac:dyDescent="0.3">
      <c r="A169" s="8" t="s">
        <v>164</v>
      </c>
      <c r="B169" s="9" t="s">
        <v>835</v>
      </c>
      <c r="C169" s="17">
        <v>35444</v>
      </c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0">
        <v>41320</v>
      </c>
      <c r="R169" s="10">
        <f t="shared" si="8"/>
        <v>1997</v>
      </c>
      <c r="S169" s="3" t="str">
        <f t="shared" si="9"/>
        <v>MOULD FOR FRONT PANEL C39117-A312-C300-4</v>
      </c>
      <c r="V169" s="18">
        <f t="shared" si="10"/>
        <v>35461</v>
      </c>
      <c r="W169" s="3">
        <f t="shared" si="11"/>
        <v>31</v>
      </c>
    </row>
    <row r="170" spans="1:23" ht="19.95" customHeight="1" x14ac:dyDescent="0.3">
      <c r="A170" s="8" t="s">
        <v>165</v>
      </c>
      <c r="B170" s="9" t="s">
        <v>832</v>
      </c>
      <c r="C170" s="17">
        <v>35339</v>
      </c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0">
        <v>38599.68</v>
      </c>
      <c r="R170" s="10">
        <f t="shared" si="8"/>
        <v>1996</v>
      </c>
      <c r="S170" s="3" t="str">
        <f t="shared" si="9"/>
        <v>EXECUTIVE CHAIR RED FOR CONF.ROOM</v>
      </c>
      <c r="V170" s="18">
        <f t="shared" si="10"/>
        <v>35369</v>
      </c>
      <c r="W170" s="3">
        <f t="shared" si="11"/>
        <v>31</v>
      </c>
    </row>
    <row r="171" spans="1:23" ht="19.95" customHeight="1" x14ac:dyDescent="0.3">
      <c r="A171" s="8" t="s">
        <v>166</v>
      </c>
      <c r="B171" s="9" t="s">
        <v>832</v>
      </c>
      <c r="C171" s="17">
        <v>35339</v>
      </c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0">
        <v>6433.28</v>
      </c>
      <c r="R171" s="10">
        <f t="shared" si="8"/>
        <v>1996</v>
      </c>
      <c r="S171" s="3" t="str">
        <f t="shared" si="9"/>
        <v>EXECUTIVE PUSHBACK  CHAIR BLUE</v>
      </c>
      <c r="V171" s="18">
        <f t="shared" si="10"/>
        <v>35369</v>
      </c>
      <c r="W171" s="3">
        <f t="shared" si="11"/>
        <v>31</v>
      </c>
    </row>
    <row r="172" spans="1:23" ht="19.95" customHeight="1" x14ac:dyDescent="0.3">
      <c r="A172" s="8" t="s">
        <v>167</v>
      </c>
      <c r="B172" s="9" t="s">
        <v>832</v>
      </c>
      <c r="C172" s="17">
        <v>35339</v>
      </c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0">
        <v>38599.68</v>
      </c>
      <c r="R172" s="10">
        <f t="shared" si="8"/>
        <v>1996</v>
      </c>
      <c r="S172" s="3" t="str">
        <f t="shared" si="9"/>
        <v>EXECUTIVE PUSHBACK CHAIR BLUE</v>
      </c>
      <c r="V172" s="18">
        <f t="shared" si="10"/>
        <v>35369</v>
      </c>
      <c r="W172" s="3">
        <f t="shared" si="11"/>
        <v>31</v>
      </c>
    </row>
    <row r="173" spans="1:23" ht="19.95" customHeight="1" x14ac:dyDescent="0.3">
      <c r="A173" s="8" t="s">
        <v>168</v>
      </c>
      <c r="B173" s="9" t="s">
        <v>832</v>
      </c>
      <c r="C173" s="17">
        <v>35339</v>
      </c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0">
        <v>3216.64</v>
      </c>
      <c r="R173" s="10">
        <f t="shared" si="8"/>
        <v>1996</v>
      </c>
      <c r="S173" s="3" t="str">
        <f t="shared" si="9"/>
        <v>EXECUTIVE PUSH BACK CHAIR BLUE</v>
      </c>
      <c r="V173" s="18">
        <f t="shared" si="10"/>
        <v>35369</v>
      </c>
      <c r="W173" s="3">
        <f t="shared" si="11"/>
        <v>31</v>
      </c>
    </row>
    <row r="174" spans="1:23" ht="19.95" customHeight="1" x14ac:dyDescent="0.3">
      <c r="A174" s="8" t="s">
        <v>169</v>
      </c>
      <c r="B174" s="9" t="s">
        <v>844</v>
      </c>
      <c r="C174" s="17">
        <v>35339</v>
      </c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0">
        <v>95910</v>
      </c>
      <c r="R174" s="10">
        <f t="shared" si="8"/>
        <v>1996</v>
      </c>
      <c r="S174" s="3" t="str">
        <f t="shared" si="9"/>
        <v>PARTITION OF MEZZANINE FLOOR DELIVERY CE</v>
      </c>
      <c r="V174" s="18">
        <f t="shared" si="10"/>
        <v>35369</v>
      </c>
      <c r="W174" s="3">
        <f t="shared" si="11"/>
        <v>31</v>
      </c>
    </row>
    <row r="175" spans="1:23" ht="19.95" customHeight="1" x14ac:dyDescent="0.3">
      <c r="A175" s="8" t="s">
        <v>170</v>
      </c>
      <c r="B175" s="9" t="s">
        <v>835</v>
      </c>
      <c r="C175" s="17">
        <v>35444</v>
      </c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0">
        <v>47132.800000000003</v>
      </c>
      <c r="R175" s="10">
        <f t="shared" si="8"/>
        <v>1997</v>
      </c>
      <c r="S175" s="3" t="str">
        <f t="shared" si="9"/>
        <v>PNEUMATIC NAILER</v>
      </c>
      <c r="V175" s="18">
        <f t="shared" si="10"/>
        <v>35461</v>
      </c>
      <c r="W175" s="3">
        <f t="shared" si="11"/>
        <v>31</v>
      </c>
    </row>
    <row r="176" spans="1:23" ht="19.95" customHeight="1" x14ac:dyDescent="0.3">
      <c r="A176" s="8" t="s">
        <v>171</v>
      </c>
      <c r="B176" s="9" t="s">
        <v>831</v>
      </c>
      <c r="C176" s="17">
        <v>35444</v>
      </c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0">
        <v>37009.81</v>
      </c>
      <c r="R176" s="10">
        <f t="shared" si="8"/>
        <v>1997</v>
      </c>
      <c r="S176" s="3" t="str">
        <f t="shared" si="9"/>
        <v>HEX TABLE FOR MGM SEC.:GODREJ MAKE</v>
      </c>
      <c r="V176" s="18">
        <f t="shared" si="10"/>
        <v>35461</v>
      </c>
      <c r="W176" s="3">
        <f t="shared" si="11"/>
        <v>31</v>
      </c>
    </row>
    <row r="177" spans="1:23" ht="19.95" customHeight="1" x14ac:dyDescent="0.3">
      <c r="A177" s="8" t="s">
        <v>172</v>
      </c>
      <c r="B177" s="9" t="s">
        <v>838</v>
      </c>
      <c r="C177" s="17">
        <v>35339</v>
      </c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0">
        <v>1500</v>
      </c>
      <c r="R177" s="10">
        <f t="shared" si="8"/>
        <v>1996</v>
      </c>
      <c r="S177" s="3" t="str">
        <f t="shared" si="9"/>
        <v>HOLDING JIG FOR 'D' CABLE CONNECTOR</v>
      </c>
      <c r="V177" s="18">
        <f t="shared" si="10"/>
        <v>35369</v>
      </c>
      <c r="W177" s="3">
        <f t="shared" si="11"/>
        <v>31</v>
      </c>
    </row>
    <row r="178" spans="1:23" ht="19.95" customHeight="1" x14ac:dyDescent="0.3">
      <c r="A178" s="8" t="s">
        <v>173</v>
      </c>
      <c r="B178" s="9" t="s">
        <v>835</v>
      </c>
      <c r="C178" s="17">
        <v>35446</v>
      </c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0">
        <v>16222.5</v>
      </c>
      <c r="R178" s="10">
        <f t="shared" si="8"/>
        <v>1997</v>
      </c>
      <c r="S178" s="3" t="str">
        <f t="shared" si="9"/>
        <v>DIE FOR C39300-A178-C151</v>
      </c>
      <c r="V178" s="18">
        <f t="shared" si="10"/>
        <v>35461</v>
      </c>
      <c r="W178" s="3">
        <f t="shared" si="11"/>
        <v>31</v>
      </c>
    </row>
    <row r="179" spans="1:23" ht="19.95" customHeight="1" x14ac:dyDescent="0.3">
      <c r="A179" s="8" t="s">
        <v>174</v>
      </c>
      <c r="B179" s="9" t="s">
        <v>835</v>
      </c>
      <c r="C179" s="17">
        <v>35446</v>
      </c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0">
        <v>16222.5</v>
      </c>
      <c r="R179" s="10">
        <f t="shared" si="8"/>
        <v>1997</v>
      </c>
      <c r="S179" s="3" t="str">
        <f t="shared" si="9"/>
        <v>DIE FOR C39166-A57-C12-6-6</v>
      </c>
      <c r="V179" s="18">
        <f t="shared" si="10"/>
        <v>35461</v>
      </c>
      <c r="W179" s="3">
        <f t="shared" si="11"/>
        <v>31</v>
      </c>
    </row>
    <row r="180" spans="1:23" ht="19.95" customHeight="1" x14ac:dyDescent="0.3">
      <c r="A180" s="8" t="s">
        <v>175</v>
      </c>
      <c r="B180" s="9" t="s">
        <v>832</v>
      </c>
      <c r="C180" s="17">
        <v>35339</v>
      </c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0">
        <v>1600</v>
      </c>
      <c r="R180" s="10">
        <f t="shared" si="8"/>
        <v>1996</v>
      </c>
      <c r="S180" s="3" t="str">
        <f t="shared" si="9"/>
        <v>WOODEN FRAME FOR WINDOWS IN AC</v>
      </c>
      <c r="V180" s="18">
        <f t="shared" si="10"/>
        <v>35369</v>
      </c>
      <c r="W180" s="3">
        <f t="shared" si="11"/>
        <v>31</v>
      </c>
    </row>
    <row r="181" spans="1:23" ht="19.95" customHeight="1" x14ac:dyDescent="0.3">
      <c r="A181" s="8" t="s">
        <v>176</v>
      </c>
      <c r="B181" s="9" t="s">
        <v>832</v>
      </c>
      <c r="C181" s="17">
        <v>35339</v>
      </c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0">
        <v>30440.12</v>
      </c>
      <c r="R181" s="10">
        <f t="shared" si="8"/>
        <v>1996</v>
      </c>
      <c r="S181" s="3" t="str">
        <f t="shared" si="9"/>
        <v>EXECUTIVE CHAIR WITH ARMREST-BLUE</v>
      </c>
      <c r="V181" s="18">
        <f t="shared" si="10"/>
        <v>35369</v>
      </c>
      <c r="W181" s="3">
        <f t="shared" si="11"/>
        <v>31</v>
      </c>
    </row>
    <row r="182" spans="1:23" ht="19.95" customHeight="1" x14ac:dyDescent="0.3">
      <c r="A182" s="8" t="s">
        <v>177</v>
      </c>
      <c r="B182" s="9" t="s">
        <v>831</v>
      </c>
      <c r="C182" s="17">
        <v>35446</v>
      </c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0">
        <v>7740.1</v>
      </c>
      <c r="R182" s="10">
        <f t="shared" si="8"/>
        <v>1997</v>
      </c>
      <c r="S182" s="3" t="str">
        <f t="shared" si="9"/>
        <v>PREMIUM EXECUTIVE CHAIR</v>
      </c>
      <c r="V182" s="18">
        <f t="shared" si="10"/>
        <v>35461</v>
      </c>
      <c r="W182" s="3">
        <f t="shared" si="11"/>
        <v>31</v>
      </c>
    </row>
    <row r="183" spans="1:23" ht="19.95" customHeight="1" x14ac:dyDescent="0.3">
      <c r="A183" s="8" t="s">
        <v>178</v>
      </c>
      <c r="B183" s="9" t="s">
        <v>831</v>
      </c>
      <c r="C183" s="17">
        <v>35446</v>
      </c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0">
        <v>7740.09</v>
      </c>
      <c r="R183" s="10">
        <f t="shared" si="8"/>
        <v>1997</v>
      </c>
      <c r="S183" s="3" t="str">
        <f t="shared" si="9"/>
        <v>PREMIUM EXECUTIVE CHAIR WITH ARMREST</v>
      </c>
      <c r="V183" s="18">
        <f t="shared" si="10"/>
        <v>35461</v>
      </c>
      <c r="W183" s="3">
        <f t="shared" si="11"/>
        <v>31</v>
      </c>
    </row>
    <row r="184" spans="1:23" ht="19.95" customHeight="1" x14ac:dyDescent="0.3">
      <c r="A184" s="8" t="s">
        <v>179</v>
      </c>
      <c r="B184" s="9" t="s">
        <v>832</v>
      </c>
      <c r="C184" s="17">
        <v>35339</v>
      </c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0">
        <v>91322.15</v>
      </c>
      <c r="R184" s="10">
        <f t="shared" si="8"/>
        <v>1996</v>
      </c>
      <c r="S184" s="3" t="str">
        <f t="shared" si="9"/>
        <v>EXECUTIVE PUSHBACK CHAIR-BLUE</v>
      </c>
      <c r="V184" s="18">
        <f t="shared" si="10"/>
        <v>35369</v>
      </c>
      <c r="W184" s="3">
        <f t="shared" si="11"/>
        <v>31</v>
      </c>
    </row>
    <row r="185" spans="1:23" ht="19.95" customHeight="1" x14ac:dyDescent="0.3">
      <c r="A185" s="8" t="s">
        <v>180</v>
      </c>
      <c r="B185" s="9" t="s">
        <v>832</v>
      </c>
      <c r="C185" s="17">
        <v>35339</v>
      </c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0">
        <v>8800</v>
      </c>
      <c r="R185" s="10">
        <f t="shared" si="8"/>
        <v>1996</v>
      </c>
      <c r="S185" s="3" t="str">
        <f t="shared" si="9"/>
        <v>LONG SIZE FILING CABINET FOR MGM SEC.</v>
      </c>
      <c r="V185" s="18">
        <f t="shared" si="10"/>
        <v>35369</v>
      </c>
      <c r="W185" s="3">
        <f t="shared" si="11"/>
        <v>31</v>
      </c>
    </row>
    <row r="186" spans="1:23" ht="19.95" customHeight="1" x14ac:dyDescent="0.3">
      <c r="A186" s="8" t="s">
        <v>181</v>
      </c>
      <c r="B186" s="9" t="s">
        <v>832</v>
      </c>
      <c r="C186" s="17">
        <v>35339</v>
      </c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0">
        <v>7300</v>
      </c>
      <c r="R186" s="10">
        <f t="shared" si="8"/>
        <v>1996</v>
      </c>
      <c r="S186" s="3" t="str">
        <f t="shared" si="9"/>
        <v>FILING CABINET FOR MGM SEC.</v>
      </c>
      <c r="V186" s="18">
        <f t="shared" si="10"/>
        <v>35369</v>
      </c>
      <c r="W186" s="3">
        <f t="shared" si="11"/>
        <v>31</v>
      </c>
    </row>
    <row r="187" spans="1:23" ht="19.95" customHeight="1" x14ac:dyDescent="0.3">
      <c r="A187" s="8" t="s">
        <v>182</v>
      </c>
      <c r="B187" s="9" t="s">
        <v>832</v>
      </c>
      <c r="C187" s="17">
        <v>35339</v>
      </c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0">
        <v>3650</v>
      </c>
      <c r="R187" s="10">
        <f t="shared" si="8"/>
        <v>1996</v>
      </c>
      <c r="S187" s="3" t="str">
        <f t="shared" si="9"/>
        <v>SMALL CABINET WITH 4 DRAWER FOR MGM SEC.</v>
      </c>
      <c r="V187" s="18">
        <f t="shared" si="10"/>
        <v>35369</v>
      </c>
      <c r="W187" s="3">
        <f t="shared" si="11"/>
        <v>31</v>
      </c>
    </row>
    <row r="188" spans="1:23" ht="19.95" customHeight="1" x14ac:dyDescent="0.3">
      <c r="A188" s="8" t="s">
        <v>183</v>
      </c>
      <c r="B188" s="9" t="s">
        <v>849</v>
      </c>
      <c r="C188" s="17">
        <v>35447</v>
      </c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0">
        <v>6500</v>
      </c>
      <c r="R188" s="10">
        <f t="shared" si="8"/>
        <v>1997</v>
      </c>
      <c r="S188" s="3" t="str">
        <f t="shared" si="9"/>
        <v>PAGER (NO.-9628 301134)</v>
      </c>
      <c r="V188" s="18">
        <f t="shared" si="10"/>
        <v>35461</v>
      </c>
      <c r="W188" s="3">
        <f t="shared" si="11"/>
        <v>31</v>
      </c>
    </row>
    <row r="189" spans="1:23" ht="19.95" customHeight="1" x14ac:dyDescent="0.3">
      <c r="A189" s="8" t="s">
        <v>184</v>
      </c>
      <c r="B189" s="9" t="s">
        <v>849</v>
      </c>
      <c r="C189" s="17">
        <v>35447</v>
      </c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0">
        <v>6500</v>
      </c>
      <c r="R189" s="10">
        <f t="shared" si="8"/>
        <v>1997</v>
      </c>
      <c r="S189" s="3" t="str">
        <f t="shared" si="9"/>
        <v>PAGER (NO.-9628 300823)</v>
      </c>
      <c r="V189" s="18">
        <f t="shared" si="10"/>
        <v>35461</v>
      </c>
      <c r="W189" s="3">
        <f t="shared" si="11"/>
        <v>31</v>
      </c>
    </row>
    <row r="190" spans="1:23" ht="19.95" customHeight="1" x14ac:dyDescent="0.3">
      <c r="A190" s="8" t="s">
        <v>185</v>
      </c>
      <c r="B190" s="9" t="s">
        <v>849</v>
      </c>
      <c r="C190" s="17">
        <v>35447</v>
      </c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0">
        <v>6500</v>
      </c>
      <c r="R190" s="10">
        <f t="shared" si="8"/>
        <v>1997</v>
      </c>
      <c r="S190" s="3" t="str">
        <f t="shared" si="9"/>
        <v>PAGER (NO.-9628 300824)</v>
      </c>
      <c r="V190" s="18">
        <f t="shared" si="10"/>
        <v>35461</v>
      </c>
      <c r="W190" s="3">
        <f t="shared" si="11"/>
        <v>31</v>
      </c>
    </row>
    <row r="191" spans="1:23" ht="19.95" customHeight="1" x14ac:dyDescent="0.3">
      <c r="A191" s="8" t="s">
        <v>186</v>
      </c>
      <c r="B191" s="9" t="s">
        <v>849</v>
      </c>
      <c r="C191" s="17">
        <v>35447</v>
      </c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0">
        <v>6500</v>
      </c>
      <c r="R191" s="10">
        <f t="shared" si="8"/>
        <v>1997</v>
      </c>
      <c r="S191" s="3" t="str">
        <f t="shared" si="9"/>
        <v>PAGER (NO.-9628 300822)</v>
      </c>
      <c r="V191" s="18">
        <f t="shared" si="10"/>
        <v>35461</v>
      </c>
      <c r="W191" s="3">
        <f t="shared" si="11"/>
        <v>31</v>
      </c>
    </row>
    <row r="192" spans="1:23" ht="19.95" customHeight="1" x14ac:dyDescent="0.3">
      <c r="A192" s="8" t="s">
        <v>187</v>
      </c>
      <c r="B192" s="9" t="s">
        <v>831</v>
      </c>
      <c r="C192" s="17">
        <v>35450</v>
      </c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0">
        <v>138344.49</v>
      </c>
      <c r="R192" s="10">
        <f t="shared" si="8"/>
        <v>1997</v>
      </c>
      <c r="S192" s="3" t="str">
        <f t="shared" si="9"/>
        <v>PARTITION &amp; CUBICLESVOF MEZZ. FLOOR STOR</v>
      </c>
      <c r="V192" s="18">
        <f t="shared" si="10"/>
        <v>35461</v>
      </c>
      <c r="W192" s="3">
        <f t="shared" si="11"/>
        <v>31</v>
      </c>
    </row>
    <row r="193" spans="1:23" ht="19.95" customHeight="1" x14ac:dyDescent="0.3">
      <c r="A193" s="8" t="s">
        <v>188</v>
      </c>
      <c r="B193" s="9" t="s">
        <v>845</v>
      </c>
      <c r="C193" s="17">
        <v>35446</v>
      </c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0">
        <v>6189</v>
      </c>
      <c r="R193" s="10">
        <f t="shared" si="8"/>
        <v>1997</v>
      </c>
      <c r="S193" s="3" t="str">
        <f t="shared" si="9"/>
        <v>EWSD CABLE STORAGE TROLLEY</v>
      </c>
      <c r="V193" s="18">
        <f t="shared" si="10"/>
        <v>35461</v>
      </c>
      <c r="W193" s="3">
        <f t="shared" si="11"/>
        <v>31</v>
      </c>
    </row>
    <row r="194" spans="1:23" ht="19.95" customHeight="1" x14ac:dyDescent="0.3">
      <c r="A194" s="8" t="s">
        <v>189</v>
      </c>
      <c r="B194" s="9" t="s">
        <v>839</v>
      </c>
      <c r="C194" s="17">
        <v>35450</v>
      </c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0">
        <v>96050.32</v>
      </c>
      <c r="R194" s="10">
        <f t="shared" si="8"/>
        <v>1997</v>
      </c>
      <c r="S194" s="3" t="str">
        <f t="shared" si="9"/>
        <v>PLUG IN CABLE FOR LTGM</v>
      </c>
      <c r="V194" s="18">
        <f t="shared" si="10"/>
        <v>35461</v>
      </c>
      <c r="W194" s="3">
        <f t="shared" si="11"/>
        <v>31</v>
      </c>
    </row>
    <row r="195" spans="1:23" ht="19.95" customHeight="1" x14ac:dyDescent="0.3">
      <c r="A195" s="8" t="s">
        <v>190</v>
      </c>
      <c r="B195" s="9" t="s">
        <v>850</v>
      </c>
      <c r="C195" s="17">
        <v>35453</v>
      </c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0">
        <v>9579.69</v>
      </c>
      <c r="R195" s="10">
        <f t="shared" si="8"/>
        <v>1997</v>
      </c>
      <c r="S195" s="3" t="str">
        <f t="shared" si="9"/>
        <v>HW MIRROR FOR LTGM KS:SN</v>
      </c>
      <c r="V195" s="18">
        <f t="shared" si="10"/>
        <v>35461</v>
      </c>
      <c r="W195" s="3">
        <f t="shared" si="11"/>
        <v>31</v>
      </c>
    </row>
    <row r="196" spans="1:23" ht="19.95" customHeight="1" x14ac:dyDescent="0.3">
      <c r="A196" s="8" t="s">
        <v>191</v>
      </c>
      <c r="B196" s="9" t="s">
        <v>835</v>
      </c>
      <c r="C196" s="17">
        <v>35453</v>
      </c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0">
        <v>184478.31</v>
      </c>
      <c r="R196" s="10">
        <f t="shared" si="8"/>
        <v>1997</v>
      </c>
      <c r="S196" s="3" t="str">
        <f t="shared" si="9"/>
        <v>MODULE ADAPTER FOR SIVAPAC</v>
      </c>
      <c r="V196" s="18">
        <f t="shared" si="10"/>
        <v>35461</v>
      </c>
      <c r="W196" s="3">
        <f t="shared" si="11"/>
        <v>31</v>
      </c>
    </row>
    <row r="197" spans="1:23" ht="19.95" customHeight="1" x14ac:dyDescent="0.3">
      <c r="A197" s="8" t="s">
        <v>192</v>
      </c>
      <c r="B197" s="9" t="s">
        <v>844</v>
      </c>
      <c r="C197" s="17">
        <v>35479</v>
      </c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0">
        <v>534878.88</v>
      </c>
      <c r="R197" s="10">
        <f t="shared" si="8"/>
        <v>1997</v>
      </c>
      <c r="S197" s="3" t="str">
        <f t="shared" si="9"/>
        <v>ANTST. FLOORING OF MEZZ.FLOOR-PACIFIC BL</v>
      </c>
      <c r="V197" s="18">
        <f t="shared" si="10"/>
        <v>35489</v>
      </c>
      <c r="W197" s="3">
        <f t="shared" si="11"/>
        <v>28</v>
      </c>
    </row>
    <row r="198" spans="1:23" ht="19.95" customHeight="1" x14ac:dyDescent="0.3">
      <c r="A198" s="8" t="s">
        <v>193</v>
      </c>
      <c r="B198" s="9" t="s">
        <v>831</v>
      </c>
      <c r="C198" s="17">
        <v>35479</v>
      </c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0">
        <v>21300</v>
      </c>
      <c r="R198" s="10">
        <f t="shared" si="8"/>
        <v>1997</v>
      </c>
      <c r="S198" s="3" t="str">
        <f t="shared" si="9"/>
        <v>RECEPTION COUNTER</v>
      </c>
      <c r="V198" s="18">
        <f t="shared" si="10"/>
        <v>35489</v>
      </c>
      <c r="W198" s="3">
        <f t="shared" si="11"/>
        <v>28</v>
      </c>
    </row>
    <row r="199" spans="1:23" ht="19.95" customHeight="1" x14ac:dyDescent="0.3">
      <c r="A199" s="8" t="s">
        <v>194</v>
      </c>
      <c r="B199" s="9" t="s">
        <v>845</v>
      </c>
      <c r="C199" s="17">
        <v>35479</v>
      </c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0">
        <v>89500</v>
      </c>
      <c r="R199" s="10">
        <f t="shared" ref="R199:R262" si="12">YEAR(C199)</f>
        <v>1997</v>
      </c>
      <c r="S199" s="3" t="str">
        <f t="shared" ref="S199:S262" si="13">UPPER(A199)</f>
        <v>EXIDE BATTERY 18TLF 17 FOR FORKLIFT</v>
      </c>
      <c r="V199" s="18">
        <f t="shared" ref="V199:V262" si="14">EOMONTH(C199,0)</f>
        <v>35489</v>
      </c>
      <c r="W199" s="3">
        <f t="shared" si="11"/>
        <v>28</v>
      </c>
    </row>
    <row r="200" spans="1:23" ht="19.95" customHeight="1" x14ac:dyDescent="0.3">
      <c r="A200" s="8" t="s">
        <v>195</v>
      </c>
      <c r="B200" s="9" t="s">
        <v>830</v>
      </c>
      <c r="C200" s="17">
        <v>35479</v>
      </c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0">
        <v>27342.5</v>
      </c>
      <c r="R200" s="10">
        <f t="shared" si="12"/>
        <v>1997</v>
      </c>
      <c r="S200" s="3" t="str">
        <f t="shared" si="13"/>
        <v>SPLIT A/C E450CE (1.5TR CEILING) - BLUE STAR</v>
      </c>
      <c r="V200" s="18">
        <f t="shared" si="14"/>
        <v>35489</v>
      </c>
      <c r="W200" s="3">
        <f t="shared" ref="W200:W263" si="15">DAY(V200)</f>
        <v>28</v>
      </c>
    </row>
    <row r="201" spans="1:23" ht="19.95" customHeight="1" x14ac:dyDescent="0.3">
      <c r="A201" s="8" t="s">
        <v>196</v>
      </c>
      <c r="B201" s="9" t="s">
        <v>830</v>
      </c>
      <c r="C201" s="17">
        <v>35479</v>
      </c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0">
        <v>33676</v>
      </c>
      <c r="R201" s="10">
        <f t="shared" si="12"/>
        <v>1997</v>
      </c>
      <c r="S201" s="3" t="str">
        <f t="shared" si="13"/>
        <v>SPLIT A/C E600CE (2 TR CEILING) - BLUE STAR</v>
      </c>
      <c r="V201" s="18">
        <f t="shared" si="14"/>
        <v>35489</v>
      </c>
      <c r="W201" s="3">
        <f t="shared" si="15"/>
        <v>28</v>
      </c>
    </row>
    <row r="202" spans="1:23" ht="19.95" customHeight="1" x14ac:dyDescent="0.3">
      <c r="A202" s="8" t="s">
        <v>197</v>
      </c>
      <c r="B202" s="9" t="s">
        <v>835</v>
      </c>
      <c r="C202" s="17">
        <v>35479</v>
      </c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0">
        <v>10063</v>
      </c>
      <c r="R202" s="10">
        <f t="shared" si="12"/>
        <v>1997</v>
      </c>
      <c r="S202" s="3" t="str">
        <f t="shared" si="13"/>
        <v>PNEUMATIC SCREWDRIVER CP 2089-AX-1100</v>
      </c>
      <c r="V202" s="18">
        <f t="shared" si="14"/>
        <v>35489</v>
      </c>
      <c r="W202" s="3">
        <f t="shared" si="15"/>
        <v>28</v>
      </c>
    </row>
    <row r="203" spans="1:23" ht="19.95" customHeight="1" x14ac:dyDescent="0.3">
      <c r="A203" s="8" t="s">
        <v>198</v>
      </c>
      <c r="B203" s="9" t="s">
        <v>835</v>
      </c>
      <c r="C203" s="17">
        <v>35509</v>
      </c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0">
        <v>9270</v>
      </c>
      <c r="R203" s="10">
        <f t="shared" si="12"/>
        <v>1997</v>
      </c>
      <c r="S203" s="3" t="str">
        <f t="shared" si="13"/>
        <v>DIE FOR BRACKET C39324A96C422-6-6</v>
      </c>
      <c r="V203" s="18">
        <f t="shared" si="14"/>
        <v>35520</v>
      </c>
      <c r="W203" s="3">
        <f t="shared" si="15"/>
        <v>31</v>
      </c>
    </row>
    <row r="204" spans="1:23" ht="19.95" customHeight="1" x14ac:dyDescent="0.3">
      <c r="A204" s="8" t="s">
        <v>199</v>
      </c>
      <c r="B204" s="9" t="s">
        <v>833</v>
      </c>
      <c r="C204" s="17">
        <v>35520</v>
      </c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0">
        <v>171634.42</v>
      </c>
      <c r="R204" s="10">
        <f t="shared" si="12"/>
        <v>1997</v>
      </c>
      <c r="S204" s="3" t="str">
        <f t="shared" si="13"/>
        <v>GATE HOUSE (WEST)</v>
      </c>
      <c r="V204" s="18">
        <f t="shared" si="14"/>
        <v>35520</v>
      </c>
      <c r="W204" s="3">
        <f t="shared" si="15"/>
        <v>31</v>
      </c>
    </row>
    <row r="205" spans="1:23" ht="19.95" customHeight="1" x14ac:dyDescent="0.3">
      <c r="A205" s="8" t="s">
        <v>200</v>
      </c>
      <c r="B205" s="9" t="s">
        <v>833</v>
      </c>
      <c r="C205" s="17">
        <v>35520</v>
      </c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0">
        <v>5526936.0499999998</v>
      </c>
      <c r="R205" s="10">
        <f t="shared" si="12"/>
        <v>1997</v>
      </c>
      <c r="S205" s="3" t="str">
        <f t="shared" si="13"/>
        <v>PHASE III CIVIL WORKS</v>
      </c>
      <c r="V205" s="18">
        <f t="shared" si="14"/>
        <v>35520</v>
      </c>
      <c r="W205" s="3">
        <f t="shared" si="15"/>
        <v>31</v>
      </c>
    </row>
    <row r="206" spans="1:23" ht="19.95" customHeight="1" x14ac:dyDescent="0.3">
      <c r="A206" s="8" t="s">
        <v>201</v>
      </c>
      <c r="B206" s="9" t="s">
        <v>833</v>
      </c>
      <c r="C206" s="17">
        <v>35520</v>
      </c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0">
        <v>451117.44</v>
      </c>
      <c r="R206" s="10">
        <f t="shared" si="12"/>
        <v>1997</v>
      </c>
      <c r="S206" s="3" t="str">
        <f t="shared" si="13"/>
        <v>MEZZANINE FLOOR / DOC CENTRE - CIVIL</v>
      </c>
      <c r="V206" s="18">
        <f t="shared" si="14"/>
        <v>35520</v>
      </c>
      <c r="W206" s="3">
        <f t="shared" si="15"/>
        <v>31</v>
      </c>
    </row>
    <row r="207" spans="1:23" ht="19.95" customHeight="1" x14ac:dyDescent="0.3">
      <c r="A207" s="8" t="s">
        <v>202</v>
      </c>
      <c r="B207" s="9" t="s">
        <v>836</v>
      </c>
      <c r="C207" s="17">
        <v>35520</v>
      </c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0">
        <v>916424.4</v>
      </c>
      <c r="R207" s="10">
        <f t="shared" si="12"/>
        <v>1997</v>
      </c>
      <c r="S207" s="3" t="str">
        <f t="shared" si="13"/>
        <v>ELECTRIC WORKS PHASE III + MEZZ FLOOR</v>
      </c>
      <c r="V207" s="18">
        <f t="shared" si="14"/>
        <v>35520</v>
      </c>
      <c r="W207" s="3">
        <f t="shared" si="15"/>
        <v>31</v>
      </c>
    </row>
    <row r="208" spans="1:23" ht="19.95" customHeight="1" x14ac:dyDescent="0.3">
      <c r="A208" s="8" t="s">
        <v>203</v>
      </c>
      <c r="B208" s="9" t="s">
        <v>840</v>
      </c>
      <c r="C208" s="17">
        <v>35615</v>
      </c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0">
        <v>7035</v>
      </c>
      <c r="R208" s="10">
        <f t="shared" si="12"/>
        <v>1997</v>
      </c>
      <c r="S208" s="3" t="str">
        <f t="shared" si="13"/>
        <v>TROLLEY FOR STORAGE OF C240 BAR</v>
      </c>
      <c r="V208" s="18">
        <f t="shared" si="14"/>
        <v>35642</v>
      </c>
      <c r="W208" s="3">
        <f t="shared" si="15"/>
        <v>31</v>
      </c>
    </row>
    <row r="209" spans="1:23" ht="19.95" customHeight="1" x14ac:dyDescent="0.3">
      <c r="A209" s="8" t="s">
        <v>204</v>
      </c>
      <c r="B209" s="9" t="s">
        <v>835</v>
      </c>
      <c r="C209" s="17">
        <v>35521</v>
      </c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0">
        <v>77868</v>
      </c>
      <c r="R209" s="10">
        <f t="shared" si="12"/>
        <v>1997</v>
      </c>
      <c r="S209" s="3" t="str">
        <f t="shared" si="13"/>
        <v>CLUSTER TOOLS FOR TURRET PUNCH</v>
      </c>
      <c r="V209" s="18">
        <f t="shared" si="14"/>
        <v>35550</v>
      </c>
      <c r="W209" s="3">
        <f t="shared" si="15"/>
        <v>30</v>
      </c>
    </row>
    <row r="210" spans="1:23" ht="19.95" customHeight="1" x14ac:dyDescent="0.3">
      <c r="A210" s="8" t="s">
        <v>205</v>
      </c>
      <c r="B210" s="9" t="s">
        <v>840</v>
      </c>
      <c r="C210" s="17">
        <v>35689</v>
      </c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0">
        <v>57500</v>
      </c>
      <c r="R210" s="10">
        <f t="shared" si="12"/>
        <v>1997</v>
      </c>
      <c r="S210" s="3" t="str">
        <f t="shared" si="13"/>
        <v>TOOL C39324-A9476-B3 COMB</v>
      </c>
      <c r="V210" s="18">
        <f t="shared" si="14"/>
        <v>35703</v>
      </c>
      <c r="W210" s="3">
        <f t="shared" si="15"/>
        <v>30</v>
      </c>
    </row>
    <row r="211" spans="1:23" ht="19.95" customHeight="1" x14ac:dyDescent="0.3">
      <c r="A211" s="8" t="s">
        <v>206</v>
      </c>
      <c r="B211" s="9" t="s">
        <v>833</v>
      </c>
      <c r="C211" s="17">
        <v>35670</v>
      </c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0">
        <v>105475.55</v>
      </c>
      <c r="R211" s="10">
        <f t="shared" si="12"/>
        <v>1997</v>
      </c>
      <c r="S211" s="3" t="str">
        <f t="shared" si="13"/>
        <v>PVA PHASE III</v>
      </c>
      <c r="V211" s="18">
        <f t="shared" si="14"/>
        <v>35673</v>
      </c>
      <c r="W211" s="3">
        <f t="shared" si="15"/>
        <v>31</v>
      </c>
    </row>
    <row r="212" spans="1:23" ht="19.95" customHeight="1" x14ac:dyDescent="0.3">
      <c r="A212" s="8" t="s">
        <v>207</v>
      </c>
      <c r="B212" s="9" t="s">
        <v>836</v>
      </c>
      <c r="C212" s="17">
        <v>35339</v>
      </c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0">
        <v>32336</v>
      </c>
      <c r="R212" s="10">
        <f t="shared" si="12"/>
        <v>1996</v>
      </c>
      <c r="S212" s="3" t="str">
        <f t="shared" si="13"/>
        <v>ELECTRICAL INSTALLATION ON SHOP FLOOR</v>
      </c>
      <c r="V212" s="18">
        <f t="shared" si="14"/>
        <v>35369</v>
      </c>
      <c r="W212" s="3">
        <f t="shared" si="15"/>
        <v>31</v>
      </c>
    </row>
    <row r="213" spans="1:23" ht="19.95" customHeight="1" x14ac:dyDescent="0.3">
      <c r="A213" s="8" t="s">
        <v>208</v>
      </c>
      <c r="B213" s="9" t="s">
        <v>839</v>
      </c>
      <c r="C213" s="17">
        <v>35339</v>
      </c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0">
        <v>41300</v>
      </c>
      <c r="R213" s="10">
        <f t="shared" si="12"/>
        <v>1996</v>
      </c>
      <c r="S213" s="3" t="str">
        <f t="shared" si="13"/>
        <v>SIGNATURE ANALYZER H</v>
      </c>
      <c r="V213" s="18">
        <f t="shared" si="14"/>
        <v>35369</v>
      </c>
      <c r="W213" s="3">
        <f t="shared" si="15"/>
        <v>31</v>
      </c>
    </row>
    <row r="214" spans="1:23" ht="19.95" customHeight="1" x14ac:dyDescent="0.3">
      <c r="A214" s="8" t="s">
        <v>209</v>
      </c>
      <c r="B214" s="9" t="s">
        <v>839</v>
      </c>
      <c r="C214" s="17">
        <v>35339</v>
      </c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0">
        <v>330300</v>
      </c>
      <c r="R214" s="10">
        <f t="shared" si="12"/>
        <v>1996</v>
      </c>
      <c r="S214" s="3" t="str">
        <f t="shared" si="13"/>
        <v>POWER SUPPLY</v>
      </c>
      <c r="V214" s="18">
        <f t="shared" si="14"/>
        <v>35369</v>
      </c>
      <c r="W214" s="3">
        <f t="shared" si="15"/>
        <v>31</v>
      </c>
    </row>
    <row r="215" spans="1:23" ht="19.95" customHeight="1" x14ac:dyDescent="0.3">
      <c r="A215" s="8" t="s">
        <v>210</v>
      </c>
      <c r="B215" s="9" t="s">
        <v>839</v>
      </c>
      <c r="C215" s="17">
        <v>35339</v>
      </c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0">
        <v>4400</v>
      </c>
      <c r="R215" s="10">
        <f t="shared" si="12"/>
        <v>1996</v>
      </c>
      <c r="S215" s="3" t="str">
        <f t="shared" si="13"/>
        <v>SOLDERING STATION WITH ACCESSORIES</v>
      </c>
      <c r="V215" s="18">
        <f t="shared" si="14"/>
        <v>35369</v>
      </c>
      <c r="W215" s="3">
        <f t="shared" si="15"/>
        <v>31</v>
      </c>
    </row>
    <row r="216" spans="1:23" ht="19.95" customHeight="1" x14ac:dyDescent="0.3">
      <c r="A216" s="8" t="s">
        <v>211</v>
      </c>
      <c r="B216" s="9" t="s">
        <v>839</v>
      </c>
      <c r="C216" s="17">
        <v>35339</v>
      </c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0">
        <v>4400</v>
      </c>
      <c r="R216" s="10">
        <f t="shared" si="12"/>
        <v>1996</v>
      </c>
      <c r="S216" s="3" t="str">
        <f t="shared" si="13"/>
        <v>KEYBOARD FOR TESMOD</v>
      </c>
      <c r="V216" s="18">
        <f t="shared" si="14"/>
        <v>35369</v>
      </c>
      <c r="W216" s="3">
        <f t="shared" si="15"/>
        <v>31</v>
      </c>
    </row>
    <row r="217" spans="1:23" ht="19.95" customHeight="1" x14ac:dyDescent="0.3">
      <c r="A217" s="8" t="s">
        <v>212</v>
      </c>
      <c r="B217" s="9" t="s">
        <v>839</v>
      </c>
      <c r="C217" s="17">
        <v>35339</v>
      </c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0">
        <v>641300</v>
      </c>
      <c r="R217" s="10">
        <f t="shared" si="12"/>
        <v>1996</v>
      </c>
      <c r="S217" s="3" t="str">
        <f t="shared" si="13"/>
        <v>REFERENCE RACK WITH SPARES AND MODULES</v>
      </c>
      <c r="V217" s="18">
        <f t="shared" si="14"/>
        <v>35369</v>
      </c>
      <c r="W217" s="3">
        <f t="shared" si="15"/>
        <v>31</v>
      </c>
    </row>
    <row r="218" spans="1:23" ht="19.95" customHeight="1" x14ac:dyDescent="0.3">
      <c r="A218" s="8" t="s">
        <v>213</v>
      </c>
      <c r="B218" s="9" t="s">
        <v>839</v>
      </c>
      <c r="C218" s="17">
        <v>35339</v>
      </c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0">
        <v>29400</v>
      </c>
      <c r="R218" s="10">
        <f t="shared" si="12"/>
        <v>1996</v>
      </c>
      <c r="S218" s="3" t="str">
        <f t="shared" si="13"/>
        <v>ADAPTOR 2X60 PINS</v>
      </c>
      <c r="V218" s="18">
        <f t="shared" si="14"/>
        <v>35369</v>
      </c>
      <c r="W218" s="3">
        <f t="shared" si="15"/>
        <v>31</v>
      </c>
    </row>
    <row r="219" spans="1:23" ht="19.95" customHeight="1" x14ac:dyDescent="0.3">
      <c r="A219" s="8" t="s">
        <v>214</v>
      </c>
      <c r="B219" s="9" t="s">
        <v>839</v>
      </c>
      <c r="C219" s="17">
        <v>35339</v>
      </c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0">
        <v>1400</v>
      </c>
      <c r="R219" s="10">
        <f t="shared" si="12"/>
        <v>1996</v>
      </c>
      <c r="S219" s="3" t="str">
        <f t="shared" si="13"/>
        <v>TESMOD WITHOUT KEYBOARD</v>
      </c>
      <c r="V219" s="18">
        <f t="shared" si="14"/>
        <v>35369</v>
      </c>
      <c r="W219" s="3">
        <f t="shared" si="15"/>
        <v>31</v>
      </c>
    </row>
    <row r="220" spans="1:23" ht="19.95" customHeight="1" x14ac:dyDescent="0.3">
      <c r="A220" s="8" t="s">
        <v>215</v>
      </c>
      <c r="B220" s="9" t="s">
        <v>839</v>
      </c>
      <c r="C220" s="17">
        <v>35453</v>
      </c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0">
        <v>53042.52</v>
      </c>
      <c r="R220" s="10">
        <f t="shared" si="12"/>
        <v>1997</v>
      </c>
      <c r="S220" s="3" t="str">
        <f t="shared" si="13"/>
        <v>UPGRADE KIT FOR TESMOD 2E</v>
      </c>
      <c r="V220" s="18">
        <f t="shared" si="14"/>
        <v>35461</v>
      </c>
      <c r="W220" s="3">
        <f t="shared" si="15"/>
        <v>31</v>
      </c>
    </row>
    <row r="221" spans="1:23" ht="19.95" customHeight="1" x14ac:dyDescent="0.3">
      <c r="A221" s="8" t="s">
        <v>216</v>
      </c>
      <c r="B221" s="9" t="s">
        <v>839</v>
      </c>
      <c r="C221" s="17">
        <v>35339</v>
      </c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0">
        <v>5000</v>
      </c>
      <c r="R221" s="10">
        <f t="shared" si="12"/>
        <v>1996</v>
      </c>
      <c r="S221" s="3" t="str">
        <f t="shared" si="13"/>
        <v>TESTMOBILE HP 1180A</v>
      </c>
      <c r="V221" s="18">
        <f t="shared" si="14"/>
        <v>35369</v>
      </c>
      <c r="W221" s="3">
        <f t="shared" si="15"/>
        <v>31</v>
      </c>
    </row>
    <row r="222" spans="1:23" ht="19.95" customHeight="1" x14ac:dyDescent="0.3">
      <c r="A222" s="8" t="s">
        <v>217</v>
      </c>
      <c r="B222" s="9" t="s">
        <v>839</v>
      </c>
      <c r="C222" s="17">
        <v>35339</v>
      </c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0">
        <v>156800</v>
      </c>
      <c r="R222" s="10">
        <f t="shared" si="12"/>
        <v>1996</v>
      </c>
      <c r="S222" s="3" t="str">
        <f t="shared" si="13"/>
        <v>EMULATOR EMU 85 WITH PC &amp; PRINTER</v>
      </c>
      <c r="V222" s="18">
        <f t="shared" si="14"/>
        <v>35369</v>
      </c>
      <c r="W222" s="3">
        <f t="shared" si="15"/>
        <v>31</v>
      </c>
    </row>
    <row r="223" spans="1:23" ht="19.95" customHeight="1" x14ac:dyDescent="0.3">
      <c r="A223" s="8" t="s">
        <v>218</v>
      </c>
      <c r="B223" s="9" t="s">
        <v>839</v>
      </c>
      <c r="C223" s="17">
        <v>35339</v>
      </c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0">
        <v>7900</v>
      </c>
      <c r="R223" s="10">
        <f t="shared" si="12"/>
        <v>1996</v>
      </c>
      <c r="S223" s="3" t="str">
        <f t="shared" si="13"/>
        <v>DIGITAL MULTIMETER MOD 8050A</v>
      </c>
      <c r="V223" s="18">
        <f t="shared" si="14"/>
        <v>35369</v>
      </c>
      <c r="W223" s="3">
        <f t="shared" si="15"/>
        <v>31</v>
      </c>
    </row>
    <row r="224" spans="1:23" ht="19.95" customHeight="1" x14ac:dyDescent="0.3">
      <c r="A224" s="8" t="s">
        <v>219</v>
      </c>
      <c r="B224" s="9" t="s">
        <v>840</v>
      </c>
      <c r="C224" s="17">
        <v>35339</v>
      </c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0">
        <v>214742</v>
      </c>
      <c r="R224" s="10">
        <f t="shared" si="12"/>
        <v>1996</v>
      </c>
      <c r="S224" s="3" t="str">
        <f t="shared" si="13"/>
        <v>RUN IN CHAMBER COMPLETE</v>
      </c>
      <c r="V224" s="18">
        <f t="shared" si="14"/>
        <v>35369</v>
      </c>
      <c r="W224" s="3">
        <f t="shared" si="15"/>
        <v>31</v>
      </c>
    </row>
    <row r="225" spans="1:23" ht="19.95" customHeight="1" x14ac:dyDescent="0.3">
      <c r="A225" s="8" t="s">
        <v>220</v>
      </c>
      <c r="B225" s="9" t="s">
        <v>840</v>
      </c>
      <c r="C225" s="17">
        <v>35446</v>
      </c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0">
        <v>68600</v>
      </c>
      <c r="R225" s="10">
        <f t="shared" si="12"/>
        <v>1997</v>
      </c>
      <c r="S225" s="3" t="str">
        <f t="shared" si="13"/>
        <v>M.S.STRUCTURE FOR RUN IN CHAMBER</v>
      </c>
      <c r="V225" s="18">
        <f t="shared" si="14"/>
        <v>35461</v>
      </c>
      <c r="W225" s="3">
        <f t="shared" si="15"/>
        <v>31</v>
      </c>
    </row>
    <row r="226" spans="1:23" ht="19.95" customHeight="1" x14ac:dyDescent="0.3">
      <c r="A226" s="8" t="s">
        <v>221</v>
      </c>
      <c r="B226" s="9" t="s">
        <v>840</v>
      </c>
      <c r="C226" s="17">
        <v>35339</v>
      </c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0">
        <v>17161</v>
      </c>
      <c r="R226" s="10">
        <f t="shared" si="12"/>
        <v>1996</v>
      </c>
      <c r="S226" s="3" t="str">
        <f t="shared" si="13"/>
        <v>ELECT  INSTL.  FOR  BUR-IN  CHAMBER  - H</v>
      </c>
      <c r="V226" s="18">
        <f t="shared" si="14"/>
        <v>35369</v>
      </c>
      <c r="W226" s="3">
        <f t="shared" si="15"/>
        <v>31</v>
      </c>
    </row>
    <row r="227" spans="1:23" ht="19.95" customHeight="1" x14ac:dyDescent="0.3">
      <c r="A227" s="8" t="s">
        <v>222</v>
      </c>
      <c r="B227" s="9" t="s">
        <v>841</v>
      </c>
      <c r="C227" s="17">
        <v>34213</v>
      </c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0">
        <v>5200</v>
      </c>
      <c r="R227" s="10">
        <f t="shared" si="12"/>
        <v>1993</v>
      </c>
      <c r="S227" s="3" t="str">
        <f t="shared" si="13"/>
        <v>ILLUMINATED MAGNIFYING GLASS DYNASCAN</v>
      </c>
      <c r="V227" s="18">
        <f t="shared" si="14"/>
        <v>34242</v>
      </c>
      <c r="W227" s="3">
        <f t="shared" si="15"/>
        <v>30</v>
      </c>
    </row>
    <row r="228" spans="1:23" ht="19.95" customHeight="1" x14ac:dyDescent="0.3">
      <c r="A228" s="8" t="s">
        <v>223</v>
      </c>
      <c r="B228" s="9" t="s">
        <v>845</v>
      </c>
      <c r="C228" s="17">
        <v>35339</v>
      </c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0">
        <v>900</v>
      </c>
      <c r="R228" s="10">
        <f t="shared" si="12"/>
        <v>1996</v>
      </c>
      <c r="S228" s="3" t="str">
        <f t="shared" si="13"/>
        <v>ESD TROLLEY</v>
      </c>
      <c r="V228" s="18">
        <f t="shared" si="14"/>
        <v>35369</v>
      </c>
      <c r="W228" s="3">
        <f t="shared" si="15"/>
        <v>31</v>
      </c>
    </row>
    <row r="229" spans="1:23" ht="19.95" customHeight="1" x14ac:dyDescent="0.3">
      <c r="A229" s="8" t="s">
        <v>224</v>
      </c>
      <c r="B229" s="9" t="s">
        <v>831</v>
      </c>
      <c r="C229" s="17">
        <v>35339</v>
      </c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0">
        <v>2600</v>
      </c>
      <c r="R229" s="10">
        <f t="shared" si="12"/>
        <v>1996</v>
      </c>
      <c r="S229" s="3" t="str">
        <f t="shared" si="13"/>
        <v>ESD WORKING TABLE</v>
      </c>
      <c r="V229" s="18">
        <f t="shared" si="14"/>
        <v>35369</v>
      </c>
      <c r="W229" s="3">
        <f t="shared" si="15"/>
        <v>31</v>
      </c>
    </row>
    <row r="230" spans="1:23" ht="19.95" customHeight="1" x14ac:dyDescent="0.3">
      <c r="A230" s="8" t="s">
        <v>225</v>
      </c>
      <c r="B230" s="9" t="s">
        <v>831</v>
      </c>
      <c r="C230" s="17">
        <v>35339</v>
      </c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0">
        <v>1700</v>
      </c>
      <c r="R230" s="10">
        <f t="shared" si="12"/>
        <v>1996</v>
      </c>
      <c r="S230" s="3" t="str">
        <f t="shared" si="13"/>
        <v>ESD CHAIRS</v>
      </c>
      <c r="V230" s="18">
        <f t="shared" si="14"/>
        <v>35369</v>
      </c>
      <c r="W230" s="3">
        <f t="shared" si="15"/>
        <v>31</v>
      </c>
    </row>
    <row r="231" spans="1:23" ht="19.95" customHeight="1" x14ac:dyDescent="0.3">
      <c r="A231" s="8" t="s">
        <v>226</v>
      </c>
      <c r="B231" s="9" t="s">
        <v>839</v>
      </c>
      <c r="C231" s="17">
        <v>35339</v>
      </c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0">
        <v>1800</v>
      </c>
      <c r="R231" s="10">
        <f t="shared" si="12"/>
        <v>1996</v>
      </c>
      <c r="S231" s="3" t="str">
        <f t="shared" si="13"/>
        <v>TONG SEALER</v>
      </c>
      <c r="V231" s="18">
        <f t="shared" si="14"/>
        <v>35369</v>
      </c>
      <c r="W231" s="3">
        <f t="shared" si="15"/>
        <v>31</v>
      </c>
    </row>
    <row r="232" spans="1:23" ht="19.95" customHeight="1" x14ac:dyDescent="0.3">
      <c r="A232" s="8" t="s">
        <v>227</v>
      </c>
      <c r="B232" s="9" t="s">
        <v>845</v>
      </c>
      <c r="C232" s="17">
        <v>35339</v>
      </c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0">
        <v>7900</v>
      </c>
      <c r="R232" s="10">
        <f t="shared" si="12"/>
        <v>1996</v>
      </c>
      <c r="S232" s="3" t="str">
        <f t="shared" si="13"/>
        <v>PALLET TRUCK(1000KG.,JOST'S ENG. CO.)</v>
      </c>
      <c r="V232" s="18">
        <f t="shared" si="14"/>
        <v>35369</v>
      </c>
      <c r="W232" s="3">
        <f t="shared" si="15"/>
        <v>31</v>
      </c>
    </row>
    <row r="233" spans="1:23" ht="19.95" customHeight="1" x14ac:dyDescent="0.3">
      <c r="A233" s="8" t="s">
        <v>228</v>
      </c>
      <c r="B233" s="9" t="s">
        <v>845</v>
      </c>
      <c r="C233" s="17">
        <v>35339</v>
      </c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0">
        <v>7900</v>
      </c>
      <c r="R233" s="10">
        <f t="shared" si="12"/>
        <v>1996</v>
      </c>
      <c r="S233" s="3" t="str">
        <f t="shared" si="13"/>
        <v>PALLET TRUCK(1000 KG.,JOST'S ENG. CO.)</v>
      </c>
      <c r="V233" s="18">
        <f t="shared" si="14"/>
        <v>35369</v>
      </c>
      <c r="W233" s="3">
        <f t="shared" si="15"/>
        <v>31</v>
      </c>
    </row>
    <row r="234" spans="1:23" ht="19.95" customHeight="1" x14ac:dyDescent="0.3">
      <c r="A234" s="8" t="s">
        <v>229</v>
      </c>
      <c r="B234" s="9" t="s">
        <v>839</v>
      </c>
      <c r="C234" s="17">
        <v>35339</v>
      </c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0">
        <v>4400</v>
      </c>
      <c r="R234" s="10">
        <f t="shared" si="12"/>
        <v>1996</v>
      </c>
      <c r="S234" s="3" t="str">
        <f t="shared" si="13"/>
        <v>DIGITAL MULTIMETER 41/2 DIGIT</v>
      </c>
      <c r="V234" s="18">
        <f t="shared" si="14"/>
        <v>35369</v>
      </c>
      <c r="W234" s="3">
        <f t="shared" si="15"/>
        <v>31</v>
      </c>
    </row>
    <row r="235" spans="1:23" ht="19.95" customHeight="1" x14ac:dyDescent="0.3">
      <c r="A235" s="8" t="s">
        <v>230</v>
      </c>
      <c r="B235" s="9" t="s">
        <v>839</v>
      </c>
      <c r="C235" s="17">
        <v>35339</v>
      </c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0">
        <v>4400</v>
      </c>
      <c r="R235" s="10">
        <f t="shared" si="12"/>
        <v>1996</v>
      </c>
      <c r="S235" s="3" t="str">
        <f t="shared" si="13"/>
        <v>DIGITAL MULTIMETER 41/2 DIGIDT</v>
      </c>
      <c r="V235" s="18">
        <f t="shared" si="14"/>
        <v>35369</v>
      </c>
      <c r="W235" s="3">
        <f t="shared" si="15"/>
        <v>31</v>
      </c>
    </row>
    <row r="236" spans="1:23" ht="19.95" customHeight="1" x14ac:dyDescent="0.3">
      <c r="A236" s="8" t="s">
        <v>231</v>
      </c>
      <c r="B236" s="9" t="s">
        <v>839</v>
      </c>
      <c r="C236" s="17">
        <v>35339</v>
      </c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0">
        <v>46500</v>
      </c>
      <c r="R236" s="10">
        <f t="shared" si="12"/>
        <v>1996</v>
      </c>
      <c r="S236" s="3" t="str">
        <f t="shared" si="13"/>
        <v>STAWIKO ESD TESTINSTRUMENT WITH ADAPTOR</v>
      </c>
      <c r="V236" s="18">
        <f t="shared" si="14"/>
        <v>35369</v>
      </c>
      <c r="W236" s="3">
        <f t="shared" si="15"/>
        <v>31</v>
      </c>
    </row>
    <row r="237" spans="1:23" ht="19.95" customHeight="1" x14ac:dyDescent="0.3">
      <c r="A237" s="8" t="s">
        <v>232</v>
      </c>
      <c r="B237" s="9" t="s">
        <v>840</v>
      </c>
      <c r="C237" s="17">
        <v>35339</v>
      </c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0">
        <v>26600</v>
      </c>
      <c r="R237" s="10">
        <f t="shared" si="12"/>
        <v>1996</v>
      </c>
      <c r="S237" s="3" t="str">
        <f t="shared" si="13"/>
        <v>SEMI AUTOMATIC BOX STRAPPING MACHINE</v>
      </c>
      <c r="V237" s="18">
        <f t="shared" si="14"/>
        <v>35369</v>
      </c>
      <c r="W237" s="3">
        <f t="shared" si="15"/>
        <v>31</v>
      </c>
    </row>
    <row r="238" spans="1:23" ht="19.95" customHeight="1" x14ac:dyDescent="0.3">
      <c r="A238" s="8" t="s">
        <v>233</v>
      </c>
      <c r="B238" s="9" t="s">
        <v>841</v>
      </c>
      <c r="C238" s="17">
        <v>34243</v>
      </c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0">
        <v>8400</v>
      </c>
      <c r="R238" s="10">
        <f t="shared" si="12"/>
        <v>1993</v>
      </c>
      <c r="S238" s="3" t="str">
        <f t="shared" si="13"/>
        <v>AIR COOLED AUTO TRANSFORMERS S NOS</v>
      </c>
      <c r="V238" s="18">
        <f t="shared" si="14"/>
        <v>34273</v>
      </c>
      <c r="W238" s="3">
        <f t="shared" si="15"/>
        <v>31</v>
      </c>
    </row>
    <row r="239" spans="1:23" ht="19.95" customHeight="1" x14ac:dyDescent="0.3">
      <c r="A239" s="8" t="s">
        <v>234</v>
      </c>
      <c r="B239" s="9" t="s">
        <v>841</v>
      </c>
      <c r="C239" s="17">
        <v>34243</v>
      </c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0">
        <v>1500</v>
      </c>
      <c r="R239" s="10">
        <f t="shared" si="12"/>
        <v>1993</v>
      </c>
      <c r="S239" s="3" t="str">
        <f t="shared" si="13"/>
        <v>DYNASCAN LLUMINATOR</v>
      </c>
      <c r="V239" s="18">
        <f t="shared" si="14"/>
        <v>34273</v>
      </c>
      <c r="W239" s="3">
        <f t="shared" si="15"/>
        <v>31</v>
      </c>
    </row>
    <row r="240" spans="1:23" ht="19.95" customHeight="1" x14ac:dyDescent="0.3">
      <c r="A240" s="8" t="s">
        <v>235</v>
      </c>
      <c r="B240" s="9" t="s">
        <v>846</v>
      </c>
      <c r="C240" s="17">
        <v>35339</v>
      </c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0">
        <v>2700</v>
      </c>
      <c r="R240" s="10">
        <f t="shared" si="12"/>
        <v>1996</v>
      </c>
      <c r="S240" s="3" t="str">
        <f t="shared" si="13"/>
        <v>LYNX THERMOHYGROGRA PH</v>
      </c>
      <c r="V240" s="18">
        <f t="shared" si="14"/>
        <v>35369</v>
      </c>
      <c r="W240" s="3">
        <f t="shared" si="15"/>
        <v>31</v>
      </c>
    </row>
    <row r="241" spans="1:23" ht="19.95" customHeight="1" x14ac:dyDescent="0.3">
      <c r="A241" s="8" t="s">
        <v>236</v>
      </c>
      <c r="B241" s="9" t="s">
        <v>831</v>
      </c>
      <c r="C241" s="17">
        <v>35339</v>
      </c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0">
        <v>2200</v>
      </c>
      <c r="R241" s="10">
        <f t="shared" si="12"/>
        <v>1996</v>
      </c>
      <c r="S241" s="3" t="str">
        <f t="shared" si="13"/>
        <v>STEEL RACK</v>
      </c>
      <c r="V241" s="18">
        <f t="shared" si="14"/>
        <v>35369</v>
      </c>
      <c r="W241" s="3">
        <f t="shared" si="15"/>
        <v>31</v>
      </c>
    </row>
    <row r="242" spans="1:23" ht="19.95" customHeight="1" x14ac:dyDescent="0.3">
      <c r="A242" s="8" t="s">
        <v>237</v>
      </c>
      <c r="B242" s="9" t="s">
        <v>831</v>
      </c>
      <c r="C242" s="17">
        <v>35339</v>
      </c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0">
        <v>4300</v>
      </c>
      <c r="R242" s="10">
        <f t="shared" si="12"/>
        <v>1996</v>
      </c>
      <c r="S242" s="3" t="str">
        <f t="shared" si="13"/>
        <v>STEEL ALHIRAH</v>
      </c>
      <c r="V242" s="18">
        <f t="shared" si="14"/>
        <v>35369</v>
      </c>
      <c r="W242" s="3">
        <f t="shared" si="15"/>
        <v>31</v>
      </c>
    </row>
    <row r="243" spans="1:23" ht="19.95" customHeight="1" x14ac:dyDescent="0.3">
      <c r="A243" s="8" t="s">
        <v>238</v>
      </c>
      <c r="B243" s="9" t="s">
        <v>831</v>
      </c>
      <c r="C243" s="17">
        <v>35339</v>
      </c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0">
        <v>12600</v>
      </c>
      <c r="R243" s="10">
        <f t="shared" si="12"/>
        <v>1996</v>
      </c>
      <c r="S243" s="3" t="str">
        <f t="shared" si="13"/>
        <v>SLOTTED ANGLE RACK</v>
      </c>
      <c r="V243" s="18">
        <f t="shared" si="14"/>
        <v>35369</v>
      </c>
      <c r="W243" s="3">
        <f t="shared" si="15"/>
        <v>31</v>
      </c>
    </row>
    <row r="244" spans="1:23" ht="19.95" customHeight="1" x14ac:dyDescent="0.3">
      <c r="A244" s="8" t="s">
        <v>239</v>
      </c>
      <c r="B244" s="9" t="s">
        <v>831</v>
      </c>
      <c r="C244" s="17">
        <v>35339</v>
      </c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0">
        <v>65300</v>
      </c>
      <c r="R244" s="10">
        <f t="shared" si="12"/>
        <v>1996</v>
      </c>
      <c r="S244" s="3" t="str">
        <f t="shared" si="13"/>
        <v>SLOTTED ANGLED RACKS</v>
      </c>
      <c r="V244" s="18">
        <f t="shared" si="14"/>
        <v>35369</v>
      </c>
      <c r="W244" s="3">
        <f t="shared" si="15"/>
        <v>31</v>
      </c>
    </row>
    <row r="245" spans="1:23" ht="19.95" customHeight="1" x14ac:dyDescent="0.3">
      <c r="A245" s="8" t="s">
        <v>240</v>
      </c>
      <c r="B245" s="9" t="s">
        <v>840</v>
      </c>
      <c r="C245" s="17">
        <v>35339</v>
      </c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0">
        <v>5800</v>
      </c>
      <c r="R245" s="10">
        <f t="shared" si="12"/>
        <v>1996</v>
      </c>
      <c r="S245" s="3" t="str">
        <f t="shared" si="13"/>
        <v>ROLL OF DEVICE FOR ADHE TAPE</v>
      </c>
      <c r="V245" s="18">
        <f t="shared" si="14"/>
        <v>35369</v>
      </c>
      <c r="W245" s="3">
        <f t="shared" si="15"/>
        <v>31</v>
      </c>
    </row>
    <row r="246" spans="1:23" ht="19.95" customHeight="1" x14ac:dyDescent="0.3">
      <c r="A246" s="8" t="s">
        <v>241</v>
      </c>
      <c r="B246" s="9" t="s">
        <v>840</v>
      </c>
      <c r="C246" s="17">
        <v>35339</v>
      </c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0">
        <v>433300</v>
      </c>
      <c r="R246" s="10">
        <f t="shared" si="12"/>
        <v>1996</v>
      </c>
      <c r="S246" s="3" t="str">
        <f t="shared" si="13"/>
        <v>REWIND / MEASURE/CUTTING EQUIPMENT</v>
      </c>
      <c r="V246" s="18">
        <f t="shared" si="14"/>
        <v>35369</v>
      </c>
      <c r="W246" s="3">
        <f t="shared" si="15"/>
        <v>31</v>
      </c>
    </row>
    <row r="247" spans="1:23" ht="19.95" customHeight="1" x14ac:dyDescent="0.3">
      <c r="A247" s="8" t="s">
        <v>242</v>
      </c>
      <c r="B247" s="9" t="s">
        <v>840</v>
      </c>
      <c r="C247" s="17">
        <v>35339</v>
      </c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0">
        <v>1029900</v>
      </c>
      <c r="R247" s="10">
        <f t="shared" si="12"/>
        <v>1996</v>
      </c>
      <c r="S247" s="3" t="str">
        <f t="shared" si="13"/>
        <v>IDC-SEMI-AUTOMAT</v>
      </c>
      <c r="V247" s="18">
        <f t="shared" si="14"/>
        <v>35369</v>
      </c>
      <c r="W247" s="3">
        <f t="shared" si="15"/>
        <v>31</v>
      </c>
    </row>
    <row r="248" spans="1:23" ht="19.95" customHeight="1" x14ac:dyDescent="0.3">
      <c r="A248" s="8" t="s">
        <v>243</v>
      </c>
      <c r="B248" s="9" t="s">
        <v>840</v>
      </c>
      <c r="C248" s="17">
        <v>35339</v>
      </c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0">
        <v>185000</v>
      </c>
      <c r="R248" s="10">
        <f t="shared" si="12"/>
        <v>1996</v>
      </c>
      <c r="S248" s="3" t="str">
        <f t="shared" si="13"/>
        <v>PLUG AND CABLE TEST ADAPTER AND SPARE</v>
      </c>
      <c r="V248" s="18">
        <f t="shared" si="14"/>
        <v>35369</v>
      </c>
      <c r="W248" s="3">
        <f t="shared" si="15"/>
        <v>31</v>
      </c>
    </row>
    <row r="249" spans="1:23" ht="19.95" customHeight="1" x14ac:dyDescent="0.3">
      <c r="A249" s="8" t="s">
        <v>244</v>
      </c>
      <c r="B249" s="9" t="s">
        <v>840</v>
      </c>
      <c r="C249" s="17">
        <v>35339</v>
      </c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0">
        <v>22100</v>
      </c>
      <c r="R249" s="10">
        <f t="shared" si="12"/>
        <v>1996</v>
      </c>
      <c r="S249" s="3" t="str">
        <f t="shared" si="13"/>
        <v>ISOLATION TESTER</v>
      </c>
      <c r="V249" s="18">
        <f t="shared" si="14"/>
        <v>35369</v>
      </c>
      <c r="W249" s="3">
        <f t="shared" si="15"/>
        <v>31</v>
      </c>
    </row>
    <row r="250" spans="1:23" ht="19.95" customHeight="1" x14ac:dyDescent="0.3">
      <c r="A250" s="8" t="s">
        <v>245</v>
      </c>
      <c r="B250" s="9" t="s">
        <v>840</v>
      </c>
      <c r="C250" s="17">
        <v>35339</v>
      </c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0">
        <v>279000</v>
      </c>
      <c r="R250" s="10">
        <f t="shared" si="12"/>
        <v>1996</v>
      </c>
      <c r="S250" s="3" t="str">
        <f t="shared" si="13"/>
        <v>MOUNTING DEVICE(1048030)</v>
      </c>
      <c r="V250" s="18">
        <f t="shared" si="14"/>
        <v>35369</v>
      </c>
      <c r="W250" s="3">
        <f t="shared" si="15"/>
        <v>31</v>
      </c>
    </row>
    <row r="251" spans="1:23" ht="19.95" customHeight="1" x14ac:dyDescent="0.3">
      <c r="A251" s="8" t="s">
        <v>246</v>
      </c>
      <c r="B251" s="9" t="s">
        <v>840</v>
      </c>
      <c r="C251" s="17">
        <v>35339</v>
      </c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0">
        <v>193400</v>
      </c>
      <c r="R251" s="10">
        <f t="shared" si="12"/>
        <v>1996</v>
      </c>
      <c r="S251" s="3" t="str">
        <f t="shared" si="13"/>
        <v>PREMOUNTING DEVICE(1045768)</v>
      </c>
      <c r="V251" s="18">
        <f t="shared" si="14"/>
        <v>35369</v>
      </c>
      <c r="W251" s="3">
        <f t="shared" si="15"/>
        <v>31</v>
      </c>
    </row>
    <row r="252" spans="1:23" ht="19.95" customHeight="1" x14ac:dyDescent="0.3">
      <c r="A252" s="8" t="s">
        <v>247</v>
      </c>
      <c r="B252" s="9" t="s">
        <v>840</v>
      </c>
      <c r="C252" s="17">
        <v>35339</v>
      </c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0">
        <v>1071700</v>
      </c>
      <c r="R252" s="10">
        <f t="shared" si="12"/>
        <v>1996</v>
      </c>
      <c r="S252" s="3" t="str">
        <f t="shared" si="13"/>
        <v>FINAL ASSEMBLY DEVICE</v>
      </c>
      <c r="V252" s="18">
        <f t="shared" si="14"/>
        <v>35369</v>
      </c>
      <c r="W252" s="3">
        <f t="shared" si="15"/>
        <v>31</v>
      </c>
    </row>
    <row r="253" spans="1:23" ht="19.95" customHeight="1" x14ac:dyDescent="0.3">
      <c r="A253" s="8" t="s">
        <v>248</v>
      </c>
      <c r="B253" s="9" t="s">
        <v>840</v>
      </c>
      <c r="C253" s="17">
        <v>35339</v>
      </c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0">
        <v>23000</v>
      </c>
      <c r="R253" s="10">
        <f t="shared" si="12"/>
        <v>1996</v>
      </c>
      <c r="S253" s="3" t="str">
        <f t="shared" si="13"/>
        <v>ADJUSTING GAUGE</v>
      </c>
      <c r="V253" s="18">
        <f t="shared" si="14"/>
        <v>35369</v>
      </c>
      <c r="W253" s="3">
        <f t="shared" si="15"/>
        <v>31</v>
      </c>
    </row>
    <row r="254" spans="1:23" ht="19.95" customHeight="1" x14ac:dyDescent="0.3">
      <c r="A254" s="8" t="s">
        <v>249</v>
      </c>
      <c r="B254" s="9" t="s">
        <v>835</v>
      </c>
      <c r="C254" s="17">
        <v>35339</v>
      </c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0">
        <v>57100</v>
      </c>
      <c r="R254" s="10">
        <f t="shared" si="12"/>
        <v>1996</v>
      </c>
      <c r="S254" s="3" t="str">
        <f t="shared" si="13"/>
        <v>IDC HAND TOOL SET</v>
      </c>
      <c r="V254" s="18">
        <f t="shared" si="14"/>
        <v>35369</v>
      </c>
      <c r="W254" s="3">
        <f t="shared" si="15"/>
        <v>31</v>
      </c>
    </row>
    <row r="255" spans="1:23" ht="19.95" customHeight="1" x14ac:dyDescent="0.3">
      <c r="A255" s="8" t="s">
        <v>250</v>
      </c>
      <c r="B255" s="9" t="s">
        <v>840</v>
      </c>
      <c r="C255" s="17">
        <v>35339</v>
      </c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0">
        <v>8000</v>
      </c>
      <c r="R255" s="10">
        <f t="shared" si="12"/>
        <v>1996</v>
      </c>
      <c r="S255" s="3" t="str">
        <f t="shared" si="13"/>
        <v>SOLDERING STATION</v>
      </c>
      <c r="V255" s="18">
        <f t="shared" si="14"/>
        <v>35369</v>
      </c>
      <c r="W255" s="3">
        <f t="shared" si="15"/>
        <v>31</v>
      </c>
    </row>
    <row r="256" spans="1:23" ht="19.95" customHeight="1" x14ac:dyDescent="0.3">
      <c r="A256" s="8" t="s">
        <v>251</v>
      </c>
      <c r="B256" s="9" t="s">
        <v>840</v>
      </c>
      <c r="C256" s="17">
        <v>35339</v>
      </c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0">
        <v>9000</v>
      </c>
      <c r="R256" s="10">
        <f t="shared" si="12"/>
        <v>1996</v>
      </c>
      <c r="S256" s="3" t="str">
        <f t="shared" si="13"/>
        <v>PRE-MOUNTING DEVICE</v>
      </c>
      <c r="V256" s="18">
        <f t="shared" si="14"/>
        <v>35369</v>
      </c>
      <c r="W256" s="3">
        <f t="shared" si="15"/>
        <v>31</v>
      </c>
    </row>
    <row r="257" spans="1:23" ht="19.95" customHeight="1" x14ac:dyDescent="0.3">
      <c r="A257" s="8" t="s">
        <v>252</v>
      </c>
      <c r="B257" s="9" t="s">
        <v>840</v>
      </c>
      <c r="C257" s="17">
        <v>35339</v>
      </c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0">
        <v>9000</v>
      </c>
      <c r="R257" s="10">
        <f t="shared" si="12"/>
        <v>1996</v>
      </c>
      <c r="S257" s="3" t="str">
        <f t="shared" si="13"/>
        <v>PRE MOUNTING DEVICE</v>
      </c>
      <c r="V257" s="18">
        <f t="shared" si="14"/>
        <v>35369</v>
      </c>
      <c r="W257" s="3">
        <f t="shared" si="15"/>
        <v>31</v>
      </c>
    </row>
    <row r="258" spans="1:23" ht="19.95" customHeight="1" x14ac:dyDescent="0.3">
      <c r="A258" s="8" t="s">
        <v>253</v>
      </c>
      <c r="B258" s="9" t="s">
        <v>832</v>
      </c>
      <c r="C258" s="17">
        <v>34700</v>
      </c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0">
        <v>26300</v>
      </c>
      <c r="R258" s="10">
        <f t="shared" si="12"/>
        <v>1995</v>
      </c>
      <c r="S258" s="3" t="str">
        <f t="shared" si="13"/>
        <v>ANTISTATIC CHAIR WITH CUSHION</v>
      </c>
      <c r="V258" s="18">
        <f t="shared" si="14"/>
        <v>34730</v>
      </c>
      <c r="W258" s="3">
        <f t="shared" si="15"/>
        <v>31</v>
      </c>
    </row>
    <row r="259" spans="1:23" ht="19.95" customHeight="1" x14ac:dyDescent="0.3">
      <c r="A259" s="8" t="s">
        <v>254</v>
      </c>
      <c r="B259" s="9" t="s">
        <v>847</v>
      </c>
      <c r="C259" s="17">
        <v>35339</v>
      </c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0">
        <v>2800</v>
      </c>
      <c r="R259" s="10">
        <f t="shared" si="12"/>
        <v>1996</v>
      </c>
      <c r="S259" s="3" t="str">
        <f t="shared" si="13"/>
        <v>PRECISION DIAL INDICATOR LCO 0.002MM SW</v>
      </c>
      <c r="V259" s="18">
        <f t="shared" si="14"/>
        <v>35369</v>
      </c>
      <c r="W259" s="3">
        <f t="shared" si="15"/>
        <v>31</v>
      </c>
    </row>
    <row r="260" spans="1:23" ht="19.95" customHeight="1" x14ac:dyDescent="0.3">
      <c r="A260" s="8" t="s">
        <v>255</v>
      </c>
      <c r="B260" s="9" t="s">
        <v>847</v>
      </c>
      <c r="C260" s="17">
        <v>35339</v>
      </c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0">
        <v>17000</v>
      </c>
      <c r="R260" s="10">
        <f t="shared" si="12"/>
        <v>1996</v>
      </c>
      <c r="S260" s="3" t="str">
        <f t="shared" si="13"/>
        <v>HEIGHT GAUGE DIGIMATIC 12"/300MM MITUTOY</v>
      </c>
      <c r="V260" s="18">
        <f t="shared" si="14"/>
        <v>35369</v>
      </c>
      <c r="W260" s="3">
        <f t="shared" si="15"/>
        <v>31</v>
      </c>
    </row>
    <row r="261" spans="1:23" ht="19.95" customHeight="1" x14ac:dyDescent="0.3">
      <c r="A261" s="8" t="s">
        <v>256</v>
      </c>
      <c r="B261" s="9" t="s">
        <v>847</v>
      </c>
      <c r="C261" s="17">
        <v>35339</v>
      </c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0">
        <v>44900</v>
      </c>
      <c r="R261" s="10">
        <f t="shared" si="12"/>
        <v>1996</v>
      </c>
      <c r="S261" s="3" t="str">
        <f t="shared" si="13"/>
        <v>GAUGE BLOCK SLIP GAUGE SET 87 PCS</v>
      </c>
      <c r="V261" s="18">
        <f t="shared" si="14"/>
        <v>35369</v>
      </c>
      <c r="W261" s="3">
        <f t="shared" si="15"/>
        <v>31</v>
      </c>
    </row>
    <row r="262" spans="1:23" ht="19.95" customHeight="1" x14ac:dyDescent="0.3">
      <c r="A262" s="8" t="s">
        <v>257</v>
      </c>
      <c r="B262" s="9" t="s">
        <v>847</v>
      </c>
      <c r="C262" s="17">
        <v>35339</v>
      </c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0">
        <v>14300</v>
      </c>
      <c r="R262" s="10">
        <f t="shared" si="12"/>
        <v>1996</v>
      </c>
      <c r="S262" s="3" t="str">
        <f t="shared" si="13"/>
        <v>PRECISION VERNIER CALIPER SIZE 1000MM</v>
      </c>
      <c r="V262" s="18">
        <f t="shared" si="14"/>
        <v>35369</v>
      </c>
      <c r="W262" s="3">
        <f t="shared" si="15"/>
        <v>31</v>
      </c>
    </row>
    <row r="263" spans="1:23" ht="19.95" customHeight="1" x14ac:dyDescent="0.3">
      <c r="A263" s="8" t="s">
        <v>258</v>
      </c>
      <c r="B263" s="9" t="s">
        <v>851</v>
      </c>
      <c r="C263" s="17">
        <v>35339</v>
      </c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0">
        <v>800</v>
      </c>
      <c r="R263" s="10">
        <f t="shared" ref="R263:R326" si="16">YEAR(C263)</f>
        <v>1996</v>
      </c>
      <c r="S263" s="3" t="str">
        <f t="shared" ref="S263:S326" si="17">UPPER(A263)</f>
        <v>PRECISION VERNIER CALIPER LC 0.02MM150MM</v>
      </c>
      <c r="V263" s="18">
        <f t="shared" ref="V263:V326" si="18">EOMONTH(C263,0)</f>
        <v>35369</v>
      </c>
      <c r="W263" s="3">
        <f t="shared" si="15"/>
        <v>31</v>
      </c>
    </row>
    <row r="264" spans="1:23" ht="19.95" customHeight="1" x14ac:dyDescent="0.3">
      <c r="A264" s="8" t="s">
        <v>259</v>
      </c>
      <c r="B264" s="9" t="s">
        <v>851</v>
      </c>
      <c r="C264" s="17">
        <v>35339</v>
      </c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0">
        <v>600</v>
      </c>
      <c r="R264" s="10">
        <f t="shared" si="16"/>
        <v>1996</v>
      </c>
      <c r="S264" s="3" t="str">
        <f t="shared" si="17"/>
        <v>FEELER GAUGE 20 BLADES</v>
      </c>
      <c r="V264" s="18">
        <f t="shared" si="18"/>
        <v>35369</v>
      </c>
      <c r="W264" s="3">
        <f t="shared" ref="W264:W327" si="19">DAY(V264)</f>
        <v>31</v>
      </c>
    </row>
    <row r="265" spans="1:23" ht="19.95" customHeight="1" x14ac:dyDescent="0.3">
      <c r="A265" s="8" t="s">
        <v>260</v>
      </c>
      <c r="B265" s="9" t="s">
        <v>851</v>
      </c>
      <c r="C265" s="17">
        <v>35339</v>
      </c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0">
        <v>400</v>
      </c>
      <c r="R265" s="10">
        <f t="shared" si="16"/>
        <v>1996</v>
      </c>
      <c r="S265" s="3" t="str">
        <f t="shared" si="17"/>
        <v>TOOL MAKERS GRADE 1 SIZE 150MM BAGSON MA</v>
      </c>
      <c r="V265" s="18">
        <f t="shared" si="18"/>
        <v>35369</v>
      </c>
      <c r="W265" s="3">
        <f t="shared" si="19"/>
        <v>31</v>
      </c>
    </row>
    <row r="266" spans="1:23" ht="19.95" customHeight="1" x14ac:dyDescent="0.3">
      <c r="A266" s="8" t="s">
        <v>261</v>
      </c>
      <c r="B266" s="9" t="s">
        <v>851</v>
      </c>
      <c r="C266" s="17">
        <v>35339</v>
      </c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0">
        <v>1700</v>
      </c>
      <c r="R266" s="10">
        <f t="shared" si="16"/>
        <v>1996</v>
      </c>
      <c r="S266" s="3" t="str">
        <f t="shared" si="17"/>
        <v>MAGNETIC 'V' BLOCK 80X65X60MM</v>
      </c>
      <c r="V266" s="18">
        <f t="shared" si="18"/>
        <v>35369</v>
      </c>
      <c r="W266" s="3">
        <f t="shared" si="19"/>
        <v>31</v>
      </c>
    </row>
    <row r="267" spans="1:23" ht="19.95" customHeight="1" x14ac:dyDescent="0.3">
      <c r="A267" s="8" t="s">
        <v>262</v>
      </c>
      <c r="B267" s="9" t="s">
        <v>851</v>
      </c>
      <c r="C267" s="17">
        <v>35339</v>
      </c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0">
        <v>600</v>
      </c>
      <c r="R267" s="10">
        <f t="shared" si="16"/>
        <v>1996</v>
      </c>
      <c r="S267" s="3" t="str">
        <f t="shared" si="17"/>
        <v>RADIUS GAUGE 1-7MM MITUTOYO MAKE</v>
      </c>
      <c r="V267" s="18">
        <f t="shared" si="18"/>
        <v>35369</v>
      </c>
      <c r="W267" s="3">
        <f t="shared" si="19"/>
        <v>31</v>
      </c>
    </row>
    <row r="268" spans="1:23" ht="19.95" customHeight="1" x14ac:dyDescent="0.3">
      <c r="A268" s="8" t="s">
        <v>263</v>
      </c>
      <c r="B268" s="9" t="s">
        <v>832</v>
      </c>
      <c r="C268" s="17">
        <v>34547</v>
      </c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0">
        <v>56100</v>
      </c>
      <c r="R268" s="10">
        <f t="shared" si="16"/>
        <v>1994</v>
      </c>
      <c r="S268" s="3" t="str">
        <f t="shared" si="17"/>
        <v>HSEGRUD MAKE STEEL ANTISTATIC TABLE1.5X1</v>
      </c>
      <c r="V268" s="18">
        <f t="shared" si="18"/>
        <v>34577</v>
      </c>
      <c r="W268" s="3">
        <f t="shared" si="19"/>
        <v>31</v>
      </c>
    </row>
    <row r="269" spans="1:23" ht="19.95" customHeight="1" x14ac:dyDescent="0.3">
      <c r="A269" s="8" t="s">
        <v>264</v>
      </c>
      <c r="B269" s="9" t="s">
        <v>832</v>
      </c>
      <c r="C269" s="17">
        <v>34731</v>
      </c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0">
        <v>10500</v>
      </c>
      <c r="R269" s="10">
        <f t="shared" si="16"/>
        <v>1995</v>
      </c>
      <c r="S269" s="3" t="str">
        <f t="shared" si="17"/>
        <v>HSEGRUD MAKE STEEL ALMIRAH 50"X38"X19"</v>
      </c>
      <c r="V269" s="18">
        <f t="shared" si="18"/>
        <v>34758</v>
      </c>
      <c r="W269" s="3">
        <f t="shared" si="19"/>
        <v>28</v>
      </c>
    </row>
    <row r="270" spans="1:23" ht="19.95" customHeight="1" x14ac:dyDescent="0.3">
      <c r="A270" s="8" t="s">
        <v>265</v>
      </c>
      <c r="B270" s="9" t="s">
        <v>831</v>
      </c>
      <c r="C270" s="17">
        <v>35339</v>
      </c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0">
        <v>167100</v>
      </c>
      <c r="R270" s="10">
        <f t="shared" si="16"/>
        <v>1996</v>
      </c>
      <c r="S270" s="3" t="str">
        <f t="shared" si="17"/>
        <v>CONDUCTIVE MAGAZINES FOR SMALL COMPONENT</v>
      </c>
      <c r="V270" s="18">
        <f t="shared" si="18"/>
        <v>35369</v>
      </c>
      <c r="W270" s="3">
        <f t="shared" si="19"/>
        <v>31</v>
      </c>
    </row>
    <row r="271" spans="1:23" ht="19.95" customHeight="1" x14ac:dyDescent="0.3">
      <c r="A271" s="8" t="s">
        <v>266</v>
      </c>
      <c r="B271" s="9" t="s">
        <v>831</v>
      </c>
      <c r="C271" s="17">
        <v>35339</v>
      </c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0">
        <v>17000</v>
      </c>
      <c r="R271" s="10">
        <f t="shared" si="16"/>
        <v>1996</v>
      </c>
      <c r="S271" s="3" t="str">
        <f t="shared" si="17"/>
        <v>MODULE CARRYING CASE-LABEL PRINTING SYSM</v>
      </c>
      <c r="V271" s="18">
        <f t="shared" si="18"/>
        <v>35369</v>
      </c>
      <c r="W271" s="3">
        <f t="shared" si="19"/>
        <v>31</v>
      </c>
    </row>
    <row r="272" spans="1:23" ht="19.95" customHeight="1" x14ac:dyDescent="0.3">
      <c r="A272" s="8" t="s">
        <v>267</v>
      </c>
      <c r="B272" s="9" t="s">
        <v>831</v>
      </c>
      <c r="C272" s="17">
        <v>35339</v>
      </c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0">
        <v>29500</v>
      </c>
      <c r="R272" s="10">
        <f t="shared" si="16"/>
        <v>1996</v>
      </c>
      <c r="S272" s="3" t="str">
        <f t="shared" si="17"/>
        <v>PRINTER TABLE FOR LABEL PRINTING SYSTEM</v>
      </c>
      <c r="V272" s="18">
        <f t="shared" si="18"/>
        <v>35369</v>
      </c>
      <c r="W272" s="3">
        <f t="shared" si="19"/>
        <v>31</v>
      </c>
    </row>
    <row r="273" spans="1:23" ht="19.95" customHeight="1" x14ac:dyDescent="0.3">
      <c r="A273" s="8" t="s">
        <v>268</v>
      </c>
      <c r="B273" s="9" t="s">
        <v>845</v>
      </c>
      <c r="C273" s="17">
        <v>35339</v>
      </c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0">
        <v>11700</v>
      </c>
      <c r="R273" s="10">
        <f t="shared" si="16"/>
        <v>1996</v>
      </c>
      <c r="S273" s="3" t="str">
        <f t="shared" si="17"/>
        <v>HIGH THREE TIER CABLE TROLLEY</v>
      </c>
      <c r="V273" s="18">
        <f t="shared" si="18"/>
        <v>35369</v>
      </c>
      <c r="W273" s="3">
        <f t="shared" si="19"/>
        <v>31</v>
      </c>
    </row>
    <row r="274" spans="1:23" ht="19.95" customHeight="1" x14ac:dyDescent="0.3">
      <c r="A274" s="8" t="s">
        <v>269</v>
      </c>
      <c r="B274" s="9" t="s">
        <v>838</v>
      </c>
      <c r="C274" s="17">
        <v>34608</v>
      </c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0">
        <v>4100</v>
      </c>
      <c r="R274" s="10">
        <f t="shared" si="16"/>
        <v>1994</v>
      </c>
      <c r="S274" s="3" t="str">
        <f t="shared" si="17"/>
        <v>THREAD SCREWRING GAUGE HIP MAKE</v>
      </c>
      <c r="V274" s="18">
        <f t="shared" si="18"/>
        <v>34638</v>
      </c>
      <c r="W274" s="3">
        <f t="shared" si="19"/>
        <v>31</v>
      </c>
    </row>
    <row r="275" spans="1:23" ht="19.95" customHeight="1" x14ac:dyDescent="0.3">
      <c r="A275" s="8" t="s">
        <v>270</v>
      </c>
      <c r="B275" s="9" t="s">
        <v>840</v>
      </c>
      <c r="C275" s="17">
        <v>35339</v>
      </c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0">
        <v>666100</v>
      </c>
      <c r="R275" s="10">
        <f t="shared" si="16"/>
        <v>1996</v>
      </c>
      <c r="S275" s="3" t="str">
        <f t="shared" si="17"/>
        <v>PNEUMATIC CRIMP TOOL(1045786)</v>
      </c>
      <c r="V275" s="18">
        <f t="shared" si="18"/>
        <v>35369</v>
      </c>
      <c r="W275" s="3">
        <f t="shared" si="19"/>
        <v>31</v>
      </c>
    </row>
    <row r="276" spans="1:23" ht="19.95" customHeight="1" x14ac:dyDescent="0.3">
      <c r="A276" s="8" t="s">
        <v>271</v>
      </c>
      <c r="B276" s="9" t="s">
        <v>840</v>
      </c>
      <c r="C276" s="17">
        <v>35452</v>
      </c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0">
        <v>57174</v>
      </c>
      <c r="R276" s="10">
        <f t="shared" si="16"/>
        <v>1997</v>
      </c>
      <c r="S276" s="3" t="str">
        <f t="shared" si="17"/>
        <v>AMP CRIMP TOOL NO. 734542</v>
      </c>
      <c r="V276" s="18">
        <f t="shared" si="18"/>
        <v>35461</v>
      </c>
      <c r="W276" s="3">
        <f t="shared" si="19"/>
        <v>31</v>
      </c>
    </row>
    <row r="277" spans="1:23" ht="19.95" customHeight="1" x14ac:dyDescent="0.3">
      <c r="A277" s="8" t="s">
        <v>272</v>
      </c>
      <c r="B277" s="9" t="s">
        <v>839</v>
      </c>
      <c r="C277" s="17">
        <v>35339</v>
      </c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0">
        <v>28800</v>
      </c>
      <c r="R277" s="10">
        <f t="shared" si="16"/>
        <v>1996</v>
      </c>
      <c r="S277" s="3" t="str">
        <f t="shared" si="17"/>
        <v>DEPRAG SCREW DRIVER(343-518U)</v>
      </c>
      <c r="V277" s="18">
        <f t="shared" si="18"/>
        <v>35369</v>
      </c>
      <c r="W277" s="3">
        <f t="shared" si="19"/>
        <v>31</v>
      </c>
    </row>
    <row r="278" spans="1:23" ht="19.95" customHeight="1" x14ac:dyDescent="0.3">
      <c r="A278" s="8" t="s">
        <v>273</v>
      </c>
      <c r="B278" s="9" t="s">
        <v>840</v>
      </c>
      <c r="C278" s="17">
        <v>35339</v>
      </c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0">
        <v>10100</v>
      </c>
      <c r="R278" s="10">
        <f t="shared" si="16"/>
        <v>1996</v>
      </c>
      <c r="S278" s="3" t="str">
        <f t="shared" si="17"/>
        <v>PNEUMATIC SCREW DRIVER IS-STC 0088(5TC)</v>
      </c>
      <c r="V278" s="18">
        <f t="shared" si="18"/>
        <v>35369</v>
      </c>
      <c r="W278" s="3">
        <f t="shared" si="19"/>
        <v>31</v>
      </c>
    </row>
    <row r="279" spans="1:23" ht="19.95" customHeight="1" x14ac:dyDescent="0.3">
      <c r="A279" s="8" t="s">
        <v>274</v>
      </c>
      <c r="B279" s="9" t="s">
        <v>840</v>
      </c>
      <c r="C279" s="17">
        <v>35339</v>
      </c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0">
        <v>10100</v>
      </c>
      <c r="R279" s="10">
        <f t="shared" si="16"/>
        <v>1996</v>
      </c>
      <c r="S279" s="3" t="str">
        <f t="shared" si="17"/>
        <v>PNEUMATIC SCREW DRIVER IS-STC 0088</v>
      </c>
      <c r="V279" s="18">
        <f t="shared" si="18"/>
        <v>35369</v>
      </c>
      <c r="W279" s="3">
        <f t="shared" si="19"/>
        <v>31</v>
      </c>
    </row>
    <row r="280" spans="1:23" ht="19.95" customHeight="1" x14ac:dyDescent="0.3">
      <c r="A280" s="8" t="s">
        <v>275</v>
      </c>
      <c r="B280" s="9" t="s">
        <v>840</v>
      </c>
      <c r="C280" s="17">
        <v>35339</v>
      </c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0">
        <v>7400</v>
      </c>
      <c r="R280" s="10">
        <f t="shared" si="16"/>
        <v>1996</v>
      </c>
      <c r="S280" s="3" t="str">
        <f t="shared" si="17"/>
        <v>PNEUMATIC SCREW DRIVER IS 4TC 0064(4TC 64595)</v>
      </c>
      <c r="V280" s="18">
        <f t="shared" si="18"/>
        <v>35369</v>
      </c>
      <c r="W280" s="3">
        <f t="shared" si="19"/>
        <v>31</v>
      </c>
    </row>
    <row r="281" spans="1:23" ht="19.95" customHeight="1" x14ac:dyDescent="0.3">
      <c r="A281" s="8" t="s">
        <v>276</v>
      </c>
      <c r="B281" s="9" t="s">
        <v>840</v>
      </c>
      <c r="C281" s="17">
        <v>35339</v>
      </c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0">
        <v>7400</v>
      </c>
      <c r="R281" s="10">
        <f t="shared" si="16"/>
        <v>1996</v>
      </c>
      <c r="S281" s="3" t="str">
        <f t="shared" si="17"/>
        <v>PNEUMATIC SCREW DRIVER IS 4TC 0061(4TC 62595)</v>
      </c>
      <c r="V281" s="18">
        <f t="shared" si="18"/>
        <v>35369</v>
      </c>
      <c r="W281" s="3">
        <f t="shared" si="19"/>
        <v>31</v>
      </c>
    </row>
    <row r="282" spans="1:23" ht="19.95" customHeight="1" x14ac:dyDescent="0.3">
      <c r="A282" s="8" t="s">
        <v>277</v>
      </c>
      <c r="B282" s="9" t="s">
        <v>852</v>
      </c>
      <c r="C282" s="17">
        <v>34759</v>
      </c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0">
        <v>3000</v>
      </c>
      <c r="R282" s="10">
        <f t="shared" si="16"/>
        <v>1995</v>
      </c>
      <c r="S282" s="3" t="str">
        <f t="shared" si="17"/>
        <v>MEASURING PIN SET 05MM-4MM</v>
      </c>
      <c r="V282" s="18">
        <f t="shared" si="18"/>
        <v>34789</v>
      </c>
      <c r="W282" s="3">
        <f t="shared" si="19"/>
        <v>31</v>
      </c>
    </row>
    <row r="283" spans="1:23" ht="19.95" customHeight="1" x14ac:dyDescent="0.3">
      <c r="A283" s="8" t="s">
        <v>278</v>
      </c>
      <c r="B283" s="9" t="s">
        <v>831</v>
      </c>
      <c r="C283" s="17">
        <v>35339</v>
      </c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0">
        <v>6300</v>
      </c>
      <c r="R283" s="10">
        <f t="shared" si="16"/>
        <v>1996</v>
      </c>
      <c r="S283" s="3" t="str">
        <f t="shared" si="17"/>
        <v>HSEGRUD STEEL ALMIRAH 78X32X32</v>
      </c>
      <c r="V283" s="18">
        <f t="shared" si="18"/>
        <v>35369</v>
      </c>
      <c r="W283" s="3">
        <f t="shared" si="19"/>
        <v>31</v>
      </c>
    </row>
    <row r="284" spans="1:23" ht="19.95" customHeight="1" x14ac:dyDescent="0.3">
      <c r="A284" s="8" t="s">
        <v>279</v>
      </c>
      <c r="B284" s="9" t="s">
        <v>845</v>
      </c>
      <c r="C284" s="17">
        <v>35339</v>
      </c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0">
        <v>15800</v>
      </c>
      <c r="R284" s="10">
        <f t="shared" si="16"/>
        <v>1996</v>
      </c>
      <c r="S284" s="3" t="str">
        <f t="shared" si="17"/>
        <v>DLU RACK LIFITING FIXURE WITH ACCESSORI</v>
      </c>
      <c r="V284" s="18">
        <f t="shared" si="18"/>
        <v>35369</v>
      </c>
      <c r="W284" s="3">
        <f t="shared" si="19"/>
        <v>31</v>
      </c>
    </row>
    <row r="285" spans="1:23" ht="19.95" customHeight="1" x14ac:dyDescent="0.3">
      <c r="A285" s="8" t="s">
        <v>280</v>
      </c>
      <c r="B285" s="9" t="s">
        <v>835</v>
      </c>
      <c r="C285" s="17">
        <v>35339</v>
      </c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0">
        <v>7500</v>
      </c>
      <c r="R285" s="10">
        <f t="shared" si="16"/>
        <v>1996</v>
      </c>
      <c r="S285" s="3" t="str">
        <f t="shared" si="17"/>
        <v>PRESS TOOL FOR DLU PRIMARY PACKING</v>
      </c>
      <c r="V285" s="18">
        <f t="shared" si="18"/>
        <v>35369</v>
      </c>
      <c r="W285" s="3">
        <f t="shared" si="19"/>
        <v>31</v>
      </c>
    </row>
    <row r="286" spans="1:23" ht="19.95" customHeight="1" x14ac:dyDescent="0.3">
      <c r="A286" s="8" t="s">
        <v>281</v>
      </c>
      <c r="B286" s="9" t="s">
        <v>835</v>
      </c>
      <c r="C286" s="17">
        <v>35339</v>
      </c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0">
        <v>6800</v>
      </c>
      <c r="R286" s="10">
        <f t="shared" si="16"/>
        <v>1996</v>
      </c>
      <c r="S286" s="3" t="str">
        <f t="shared" si="17"/>
        <v>TORQUE WRENCH(65550/GR.2)</v>
      </c>
      <c r="V286" s="18">
        <f t="shared" si="18"/>
        <v>35369</v>
      </c>
      <c r="W286" s="3">
        <f t="shared" si="19"/>
        <v>31</v>
      </c>
    </row>
    <row r="287" spans="1:23" ht="19.95" customHeight="1" x14ac:dyDescent="0.3">
      <c r="A287" s="8" t="s">
        <v>282</v>
      </c>
      <c r="B287" s="9" t="s">
        <v>835</v>
      </c>
      <c r="C287" s="17">
        <v>35339</v>
      </c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0">
        <v>6100</v>
      </c>
      <c r="R287" s="10">
        <f t="shared" si="16"/>
        <v>1996</v>
      </c>
      <c r="S287" s="3" t="str">
        <f t="shared" si="17"/>
        <v>CABLE LACING TOOL(GS 4H)</v>
      </c>
      <c r="V287" s="18">
        <f t="shared" si="18"/>
        <v>35369</v>
      </c>
      <c r="W287" s="3">
        <f t="shared" si="19"/>
        <v>31</v>
      </c>
    </row>
    <row r="288" spans="1:23" ht="19.95" customHeight="1" x14ac:dyDescent="0.3">
      <c r="A288" s="8" t="s">
        <v>283</v>
      </c>
      <c r="B288" s="9" t="s">
        <v>835</v>
      </c>
      <c r="C288" s="17">
        <v>35339</v>
      </c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0">
        <v>6800</v>
      </c>
      <c r="R288" s="10">
        <f t="shared" si="16"/>
        <v>1996</v>
      </c>
      <c r="S288" s="3" t="str">
        <f t="shared" si="17"/>
        <v>MICROMETER</v>
      </c>
      <c r="V288" s="18">
        <f t="shared" si="18"/>
        <v>35369</v>
      </c>
      <c r="W288" s="3">
        <f t="shared" si="19"/>
        <v>31</v>
      </c>
    </row>
    <row r="289" spans="1:23" ht="19.95" customHeight="1" x14ac:dyDescent="0.3">
      <c r="A289" s="8" t="s">
        <v>284</v>
      </c>
      <c r="B289" s="9" t="s">
        <v>835</v>
      </c>
      <c r="C289" s="17">
        <v>35339</v>
      </c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0">
        <v>6400</v>
      </c>
      <c r="R289" s="10">
        <f t="shared" si="16"/>
        <v>1996</v>
      </c>
      <c r="S289" s="3" t="str">
        <f t="shared" si="17"/>
        <v>TORQUE SCREW DRIVER 65920/GR 50</v>
      </c>
      <c r="V289" s="18">
        <f t="shared" si="18"/>
        <v>35369</v>
      </c>
      <c r="W289" s="3">
        <f t="shared" si="19"/>
        <v>31</v>
      </c>
    </row>
    <row r="290" spans="1:23" ht="19.95" customHeight="1" x14ac:dyDescent="0.3">
      <c r="A290" s="8" t="s">
        <v>285</v>
      </c>
      <c r="B290" s="9" t="s">
        <v>835</v>
      </c>
      <c r="C290" s="17">
        <v>35339</v>
      </c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0">
        <v>5300</v>
      </c>
      <c r="R290" s="10">
        <f t="shared" si="16"/>
        <v>1996</v>
      </c>
      <c r="S290" s="3" t="str">
        <f t="shared" si="17"/>
        <v>TORQUE SCREW DRIVER 25-130NCM(65920/GR.25)</v>
      </c>
      <c r="V290" s="18">
        <f t="shared" si="18"/>
        <v>35369</v>
      </c>
      <c r="W290" s="3">
        <f t="shared" si="19"/>
        <v>31</v>
      </c>
    </row>
    <row r="291" spans="1:23" ht="19.95" customHeight="1" x14ac:dyDescent="0.3">
      <c r="A291" s="8" t="s">
        <v>286</v>
      </c>
      <c r="B291" s="9" t="s">
        <v>848</v>
      </c>
      <c r="C291" s="17">
        <v>35339</v>
      </c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0">
        <v>141500</v>
      </c>
      <c r="R291" s="10">
        <f t="shared" si="16"/>
        <v>1996</v>
      </c>
      <c r="S291" s="3" t="str">
        <f t="shared" si="17"/>
        <v>SHORTSLOCATORFORMULTILAYERTONEOHM950</v>
      </c>
      <c r="V291" s="18">
        <f t="shared" si="18"/>
        <v>35369</v>
      </c>
      <c r="W291" s="3">
        <f t="shared" si="19"/>
        <v>31</v>
      </c>
    </row>
    <row r="292" spans="1:23" ht="19.95" customHeight="1" x14ac:dyDescent="0.3">
      <c r="A292" s="8" t="s">
        <v>287</v>
      </c>
      <c r="B292" s="9" t="s">
        <v>840</v>
      </c>
      <c r="C292" s="17">
        <v>35339</v>
      </c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0">
        <v>38800</v>
      </c>
      <c r="R292" s="10">
        <f t="shared" si="16"/>
        <v>1996</v>
      </c>
      <c r="S292" s="3" t="str">
        <f t="shared" si="17"/>
        <v>PNEUMATIC SCREW DRIVER WITH BITS(345-338U)</v>
      </c>
      <c r="V292" s="18">
        <f t="shared" si="18"/>
        <v>35369</v>
      </c>
      <c r="W292" s="3">
        <f t="shared" si="19"/>
        <v>31</v>
      </c>
    </row>
    <row r="293" spans="1:23" ht="19.95" customHeight="1" x14ac:dyDescent="0.3">
      <c r="A293" s="8" t="s">
        <v>288</v>
      </c>
      <c r="B293" s="9" t="s">
        <v>840</v>
      </c>
      <c r="C293" s="17">
        <v>35339</v>
      </c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0">
        <v>158600</v>
      </c>
      <c r="R293" s="10">
        <f t="shared" si="16"/>
        <v>1996</v>
      </c>
      <c r="S293" s="3" t="str">
        <f t="shared" si="17"/>
        <v>STAMPING DEVICE</v>
      </c>
      <c r="V293" s="18">
        <f t="shared" si="18"/>
        <v>35369</v>
      </c>
      <c r="W293" s="3">
        <f t="shared" si="19"/>
        <v>31</v>
      </c>
    </row>
    <row r="294" spans="1:23" ht="19.95" customHeight="1" x14ac:dyDescent="0.3">
      <c r="A294" s="8" t="s">
        <v>289</v>
      </c>
      <c r="B294" s="9" t="s">
        <v>840</v>
      </c>
      <c r="C294" s="17">
        <v>35339</v>
      </c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0">
        <v>168200</v>
      </c>
      <c r="R294" s="10">
        <f t="shared" si="16"/>
        <v>1996</v>
      </c>
      <c r="S294" s="3" t="str">
        <f t="shared" si="17"/>
        <v>TURN TABLE FOR FRAME ASSEMBLY(1047878)</v>
      </c>
      <c r="V294" s="18">
        <f t="shared" si="18"/>
        <v>35369</v>
      </c>
      <c r="W294" s="3">
        <f t="shared" si="19"/>
        <v>31</v>
      </c>
    </row>
    <row r="295" spans="1:23" ht="19.95" customHeight="1" x14ac:dyDescent="0.3">
      <c r="A295" s="8" t="s">
        <v>290</v>
      </c>
      <c r="B295" s="9" t="s">
        <v>840</v>
      </c>
      <c r="C295" s="17">
        <v>35339</v>
      </c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0">
        <v>520700</v>
      </c>
      <c r="R295" s="10">
        <f t="shared" si="16"/>
        <v>1996</v>
      </c>
      <c r="S295" s="3" t="str">
        <f t="shared" si="17"/>
        <v>MOUNTING DEVICE FOR RACK(L0030)</v>
      </c>
      <c r="V295" s="18">
        <f t="shared" si="18"/>
        <v>35369</v>
      </c>
      <c r="W295" s="3">
        <f t="shared" si="19"/>
        <v>31</v>
      </c>
    </row>
    <row r="296" spans="1:23" ht="19.95" customHeight="1" x14ac:dyDescent="0.3">
      <c r="A296" s="8" t="s">
        <v>291</v>
      </c>
      <c r="B296" s="9" t="s">
        <v>840</v>
      </c>
      <c r="C296" s="17">
        <v>35339</v>
      </c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0">
        <v>56000</v>
      </c>
      <c r="R296" s="10">
        <f t="shared" si="16"/>
        <v>1996</v>
      </c>
      <c r="S296" s="3" t="str">
        <f t="shared" si="17"/>
        <v>PNEUMATIC SCREW DRIVER WITH BALANCER 5NM</v>
      </c>
      <c r="V296" s="18">
        <f t="shared" si="18"/>
        <v>35369</v>
      </c>
      <c r="W296" s="3">
        <f t="shared" si="19"/>
        <v>31</v>
      </c>
    </row>
    <row r="297" spans="1:23" ht="19.95" customHeight="1" x14ac:dyDescent="0.3">
      <c r="A297" s="8" t="s">
        <v>292</v>
      </c>
      <c r="B297" s="9" t="s">
        <v>840</v>
      </c>
      <c r="C297" s="17">
        <v>35339</v>
      </c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0">
        <v>109900</v>
      </c>
      <c r="R297" s="10">
        <f t="shared" si="16"/>
        <v>1996</v>
      </c>
      <c r="S297" s="3" t="str">
        <f t="shared" si="17"/>
        <v>PNEUMATIC SCREW DRIVER BALANCER 12NM(L0042)</v>
      </c>
      <c r="V297" s="18">
        <f t="shared" si="18"/>
        <v>35369</v>
      </c>
      <c r="W297" s="3">
        <f t="shared" si="19"/>
        <v>31</v>
      </c>
    </row>
    <row r="298" spans="1:23" ht="19.95" customHeight="1" x14ac:dyDescent="0.3">
      <c r="A298" s="8" t="s">
        <v>293</v>
      </c>
      <c r="B298" s="9" t="s">
        <v>840</v>
      </c>
      <c r="C298" s="17">
        <v>35339</v>
      </c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0">
        <v>109900</v>
      </c>
      <c r="R298" s="10">
        <f t="shared" si="16"/>
        <v>1996</v>
      </c>
      <c r="S298" s="3" t="str">
        <f t="shared" si="17"/>
        <v>PNEUMATIC SCREW DRIVER WITH BALANCER 20N(L0041)</v>
      </c>
      <c r="V298" s="18">
        <f t="shared" si="18"/>
        <v>35369</v>
      </c>
      <c r="W298" s="3">
        <f t="shared" si="19"/>
        <v>31</v>
      </c>
    </row>
    <row r="299" spans="1:23" ht="19.95" customHeight="1" x14ac:dyDescent="0.3">
      <c r="A299" s="8" t="s">
        <v>294</v>
      </c>
      <c r="B299" s="9" t="s">
        <v>840</v>
      </c>
      <c r="C299" s="17">
        <v>35339</v>
      </c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0">
        <v>870000</v>
      </c>
      <c r="R299" s="10">
        <f t="shared" si="16"/>
        <v>1996</v>
      </c>
      <c r="S299" s="3" t="str">
        <f t="shared" si="17"/>
        <v>MOUNTING DEVICE(L03)</v>
      </c>
      <c r="V299" s="18">
        <f t="shared" si="18"/>
        <v>35369</v>
      </c>
      <c r="W299" s="3">
        <f t="shared" si="19"/>
        <v>31</v>
      </c>
    </row>
    <row r="300" spans="1:23" ht="19.95" customHeight="1" x14ac:dyDescent="0.3">
      <c r="A300" s="8" t="s">
        <v>295</v>
      </c>
      <c r="B300" s="9" t="s">
        <v>840</v>
      </c>
      <c r="C300" s="17">
        <v>35339</v>
      </c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0">
        <v>87000</v>
      </c>
      <c r="R300" s="10">
        <f t="shared" si="16"/>
        <v>1996</v>
      </c>
      <c r="S300" s="3" t="str">
        <f t="shared" si="17"/>
        <v>PNEUMATIC SCREW DRIVER 12NM(L0046)</v>
      </c>
      <c r="V300" s="18">
        <f t="shared" si="18"/>
        <v>35369</v>
      </c>
      <c r="W300" s="3">
        <f t="shared" si="19"/>
        <v>31</v>
      </c>
    </row>
    <row r="301" spans="1:23" ht="19.95" customHeight="1" x14ac:dyDescent="0.3">
      <c r="A301" s="8" t="s">
        <v>296</v>
      </c>
      <c r="B301" s="9" t="s">
        <v>840</v>
      </c>
      <c r="C301" s="17">
        <v>35339</v>
      </c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0">
        <v>30300</v>
      </c>
      <c r="R301" s="10">
        <f t="shared" si="16"/>
        <v>1996</v>
      </c>
      <c r="S301" s="3" t="str">
        <f t="shared" si="17"/>
        <v>PNEUMATIC SCREW DRIVE 1.6NM(L0047)</v>
      </c>
      <c r="V301" s="18">
        <f t="shared" si="18"/>
        <v>35369</v>
      </c>
      <c r="W301" s="3">
        <f t="shared" si="19"/>
        <v>31</v>
      </c>
    </row>
    <row r="302" spans="1:23" ht="19.95" customHeight="1" x14ac:dyDescent="0.3">
      <c r="A302" s="8" t="s">
        <v>297</v>
      </c>
      <c r="B302" s="9" t="s">
        <v>845</v>
      </c>
      <c r="C302" s="17">
        <v>35339</v>
      </c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0">
        <v>1081700</v>
      </c>
      <c r="R302" s="10">
        <f t="shared" si="16"/>
        <v>1996</v>
      </c>
      <c r="S302" s="3" t="str">
        <f t="shared" si="17"/>
        <v>TRANSPORT EQUIPMENT FOR ASSEMBLED BACKS(LST1000)</v>
      </c>
      <c r="V302" s="18">
        <f t="shared" si="18"/>
        <v>35369</v>
      </c>
      <c r="W302" s="3">
        <f t="shared" si="19"/>
        <v>31</v>
      </c>
    </row>
    <row r="303" spans="1:23" ht="19.95" customHeight="1" x14ac:dyDescent="0.3">
      <c r="A303" s="8" t="s">
        <v>298</v>
      </c>
      <c r="B303" s="9" t="s">
        <v>850</v>
      </c>
      <c r="C303" s="17">
        <v>35339</v>
      </c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0">
        <v>1200</v>
      </c>
      <c r="R303" s="10">
        <f t="shared" si="16"/>
        <v>1996</v>
      </c>
      <c r="S303" s="3" t="str">
        <f t="shared" si="17"/>
        <v>LADL MODULE FOR TESTING</v>
      </c>
      <c r="V303" s="18">
        <f t="shared" si="18"/>
        <v>35369</v>
      </c>
      <c r="W303" s="3">
        <f t="shared" si="19"/>
        <v>31</v>
      </c>
    </row>
    <row r="304" spans="1:23" ht="19.95" customHeight="1" x14ac:dyDescent="0.3">
      <c r="A304" s="8" t="s">
        <v>299</v>
      </c>
      <c r="B304" s="9" t="s">
        <v>835</v>
      </c>
      <c r="C304" s="17">
        <v>35339</v>
      </c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0">
        <v>5400</v>
      </c>
      <c r="R304" s="10">
        <f t="shared" si="16"/>
        <v>1996</v>
      </c>
      <c r="S304" s="3" t="str">
        <f t="shared" si="17"/>
        <v>TORQUE SCREW DRIVER 50-260NCM</v>
      </c>
      <c r="V304" s="18">
        <f t="shared" si="18"/>
        <v>35369</v>
      </c>
      <c r="W304" s="3">
        <f t="shared" si="19"/>
        <v>31</v>
      </c>
    </row>
    <row r="305" spans="1:23" ht="19.95" customHeight="1" x14ac:dyDescent="0.3">
      <c r="A305" s="8" t="s">
        <v>300</v>
      </c>
      <c r="B305" s="9" t="s">
        <v>839</v>
      </c>
      <c r="C305" s="17">
        <v>35339</v>
      </c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0">
        <v>40100</v>
      </c>
      <c r="R305" s="10">
        <f t="shared" si="16"/>
        <v>1996</v>
      </c>
      <c r="S305" s="3" t="str">
        <f t="shared" si="17"/>
        <v>MODULE ADL WITH FIRMWARE</v>
      </c>
      <c r="V305" s="18">
        <f t="shared" si="18"/>
        <v>35369</v>
      </c>
      <c r="W305" s="3">
        <f t="shared" si="19"/>
        <v>31</v>
      </c>
    </row>
    <row r="306" spans="1:23" ht="19.95" customHeight="1" x14ac:dyDescent="0.3">
      <c r="A306" s="8" t="s">
        <v>301</v>
      </c>
      <c r="B306" s="9" t="s">
        <v>850</v>
      </c>
      <c r="C306" s="17">
        <v>35339</v>
      </c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0">
        <v>30700</v>
      </c>
      <c r="R306" s="10">
        <f t="shared" si="16"/>
        <v>1996</v>
      </c>
      <c r="S306" s="3" t="str">
        <f t="shared" si="17"/>
        <v>POLARITY PROTECTION 8085 EM</v>
      </c>
      <c r="V306" s="18">
        <f t="shared" si="18"/>
        <v>35369</v>
      </c>
      <c r="W306" s="3">
        <f t="shared" si="19"/>
        <v>31</v>
      </c>
    </row>
    <row r="307" spans="1:23" ht="19.95" customHeight="1" x14ac:dyDescent="0.3">
      <c r="A307" s="8" t="s">
        <v>302</v>
      </c>
      <c r="B307" s="9" t="s">
        <v>850</v>
      </c>
      <c r="C307" s="17">
        <v>35339</v>
      </c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0">
        <v>103100</v>
      </c>
      <c r="R307" s="10">
        <f t="shared" si="16"/>
        <v>1996</v>
      </c>
      <c r="S307" s="3" t="str">
        <f t="shared" si="17"/>
        <v>NETWORK TERMINATOR</v>
      </c>
      <c r="V307" s="18">
        <f t="shared" si="18"/>
        <v>35369</v>
      </c>
      <c r="W307" s="3">
        <f t="shared" si="19"/>
        <v>31</v>
      </c>
    </row>
    <row r="308" spans="1:23" ht="19.95" customHeight="1" x14ac:dyDescent="0.3">
      <c r="A308" s="8" t="s">
        <v>303</v>
      </c>
      <c r="B308" s="9" t="s">
        <v>850</v>
      </c>
      <c r="C308" s="17">
        <v>35339</v>
      </c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0">
        <v>947000</v>
      </c>
      <c r="R308" s="10">
        <f t="shared" si="16"/>
        <v>1996</v>
      </c>
      <c r="S308" s="3" t="str">
        <f t="shared" si="17"/>
        <v>EMULATOR KSE 5-80386 WITH PC</v>
      </c>
      <c r="V308" s="18">
        <f t="shared" si="18"/>
        <v>35369</v>
      </c>
      <c r="W308" s="3">
        <f t="shared" si="19"/>
        <v>31</v>
      </c>
    </row>
    <row r="309" spans="1:23" ht="19.95" customHeight="1" x14ac:dyDescent="0.3">
      <c r="A309" s="8" t="s">
        <v>304</v>
      </c>
      <c r="B309" s="9" t="s">
        <v>850</v>
      </c>
      <c r="C309" s="17">
        <v>35339</v>
      </c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0">
        <v>88800</v>
      </c>
      <c r="R309" s="10">
        <f t="shared" si="16"/>
        <v>1996</v>
      </c>
      <c r="S309" s="3" t="str">
        <f t="shared" si="17"/>
        <v>MODULE ADPTER</v>
      </c>
      <c r="V309" s="18">
        <f t="shared" si="18"/>
        <v>35369</v>
      </c>
      <c r="W309" s="3">
        <f t="shared" si="19"/>
        <v>31</v>
      </c>
    </row>
    <row r="310" spans="1:23" ht="19.95" customHeight="1" x14ac:dyDescent="0.3">
      <c r="A310" s="8" t="s">
        <v>305</v>
      </c>
      <c r="B310" s="9" t="s">
        <v>850</v>
      </c>
      <c r="C310" s="17">
        <v>35339</v>
      </c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0">
        <v>91100</v>
      </c>
      <c r="R310" s="10">
        <f t="shared" si="16"/>
        <v>1996</v>
      </c>
      <c r="S310" s="3" t="str">
        <f t="shared" si="17"/>
        <v>MODULE ADAPTER</v>
      </c>
      <c r="V310" s="18">
        <f t="shared" si="18"/>
        <v>35369</v>
      </c>
      <c r="W310" s="3">
        <f t="shared" si="19"/>
        <v>31</v>
      </c>
    </row>
    <row r="311" spans="1:23" ht="19.95" customHeight="1" x14ac:dyDescent="0.3">
      <c r="A311" s="8" t="s">
        <v>306</v>
      </c>
      <c r="B311" s="9" t="s">
        <v>850</v>
      </c>
      <c r="C311" s="17">
        <v>35339</v>
      </c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0">
        <v>3400</v>
      </c>
      <c r="R311" s="10">
        <f t="shared" si="16"/>
        <v>1996</v>
      </c>
      <c r="S311" s="3" t="str">
        <f t="shared" si="17"/>
        <v>LDIB HW SPIEGEL</v>
      </c>
      <c r="V311" s="18">
        <f t="shared" si="18"/>
        <v>35369</v>
      </c>
      <c r="W311" s="3">
        <f t="shared" si="19"/>
        <v>31</v>
      </c>
    </row>
    <row r="312" spans="1:23" ht="19.95" customHeight="1" x14ac:dyDescent="0.3">
      <c r="A312" s="8" t="s">
        <v>307</v>
      </c>
      <c r="B312" s="9" t="s">
        <v>830</v>
      </c>
      <c r="C312" s="17">
        <v>35339</v>
      </c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0">
        <v>1</v>
      </c>
      <c r="R312" s="10">
        <f t="shared" si="16"/>
        <v>1996</v>
      </c>
      <c r="S312" s="3" t="str">
        <f t="shared" si="17"/>
        <v>SPLIT A/C (1 TR FLOOR) - VOLTAS</v>
      </c>
      <c r="V312" s="18">
        <f t="shared" si="18"/>
        <v>35369</v>
      </c>
      <c r="W312" s="3">
        <f t="shared" si="19"/>
        <v>31</v>
      </c>
    </row>
    <row r="313" spans="1:23" ht="19.95" customHeight="1" x14ac:dyDescent="0.3">
      <c r="A313" s="8" t="s">
        <v>308</v>
      </c>
      <c r="B313" s="9" t="s">
        <v>830</v>
      </c>
      <c r="C313" s="17">
        <v>35339</v>
      </c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0">
        <v>1</v>
      </c>
      <c r="R313" s="10">
        <f t="shared" si="16"/>
        <v>1996</v>
      </c>
      <c r="S313" s="3" t="str">
        <f t="shared" si="17"/>
        <v>SPLIT A/C (1.5 TR FLOOR) - VOLTAS</v>
      </c>
      <c r="V313" s="18">
        <f t="shared" si="18"/>
        <v>35369</v>
      </c>
      <c r="W313" s="3">
        <f t="shared" si="19"/>
        <v>31</v>
      </c>
    </row>
    <row r="314" spans="1:23" ht="19.95" customHeight="1" x14ac:dyDescent="0.3">
      <c r="A314" s="8" t="s">
        <v>309</v>
      </c>
      <c r="B314" s="9" t="s">
        <v>853</v>
      </c>
      <c r="C314" s="17">
        <v>35339</v>
      </c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0">
        <v>17135812.710000001</v>
      </c>
      <c r="R314" s="10">
        <f t="shared" si="16"/>
        <v>1996</v>
      </c>
      <c r="S314" s="3" t="str">
        <f t="shared" si="17"/>
        <v>LEASE HOLD LAND</v>
      </c>
      <c r="V314" s="18">
        <f t="shared" si="18"/>
        <v>35369</v>
      </c>
      <c r="W314" s="3">
        <f t="shared" si="19"/>
        <v>31</v>
      </c>
    </row>
    <row r="315" spans="1:23" ht="19.95" customHeight="1" x14ac:dyDescent="0.3">
      <c r="A315" s="8" t="s">
        <v>310</v>
      </c>
      <c r="B315" s="9" t="s">
        <v>832</v>
      </c>
      <c r="C315" s="17">
        <v>34984</v>
      </c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0">
        <v>3400</v>
      </c>
      <c r="R315" s="10">
        <f t="shared" si="16"/>
        <v>1995</v>
      </c>
      <c r="S315" s="3" t="str">
        <f t="shared" si="17"/>
        <v>NOTICE BOARD</v>
      </c>
      <c r="V315" s="18">
        <f t="shared" si="18"/>
        <v>35003</v>
      </c>
      <c r="W315" s="3">
        <f t="shared" si="19"/>
        <v>31</v>
      </c>
    </row>
    <row r="316" spans="1:23" ht="19.95" customHeight="1" x14ac:dyDescent="0.3">
      <c r="A316" s="8" t="s">
        <v>311</v>
      </c>
      <c r="B316" s="9" t="s">
        <v>835</v>
      </c>
      <c r="C316" s="17">
        <v>35339</v>
      </c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0">
        <v>79700</v>
      </c>
      <c r="R316" s="10">
        <f t="shared" si="16"/>
        <v>1996</v>
      </c>
      <c r="S316" s="3" t="str">
        <f t="shared" si="17"/>
        <v>PULL TEST GAUGE</v>
      </c>
      <c r="V316" s="18">
        <f t="shared" si="18"/>
        <v>35369</v>
      </c>
      <c r="W316" s="3">
        <f t="shared" si="19"/>
        <v>31</v>
      </c>
    </row>
    <row r="317" spans="1:23" ht="19.95" customHeight="1" x14ac:dyDescent="0.3">
      <c r="A317" s="8" t="s">
        <v>312</v>
      </c>
      <c r="B317" s="9" t="s">
        <v>843</v>
      </c>
      <c r="C317" s="17">
        <v>35746</v>
      </c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0">
        <v>40512.800000000003</v>
      </c>
      <c r="R317" s="10">
        <f t="shared" si="16"/>
        <v>1997</v>
      </c>
      <c r="S317" s="3" t="str">
        <f t="shared" si="17"/>
        <v>PILOT MAKE PAPER SHREDDING MACHINE</v>
      </c>
      <c r="V317" s="18">
        <f t="shared" si="18"/>
        <v>35764</v>
      </c>
      <c r="W317" s="3">
        <f t="shared" si="19"/>
        <v>30</v>
      </c>
    </row>
    <row r="318" spans="1:23" ht="19.95" customHeight="1" x14ac:dyDescent="0.3">
      <c r="A318" s="8" t="s">
        <v>313</v>
      </c>
      <c r="B318" s="9" t="s">
        <v>840</v>
      </c>
      <c r="C318" s="17">
        <v>35733</v>
      </c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0">
        <v>6998.7</v>
      </c>
      <c r="R318" s="10">
        <f t="shared" si="16"/>
        <v>1997</v>
      </c>
      <c r="S318" s="3" t="str">
        <f t="shared" si="17"/>
        <v>STAPEE'S PNEUMATIC CORRUGATED BOX CLOSING MACHINE</v>
      </c>
      <c r="V318" s="18">
        <f t="shared" si="18"/>
        <v>35734</v>
      </c>
      <c r="W318" s="3">
        <f t="shared" si="19"/>
        <v>31</v>
      </c>
    </row>
    <row r="319" spans="1:23" ht="19.95" customHeight="1" x14ac:dyDescent="0.3">
      <c r="A319" s="8" t="s">
        <v>314</v>
      </c>
      <c r="B319" s="9" t="s">
        <v>848</v>
      </c>
      <c r="C319" s="17">
        <v>35889</v>
      </c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0">
        <v>367428.18</v>
      </c>
      <c r="R319" s="10">
        <f t="shared" si="16"/>
        <v>1998</v>
      </c>
      <c r="S319" s="3" t="str">
        <f t="shared" si="17"/>
        <v>DID C340-2 DIGITAL CPU FOR UNISET 501(SPEA)</v>
      </c>
      <c r="V319" s="18">
        <f t="shared" si="18"/>
        <v>35915</v>
      </c>
      <c r="W319" s="3">
        <f t="shared" si="19"/>
        <v>30</v>
      </c>
    </row>
    <row r="320" spans="1:23" ht="19.95" customHeight="1" x14ac:dyDescent="0.3">
      <c r="A320" s="8" t="s">
        <v>315</v>
      </c>
      <c r="B320" s="9" t="s">
        <v>848</v>
      </c>
      <c r="C320" s="17">
        <v>35889</v>
      </c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0">
        <v>104383.01</v>
      </c>
      <c r="R320" s="10">
        <f t="shared" si="16"/>
        <v>1998</v>
      </c>
      <c r="S320" s="3" t="str">
        <f t="shared" si="17"/>
        <v>PC ADSIN PC-INTERFACE FOR UNITEST 501(SPEA)</v>
      </c>
      <c r="V320" s="18">
        <f t="shared" si="18"/>
        <v>35915</v>
      </c>
      <c r="W320" s="3">
        <f t="shared" si="19"/>
        <v>30</v>
      </c>
    </row>
    <row r="321" spans="1:23" ht="19.95" customHeight="1" x14ac:dyDescent="0.3">
      <c r="A321" s="8" t="s">
        <v>316</v>
      </c>
      <c r="B321" s="9" t="s">
        <v>848</v>
      </c>
      <c r="C321" s="17">
        <v>35889</v>
      </c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0">
        <v>79880.47</v>
      </c>
      <c r="R321" s="10">
        <f t="shared" si="16"/>
        <v>1998</v>
      </c>
      <c r="S321" s="3" t="str">
        <f t="shared" si="17"/>
        <v>PS1 MML400 POWER SUPPLY FOR UNITEST 501(SPEA)</v>
      </c>
      <c r="V321" s="18">
        <f t="shared" si="18"/>
        <v>35915</v>
      </c>
      <c r="W321" s="3">
        <f t="shared" si="19"/>
        <v>30</v>
      </c>
    </row>
    <row r="322" spans="1:23" ht="19.95" customHeight="1" x14ac:dyDescent="0.3">
      <c r="A322" s="8" t="s">
        <v>317</v>
      </c>
      <c r="B322" s="9" t="s">
        <v>848</v>
      </c>
      <c r="C322" s="17">
        <v>35889</v>
      </c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0">
        <v>173056.04</v>
      </c>
      <c r="R322" s="10">
        <f t="shared" si="16"/>
        <v>1998</v>
      </c>
      <c r="S322" s="3" t="str">
        <f t="shared" si="17"/>
        <v>PS5 MML600 POWER SUPPLY FOR UNITEST 501(SPEA)</v>
      </c>
      <c r="V322" s="18">
        <f t="shared" si="18"/>
        <v>35915</v>
      </c>
      <c r="W322" s="3">
        <f t="shared" si="19"/>
        <v>30</v>
      </c>
    </row>
    <row r="323" spans="1:23" ht="19.95" customHeight="1" x14ac:dyDescent="0.3">
      <c r="A323" s="8" t="s">
        <v>318</v>
      </c>
      <c r="B323" s="9" t="s">
        <v>848</v>
      </c>
      <c r="C323" s="17">
        <v>35889</v>
      </c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0">
        <v>183714.09</v>
      </c>
      <c r="R323" s="10">
        <f t="shared" si="16"/>
        <v>1998</v>
      </c>
      <c r="S323" s="3" t="str">
        <f t="shared" si="17"/>
        <v>DATIMI-C 5MHZ DIG TIMING BRD FOR UNITEST 501(SPEA)</v>
      </c>
      <c r="V323" s="18">
        <f t="shared" si="18"/>
        <v>35915</v>
      </c>
      <c r="W323" s="3">
        <f t="shared" si="19"/>
        <v>30</v>
      </c>
    </row>
    <row r="324" spans="1:23" ht="19.95" customHeight="1" x14ac:dyDescent="0.3">
      <c r="A324" s="8" t="s">
        <v>319</v>
      </c>
      <c r="B324" s="9" t="s">
        <v>848</v>
      </c>
      <c r="C324" s="17">
        <v>35889</v>
      </c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0">
        <v>208326.5</v>
      </c>
      <c r="R324" s="10">
        <f t="shared" si="16"/>
        <v>1998</v>
      </c>
      <c r="S324" s="3" t="str">
        <f t="shared" si="17"/>
        <v>DASERV DIGITAL SERVICE-BOARD FOR UNITEST 501(SPEA)</v>
      </c>
      <c r="V324" s="18">
        <f t="shared" si="18"/>
        <v>35915</v>
      </c>
      <c r="W324" s="3">
        <f t="shared" si="19"/>
        <v>30</v>
      </c>
    </row>
    <row r="325" spans="1:23" ht="19.95" customHeight="1" x14ac:dyDescent="0.3">
      <c r="A325" s="8" t="s">
        <v>320</v>
      </c>
      <c r="B325" s="9" t="s">
        <v>848</v>
      </c>
      <c r="C325" s="17">
        <v>35889</v>
      </c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0">
        <v>159980.69</v>
      </c>
      <c r="R325" s="10">
        <f t="shared" si="16"/>
        <v>1998</v>
      </c>
      <c r="S325" s="3" t="str">
        <f t="shared" si="17"/>
        <v>DA4FPS-2 USER POWER SUPPLY FOR UNITEST 501(SPEA)</v>
      </c>
      <c r="V325" s="18">
        <f t="shared" si="18"/>
        <v>35915</v>
      </c>
      <c r="W325" s="3">
        <f t="shared" si="19"/>
        <v>30</v>
      </c>
    </row>
    <row r="326" spans="1:23" ht="19.95" customHeight="1" x14ac:dyDescent="0.3">
      <c r="A326" s="8" t="s">
        <v>321</v>
      </c>
      <c r="B326" s="9" t="s">
        <v>848</v>
      </c>
      <c r="C326" s="17">
        <v>35889</v>
      </c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0">
        <v>185032.61</v>
      </c>
      <c r="R326" s="10">
        <f t="shared" si="16"/>
        <v>1998</v>
      </c>
      <c r="S326" s="3" t="str">
        <f t="shared" si="17"/>
        <v>DAPPSA INTERNAL POWER SUPPLY FOR UNITEST 501(SPEA)</v>
      </c>
      <c r="V326" s="18">
        <f t="shared" si="18"/>
        <v>35915</v>
      </c>
      <c r="W326" s="3">
        <f t="shared" si="19"/>
        <v>30</v>
      </c>
    </row>
    <row r="327" spans="1:23" ht="19.95" customHeight="1" x14ac:dyDescent="0.3">
      <c r="A327" s="8" t="s">
        <v>322</v>
      </c>
      <c r="B327" s="9" t="s">
        <v>848</v>
      </c>
      <c r="C327" s="17">
        <v>35889</v>
      </c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0">
        <v>54498.92</v>
      </c>
      <c r="R327" s="10">
        <f t="shared" ref="R327:R390" si="20">YEAR(C327)</f>
        <v>1998</v>
      </c>
      <c r="S327" s="3" t="str">
        <f t="shared" ref="S327:S390" si="21">UPPER(A327)</f>
        <v>RELAY BRD FOR PWR SUPPLY FOR UNITEST 501(SPEA)</v>
      </c>
      <c r="V327" s="18">
        <f t="shared" ref="V327:V390" si="22">EOMONTH(C327,0)</f>
        <v>35915</v>
      </c>
      <c r="W327" s="3">
        <f t="shared" si="19"/>
        <v>30</v>
      </c>
    </row>
    <row r="328" spans="1:23" ht="19.95" customHeight="1" x14ac:dyDescent="0.3">
      <c r="A328" s="8" t="s">
        <v>323</v>
      </c>
      <c r="B328" s="9" t="s">
        <v>848</v>
      </c>
      <c r="C328" s="17">
        <v>35889</v>
      </c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0">
        <v>53839.66</v>
      </c>
      <c r="R328" s="10">
        <f t="shared" si="20"/>
        <v>1998</v>
      </c>
      <c r="S328" s="3" t="str">
        <f t="shared" si="21"/>
        <v>BOARD DAEXT EXTENDER BOARD FOR UNITEST 501(SPEA)</v>
      </c>
      <c r="V328" s="18">
        <f t="shared" si="22"/>
        <v>35915</v>
      </c>
      <c r="W328" s="3">
        <f t="shared" ref="W328:W391" si="23">DAY(V328)</f>
        <v>30</v>
      </c>
    </row>
    <row r="329" spans="1:23" ht="19.95" customHeight="1" x14ac:dyDescent="0.3">
      <c r="A329" s="8" t="s">
        <v>324</v>
      </c>
      <c r="B329" s="9" t="s">
        <v>834</v>
      </c>
      <c r="C329" s="17">
        <v>35921</v>
      </c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0">
        <v>7630</v>
      </c>
      <c r="R329" s="10">
        <f t="shared" si="20"/>
        <v>1998</v>
      </c>
      <c r="S329" s="3" t="str">
        <f t="shared" si="21"/>
        <v>FALSE CEILING GRID SITATEX BOARD</v>
      </c>
      <c r="V329" s="18">
        <f t="shared" si="22"/>
        <v>35946</v>
      </c>
      <c r="W329" s="3">
        <f t="shared" si="23"/>
        <v>31</v>
      </c>
    </row>
    <row r="330" spans="1:23" ht="19.95" customHeight="1" x14ac:dyDescent="0.3">
      <c r="A330" s="8" t="s">
        <v>325</v>
      </c>
      <c r="B330" s="9" t="s">
        <v>831</v>
      </c>
      <c r="C330" s="17">
        <v>35917</v>
      </c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0">
        <v>43000</v>
      </c>
      <c r="R330" s="10">
        <f t="shared" si="20"/>
        <v>1998</v>
      </c>
      <c r="S330" s="3" t="str">
        <f t="shared" si="21"/>
        <v>WALL TO WALL OPEN FILING CABINET BESIDE PP</v>
      </c>
      <c r="V330" s="18">
        <f t="shared" si="22"/>
        <v>35946</v>
      </c>
      <c r="W330" s="3">
        <f t="shared" si="23"/>
        <v>31</v>
      </c>
    </row>
    <row r="331" spans="1:23" ht="19.95" customHeight="1" x14ac:dyDescent="0.3">
      <c r="A331" s="8" t="s">
        <v>326</v>
      </c>
      <c r="B331" s="9" t="s">
        <v>835</v>
      </c>
      <c r="C331" s="17">
        <v>35875</v>
      </c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0">
        <v>76036</v>
      </c>
      <c r="R331" s="10">
        <f t="shared" si="20"/>
        <v>1998</v>
      </c>
      <c r="S331" s="3" t="str">
        <f t="shared" si="21"/>
        <v>TOOLS FOR DOOR C39324-A-96-B423/5</v>
      </c>
      <c r="V331" s="18">
        <f t="shared" si="22"/>
        <v>35885</v>
      </c>
      <c r="W331" s="3">
        <f t="shared" si="23"/>
        <v>31</v>
      </c>
    </row>
    <row r="332" spans="1:23" ht="19.95" customHeight="1" x14ac:dyDescent="0.3">
      <c r="A332" s="8" t="s">
        <v>327</v>
      </c>
      <c r="B332" s="9" t="s">
        <v>835</v>
      </c>
      <c r="C332" s="17">
        <v>35875</v>
      </c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0">
        <v>76036</v>
      </c>
      <c r="R332" s="10">
        <f t="shared" si="20"/>
        <v>1998</v>
      </c>
      <c r="S332" s="3" t="str">
        <f t="shared" si="21"/>
        <v>TOOL &amp; WEILDING FIX FOR SUPPORT C39324-A96-B229</v>
      </c>
      <c r="V332" s="18">
        <f t="shared" si="22"/>
        <v>35885</v>
      </c>
      <c r="W332" s="3">
        <f t="shared" si="23"/>
        <v>31</v>
      </c>
    </row>
    <row r="333" spans="1:23" ht="19.95" customHeight="1" x14ac:dyDescent="0.3">
      <c r="A333" s="8" t="s">
        <v>328</v>
      </c>
      <c r="B333" s="9" t="s">
        <v>831</v>
      </c>
      <c r="C333" s="17">
        <v>35962</v>
      </c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0">
        <v>26000</v>
      </c>
      <c r="R333" s="10">
        <f t="shared" si="20"/>
        <v>1998</v>
      </c>
      <c r="S333" s="3" t="str">
        <f t="shared" si="21"/>
        <v>FILE CABINET - ACCOUNTS 21"-8"(L)X4"-1/2"(HT)</v>
      </c>
      <c r="V333" s="18">
        <f t="shared" si="22"/>
        <v>35976</v>
      </c>
      <c r="W333" s="3">
        <f t="shared" si="23"/>
        <v>30</v>
      </c>
    </row>
    <row r="334" spans="1:23" ht="19.95" customHeight="1" x14ac:dyDescent="0.3">
      <c r="A334" s="8" t="s">
        <v>329</v>
      </c>
      <c r="B334" s="9" t="s">
        <v>831</v>
      </c>
      <c r="C334" s="17">
        <v>35962</v>
      </c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0">
        <v>7800</v>
      </c>
      <c r="R334" s="10">
        <f t="shared" si="20"/>
        <v>1998</v>
      </c>
      <c r="S334" s="3" t="str">
        <f t="shared" si="21"/>
        <v>FILE CABINET - COMMERCIAL 2" (L)X 8" (H)</v>
      </c>
      <c r="V334" s="18">
        <f t="shared" si="22"/>
        <v>35976</v>
      </c>
      <c r="W334" s="3">
        <f t="shared" si="23"/>
        <v>30</v>
      </c>
    </row>
    <row r="335" spans="1:23" ht="19.95" customHeight="1" x14ac:dyDescent="0.3">
      <c r="A335" s="8" t="s">
        <v>330</v>
      </c>
      <c r="B335" s="9" t="s">
        <v>831</v>
      </c>
      <c r="C335" s="17">
        <v>35962</v>
      </c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0">
        <v>19500</v>
      </c>
      <c r="R335" s="10">
        <f t="shared" si="20"/>
        <v>1998</v>
      </c>
      <c r="S335" s="3" t="str">
        <f t="shared" si="21"/>
        <v>COMPUTER TABLE (2 MODULES) &amp; TROLLEY FOR SERVERS</v>
      </c>
      <c r="V335" s="18">
        <f t="shared" si="22"/>
        <v>35976</v>
      </c>
      <c r="W335" s="3">
        <f t="shared" si="23"/>
        <v>30</v>
      </c>
    </row>
    <row r="336" spans="1:23" ht="19.95" customHeight="1" x14ac:dyDescent="0.3">
      <c r="A336" s="8" t="s">
        <v>331</v>
      </c>
      <c r="B336" s="9" t="s">
        <v>831</v>
      </c>
      <c r="C336" s="17">
        <v>35975</v>
      </c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0">
        <v>85253</v>
      </c>
      <c r="R336" s="10">
        <f t="shared" si="20"/>
        <v>1998</v>
      </c>
      <c r="S336" s="3" t="str">
        <f t="shared" si="21"/>
        <v>ROUND CANTEEN TABLE WITH LAMINATED TOP</v>
      </c>
      <c r="V336" s="18">
        <f t="shared" si="22"/>
        <v>35976</v>
      </c>
      <c r="W336" s="3">
        <f t="shared" si="23"/>
        <v>30</v>
      </c>
    </row>
    <row r="337" spans="1:23" ht="19.95" customHeight="1" x14ac:dyDescent="0.3">
      <c r="A337" s="8" t="s">
        <v>332</v>
      </c>
      <c r="B337" s="9" t="s">
        <v>832</v>
      </c>
      <c r="C337" s="17">
        <v>35975</v>
      </c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0">
        <v>75012</v>
      </c>
      <c r="R337" s="10">
        <f t="shared" si="20"/>
        <v>1998</v>
      </c>
      <c r="S337" s="3" t="str">
        <f t="shared" si="21"/>
        <v>CANTEEN CHAIR WITHOUT ARMS TAPESTRY</v>
      </c>
      <c r="V337" s="18">
        <f t="shared" si="22"/>
        <v>35976</v>
      </c>
      <c r="W337" s="3">
        <f t="shared" si="23"/>
        <v>30</v>
      </c>
    </row>
    <row r="338" spans="1:23" ht="19.95" customHeight="1" x14ac:dyDescent="0.3">
      <c r="A338" s="8" t="s">
        <v>333</v>
      </c>
      <c r="B338" s="9" t="s">
        <v>833</v>
      </c>
      <c r="C338" s="17">
        <v>35827</v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0">
        <v>41043.51</v>
      </c>
      <c r="R338" s="10">
        <f t="shared" si="20"/>
        <v>1998</v>
      </c>
      <c r="S338" s="3" t="str">
        <f t="shared" si="21"/>
        <v>GBA FEES PHASE II 5TH &amp; PRE-FINAL BILL</v>
      </c>
      <c r="V338" s="18">
        <f t="shared" si="22"/>
        <v>35854</v>
      </c>
      <c r="W338" s="3">
        <f t="shared" si="23"/>
        <v>28</v>
      </c>
    </row>
    <row r="339" spans="1:23" ht="19.95" customHeight="1" x14ac:dyDescent="0.3">
      <c r="A339" s="8" t="s">
        <v>334</v>
      </c>
      <c r="B339" s="9" t="s">
        <v>833</v>
      </c>
      <c r="C339" s="17">
        <v>35827</v>
      </c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0">
        <v>47344.39</v>
      </c>
      <c r="R339" s="10">
        <f t="shared" si="20"/>
        <v>1998</v>
      </c>
      <c r="S339" s="3" t="str">
        <f t="shared" si="21"/>
        <v>GBA FEES PHASE III 3RD &amp; PRE-FINAL BILL</v>
      </c>
      <c r="V339" s="18">
        <f t="shared" si="22"/>
        <v>35854</v>
      </c>
      <c r="W339" s="3">
        <f t="shared" si="23"/>
        <v>28</v>
      </c>
    </row>
    <row r="340" spans="1:23" ht="19.95" customHeight="1" x14ac:dyDescent="0.3">
      <c r="A340" s="8" t="s">
        <v>335</v>
      </c>
      <c r="B340" s="9" t="s">
        <v>833</v>
      </c>
      <c r="C340" s="17">
        <v>35796</v>
      </c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0">
        <v>88161.84</v>
      </c>
      <c r="R340" s="10">
        <f t="shared" si="20"/>
        <v>1998</v>
      </c>
      <c r="S340" s="3" t="str">
        <f t="shared" si="21"/>
        <v>AUXILARY BUILDING NO.2 - FINAL SETHI BILL</v>
      </c>
      <c r="V340" s="18">
        <f t="shared" si="22"/>
        <v>35826</v>
      </c>
      <c r="W340" s="3">
        <f t="shared" si="23"/>
        <v>31</v>
      </c>
    </row>
    <row r="341" spans="1:23" ht="19.95" customHeight="1" x14ac:dyDescent="0.3">
      <c r="A341" s="8" t="s">
        <v>336</v>
      </c>
      <c r="B341" s="9" t="s">
        <v>840</v>
      </c>
      <c r="C341" s="17">
        <v>36024</v>
      </c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0">
        <v>87447</v>
      </c>
      <c r="R341" s="10">
        <f t="shared" si="20"/>
        <v>1998</v>
      </c>
      <c r="S341" s="3" t="str">
        <f t="shared" si="21"/>
        <v>IRON REMOVAL FILTER,VALVES,PRESSURE GAUGE</v>
      </c>
      <c r="V341" s="18">
        <f t="shared" si="22"/>
        <v>36038</v>
      </c>
      <c r="W341" s="3">
        <f t="shared" si="23"/>
        <v>31</v>
      </c>
    </row>
    <row r="342" spans="1:23" ht="19.95" customHeight="1" x14ac:dyDescent="0.3">
      <c r="A342" s="8" t="s">
        <v>337</v>
      </c>
      <c r="B342" s="9" t="s">
        <v>831</v>
      </c>
      <c r="C342" s="17">
        <v>36027</v>
      </c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0">
        <v>26500</v>
      </c>
      <c r="R342" s="10">
        <f t="shared" si="20"/>
        <v>1998</v>
      </c>
      <c r="S342" s="3" t="str">
        <f t="shared" si="21"/>
        <v>WOODEN CHAMBER - MAINTENANCE</v>
      </c>
      <c r="V342" s="18">
        <f t="shared" si="22"/>
        <v>36038</v>
      </c>
      <c r="W342" s="3">
        <f t="shared" si="23"/>
        <v>31</v>
      </c>
    </row>
    <row r="343" spans="1:23" ht="19.95" customHeight="1" x14ac:dyDescent="0.3">
      <c r="A343" s="8" t="s">
        <v>338</v>
      </c>
      <c r="B343" s="9" t="s">
        <v>833</v>
      </c>
      <c r="C343" s="17">
        <v>36000</v>
      </c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0">
        <v>13887.96</v>
      </c>
      <c r="R343" s="10">
        <f t="shared" si="20"/>
        <v>1998</v>
      </c>
      <c r="S343" s="3" t="str">
        <f t="shared" si="21"/>
        <v>GBA - PHASE II - 6TH &amp; FINAL BILL</v>
      </c>
      <c r="V343" s="18">
        <f t="shared" si="22"/>
        <v>36007</v>
      </c>
      <c r="W343" s="3">
        <f t="shared" si="23"/>
        <v>31</v>
      </c>
    </row>
    <row r="344" spans="1:23" ht="19.95" customHeight="1" x14ac:dyDescent="0.3">
      <c r="A344" s="8" t="s">
        <v>339</v>
      </c>
      <c r="B344" s="9" t="s">
        <v>833</v>
      </c>
      <c r="C344" s="17">
        <v>36000</v>
      </c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0">
        <v>5569.13</v>
      </c>
      <c r="R344" s="10">
        <f t="shared" si="20"/>
        <v>1998</v>
      </c>
      <c r="S344" s="3" t="str">
        <f t="shared" si="21"/>
        <v>GBA - PHASE III - 4TH &amp; FINAL BILL</v>
      </c>
      <c r="V344" s="18">
        <f t="shared" si="22"/>
        <v>36007</v>
      </c>
      <c r="W344" s="3">
        <f t="shared" si="23"/>
        <v>31</v>
      </c>
    </row>
    <row r="345" spans="1:23" ht="19.95" customHeight="1" x14ac:dyDescent="0.3">
      <c r="A345" s="8" t="s">
        <v>340</v>
      </c>
      <c r="B345" s="9" t="s">
        <v>831</v>
      </c>
      <c r="C345" s="17">
        <v>36046</v>
      </c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0">
        <v>18300</v>
      </c>
      <c r="R345" s="10">
        <f t="shared" si="20"/>
        <v>1998</v>
      </c>
      <c r="S345" s="3" t="str">
        <f t="shared" si="21"/>
        <v>CASH COUNTER TABLE WITH FILING CABINET(ROY ASSO.)</v>
      </c>
      <c r="V345" s="18">
        <f t="shared" si="22"/>
        <v>36068</v>
      </c>
      <c r="W345" s="3">
        <f t="shared" si="23"/>
        <v>30</v>
      </c>
    </row>
    <row r="346" spans="1:23" ht="19.95" customHeight="1" x14ac:dyDescent="0.3">
      <c r="A346" s="8" t="s">
        <v>341</v>
      </c>
      <c r="B346" s="9" t="s">
        <v>831</v>
      </c>
      <c r="C346" s="17">
        <v>36171</v>
      </c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0">
        <v>24500</v>
      </c>
      <c r="R346" s="10">
        <f t="shared" si="20"/>
        <v>1999</v>
      </c>
      <c r="S346" s="3" t="str">
        <f t="shared" si="21"/>
        <v>COMPUTER TABLE WITH FILING CABINET &amp; CLOSED SHELF</v>
      </c>
      <c r="V346" s="18">
        <f t="shared" si="22"/>
        <v>36191</v>
      </c>
      <c r="W346" s="3">
        <f t="shared" si="23"/>
        <v>31</v>
      </c>
    </row>
    <row r="347" spans="1:23" ht="19.95" customHeight="1" x14ac:dyDescent="0.3">
      <c r="A347" s="8" t="s">
        <v>342</v>
      </c>
      <c r="B347" s="9" t="s">
        <v>831</v>
      </c>
      <c r="C347" s="17">
        <v>36201</v>
      </c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0">
        <v>26000</v>
      </c>
      <c r="R347" s="10">
        <f t="shared" si="20"/>
        <v>1999</v>
      </c>
      <c r="S347" s="3" t="str">
        <f t="shared" si="21"/>
        <v>FILE CABINET [21'8"(L) X 4'3/2"(H)]</v>
      </c>
      <c r="V347" s="18">
        <f t="shared" si="22"/>
        <v>36219</v>
      </c>
      <c r="W347" s="3">
        <f t="shared" si="23"/>
        <v>28</v>
      </c>
    </row>
    <row r="348" spans="1:23" ht="19.95" customHeight="1" x14ac:dyDescent="0.3">
      <c r="A348" s="8" t="s">
        <v>343</v>
      </c>
      <c r="B348" s="9" t="s">
        <v>840</v>
      </c>
      <c r="C348" s="17">
        <v>36256</v>
      </c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0">
        <v>12161.25</v>
      </c>
      <c r="R348" s="10">
        <f t="shared" si="20"/>
        <v>1999</v>
      </c>
      <c r="S348" s="3" t="str">
        <f t="shared" si="21"/>
        <v>ELNOVA MAKE CVT(MODEL-CVE1500,RATING-1.5KVA)</v>
      </c>
      <c r="V348" s="18">
        <f t="shared" si="22"/>
        <v>36280</v>
      </c>
      <c r="W348" s="3">
        <f t="shared" si="23"/>
        <v>30</v>
      </c>
    </row>
    <row r="349" spans="1:23" ht="19.95" customHeight="1" x14ac:dyDescent="0.3">
      <c r="A349" s="8" t="s">
        <v>344</v>
      </c>
      <c r="B349" s="9" t="s">
        <v>847</v>
      </c>
      <c r="C349" s="17">
        <v>35339</v>
      </c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0">
        <v>730</v>
      </c>
      <c r="R349" s="10">
        <f t="shared" si="20"/>
        <v>1996</v>
      </c>
      <c r="S349" s="3" t="str">
        <f t="shared" si="21"/>
        <v>PRESS TOLL FOR BRACKET C39324 -A96-C758</v>
      </c>
      <c r="V349" s="18">
        <f t="shared" si="22"/>
        <v>35369</v>
      </c>
      <c r="W349" s="3">
        <f t="shared" si="23"/>
        <v>31</v>
      </c>
    </row>
    <row r="350" spans="1:23" ht="19.95" customHeight="1" x14ac:dyDescent="0.3">
      <c r="A350" s="8" t="s">
        <v>345</v>
      </c>
      <c r="B350" s="9" t="s">
        <v>847</v>
      </c>
      <c r="C350" s="17">
        <v>35339</v>
      </c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0">
        <v>38893</v>
      </c>
      <c r="R350" s="10">
        <f t="shared" si="20"/>
        <v>1996</v>
      </c>
      <c r="S350" s="3" t="str">
        <f t="shared" si="21"/>
        <v>FORMING CUTTING MACHINE L37409-B2-Z103</v>
      </c>
      <c r="V350" s="18">
        <f t="shared" si="22"/>
        <v>35369</v>
      </c>
      <c r="W350" s="3">
        <f t="shared" si="23"/>
        <v>31</v>
      </c>
    </row>
    <row r="351" spans="1:23" ht="19.95" customHeight="1" x14ac:dyDescent="0.3">
      <c r="A351" s="8" t="s">
        <v>346</v>
      </c>
      <c r="B351" s="9" t="s">
        <v>836</v>
      </c>
      <c r="C351" s="17">
        <v>35339</v>
      </c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0">
        <v>41130</v>
      </c>
      <c r="R351" s="10">
        <f t="shared" si="20"/>
        <v>1996</v>
      </c>
      <c r="S351" s="3" t="str">
        <f t="shared" si="21"/>
        <v xml:space="preserve"> AIR COMPRESSOR (GA-22, 7.5 BAR)- ATLAS COPCO</v>
      </c>
      <c r="V351" s="18">
        <f t="shared" si="22"/>
        <v>35369</v>
      </c>
      <c r="W351" s="3">
        <f t="shared" si="23"/>
        <v>31</v>
      </c>
    </row>
    <row r="352" spans="1:23" ht="19.95" customHeight="1" x14ac:dyDescent="0.3">
      <c r="A352" s="8" t="s">
        <v>347</v>
      </c>
      <c r="B352" s="9" t="s">
        <v>836</v>
      </c>
      <c r="C352" s="17">
        <v>35339</v>
      </c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0">
        <v>2289</v>
      </c>
      <c r="R352" s="10">
        <f t="shared" si="20"/>
        <v>1996</v>
      </c>
      <c r="S352" s="3" t="str">
        <f t="shared" si="21"/>
        <v>APLAB CV/CC BENCH DC REGULATED P SUP7235</v>
      </c>
      <c r="V352" s="18">
        <f t="shared" si="22"/>
        <v>35369</v>
      </c>
      <c r="W352" s="3">
        <f t="shared" si="23"/>
        <v>31</v>
      </c>
    </row>
    <row r="353" spans="1:23" ht="19.95" customHeight="1" x14ac:dyDescent="0.3">
      <c r="A353" s="8" t="s">
        <v>348</v>
      </c>
      <c r="B353" s="9" t="s">
        <v>845</v>
      </c>
      <c r="C353" s="17">
        <v>35339</v>
      </c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0">
        <v>1706</v>
      </c>
      <c r="R353" s="10">
        <f t="shared" si="20"/>
        <v>1996</v>
      </c>
      <c r="S353" s="3" t="str">
        <f t="shared" si="21"/>
        <v>TEST EQUIPMENT TROLLEY</v>
      </c>
      <c r="V353" s="18">
        <f t="shared" si="22"/>
        <v>35369</v>
      </c>
      <c r="W353" s="3">
        <f t="shared" si="23"/>
        <v>31</v>
      </c>
    </row>
    <row r="354" spans="1:23" ht="19.95" customHeight="1" x14ac:dyDescent="0.3">
      <c r="A354" s="8" t="s">
        <v>349</v>
      </c>
      <c r="B354" s="9" t="s">
        <v>845</v>
      </c>
      <c r="C354" s="17">
        <v>35339</v>
      </c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0">
        <v>410</v>
      </c>
      <c r="R354" s="10">
        <f t="shared" si="20"/>
        <v>1996</v>
      </c>
      <c r="S354" s="3" t="str">
        <f t="shared" si="21"/>
        <v>TROLLEY</v>
      </c>
      <c r="V354" s="18">
        <f t="shared" si="22"/>
        <v>35369</v>
      </c>
      <c r="W354" s="3">
        <f t="shared" si="23"/>
        <v>31</v>
      </c>
    </row>
    <row r="355" spans="1:23" ht="19.95" customHeight="1" x14ac:dyDescent="0.3">
      <c r="A355" s="8" t="s">
        <v>350</v>
      </c>
      <c r="B355" s="9" t="s">
        <v>845</v>
      </c>
      <c r="C355" s="17">
        <v>35339</v>
      </c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0">
        <v>750</v>
      </c>
      <c r="R355" s="10">
        <f t="shared" si="20"/>
        <v>1996</v>
      </c>
      <c r="S355" s="3" t="str">
        <f t="shared" si="21"/>
        <v>HSEGRUD MAKE TESTING TROLLEY WITH WHEEL</v>
      </c>
      <c r="V355" s="18">
        <f t="shared" si="22"/>
        <v>35369</v>
      </c>
      <c r="W355" s="3">
        <f t="shared" si="23"/>
        <v>31</v>
      </c>
    </row>
    <row r="356" spans="1:23" ht="19.95" customHeight="1" x14ac:dyDescent="0.3">
      <c r="A356" s="8" t="s">
        <v>351</v>
      </c>
      <c r="B356" s="9" t="s">
        <v>846</v>
      </c>
      <c r="C356" s="17">
        <v>35450</v>
      </c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0">
        <v>53908.06</v>
      </c>
      <c r="R356" s="10">
        <f t="shared" si="20"/>
        <v>1997</v>
      </c>
      <c r="S356" s="3" t="str">
        <f t="shared" si="21"/>
        <v>ADAPTER FOR M:SLMDB(Q1103)(S30189-U4901-G302-02)</v>
      </c>
      <c r="V356" s="18">
        <f t="shared" si="22"/>
        <v>35461</v>
      </c>
      <c r="W356" s="3">
        <f t="shared" si="23"/>
        <v>31</v>
      </c>
    </row>
    <row r="357" spans="1:23" ht="19.95" customHeight="1" x14ac:dyDescent="0.3">
      <c r="A357" s="8" t="s">
        <v>352</v>
      </c>
      <c r="B357" s="9" t="s">
        <v>846</v>
      </c>
      <c r="C357" s="17">
        <v>35339</v>
      </c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0">
        <v>4158</v>
      </c>
      <c r="R357" s="10">
        <f t="shared" si="20"/>
        <v>1996</v>
      </c>
      <c r="S357" s="3" t="str">
        <f t="shared" si="21"/>
        <v>ADAPTER FOR ICT-SPEA Q5619 R21 DCCCR</v>
      </c>
      <c r="V357" s="18">
        <f t="shared" si="22"/>
        <v>35369</v>
      </c>
      <c r="W357" s="3">
        <f t="shared" si="23"/>
        <v>31</v>
      </c>
    </row>
    <row r="358" spans="1:23" ht="19.95" customHeight="1" x14ac:dyDescent="0.3">
      <c r="A358" s="8" t="s">
        <v>353</v>
      </c>
      <c r="B358" s="9" t="s">
        <v>846</v>
      </c>
      <c r="C358" s="17">
        <v>35339</v>
      </c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0">
        <v>4158</v>
      </c>
      <c r="R358" s="10">
        <f t="shared" si="20"/>
        <v>1996</v>
      </c>
      <c r="S358" s="3" t="str">
        <f t="shared" si="21"/>
        <v>ADAPTER FOR ICT-SPEA  Q5862 DCCDC</v>
      </c>
      <c r="V358" s="18">
        <f t="shared" si="22"/>
        <v>35369</v>
      </c>
      <c r="W358" s="3">
        <f t="shared" si="23"/>
        <v>31</v>
      </c>
    </row>
    <row r="359" spans="1:23" ht="19.95" customHeight="1" x14ac:dyDescent="0.3">
      <c r="A359" s="8" t="s">
        <v>354</v>
      </c>
      <c r="B359" s="9" t="s">
        <v>846</v>
      </c>
      <c r="C359" s="17">
        <v>35339</v>
      </c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0">
        <v>12659</v>
      </c>
      <c r="R359" s="10">
        <f t="shared" si="20"/>
        <v>1996</v>
      </c>
      <c r="S359" s="3" t="str">
        <f t="shared" si="21"/>
        <v>VACCUM PUMP FOR ICT SPEA</v>
      </c>
      <c r="V359" s="18">
        <f t="shared" si="22"/>
        <v>35369</v>
      </c>
      <c r="W359" s="3">
        <f t="shared" si="23"/>
        <v>31</v>
      </c>
    </row>
    <row r="360" spans="1:23" ht="19.95" customHeight="1" x14ac:dyDescent="0.3">
      <c r="A360" s="8" t="s">
        <v>355</v>
      </c>
      <c r="B360" s="9" t="s">
        <v>846</v>
      </c>
      <c r="C360" s="17">
        <v>35339</v>
      </c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0">
        <v>5235</v>
      </c>
      <c r="R360" s="10">
        <f t="shared" si="20"/>
        <v>1996</v>
      </c>
      <c r="S360" s="3" t="str">
        <f t="shared" si="21"/>
        <v>ADAPTER FOR M:EMSP(Q1094)(S30189-U4901-E812-06)</v>
      </c>
      <c r="V360" s="18">
        <f t="shared" si="22"/>
        <v>35369</v>
      </c>
      <c r="W360" s="3">
        <f t="shared" si="23"/>
        <v>31</v>
      </c>
    </row>
    <row r="361" spans="1:23" ht="19.95" customHeight="1" x14ac:dyDescent="0.3">
      <c r="A361" s="8" t="s">
        <v>356</v>
      </c>
      <c r="B361" s="9" t="s">
        <v>846</v>
      </c>
      <c r="C361" s="17">
        <v>35339</v>
      </c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0">
        <v>41622</v>
      </c>
      <c r="R361" s="10">
        <f t="shared" si="20"/>
        <v>1996</v>
      </c>
      <c r="S361" s="3" t="str">
        <f t="shared" si="21"/>
        <v>ADAPTER FOR M:DIUD(Q1007)S30189-U4901-F102-04</v>
      </c>
      <c r="V361" s="18">
        <f t="shared" si="22"/>
        <v>35369</v>
      </c>
      <c r="W361" s="3">
        <f t="shared" si="23"/>
        <v>31</v>
      </c>
    </row>
    <row r="362" spans="1:23" ht="19.95" customHeight="1" x14ac:dyDescent="0.3">
      <c r="A362" s="8" t="s">
        <v>357</v>
      </c>
      <c r="B362" s="9" t="s">
        <v>846</v>
      </c>
      <c r="C362" s="17">
        <v>35339</v>
      </c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0">
        <v>42023</v>
      </c>
      <c r="R362" s="10">
        <f t="shared" si="20"/>
        <v>1996</v>
      </c>
      <c r="S362" s="3" t="str">
        <f t="shared" si="21"/>
        <v>ADAPTER FORM:CON SASC(Q1148)(S30189-U4901-F312-03)</v>
      </c>
      <c r="V362" s="18">
        <f t="shared" si="22"/>
        <v>35369</v>
      </c>
      <c r="W362" s="3">
        <f t="shared" si="23"/>
        <v>31</v>
      </c>
    </row>
    <row r="363" spans="1:23" ht="19.95" customHeight="1" x14ac:dyDescent="0.3">
      <c r="A363" s="8" t="s">
        <v>358</v>
      </c>
      <c r="B363" s="9" t="s">
        <v>840</v>
      </c>
      <c r="C363" s="17">
        <v>35339</v>
      </c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0">
        <v>42689</v>
      </c>
      <c r="R363" s="10">
        <f t="shared" si="20"/>
        <v>1996</v>
      </c>
      <c r="S363" s="3" t="str">
        <f t="shared" si="21"/>
        <v>MODIFICATION DESK WITH TOOL CASES</v>
      </c>
      <c r="V363" s="18">
        <f t="shared" si="22"/>
        <v>35369</v>
      </c>
      <c r="W363" s="3">
        <f t="shared" si="23"/>
        <v>31</v>
      </c>
    </row>
    <row r="364" spans="1:23" ht="19.95" customHeight="1" x14ac:dyDescent="0.3">
      <c r="A364" s="8" t="s">
        <v>359</v>
      </c>
      <c r="B364" s="9" t="s">
        <v>840</v>
      </c>
      <c r="C364" s="17">
        <v>35339</v>
      </c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0">
        <v>35176</v>
      </c>
      <c r="R364" s="10">
        <f t="shared" si="20"/>
        <v>1996</v>
      </c>
      <c r="S364" s="3" t="str">
        <f t="shared" si="21"/>
        <v>LABEL PRINTING SYSTEM WITH ACCESSORIES</v>
      </c>
      <c r="V364" s="18">
        <f t="shared" si="22"/>
        <v>35369</v>
      </c>
      <c r="W364" s="3">
        <f t="shared" si="23"/>
        <v>31</v>
      </c>
    </row>
    <row r="365" spans="1:23" ht="19.95" customHeight="1" x14ac:dyDescent="0.3">
      <c r="A365" s="8" t="s">
        <v>360</v>
      </c>
      <c r="B365" s="9" t="s">
        <v>840</v>
      </c>
      <c r="C365" s="17">
        <v>35339</v>
      </c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0">
        <v>2354</v>
      </c>
      <c r="R365" s="10">
        <f t="shared" si="20"/>
        <v>1996</v>
      </c>
      <c r="S365" s="3" t="str">
        <f t="shared" si="21"/>
        <v>SPARE MEMORY MODULE FOR LABEL PRINTING S</v>
      </c>
      <c r="V365" s="18">
        <f t="shared" si="22"/>
        <v>35369</v>
      </c>
      <c r="W365" s="3">
        <f t="shared" si="23"/>
        <v>31</v>
      </c>
    </row>
    <row r="366" spans="1:23" ht="19.95" customHeight="1" x14ac:dyDescent="0.3">
      <c r="A366" s="8" t="s">
        <v>361</v>
      </c>
      <c r="B366" s="9" t="s">
        <v>840</v>
      </c>
      <c r="C366" s="17">
        <v>35339</v>
      </c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0">
        <v>14895</v>
      </c>
      <c r="R366" s="10">
        <f t="shared" si="20"/>
        <v>1996</v>
      </c>
      <c r="S366" s="3" t="str">
        <f t="shared" si="21"/>
        <v>STRIPPING DEVICE(AVG 0160)</v>
      </c>
      <c r="V366" s="18">
        <f t="shared" si="22"/>
        <v>35369</v>
      </c>
      <c r="W366" s="3">
        <f t="shared" si="23"/>
        <v>31</v>
      </c>
    </row>
    <row r="367" spans="1:23" ht="19.95" customHeight="1" x14ac:dyDescent="0.3">
      <c r="A367" s="8" t="s">
        <v>362</v>
      </c>
      <c r="B367" s="9" t="s">
        <v>839</v>
      </c>
      <c r="C367" s="17">
        <v>35339</v>
      </c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0">
        <v>47196</v>
      </c>
      <c r="R367" s="10">
        <f t="shared" si="20"/>
        <v>1996</v>
      </c>
      <c r="S367" s="3" t="str">
        <f t="shared" si="21"/>
        <v>COMPONENT PREP M/C</v>
      </c>
      <c r="V367" s="18">
        <f t="shared" si="22"/>
        <v>35369</v>
      </c>
      <c r="W367" s="3">
        <f t="shared" si="23"/>
        <v>31</v>
      </c>
    </row>
    <row r="368" spans="1:23" ht="19.95" customHeight="1" x14ac:dyDescent="0.3">
      <c r="A368" s="8" t="s">
        <v>363</v>
      </c>
      <c r="B368" s="9" t="s">
        <v>839</v>
      </c>
      <c r="C368" s="17">
        <v>35339</v>
      </c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0">
        <v>7092</v>
      </c>
      <c r="R368" s="10">
        <f t="shared" si="20"/>
        <v>1996</v>
      </c>
      <c r="S368" s="3" t="str">
        <f t="shared" si="21"/>
        <v>ADAPTER FORM:DIU LDIB(Q1107)(S30189-U4901-F942-03)</v>
      </c>
      <c r="V368" s="18">
        <f t="shared" si="22"/>
        <v>35369</v>
      </c>
      <c r="W368" s="3">
        <f t="shared" si="23"/>
        <v>31</v>
      </c>
    </row>
    <row r="369" spans="1:23" ht="19.95" customHeight="1" x14ac:dyDescent="0.3">
      <c r="A369" s="8" t="s">
        <v>364</v>
      </c>
      <c r="B369" s="9" t="s">
        <v>839</v>
      </c>
      <c r="C369" s="17">
        <v>35339</v>
      </c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0">
        <v>7092</v>
      </c>
      <c r="R369" s="10">
        <f t="shared" si="20"/>
        <v>1996</v>
      </c>
      <c r="S369" s="3" t="str">
        <f t="shared" si="21"/>
        <v>ADAPTER FOR M:Q1110(S30189-U4901-G432)</v>
      </c>
      <c r="V369" s="18">
        <f t="shared" si="22"/>
        <v>35369</v>
      </c>
      <c r="W369" s="3">
        <f t="shared" si="23"/>
        <v>31</v>
      </c>
    </row>
    <row r="370" spans="1:23" ht="19.95" customHeight="1" x14ac:dyDescent="0.3">
      <c r="A370" s="8" t="s">
        <v>365</v>
      </c>
      <c r="B370" s="9" t="s">
        <v>839</v>
      </c>
      <c r="C370" s="17">
        <v>35339</v>
      </c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0">
        <v>51031</v>
      </c>
      <c r="R370" s="10">
        <f t="shared" si="20"/>
        <v>1996</v>
      </c>
      <c r="S370" s="3" t="str">
        <f t="shared" si="21"/>
        <v>ADAPTER FOR M:LCMM(Q1113)(S30189-U4901-G792-02)</v>
      </c>
      <c r="V370" s="18">
        <f t="shared" si="22"/>
        <v>35369</v>
      </c>
      <c r="W370" s="3">
        <f t="shared" si="23"/>
        <v>31</v>
      </c>
    </row>
    <row r="371" spans="1:23" ht="19.95" customHeight="1" x14ac:dyDescent="0.3">
      <c r="A371" s="8" t="s">
        <v>366</v>
      </c>
      <c r="B371" s="9" t="s">
        <v>839</v>
      </c>
      <c r="C371" s="17">
        <v>35339</v>
      </c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0">
        <v>7092</v>
      </c>
      <c r="R371" s="10">
        <f t="shared" si="20"/>
        <v>1996</v>
      </c>
      <c r="S371" s="3" t="str">
        <f t="shared" si="21"/>
        <v>ADAPTER F.M:SUB LCMM1(Q1113)(S30189-U4901-F856-02)</v>
      </c>
      <c r="V371" s="18">
        <f t="shared" si="22"/>
        <v>35369</v>
      </c>
      <c r="W371" s="3">
        <f t="shared" si="23"/>
        <v>31</v>
      </c>
    </row>
    <row r="372" spans="1:23" ht="19.95" customHeight="1" x14ac:dyDescent="0.3">
      <c r="A372" s="8" t="s">
        <v>367</v>
      </c>
      <c r="B372" s="9" t="s">
        <v>839</v>
      </c>
      <c r="C372" s="17">
        <v>35339</v>
      </c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0">
        <v>7092</v>
      </c>
      <c r="R372" s="10">
        <f t="shared" si="20"/>
        <v>1996</v>
      </c>
      <c r="S372" s="3" t="str">
        <f t="shared" si="21"/>
        <v>ADAPTER FORM:SUB LCMM5(Q1113)S30189-U4901-F876-03)</v>
      </c>
      <c r="V372" s="18">
        <f t="shared" si="22"/>
        <v>35369</v>
      </c>
      <c r="W372" s="3">
        <f t="shared" si="23"/>
        <v>31</v>
      </c>
    </row>
    <row r="373" spans="1:23" ht="19.95" customHeight="1" x14ac:dyDescent="0.3">
      <c r="A373" s="8" t="s">
        <v>368</v>
      </c>
      <c r="B373" s="9" t="s">
        <v>839</v>
      </c>
      <c r="C373" s="17">
        <v>35339</v>
      </c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0">
        <v>7092</v>
      </c>
      <c r="R373" s="10">
        <f t="shared" si="20"/>
        <v>1996</v>
      </c>
      <c r="S373" s="3" t="str">
        <f t="shared" si="21"/>
        <v>ADAPTER FOR M:CMTU(Q1112)(S30189-U4901-G742-04)</v>
      </c>
      <c r="V373" s="18">
        <f t="shared" si="22"/>
        <v>35369</v>
      </c>
      <c r="W373" s="3">
        <f t="shared" si="23"/>
        <v>31</v>
      </c>
    </row>
    <row r="374" spans="1:23" ht="19.95" customHeight="1" x14ac:dyDescent="0.3">
      <c r="A374" s="8" t="s">
        <v>369</v>
      </c>
      <c r="B374" s="9" t="s">
        <v>839</v>
      </c>
      <c r="C374" s="17">
        <v>35339</v>
      </c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0">
        <v>39843</v>
      </c>
      <c r="R374" s="10">
        <f t="shared" si="20"/>
        <v>1996</v>
      </c>
      <c r="S374" s="3" t="str">
        <f t="shared" si="21"/>
        <v>EMULATOR UPGRADE L37409D6152300</v>
      </c>
      <c r="V374" s="18">
        <f t="shared" si="22"/>
        <v>35369</v>
      </c>
      <c r="W374" s="3">
        <f t="shared" si="23"/>
        <v>31</v>
      </c>
    </row>
    <row r="375" spans="1:23" ht="19.95" customHeight="1" x14ac:dyDescent="0.3">
      <c r="A375" s="8" t="s">
        <v>370</v>
      </c>
      <c r="B375" s="9" t="s">
        <v>839</v>
      </c>
      <c r="C375" s="17">
        <v>35339</v>
      </c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0">
        <v>908</v>
      </c>
      <c r="R375" s="10">
        <f t="shared" si="20"/>
        <v>1996</v>
      </c>
      <c r="S375" s="3" t="str">
        <f t="shared" si="21"/>
        <v>ANTISTATIC SOLDERING STATION (EC 2002, WELLER)</v>
      </c>
      <c r="V375" s="18">
        <f t="shared" si="22"/>
        <v>35369</v>
      </c>
      <c r="W375" s="3">
        <f t="shared" si="23"/>
        <v>31</v>
      </c>
    </row>
    <row r="376" spans="1:23" ht="19.95" customHeight="1" x14ac:dyDescent="0.3">
      <c r="A376" s="8" t="s">
        <v>371</v>
      </c>
      <c r="B376" s="9" t="s">
        <v>839</v>
      </c>
      <c r="C376" s="17">
        <v>35339</v>
      </c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0">
        <v>4740</v>
      </c>
      <c r="R376" s="10">
        <f t="shared" si="20"/>
        <v>1996</v>
      </c>
      <c r="S376" s="3" t="str">
        <f t="shared" si="21"/>
        <v>THERMOGENERATOR MTI 1</v>
      </c>
      <c r="V376" s="18">
        <f t="shared" si="22"/>
        <v>35369</v>
      </c>
      <c r="W376" s="3">
        <f t="shared" si="23"/>
        <v>31</v>
      </c>
    </row>
    <row r="377" spans="1:23" ht="19.95" customHeight="1" x14ac:dyDescent="0.3">
      <c r="A377" s="8" t="s">
        <v>372</v>
      </c>
      <c r="B377" s="9" t="s">
        <v>839</v>
      </c>
      <c r="C377" s="17">
        <v>35339</v>
      </c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0">
        <v>7938</v>
      </c>
      <c r="R377" s="10">
        <f t="shared" si="20"/>
        <v>1996</v>
      </c>
      <c r="S377" s="3" t="str">
        <f t="shared" si="21"/>
        <v>OSCILLOSCOPE 100 MHZ TEK 22</v>
      </c>
      <c r="V377" s="18">
        <f t="shared" si="22"/>
        <v>35369</v>
      </c>
      <c r="W377" s="3">
        <f t="shared" si="23"/>
        <v>31</v>
      </c>
    </row>
    <row r="378" spans="1:23" ht="19.95" customHeight="1" x14ac:dyDescent="0.3">
      <c r="A378" s="8" t="s">
        <v>373</v>
      </c>
      <c r="B378" s="9" t="s">
        <v>839</v>
      </c>
      <c r="C378" s="17">
        <v>35339</v>
      </c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0">
        <v>7054</v>
      </c>
      <c r="R378" s="10">
        <f t="shared" si="20"/>
        <v>1996</v>
      </c>
      <c r="S378" s="3" t="str">
        <f t="shared" si="21"/>
        <v>LCR DATABRIDGE WITH ADAPTER AND TESTCLIP(TINSLEY)</v>
      </c>
      <c r="V378" s="18">
        <f t="shared" si="22"/>
        <v>35369</v>
      </c>
      <c r="W378" s="3">
        <f t="shared" si="23"/>
        <v>31</v>
      </c>
    </row>
    <row r="379" spans="1:23" ht="19.95" customHeight="1" x14ac:dyDescent="0.3">
      <c r="A379" s="8" t="s">
        <v>374</v>
      </c>
      <c r="B379" s="9" t="s">
        <v>839</v>
      </c>
      <c r="C379" s="17">
        <v>35339</v>
      </c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0">
        <v>35404</v>
      </c>
      <c r="R379" s="10">
        <f t="shared" si="20"/>
        <v>1996</v>
      </c>
      <c r="S379" s="3" t="str">
        <f t="shared" si="21"/>
        <v>PCM MODULE TEST SYSTEM</v>
      </c>
      <c r="V379" s="18">
        <f t="shared" si="22"/>
        <v>35369</v>
      </c>
      <c r="W379" s="3">
        <f t="shared" si="23"/>
        <v>31</v>
      </c>
    </row>
    <row r="380" spans="1:23" ht="19.95" customHeight="1" x14ac:dyDescent="0.3">
      <c r="A380" s="8" t="s">
        <v>375</v>
      </c>
      <c r="B380" s="9" t="s">
        <v>839</v>
      </c>
      <c r="C380" s="17">
        <v>35339</v>
      </c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0">
        <v>6600</v>
      </c>
      <c r="R380" s="10">
        <f t="shared" si="20"/>
        <v>1996</v>
      </c>
      <c r="S380" s="3" t="str">
        <f t="shared" si="21"/>
        <v>LOGIC ANALYZER 16508</v>
      </c>
      <c r="V380" s="18">
        <f t="shared" si="22"/>
        <v>35369</v>
      </c>
      <c r="W380" s="3">
        <f t="shared" si="23"/>
        <v>31</v>
      </c>
    </row>
    <row r="381" spans="1:23" ht="19.95" customHeight="1" x14ac:dyDescent="0.3">
      <c r="A381" s="8" t="s">
        <v>376</v>
      </c>
      <c r="B381" s="9" t="s">
        <v>839</v>
      </c>
      <c r="C381" s="17">
        <v>35339</v>
      </c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0">
        <v>1202</v>
      </c>
      <c r="R381" s="10">
        <f t="shared" si="20"/>
        <v>1996</v>
      </c>
      <c r="S381" s="3" t="str">
        <f t="shared" si="21"/>
        <v>MICROPROCESSOR INTEREACE 103058</v>
      </c>
      <c r="V381" s="18">
        <f t="shared" si="22"/>
        <v>35369</v>
      </c>
      <c r="W381" s="3">
        <f t="shared" si="23"/>
        <v>31</v>
      </c>
    </row>
    <row r="382" spans="1:23" ht="19.95" customHeight="1" x14ac:dyDescent="0.3">
      <c r="A382" s="8" t="s">
        <v>377</v>
      </c>
      <c r="B382" s="9" t="s">
        <v>839</v>
      </c>
      <c r="C382" s="17">
        <v>35339</v>
      </c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0">
        <v>6645</v>
      </c>
      <c r="R382" s="10">
        <f t="shared" si="20"/>
        <v>1996</v>
      </c>
      <c r="S382" s="3" t="str">
        <f t="shared" si="21"/>
        <v>PREPROCESSOR 10304B</v>
      </c>
      <c r="V382" s="18">
        <f t="shared" si="22"/>
        <v>35369</v>
      </c>
      <c r="W382" s="3">
        <f t="shared" si="23"/>
        <v>31</v>
      </c>
    </row>
    <row r="383" spans="1:23" ht="19.95" customHeight="1" x14ac:dyDescent="0.3">
      <c r="A383" s="8" t="s">
        <v>378</v>
      </c>
      <c r="B383" s="9" t="s">
        <v>839</v>
      </c>
      <c r="C383" s="17">
        <v>35339</v>
      </c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0">
        <v>408</v>
      </c>
      <c r="R383" s="10">
        <f t="shared" si="20"/>
        <v>1996</v>
      </c>
      <c r="S383" s="3" t="str">
        <f t="shared" si="21"/>
        <v>PROBE INTEREACE 10269C</v>
      </c>
      <c r="V383" s="18">
        <f t="shared" si="22"/>
        <v>35369</v>
      </c>
      <c r="W383" s="3">
        <f t="shared" si="23"/>
        <v>31</v>
      </c>
    </row>
    <row r="384" spans="1:23" ht="19.95" customHeight="1" x14ac:dyDescent="0.3">
      <c r="A384" s="8" t="s">
        <v>379</v>
      </c>
      <c r="B384" s="9" t="s">
        <v>839</v>
      </c>
      <c r="C384" s="17">
        <v>35339</v>
      </c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0">
        <v>69054</v>
      </c>
      <c r="R384" s="10">
        <f t="shared" si="20"/>
        <v>1996</v>
      </c>
      <c r="S384" s="3" t="str">
        <f t="shared" si="21"/>
        <v>SOLDERABILITY TEST DEVICE</v>
      </c>
      <c r="V384" s="18">
        <f t="shared" si="22"/>
        <v>35369</v>
      </c>
      <c r="W384" s="3">
        <f t="shared" si="23"/>
        <v>31</v>
      </c>
    </row>
    <row r="385" spans="1:23" ht="19.95" customHeight="1" x14ac:dyDescent="0.3">
      <c r="A385" s="8" t="s">
        <v>380</v>
      </c>
      <c r="B385" s="9" t="s">
        <v>839</v>
      </c>
      <c r="C385" s="17">
        <v>35339</v>
      </c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0">
        <v>29633</v>
      </c>
      <c r="R385" s="10">
        <f t="shared" si="20"/>
        <v>1996</v>
      </c>
      <c r="S385" s="3" t="str">
        <f t="shared" si="21"/>
        <v>COMPONENT PREP MACHINE</v>
      </c>
      <c r="V385" s="18">
        <f t="shared" si="22"/>
        <v>35369</v>
      </c>
      <c r="W385" s="3">
        <f t="shared" si="23"/>
        <v>31</v>
      </c>
    </row>
    <row r="386" spans="1:23" ht="19.95" customHeight="1" x14ac:dyDescent="0.3">
      <c r="A386" s="8" t="s">
        <v>381</v>
      </c>
      <c r="B386" s="9" t="s">
        <v>850</v>
      </c>
      <c r="C386" s="17">
        <v>35453</v>
      </c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0">
        <v>2050.39</v>
      </c>
      <c r="R386" s="10">
        <f t="shared" si="20"/>
        <v>1997</v>
      </c>
      <c r="S386" s="3" t="str">
        <f t="shared" si="21"/>
        <v>HW MIRROR FOR LTGM KS:DIU</v>
      </c>
      <c r="V386" s="18">
        <f t="shared" si="22"/>
        <v>35461</v>
      </c>
      <c r="W386" s="3">
        <f t="shared" si="23"/>
        <v>31</v>
      </c>
    </row>
    <row r="387" spans="1:23" ht="19.95" customHeight="1" x14ac:dyDescent="0.3">
      <c r="A387" s="8" t="s">
        <v>382</v>
      </c>
      <c r="B387" s="9" t="s">
        <v>850</v>
      </c>
      <c r="C387" s="17">
        <v>35453</v>
      </c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0">
        <v>2050.39</v>
      </c>
      <c r="R387" s="10">
        <f t="shared" si="20"/>
        <v>1997</v>
      </c>
      <c r="S387" s="3" t="str">
        <f t="shared" si="21"/>
        <v>HW MIRROR FOR LTGM KS:LDIM</v>
      </c>
      <c r="V387" s="18">
        <f t="shared" si="22"/>
        <v>35461</v>
      </c>
      <c r="W387" s="3">
        <f t="shared" si="23"/>
        <v>31</v>
      </c>
    </row>
    <row r="388" spans="1:23" ht="19.95" customHeight="1" x14ac:dyDescent="0.3">
      <c r="A388" s="8" t="s">
        <v>383</v>
      </c>
      <c r="B388" s="9" t="s">
        <v>850</v>
      </c>
      <c r="C388" s="17">
        <v>35521</v>
      </c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0">
        <v>120703.82</v>
      </c>
      <c r="R388" s="10">
        <f t="shared" si="20"/>
        <v>1997</v>
      </c>
      <c r="S388" s="3" t="str">
        <f t="shared" si="21"/>
        <v>ADAPTER FOR M:GSMY**(Q1340)(S30189-U4911-A220-01)</v>
      </c>
      <c r="V388" s="18">
        <f t="shared" si="22"/>
        <v>35550</v>
      </c>
      <c r="W388" s="3">
        <f t="shared" si="23"/>
        <v>30</v>
      </c>
    </row>
    <row r="389" spans="1:23" ht="19.95" customHeight="1" x14ac:dyDescent="0.3">
      <c r="A389" s="8" t="s">
        <v>384</v>
      </c>
      <c r="B389" s="9" t="s">
        <v>850</v>
      </c>
      <c r="C389" s="17">
        <v>35339</v>
      </c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0">
        <v>89401</v>
      </c>
      <c r="R389" s="10">
        <f t="shared" si="20"/>
        <v>1996</v>
      </c>
      <c r="S389" s="3" t="str">
        <f t="shared" si="21"/>
        <v>400MHZ 4CHL OSCILLOSCOPE WITH MATCHED PR</v>
      </c>
      <c r="V389" s="18">
        <f t="shared" si="22"/>
        <v>35369</v>
      </c>
      <c r="W389" s="3">
        <f t="shared" si="23"/>
        <v>31</v>
      </c>
    </row>
    <row r="390" spans="1:23" ht="19.95" customHeight="1" x14ac:dyDescent="0.3">
      <c r="A390" s="8" t="s">
        <v>385</v>
      </c>
      <c r="B390" s="9" t="s">
        <v>850</v>
      </c>
      <c r="C390" s="17">
        <v>35339</v>
      </c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0">
        <v>9949</v>
      </c>
      <c r="R390" s="10">
        <f t="shared" si="20"/>
        <v>1996</v>
      </c>
      <c r="S390" s="3" t="str">
        <f t="shared" si="21"/>
        <v>ADAPTER FOR M:SLMA COS(Q815)(S30189-U4901-E822)</v>
      </c>
      <c r="V390" s="18">
        <f t="shared" si="22"/>
        <v>35369</v>
      </c>
      <c r="W390" s="3">
        <f t="shared" si="23"/>
        <v>31</v>
      </c>
    </row>
    <row r="391" spans="1:23" ht="19.95" customHeight="1" x14ac:dyDescent="0.3">
      <c r="A391" s="8" t="s">
        <v>386</v>
      </c>
      <c r="B391" s="9" t="s">
        <v>850</v>
      </c>
      <c r="C391" s="17">
        <v>35339</v>
      </c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0">
        <v>9902</v>
      </c>
      <c r="R391" s="10">
        <f t="shared" ref="R391:R454" si="24">YEAR(C391)</f>
        <v>1996</v>
      </c>
      <c r="S391" s="3" t="str">
        <f t="shared" ref="S391:S454" si="25">UPPER(A391)</f>
        <v>ADAPTER F.M:SLMA CMRL(Q1064)(S30189-U4901-F612-04)</v>
      </c>
      <c r="V391" s="18">
        <f t="shared" ref="V391:V454" si="26">EOMONTH(C391,0)</f>
        <v>35369</v>
      </c>
      <c r="W391" s="3">
        <f t="shared" si="23"/>
        <v>31</v>
      </c>
    </row>
    <row r="392" spans="1:23" ht="19.95" customHeight="1" x14ac:dyDescent="0.3">
      <c r="A392" s="8" t="s">
        <v>387</v>
      </c>
      <c r="B392" s="9" t="s">
        <v>850</v>
      </c>
      <c r="C392" s="17">
        <v>35339</v>
      </c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0">
        <v>9902</v>
      </c>
      <c r="R392" s="10">
        <f t="shared" si="24"/>
        <v>1996</v>
      </c>
      <c r="S392" s="3" t="str">
        <f t="shared" si="25"/>
        <v>ADAPT. FOR M:SLMA COS(Q1182)(S30189-U4901-F432-05)</v>
      </c>
      <c r="V392" s="18">
        <f t="shared" si="26"/>
        <v>35369</v>
      </c>
      <c r="W392" s="3">
        <f t="shared" ref="W392:W455" si="27">DAY(V392)</f>
        <v>31</v>
      </c>
    </row>
    <row r="393" spans="1:23" ht="19.95" customHeight="1" x14ac:dyDescent="0.3">
      <c r="A393" s="8" t="s">
        <v>388</v>
      </c>
      <c r="B393" s="9" t="s">
        <v>850</v>
      </c>
      <c r="C393" s="17">
        <v>35339</v>
      </c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0">
        <v>20283</v>
      </c>
      <c r="R393" s="10">
        <f t="shared" si="24"/>
        <v>1996</v>
      </c>
      <c r="S393" s="3" t="str">
        <f t="shared" si="25"/>
        <v>MULTI FUNCTIONS TESTER JOLLY</v>
      </c>
      <c r="V393" s="18">
        <f t="shared" si="26"/>
        <v>35369</v>
      </c>
      <c r="W393" s="3">
        <f t="shared" si="27"/>
        <v>31</v>
      </c>
    </row>
    <row r="394" spans="1:23" ht="19.95" customHeight="1" x14ac:dyDescent="0.3">
      <c r="A394" s="8" t="s">
        <v>389</v>
      </c>
      <c r="B394" s="9" t="s">
        <v>850</v>
      </c>
      <c r="C394" s="17">
        <v>35339</v>
      </c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0">
        <v>9435</v>
      </c>
      <c r="R394" s="10">
        <f t="shared" si="24"/>
        <v>1996</v>
      </c>
      <c r="S394" s="3" t="str">
        <f t="shared" si="25"/>
        <v>ADAPTER FOR M:BDE(Q1003)(S30189-U4901-F842-03)</v>
      </c>
      <c r="V394" s="18">
        <f t="shared" si="26"/>
        <v>35369</v>
      </c>
      <c r="W394" s="3">
        <f t="shared" si="27"/>
        <v>31</v>
      </c>
    </row>
    <row r="395" spans="1:23" ht="19.95" customHeight="1" x14ac:dyDescent="0.3">
      <c r="A395" s="8" t="s">
        <v>390</v>
      </c>
      <c r="B395" s="9" t="s">
        <v>850</v>
      </c>
      <c r="C395" s="17">
        <v>35339</v>
      </c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0">
        <v>9435</v>
      </c>
      <c r="R395" s="10">
        <f t="shared" si="24"/>
        <v>1996</v>
      </c>
      <c r="S395" s="3" t="str">
        <f t="shared" si="25"/>
        <v>ADAPTER FOR M:CGMS(Q1185)(S30189-U4901-G162-04)</v>
      </c>
      <c r="V395" s="18">
        <f t="shared" si="26"/>
        <v>35369</v>
      </c>
      <c r="W395" s="3">
        <f t="shared" si="27"/>
        <v>31</v>
      </c>
    </row>
    <row r="396" spans="1:23" ht="19.95" customHeight="1" x14ac:dyDescent="0.3">
      <c r="A396" s="8" t="s">
        <v>391</v>
      </c>
      <c r="B396" s="9" t="s">
        <v>850</v>
      </c>
      <c r="C396" s="17">
        <v>35339</v>
      </c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0">
        <v>9435</v>
      </c>
      <c r="R396" s="10">
        <f t="shared" si="24"/>
        <v>1996</v>
      </c>
      <c r="S396" s="3" t="str">
        <f t="shared" si="25"/>
        <v>ADAPTER FOR M:GSL(Q1184)(S30189-U4901-G182-06)</v>
      </c>
      <c r="V396" s="18">
        <f t="shared" si="26"/>
        <v>35369</v>
      </c>
      <c r="W396" s="3">
        <f t="shared" si="27"/>
        <v>31</v>
      </c>
    </row>
    <row r="397" spans="1:23" ht="19.95" customHeight="1" x14ac:dyDescent="0.3">
      <c r="A397" s="8" t="s">
        <v>392</v>
      </c>
      <c r="B397" s="9" t="s">
        <v>850</v>
      </c>
      <c r="C397" s="17">
        <v>35339</v>
      </c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0">
        <v>9435</v>
      </c>
      <c r="R397" s="10">
        <f t="shared" si="24"/>
        <v>1996</v>
      </c>
      <c r="S397" s="3" t="str">
        <f t="shared" si="25"/>
        <v>ADAPTER FOR M:TOGC(Q1290)(S30189-U4901-G902-02)</v>
      </c>
      <c r="V397" s="18">
        <f t="shared" si="26"/>
        <v>35369</v>
      </c>
      <c r="W397" s="3">
        <f t="shared" si="27"/>
        <v>31</v>
      </c>
    </row>
    <row r="398" spans="1:23" ht="19.95" customHeight="1" x14ac:dyDescent="0.3">
      <c r="A398" s="8" t="s">
        <v>393</v>
      </c>
      <c r="B398" s="9" t="s">
        <v>850</v>
      </c>
      <c r="C398" s="17">
        <v>35339</v>
      </c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0">
        <v>9231</v>
      </c>
      <c r="R398" s="10">
        <f t="shared" si="24"/>
        <v>1996</v>
      </c>
      <c r="S398" s="3" t="str">
        <f t="shared" si="25"/>
        <v>ADAPTER FOR M:PMU A/B(Q1141)(S30189-U4901-G932-01)</v>
      </c>
      <c r="V398" s="18">
        <f t="shared" si="26"/>
        <v>35369</v>
      </c>
      <c r="W398" s="3">
        <f t="shared" si="27"/>
        <v>31</v>
      </c>
    </row>
    <row r="399" spans="1:23" ht="19.95" customHeight="1" x14ac:dyDescent="0.3">
      <c r="A399" s="8" t="s">
        <v>394</v>
      </c>
      <c r="B399" s="9" t="s">
        <v>850</v>
      </c>
      <c r="C399" s="17">
        <v>35339</v>
      </c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0">
        <v>9435</v>
      </c>
      <c r="R399" s="10">
        <f t="shared" si="24"/>
        <v>1996</v>
      </c>
      <c r="S399" s="3" t="str">
        <f t="shared" si="25"/>
        <v>ADAPTER FOR M:DIU 30D(Q876)(S30189-U4901-F112-05)</v>
      </c>
      <c r="V399" s="18">
        <f t="shared" si="26"/>
        <v>35369</v>
      </c>
      <c r="W399" s="3">
        <f t="shared" si="27"/>
        <v>31</v>
      </c>
    </row>
    <row r="400" spans="1:23" ht="19.95" customHeight="1" x14ac:dyDescent="0.3">
      <c r="A400" s="8" t="s">
        <v>395</v>
      </c>
      <c r="B400" s="9" t="s">
        <v>850</v>
      </c>
      <c r="C400" s="17">
        <v>35339</v>
      </c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0">
        <v>9435</v>
      </c>
      <c r="R400" s="10">
        <f t="shared" si="24"/>
        <v>1996</v>
      </c>
      <c r="S400" s="3" t="str">
        <f t="shared" si="25"/>
        <v>ADAPTER F.M:CRP8/CRM8(Q1105)(S30189-U4901-F392-08)</v>
      </c>
      <c r="V400" s="18">
        <f t="shared" si="26"/>
        <v>35369</v>
      </c>
      <c r="W400" s="3">
        <f t="shared" si="27"/>
        <v>31</v>
      </c>
    </row>
    <row r="401" spans="1:23" ht="19.95" customHeight="1" x14ac:dyDescent="0.3">
      <c r="A401" s="8" t="s">
        <v>396</v>
      </c>
      <c r="B401" s="9" t="s">
        <v>850</v>
      </c>
      <c r="C401" s="17">
        <v>35339</v>
      </c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0">
        <v>2289</v>
      </c>
      <c r="R401" s="10">
        <f t="shared" si="24"/>
        <v>1996</v>
      </c>
      <c r="S401" s="3" t="str">
        <f t="shared" si="25"/>
        <v>SUFI CARD</v>
      </c>
      <c r="V401" s="18">
        <f t="shared" si="26"/>
        <v>35369</v>
      </c>
      <c r="W401" s="3">
        <f t="shared" si="27"/>
        <v>31</v>
      </c>
    </row>
    <row r="402" spans="1:23" ht="19.95" customHeight="1" x14ac:dyDescent="0.3">
      <c r="A402" s="8" t="s">
        <v>397</v>
      </c>
      <c r="B402" s="9" t="s">
        <v>850</v>
      </c>
      <c r="C402" s="17">
        <v>35339</v>
      </c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0">
        <v>75681</v>
      </c>
      <c r="R402" s="10">
        <f t="shared" si="24"/>
        <v>1996</v>
      </c>
      <c r="S402" s="3" t="str">
        <f t="shared" si="25"/>
        <v>TEST MOL B</v>
      </c>
      <c r="V402" s="18">
        <f t="shared" si="26"/>
        <v>35369</v>
      </c>
      <c r="W402" s="3">
        <f t="shared" si="27"/>
        <v>31</v>
      </c>
    </row>
    <row r="403" spans="1:23" ht="19.95" customHeight="1" x14ac:dyDescent="0.3">
      <c r="A403" s="8" t="s">
        <v>398</v>
      </c>
      <c r="B403" s="9" t="s">
        <v>843</v>
      </c>
      <c r="C403" s="17">
        <v>36234</v>
      </c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0">
        <v>7000</v>
      </c>
      <c r="R403" s="10">
        <f t="shared" si="24"/>
        <v>1999</v>
      </c>
      <c r="S403" s="3" t="str">
        <f t="shared" si="25"/>
        <v>FOUR HOLE PUNCHING M/C(ANJALI ENG. WORKS)</v>
      </c>
      <c r="V403" s="18">
        <f t="shared" si="26"/>
        <v>36250</v>
      </c>
      <c r="W403" s="3">
        <f t="shared" si="27"/>
        <v>31</v>
      </c>
    </row>
    <row r="404" spans="1:23" ht="19.95" customHeight="1" x14ac:dyDescent="0.3">
      <c r="A404" s="8" t="s">
        <v>399</v>
      </c>
      <c r="B404" s="9" t="s">
        <v>835</v>
      </c>
      <c r="C404" s="17">
        <v>35446</v>
      </c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0">
        <v>73859.75</v>
      </c>
      <c r="R404" s="10">
        <f t="shared" si="24"/>
        <v>1997</v>
      </c>
      <c r="S404" s="3" t="str">
        <f t="shared" si="25"/>
        <v>MOULDING TOOL FOR GUIDE PIECE</v>
      </c>
      <c r="V404" s="18">
        <f t="shared" si="26"/>
        <v>35461</v>
      </c>
      <c r="W404" s="3">
        <f t="shared" si="27"/>
        <v>31</v>
      </c>
    </row>
    <row r="405" spans="1:23" ht="19.95" customHeight="1" x14ac:dyDescent="0.3">
      <c r="A405" s="8" t="s">
        <v>400</v>
      </c>
      <c r="B405" s="9" t="s">
        <v>835</v>
      </c>
      <c r="C405" s="17">
        <v>35339</v>
      </c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0">
        <v>13958</v>
      </c>
      <c r="R405" s="10">
        <f t="shared" si="24"/>
        <v>1996</v>
      </c>
      <c r="S405" s="3" t="str">
        <f t="shared" si="25"/>
        <v>PRESS TOOL FOR BAR C39117-A220-C511-10-6</v>
      </c>
      <c r="V405" s="18">
        <f t="shared" si="26"/>
        <v>35369</v>
      </c>
      <c r="W405" s="3">
        <f t="shared" si="27"/>
        <v>31</v>
      </c>
    </row>
    <row r="406" spans="1:23" ht="19.95" customHeight="1" x14ac:dyDescent="0.3">
      <c r="A406" s="8" t="s">
        <v>401</v>
      </c>
      <c r="B406" s="9" t="s">
        <v>835</v>
      </c>
      <c r="C406" s="17">
        <v>35339</v>
      </c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0">
        <v>14648</v>
      </c>
      <c r="R406" s="10">
        <f t="shared" si="24"/>
        <v>1996</v>
      </c>
      <c r="S406" s="3" t="str">
        <f t="shared" si="25"/>
        <v>PRESS TOOL FOR SIDE PART C 393000-193-C383</v>
      </c>
      <c r="V406" s="18">
        <f t="shared" si="26"/>
        <v>35369</v>
      </c>
      <c r="W406" s="3">
        <f t="shared" si="27"/>
        <v>31</v>
      </c>
    </row>
    <row r="407" spans="1:23" ht="19.95" customHeight="1" x14ac:dyDescent="0.3">
      <c r="A407" s="8" t="s">
        <v>402</v>
      </c>
      <c r="B407" s="9" t="s">
        <v>835</v>
      </c>
      <c r="C407" s="17">
        <v>35339</v>
      </c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0">
        <v>3142</v>
      </c>
      <c r="R407" s="10">
        <f t="shared" si="24"/>
        <v>1996</v>
      </c>
      <c r="S407" s="3" t="str">
        <f t="shared" si="25"/>
        <v>PRESS TOOL FOR SIDE PART C39365-A46-B86-</v>
      </c>
      <c r="V407" s="18">
        <f t="shared" si="26"/>
        <v>35369</v>
      </c>
      <c r="W407" s="3">
        <f t="shared" si="27"/>
        <v>31</v>
      </c>
    </row>
    <row r="408" spans="1:23" ht="19.95" customHeight="1" x14ac:dyDescent="0.3">
      <c r="A408" s="8" t="s">
        <v>403</v>
      </c>
      <c r="B408" s="9" t="s">
        <v>835</v>
      </c>
      <c r="C408" s="17">
        <v>35339</v>
      </c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0">
        <v>20227</v>
      </c>
      <c r="R408" s="10">
        <f t="shared" si="24"/>
        <v>1996</v>
      </c>
      <c r="S408" s="3" t="str">
        <f t="shared" si="25"/>
        <v>MOULD FOR PLASTIC PART-C 39104-Z36-C44</v>
      </c>
      <c r="V408" s="18">
        <f t="shared" si="26"/>
        <v>35369</v>
      </c>
      <c r="W408" s="3">
        <f t="shared" si="27"/>
        <v>31</v>
      </c>
    </row>
    <row r="409" spans="1:23" ht="19.95" customHeight="1" x14ac:dyDescent="0.3">
      <c r="A409" s="8" t="s">
        <v>404</v>
      </c>
      <c r="B409" s="9" t="s">
        <v>831</v>
      </c>
      <c r="C409" s="17">
        <v>35339</v>
      </c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0">
        <v>97306</v>
      </c>
      <c r="R409" s="10">
        <f t="shared" si="24"/>
        <v>1996</v>
      </c>
      <c r="S409" s="3" t="str">
        <f t="shared" si="25"/>
        <v>VERTICAL CAROUSEL CONVEYOR(STRUCTURE&amp; SCISSOR ARM)</v>
      </c>
      <c r="V409" s="18">
        <f t="shared" si="26"/>
        <v>35369</v>
      </c>
      <c r="W409" s="3">
        <f t="shared" si="27"/>
        <v>31</v>
      </c>
    </row>
    <row r="410" spans="1:23" ht="19.95" customHeight="1" x14ac:dyDescent="0.3">
      <c r="A410" s="8" t="s">
        <v>405</v>
      </c>
      <c r="B410" s="9" t="s">
        <v>831</v>
      </c>
      <c r="C410" s="17">
        <v>35339</v>
      </c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0">
        <v>106309</v>
      </c>
      <c r="R410" s="10">
        <f t="shared" si="24"/>
        <v>1996</v>
      </c>
      <c r="S410" s="3" t="str">
        <f t="shared" si="25"/>
        <v>VERTICAL CAROUSEL CONVEYOR(PANS &amp; CONTROL PANEL)</v>
      </c>
      <c r="V410" s="18">
        <f t="shared" si="26"/>
        <v>35369</v>
      </c>
      <c r="W410" s="3">
        <f t="shared" si="27"/>
        <v>31</v>
      </c>
    </row>
    <row r="411" spans="1:23" ht="19.95" customHeight="1" x14ac:dyDescent="0.3">
      <c r="A411" s="8" t="s">
        <v>406</v>
      </c>
      <c r="B411" s="9" t="s">
        <v>832</v>
      </c>
      <c r="C411" s="17">
        <v>34820</v>
      </c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0">
        <v>3900</v>
      </c>
      <c r="R411" s="10">
        <f t="shared" si="24"/>
        <v>1995</v>
      </c>
      <c r="S411" s="3" t="str">
        <f t="shared" si="25"/>
        <v>ESD TOP STEEL ALMIRAH 50"X38"X19"</v>
      </c>
      <c r="V411" s="18">
        <f t="shared" si="26"/>
        <v>34850</v>
      </c>
      <c r="W411" s="3">
        <f t="shared" si="27"/>
        <v>31</v>
      </c>
    </row>
    <row r="412" spans="1:23" ht="19.95" customHeight="1" x14ac:dyDescent="0.3">
      <c r="A412" s="8" t="s">
        <v>407</v>
      </c>
      <c r="B412" s="9" t="s">
        <v>847</v>
      </c>
      <c r="C412" s="17">
        <v>35339</v>
      </c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0">
        <v>41406</v>
      </c>
      <c r="R412" s="10">
        <f t="shared" si="24"/>
        <v>1996</v>
      </c>
      <c r="S412" s="3" t="str">
        <f t="shared" si="25"/>
        <v>SHORTSLOCATOR FOR MULTILAYER TONEOHM950,</v>
      </c>
      <c r="V412" s="18">
        <f t="shared" si="26"/>
        <v>35369</v>
      </c>
      <c r="W412" s="3">
        <f t="shared" si="27"/>
        <v>31</v>
      </c>
    </row>
    <row r="413" spans="1:23" ht="19.95" customHeight="1" x14ac:dyDescent="0.3">
      <c r="A413" s="8" t="s">
        <v>408</v>
      </c>
      <c r="B413" s="9" t="s">
        <v>847</v>
      </c>
      <c r="C413" s="17">
        <v>35339</v>
      </c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0">
        <v>401513</v>
      </c>
      <c r="R413" s="10">
        <f t="shared" si="24"/>
        <v>1996</v>
      </c>
      <c r="S413" s="3" t="str">
        <f t="shared" si="25"/>
        <v>CPSIM FOR SN(B)S30189-U4024-A3</v>
      </c>
      <c r="V413" s="18">
        <f t="shared" si="26"/>
        <v>35369</v>
      </c>
      <c r="W413" s="3">
        <f t="shared" si="27"/>
        <v>31</v>
      </c>
    </row>
    <row r="414" spans="1:23" ht="19.95" customHeight="1" x14ac:dyDescent="0.3">
      <c r="A414" s="8" t="s">
        <v>409</v>
      </c>
      <c r="B414" s="9" t="s">
        <v>847</v>
      </c>
      <c r="C414" s="17">
        <v>35450</v>
      </c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0">
        <v>646492.53</v>
      </c>
      <c r="R414" s="10">
        <f t="shared" si="24"/>
        <v>1997</v>
      </c>
      <c r="S414" s="3" t="str">
        <f t="shared" si="25"/>
        <v>UPGRADE SIM:SDC</v>
      </c>
      <c r="V414" s="18">
        <f t="shared" si="26"/>
        <v>35461</v>
      </c>
      <c r="W414" s="3">
        <f t="shared" si="27"/>
        <v>31</v>
      </c>
    </row>
    <row r="415" spans="1:23" ht="19.95" customHeight="1" x14ac:dyDescent="0.3">
      <c r="A415" s="8" t="s">
        <v>410</v>
      </c>
      <c r="B415" s="9" t="s">
        <v>830</v>
      </c>
      <c r="C415" s="17">
        <v>35339</v>
      </c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0">
        <v>4513</v>
      </c>
      <c r="R415" s="10">
        <f t="shared" si="24"/>
        <v>1996</v>
      </c>
      <c r="S415" s="3" t="str">
        <f t="shared" si="25"/>
        <v>DOUBLE DOOR REFRIGERATOR(185 LTR/BR1852)</v>
      </c>
      <c r="V415" s="18">
        <f t="shared" si="26"/>
        <v>35369</v>
      </c>
      <c r="W415" s="3">
        <f t="shared" si="27"/>
        <v>31</v>
      </c>
    </row>
    <row r="416" spans="1:23" ht="19.95" customHeight="1" x14ac:dyDescent="0.3">
      <c r="A416" s="8" t="s">
        <v>411</v>
      </c>
      <c r="B416" s="9" t="s">
        <v>837</v>
      </c>
      <c r="C416" s="17">
        <v>35112</v>
      </c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0">
        <v>4900</v>
      </c>
      <c r="R416" s="10">
        <f t="shared" si="24"/>
        <v>1996</v>
      </c>
      <c r="S416" s="3" t="str">
        <f t="shared" si="25"/>
        <v>EPC-EXHAUST FAN 400V  920RPM</v>
      </c>
      <c r="V416" s="18">
        <f t="shared" si="26"/>
        <v>35124</v>
      </c>
      <c r="W416" s="3">
        <f t="shared" si="27"/>
        <v>29</v>
      </c>
    </row>
    <row r="417" spans="1:23" ht="19.95" customHeight="1" x14ac:dyDescent="0.3">
      <c r="A417" s="8" t="s">
        <v>412</v>
      </c>
      <c r="B417" s="9" t="s">
        <v>845</v>
      </c>
      <c r="C417" s="17">
        <v>35339</v>
      </c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0">
        <v>505</v>
      </c>
      <c r="R417" s="10">
        <f t="shared" si="24"/>
        <v>1996</v>
      </c>
      <c r="S417" s="3" t="str">
        <f t="shared" si="25"/>
        <v>TROLLEY WITH WOODEN BOX</v>
      </c>
      <c r="V417" s="18">
        <f t="shared" si="26"/>
        <v>35369</v>
      </c>
      <c r="W417" s="3">
        <f t="shared" si="27"/>
        <v>31</v>
      </c>
    </row>
    <row r="418" spans="1:23" ht="19.95" customHeight="1" x14ac:dyDescent="0.3">
      <c r="A418" s="8" t="s">
        <v>413</v>
      </c>
      <c r="B418" s="9" t="s">
        <v>845</v>
      </c>
      <c r="C418" s="17">
        <v>35339</v>
      </c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0">
        <v>625</v>
      </c>
      <c r="R418" s="10">
        <f t="shared" si="24"/>
        <v>1996</v>
      </c>
      <c r="S418" s="3" t="str">
        <f t="shared" si="25"/>
        <v>BIN BOX TROLLEY</v>
      </c>
      <c r="V418" s="18">
        <f t="shared" si="26"/>
        <v>35369</v>
      </c>
      <c r="W418" s="3">
        <f t="shared" si="27"/>
        <v>31</v>
      </c>
    </row>
    <row r="419" spans="1:23" ht="19.95" customHeight="1" x14ac:dyDescent="0.3">
      <c r="A419" s="8" t="s">
        <v>414</v>
      </c>
      <c r="B419" s="9" t="s">
        <v>845</v>
      </c>
      <c r="C419" s="17">
        <v>35339</v>
      </c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0">
        <v>277</v>
      </c>
      <c r="R419" s="10">
        <f t="shared" si="24"/>
        <v>1996</v>
      </c>
      <c r="S419" s="3" t="str">
        <f t="shared" si="25"/>
        <v>EQUIPMENT TROLLY</v>
      </c>
      <c r="V419" s="18">
        <f t="shared" si="26"/>
        <v>35369</v>
      </c>
      <c r="W419" s="3">
        <f t="shared" si="27"/>
        <v>31</v>
      </c>
    </row>
    <row r="420" spans="1:23" ht="19.95" customHeight="1" x14ac:dyDescent="0.3">
      <c r="A420" s="8" t="s">
        <v>415</v>
      </c>
      <c r="B420" s="9" t="s">
        <v>845</v>
      </c>
      <c r="C420" s="17">
        <v>35339</v>
      </c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0">
        <v>1331</v>
      </c>
      <c r="R420" s="10">
        <f t="shared" si="24"/>
        <v>1996</v>
      </c>
      <c r="S420" s="3" t="str">
        <f t="shared" si="25"/>
        <v>MODIFICATION INTO EQUIPMENT TROLLEY</v>
      </c>
      <c r="V420" s="18">
        <f t="shared" si="26"/>
        <v>35369</v>
      </c>
      <c r="W420" s="3">
        <f t="shared" si="27"/>
        <v>31</v>
      </c>
    </row>
    <row r="421" spans="1:23" ht="19.95" customHeight="1" x14ac:dyDescent="0.3">
      <c r="A421" s="8" t="s">
        <v>416</v>
      </c>
      <c r="B421" s="9" t="s">
        <v>845</v>
      </c>
      <c r="C421" s="17">
        <v>35339</v>
      </c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0">
        <v>1331</v>
      </c>
      <c r="R421" s="10">
        <f t="shared" si="24"/>
        <v>1996</v>
      </c>
      <c r="S421" s="3" t="str">
        <f t="shared" si="25"/>
        <v>MODIFICATION INTO EQUIPMENT TROLLY</v>
      </c>
      <c r="V421" s="18">
        <f t="shared" si="26"/>
        <v>35369</v>
      </c>
      <c r="W421" s="3">
        <f t="shared" si="27"/>
        <v>31</v>
      </c>
    </row>
    <row r="422" spans="1:23" ht="19.95" customHeight="1" x14ac:dyDescent="0.3">
      <c r="A422" s="8" t="s">
        <v>417</v>
      </c>
      <c r="B422" s="9" t="s">
        <v>846</v>
      </c>
      <c r="C422" s="17">
        <v>35339</v>
      </c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0">
        <v>7776</v>
      </c>
      <c r="R422" s="10">
        <f t="shared" si="24"/>
        <v>1996</v>
      </c>
      <c r="S422" s="3" t="str">
        <f t="shared" si="25"/>
        <v>ADAPTER FOR M:BD(Q1321)S30189-U4911-A190-01</v>
      </c>
      <c r="V422" s="18">
        <f t="shared" si="26"/>
        <v>35369</v>
      </c>
      <c r="W422" s="3">
        <f t="shared" si="27"/>
        <v>31</v>
      </c>
    </row>
    <row r="423" spans="1:23" ht="19.95" customHeight="1" x14ac:dyDescent="0.3">
      <c r="A423" s="8" t="s">
        <v>418</v>
      </c>
      <c r="B423" s="9" t="s">
        <v>846</v>
      </c>
      <c r="C423" s="17">
        <v>35339</v>
      </c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0">
        <v>7776</v>
      </c>
      <c r="R423" s="10">
        <f t="shared" si="24"/>
        <v>1996</v>
      </c>
      <c r="S423" s="3" t="str">
        <f t="shared" si="25"/>
        <v>ADAPTER FOR M:GCG DLUB(Q1322)S30189-U4911-A180-01</v>
      </c>
      <c r="V423" s="18">
        <f t="shared" si="26"/>
        <v>35369</v>
      </c>
      <c r="W423" s="3">
        <f t="shared" si="27"/>
        <v>31</v>
      </c>
    </row>
    <row r="424" spans="1:23" ht="19.95" customHeight="1" x14ac:dyDescent="0.3">
      <c r="A424" s="8" t="s">
        <v>419</v>
      </c>
      <c r="B424" s="9" t="s">
        <v>846</v>
      </c>
      <c r="C424" s="17">
        <v>35450</v>
      </c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0">
        <v>2143960.4500000002</v>
      </c>
      <c r="R424" s="10">
        <f t="shared" si="24"/>
        <v>1997</v>
      </c>
      <c r="S424" s="3" t="str">
        <f t="shared" si="25"/>
        <v>INCIRCUIT TEST SYSTEM(SPEA501AD,SPEA)</v>
      </c>
      <c r="V424" s="18">
        <f t="shared" si="26"/>
        <v>35461</v>
      </c>
      <c r="W424" s="3">
        <f t="shared" si="27"/>
        <v>31</v>
      </c>
    </row>
    <row r="425" spans="1:23" ht="19.95" customHeight="1" x14ac:dyDescent="0.3">
      <c r="A425" s="8" t="s">
        <v>420</v>
      </c>
      <c r="B425" s="9" t="s">
        <v>846</v>
      </c>
      <c r="C425" s="17">
        <v>35450</v>
      </c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0">
        <v>26286.799999999999</v>
      </c>
      <c r="R425" s="10">
        <f t="shared" si="24"/>
        <v>1997</v>
      </c>
      <c r="S425" s="3" t="str">
        <f t="shared" si="25"/>
        <v>CHANNEL KIT TEST ADAPTER-UNITEST 501AD</v>
      </c>
      <c r="V425" s="18">
        <f t="shared" si="26"/>
        <v>35461</v>
      </c>
      <c r="W425" s="3">
        <f t="shared" si="27"/>
        <v>31</v>
      </c>
    </row>
    <row r="426" spans="1:23" ht="19.95" customHeight="1" x14ac:dyDescent="0.3">
      <c r="A426" s="8" t="s">
        <v>421</v>
      </c>
      <c r="B426" s="9" t="s">
        <v>846</v>
      </c>
      <c r="C426" s="17">
        <v>35450</v>
      </c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0">
        <v>52192.34</v>
      </c>
      <c r="R426" s="10">
        <f t="shared" si="24"/>
        <v>1997</v>
      </c>
      <c r="S426" s="3" t="str">
        <f t="shared" si="25"/>
        <v>EXTENDED KIT TEST ADAPTER-UNITEST 501AD</v>
      </c>
      <c r="V426" s="18">
        <f t="shared" si="26"/>
        <v>35461</v>
      </c>
      <c r="W426" s="3">
        <f t="shared" si="27"/>
        <v>31</v>
      </c>
    </row>
    <row r="427" spans="1:23" ht="19.95" customHeight="1" x14ac:dyDescent="0.3">
      <c r="A427" s="8" t="s">
        <v>422</v>
      </c>
      <c r="B427" s="9" t="s">
        <v>846</v>
      </c>
      <c r="C427" s="17">
        <v>35339</v>
      </c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0">
        <v>48394</v>
      </c>
      <c r="R427" s="10">
        <f t="shared" si="24"/>
        <v>1996</v>
      </c>
      <c r="S427" s="3" t="str">
        <f t="shared" si="25"/>
        <v>ADAPTER FOR M:LVMM(Q812)(S30189-U4901-B442-09)</v>
      </c>
      <c r="V427" s="18">
        <f t="shared" si="26"/>
        <v>35369</v>
      </c>
      <c r="W427" s="3">
        <f t="shared" si="27"/>
        <v>31</v>
      </c>
    </row>
    <row r="428" spans="1:23" ht="19.95" customHeight="1" x14ac:dyDescent="0.3">
      <c r="A428" s="8" t="s">
        <v>423</v>
      </c>
      <c r="B428" s="9" t="s">
        <v>846</v>
      </c>
      <c r="C428" s="17">
        <v>35339</v>
      </c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0">
        <v>23091</v>
      </c>
      <c r="R428" s="10">
        <f t="shared" si="24"/>
        <v>1996</v>
      </c>
      <c r="S428" s="3" t="str">
        <f t="shared" si="25"/>
        <v>SHORT CIRCUIT BOX FOR ICT SPEA(DOUBLEMAX)</v>
      </c>
      <c r="V428" s="18">
        <f t="shared" si="26"/>
        <v>35369</v>
      </c>
      <c r="W428" s="3">
        <f t="shared" si="27"/>
        <v>31</v>
      </c>
    </row>
    <row r="429" spans="1:23" ht="19.95" customHeight="1" x14ac:dyDescent="0.3">
      <c r="A429" s="8" t="s">
        <v>424</v>
      </c>
      <c r="B429" s="9" t="s">
        <v>840</v>
      </c>
      <c r="C429" s="17">
        <v>35453</v>
      </c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0">
        <v>280170.75</v>
      </c>
      <c r="R429" s="10">
        <f t="shared" si="24"/>
        <v>1997</v>
      </c>
      <c r="S429" s="3" t="str">
        <f t="shared" si="25"/>
        <v>SIPAC CONNECTOR ASSY. DEVICE HAP103</v>
      </c>
      <c r="V429" s="18">
        <f t="shared" si="26"/>
        <v>35461</v>
      </c>
      <c r="W429" s="3">
        <f t="shared" si="27"/>
        <v>31</v>
      </c>
    </row>
    <row r="430" spans="1:23" ht="19.95" customHeight="1" x14ac:dyDescent="0.3">
      <c r="A430" s="8" t="s">
        <v>425</v>
      </c>
      <c r="B430" s="9" t="s">
        <v>840</v>
      </c>
      <c r="C430" s="17">
        <v>37093</v>
      </c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0">
        <v>577535.31000000006</v>
      </c>
      <c r="R430" s="10">
        <f t="shared" si="24"/>
        <v>2001</v>
      </c>
      <c r="S430" s="3" t="str">
        <f t="shared" si="25"/>
        <v>RETROFITTING KIT FOR SIVAPAC SPRG.CONT. ON HAP 103</v>
      </c>
      <c r="V430" s="18">
        <f t="shared" si="26"/>
        <v>37103</v>
      </c>
      <c r="W430" s="3">
        <f t="shared" si="27"/>
        <v>31</v>
      </c>
    </row>
    <row r="431" spans="1:23" ht="19.95" customHeight="1" x14ac:dyDescent="0.3">
      <c r="A431" s="8" t="s">
        <v>426</v>
      </c>
      <c r="B431" s="9" t="s">
        <v>840</v>
      </c>
      <c r="C431" s="17">
        <v>35339</v>
      </c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0">
        <v>6274</v>
      </c>
      <c r="R431" s="10">
        <f t="shared" si="24"/>
        <v>1996</v>
      </c>
      <c r="S431" s="3" t="str">
        <f t="shared" si="25"/>
        <v>DYNASCAN ILLUMINATED MAGNIFIERS</v>
      </c>
      <c r="V431" s="18">
        <f t="shared" si="26"/>
        <v>35369</v>
      </c>
      <c r="W431" s="3">
        <f t="shared" si="27"/>
        <v>31</v>
      </c>
    </row>
    <row r="432" spans="1:23" ht="19.95" customHeight="1" x14ac:dyDescent="0.3">
      <c r="A432" s="8" t="s">
        <v>427</v>
      </c>
      <c r="B432" s="9" t="s">
        <v>840</v>
      </c>
      <c r="C432" s="17">
        <v>35339</v>
      </c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0">
        <v>1576</v>
      </c>
      <c r="R432" s="10">
        <f t="shared" si="24"/>
        <v>1996</v>
      </c>
      <c r="S432" s="3" t="str">
        <f t="shared" si="25"/>
        <v>PNEUMATIC SCREW DRIVER IS 4TC 0062(IEC AIR TOOLS)</v>
      </c>
      <c r="V432" s="18">
        <f t="shared" si="26"/>
        <v>35369</v>
      </c>
      <c r="W432" s="3">
        <f t="shared" si="27"/>
        <v>31</v>
      </c>
    </row>
    <row r="433" spans="1:23" ht="19.95" customHeight="1" x14ac:dyDescent="0.3">
      <c r="A433" s="8" t="s">
        <v>428</v>
      </c>
      <c r="B433" s="9" t="s">
        <v>840</v>
      </c>
      <c r="C433" s="17">
        <v>35339</v>
      </c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0">
        <v>8936</v>
      </c>
      <c r="R433" s="10">
        <f t="shared" si="24"/>
        <v>1996</v>
      </c>
      <c r="S433" s="3" t="str">
        <f t="shared" si="25"/>
        <v>DESOLDERING STATION</v>
      </c>
      <c r="V433" s="18">
        <f t="shared" si="26"/>
        <v>35369</v>
      </c>
      <c r="W433" s="3">
        <f t="shared" si="27"/>
        <v>31</v>
      </c>
    </row>
    <row r="434" spans="1:23" ht="19.95" customHeight="1" x14ac:dyDescent="0.3">
      <c r="A434" s="8" t="s">
        <v>429</v>
      </c>
      <c r="B434" s="9" t="s">
        <v>839</v>
      </c>
      <c r="C434" s="17">
        <v>35339</v>
      </c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0">
        <v>15153</v>
      </c>
      <c r="R434" s="10">
        <f t="shared" si="24"/>
        <v>1996</v>
      </c>
      <c r="S434" s="3" t="str">
        <f t="shared" si="25"/>
        <v>DEGASSING OVEN</v>
      </c>
      <c r="V434" s="18">
        <f t="shared" si="26"/>
        <v>35369</v>
      </c>
      <c r="W434" s="3">
        <f t="shared" si="27"/>
        <v>31</v>
      </c>
    </row>
    <row r="435" spans="1:23" ht="19.95" customHeight="1" x14ac:dyDescent="0.3">
      <c r="A435" s="8" t="s">
        <v>430</v>
      </c>
      <c r="B435" s="9" t="s">
        <v>839</v>
      </c>
      <c r="C435" s="17">
        <v>35339</v>
      </c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0">
        <v>3</v>
      </c>
      <c r="R435" s="10">
        <f t="shared" si="24"/>
        <v>1996</v>
      </c>
      <c r="S435" s="3" t="str">
        <f t="shared" si="25"/>
        <v>COMPONENT PREPERATION MACHINE (A071,C042,C053)</v>
      </c>
      <c r="V435" s="18">
        <f t="shared" si="26"/>
        <v>35369</v>
      </c>
      <c r="W435" s="3">
        <f t="shared" si="27"/>
        <v>31</v>
      </c>
    </row>
    <row r="436" spans="1:23" ht="19.95" customHeight="1" x14ac:dyDescent="0.3">
      <c r="A436" s="8" t="s">
        <v>431</v>
      </c>
      <c r="B436" s="9" t="s">
        <v>839</v>
      </c>
      <c r="C436" s="17">
        <v>35339</v>
      </c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0">
        <v>4936</v>
      </c>
      <c r="R436" s="10">
        <f t="shared" si="24"/>
        <v>1996</v>
      </c>
      <c r="S436" s="3" t="str">
        <f t="shared" si="25"/>
        <v>CANCELLING UNIT FOR EPROMS(PR-125/F,SPECTRONICS)</v>
      </c>
      <c r="V436" s="18">
        <f t="shared" si="26"/>
        <v>35369</v>
      </c>
      <c r="W436" s="3">
        <f t="shared" si="27"/>
        <v>31</v>
      </c>
    </row>
    <row r="437" spans="1:23" ht="19.95" customHeight="1" x14ac:dyDescent="0.3">
      <c r="A437" s="8" t="s">
        <v>432</v>
      </c>
      <c r="B437" s="9" t="s">
        <v>839</v>
      </c>
      <c r="C437" s="17">
        <v>35339</v>
      </c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0">
        <v>23601</v>
      </c>
      <c r="R437" s="10">
        <f t="shared" si="24"/>
        <v>1996</v>
      </c>
      <c r="S437" s="3" t="str">
        <f t="shared" si="25"/>
        <v>`BUSCH` VACCUM PUMP</v>
      </c>
      <c r="V437" s="18">
        <f t="shared" si="26"/>
        <v>35369</v>
      </c>
      <c r="W437" s="3">
        <f t="shared" si="27"/>
        <v>31</v>
      </c>
    </row>
    <row r="438" spans="1:23" ht="19.95" customHeight="1" x14ac:dyDescent="0.3">
      <c r="A438" s="8" t="s">
        <v>433</v>
      </c>
      <c r="B438" s="9" t="s">
        <v>839</v>
      </c>
      <c r="C438" s="17">
        <v>35339</v>
      </c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0">
        <v>7961</v>
      </c>
      <c r="R438" s="10">
        <f t="shared" si="24"/>
        <v>1996</v>
      </c>
      <c r="S438" s="3" t="str">
        <f t="shared" si="25"/>
        <v>THER MOGENERATOR MTI 1</v>
      </c>
      <c r="V438" s="18">
        <f t="shared" si="26"/>
        <v>35369</v>
      </c>
      <c r="W438" s="3">
        <f t="shared" si="27"/>
        <v>31</v>
      </c>
    </row>
    <row r="439" spans="1:23" ht="19.95" customHeight="1" x14ac:dyDescent="0.3">
      <c r="A439" s="8" t="s">
        <v>434</v>
      </c>
      <c r="B439" s="9" t="s">
        <v>839</v>
      </c>
      <c r="C439" s="17">
        <v>35339</v>
      </c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0">
        <v>105752</v>
      </c>
      <c r="R439" s="10">
        <f t="shared" si="24"/>
        <v>1996</v>
      </c>
      <c r="S439" s="3" t="str">
        <f t="shared" si="25"/>
        <v>COMP PREP MACHINE &amp; SPARE KIT(C065)</v>
      </c>
      <c r="V439" s="18">
        <f t="shared" si="26"/>
        <v>35369</v>
      </c>
      <c r="W439" s="3">
        <f t="shared" si="27"/>
        <v>31</v>
      </c>
    </row>
    <row r="440" spans="1:23" ht="19.95" customHeight="1" x14ac:dyDescent="0.3">
      <c r="A440" s="8" t="s">
        <v>435</v>
      </c>
      <c r="B440" s="9" t="s">
        <v>839</v>
      </c>
      <c r="C440" s="17">
        <v>35339</v>
      </c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0">
        <v>17463</v>
      </c>
      <c r="R440" s="10">
        <f t="shared" si="24"/>
        <v>1996</v>
      </c>
      <c r="S440" s="3" t="str">
        <f t="shared" si="25"/>
        <v>COMP PREP M/C &amp; SPARE PART KIT</v>
      </c>
      <c r="V440" s="18">
        <f t="shared" si="26"/>
        <v>35369</v>
      </c>
      <c r="W440" s="3">
        <f t="shared" si="27"/>
        <v>31</v>
      </c>
    </row>
    <row r="441" spans="1:23" ht="19.95" customHeight="1" x14ac:dyDescent="0.3">
      <c r="A441" s="8" t="s">
        <v>436</v>
      </c>
      <c r="B441" s="9" t="s">
        <v>839</v>
      </c>
      <c r="C441" s="17">
        <v>35339</v>
      </c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0">
        <v>539</v>
      </c>
      <c r="R441" s="10">
        <f t="shared" si="24"/>
        <v>1996</v>
      </c>
      <c r="S441" s="3" t="str">
        <f t="shared" si="25"/>
        <v>TORQUE SCREW DRIVER</v>
      </c>
      <c r="V441" s="18">
        <f t="shared" si="26"/>
        <v>35369</v>
      </c>
      <c r="W441" s="3">
        <f t="shared" si="27"/>
        <v>31</v>
      </c>
    </row>
    <row r="442" spans="1:23" ht="19.95" customHeight="1" x14ac:dyDescent="0.3">
      <c r="A442" s="8" t="s">
        <v>437</v>
      </c>
      <c r="B442" s="9" t="s">
        <v>839</v>
      </c>
      <c r="C442" s="17">
        <v>35339</v>
      </c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0">
        <v>3133</v>
      </c>
      <c r="R442" s="10">
        <f t="shared" si="24"/>
        <v>1996</v>
      </c>
      <c r="S442" s="3" t="str">
        <f t="shared" si="25"/>
        <v>SCREWDRIVER WITH BALANCERSTAND PNEUMATIC</v>
      </c>
      <c r="V442" s="18">
        <f t="shared" si="26"/>
        <v>35369</v>
      </c>
      <c r="W442" s="3">
        <f t="shared" si="27"/>
        <v>31</v>
      </c>
    </row>
    <row r="443" spans="1:23" ht="19.95" customHeight="1" x14ac:dyDescent="0.3">
      <c r="A443" s="8" t="s">
        <v>438</v>
      </c>
      <c r="B443" s="9" t="s">
        <v>839</v>
      </c>
      <c r="C443" s="17">
        <v>35339</v>
      </c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0">
        <v>12173</v>
      </c>
      <c r="R443" s="10">
        <f t="shared" si="24"/>
        <v>1996</v>
      </c>
      <c r="S443" s="3" t="str">
        <f t="shared" si="25"/>
        <v>CURRENT MEASUREMENT SYSTEM(TEKTRONIX)</v>
      </c>
      <c r="V443" s="18">
        <f t="shared" si="26"/>
        <v>35369</v>
      </c>
      <c r="W443" s="3">
        <f t="shared" si="27"/>
        <v>31</v>
      </c>
    </row>
    <row r="444" spans="1:23" ht="19.95" customHeight="1" x14ac:dyDescent="0.3">
      <c r="A444" s="8" t="s">
        <v>439</v>
      </c>
      <c r="B444" s="9" t="s">
        <v>839</v>
      </c>
      <c r="C444" s="17">
        <v>35339</v>
      </c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0">
        <v>62557</v>
      </c>
      <c r="R444" s="10">
        <f t="shared" si="24"/>
        <v>1996</v>
      </c>
      <c r="S444" s="3" t="str">
        <f t="shared" si="25"/>
        <v>LABEL PRINTING UNIT WITH SPARE PARTS</v>
      </c>
      <c r="V444" s="18">
        <f t="shared" si="26"/>
        <v>35369</v>
      </c>
      <c r="W444" s="3">
        <f t="shared" si="27"/>
        <v>31</v>
      </c>
    </row>
    <row r="445" spans="1:23" ht="19.95" customHeight="1" x14ac:dyDescent="0.3">
      <c r="A445" s="8" t="s">
        <v>440</v>
      </c>
      <c r="B445" s="9" t="s">
        <v>843</v>
      </c>
      <c r="C445" s="17">
        <v>36270</v>
      </c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0">
        <v>6937.04</v>
      </c>
      <c r="R445" s="10">
        <f t="shared" si="24"/>
        <v>1999</v>
      </c>
      <c r="S445" s="3" t="str">
        <f t="shared" si="25"/>
        <v>ALKOSIGN WHITE NONMAGNETIC BOARD (1200MM X 1800MM)</v>
      </c>
      <c r="V445" s="18">
        <f t="shared" si="26"/>
        <v>36280</v>
      </c>
      <c r="W445" s="3">
        <f t="shared" si="27"/>
        <v>30</v>
      </c>
    </row>
    <row r="446" spans="1:23" ht="19.95" customHeight="1" x14ac:dyDescent="0.3">
      <c r="A446" s="8" t="s">
        <v>441</v>
      </c>
      <c r="B446" s="9" t="s">
        <v>842</v>
      </c>
      <c r="C446" s="17">
        <v>36284</v>
      </c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0">
        <v>4884.83</v>
      </c>
      <c r="R446" s="10">
        <f t="shared" si="24"/>
        <v>1999</v>
      </c>
      <c r="S446" s="3" t="str">
        <f t="shared" si="25"/>
        <v>ALKOSIGN WHITE MAGNETIC BOARD (900MM X 1200MM)</v>
      </c>
      <c r="V446" s="18">
        <f t="shared" si="26"/>
        <v>36311</v>
      </c>
      <c r="W446" s="3">
        <f t="shared" si="27"/>
        <v>31</v>
      </c>
    </row>
    <row r="447" spans="1:23" ht="19.95" customHeight="1" x14ac:dyDescent="0.3">
      <c r="A447" s="8" t="s">
        <v>442</v>
      </c>
      <c r="B447" s="9" t="s">
        <v>839</v>
      </c>
      <c r="C447" s="17">
        <v>35339</v>
      </c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0">
        <v>4802</v>
      </c>
      <c r="R447" s="10">
        <f t="shared" si="24"/>
        <v>1996</v>
      </c>
      <c r="S447" s="3" t="str">
        <f t="shared" si="25"/>
        <v>COMPONENT PREPARATION MACHINE(C066H,STRECKFUSS)</v>
      </c>
      <c r="V447" s="18">
        <f t="shared" si="26"/>
        <v>35369</v>
      </c>
      <c r="W447" s="3">
        <f t="shared" si="27"/>
        <v>31</v>
      </c>
    </row>
    <row r="448" spans="1:23" ht="19.95" customHeight="1" x14ac:dyDescent="0.3">
      <c r="A448" s="8" t="s">
        <v>443</v>
      </c>
      <c r="B448" s="9" t="s">
        <v>839</v>
      </c>
      <c r="C448" s="17">
        <v>35339</v>
      </c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0">
        <v>17617</v>
      </c>
      <c r="R448" s="10">
        <f t="shared" si="24"/>
        <v>1996</v>
      </c>
      <c r="S448" s="3" t="str">
        <f t="shared" si="25"/>
        <v>COMPONENT PREP. MACHINE</v>
      </c>
      <c r="V448" s="18">
        <f t="shared" si="26"/>
        <v>35369</v>
      </c>
      <c r="W448" s="3">
        <f t="shared" si="27"/>
        <v>31</v>
      </c>
    </row>
    <row r="449" spans="1:23" ht="19.95" customHeight="1" x14ac:dyDescent="0.3">
      <c r="A449" s="8" t="s">
        <v>444</v>
      </c>
      <c r="B449" s="9" t="s">
        <v>839</v>
      </c>
      <c r="C449" s="17">
        <v>35339</v>
      </c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0">
        <v>4468</v>
      </c>
      <c r="R449" s="10">
        <f t="shared" si="24"/>
        <v>1996</v>
      </c>
      <c r="S449" s="3" t="str">
        <f t="shared" si="25"/>
        <v>ADAPTER 2X60 PINS(DOUBLEMAX)</v>
      </c>
      <c r="V449" s="18">
        <f t="shared" si="26"/>
        <v>35369</v>
      </c>
      <c r="W449" s="3">
        <f t="shared" si="27"/>
        <v>31</v>
      </c>
    </row>
    <row r="450" spans="1:23" ht="19.95" customHeight="1" x14ac:dyDescent="0.3">
      <c r="A450" s="8" t="s">
        <v>445</v>
      </c>
      <c r="B450" s="9" t="s">
        <v>839</v>
      </c>
      <c r="C450" s="17">
        <v>35339</v>
      </c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0">
        <v>13765</v>
      </c>
      <c r="R450" s="10">
        <f t="shared" si="24"/>
        <v>1996</v>
      </c>
      <c r="S450" s="3" t="str">
        <f t="shared" si="25"/>
        <v>OSCILLOSCOPE 100 MHZ 4 CHAN(TEKTRONIX)</v>
      </c>
      <c r="V450" s="18">
        <f t="shared" si="26"/>
        <v>35369</v>
      </c>
      <c r="W450" s="3">
        <f t="shared" si="27"/>
        <v>31</v>
      </c>
    </row>
    <row r="451" spans="1:23" ht="19.95" customHeight="1" x14ac:dyDescent="0.3">
      <c r="A451" s="8" t="s">
        <v>446</v>
      </c>
      <c r="B451" s="9" t="s">
        <v>839</v>
      </c>
      <c r="C451" s="17">
        <v>35339</v>
      </c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0">
        <v>3005</v>
      </c>
      <c r="R451" s="10">
        <f t="shared" si="24"/>
        <v>1996</v>
      </c>
      <c r="S451" s="3" t="str">
        <f t="shared" si="25"/>
        <v>DIGITAL MULTIMETER MOD 8050A(FLUKE)</v>
      </c>
      <c r="V451" s="18">
        <f t="shared" si="26"/>
        <v>35369</v>
      </c>
      <c r="W451" s="3">
        <f t="shared" si="27"/>
        <v>31</v>
      </c>
    </row>
    <row r="452" spans="1:23" ht="19.95" customHeight="1" x14ac:dyDescent="0.3">
      <c r="A452" s="8" t="s">
        <v>447</v>
      </c>
      <c r="B452" s="9" t="s">
        <v>839</v>
      </c>
      <c r="C452" s="17">
        <v>35339</v>
      </c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0">
        <v>117051</v>
      </c>
      <c r="R452" s="10">
        <f t="shared" si="24"/>
        <v>1996</v>
      </c>
      <c r="S452" s="3" t="str">
        <f t="shared" si="25"/>
        <v>RIVETING DEVICE WITH HAND LEVER PRESS</v>
      </c>
      <c r="V452" s="18">
        <f t="shared" si="26"/>
        <v>35369</v>
      </c>
      <c r="W452" s="3">
        <f t="shared" si="27"/>
        <v>31</v>
      </c>
    </row>
    <row r="453" spans="1:23" ht="19.95" customHeight="1" x14ac:dyDescent="0.3">
      <c r="A453" s="8" t="s">
        <v>448</v>
      </c>
      <c r="B453" s="9" t="s">
        <v>839</v>
      </c>
      <c r="C453" s="17">
        <v>35339</v>
      </c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0">
        <v>1695</v>
      </c>
      <c r="R453" s="10">
        <f t="shared" si="24"/>
        <v>1996</v>
      </c>
      <c r="S453" s="3" t="str">
        <f t="shared" si="25"/>
        <v>DIGITAL MULTIMETER 4-1/2 DIGIT(HINDITRON)</v>
      </c>
      <c r="V453" s="18">
        <f t="shared" si="26"/>
        <v>35369</v>
      </c>
      <c r="W453" s="3">
        <f t="shared" si="27"/>
        <v>31</v>
      </c>
    </row>
    <row r="454" spans="1:23" ht="19.95" customHeight="1" x14ac:dyDescent="0.3">
      <c r="A454" s="8" t="s">
        <v>449</v>
      </c>
      <c r="B454" s="9" t="s">
        <v>839</v>
      </c>
      <c r="C454" s="17">
        <v>35339</v>
      </c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0">
        <v>1695</v>
      </c>
      <c r="R454" s="10">
        <f t="shared" si="24"/>
        <v>1996</v>
      </c>
      <c r="S454" s="3" t="str">
        <f t="shared" si="25"/>
        <v>DIGIDTAL MULTIMETER 4-1/2 DIGIT(HINDITRON)</v>
      </c>
      <c r="V454" s="18">
        <f t="shared" si="26"/>
        <v>35369</v>
      </c>
      <c r="W454" s="3">
        <f t="shared" si="27"/>
        <v>31</v>
      </c>
    </row>
    <row r="455" spans="1:23" ht="19.95" customHeight="1" x14ac:dyDescent="0.3">
      <c r="A455" s="8" t="s">
        <v>450</v>
      </c>
      <c r="B455" s="9" t="s">
        <v>839</v>
      </c>
      <c r="C455" s="17">
        <v>35339</v>
      </c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0">
        <v>5984</v>
      </c>
      <c r="R455" s="10">
        <f t="shared" ref="R455:R518" si="28">YEAR(C455)</f>
        <v>1996</v>
      </c>
      <c r="S455" s="3" t="str">
        <f t="shared" ref="S455:S518" si="29">UPPER(A455)</f>
        <v>DIGITAL MULTIMETER 61/2 DIGIT(HP)</v>
      </c>
      <c r="V455" s="18">
        <f t="shared" ref="V455:V518" si="30">EOMONTH(C455,0)</f>
        <v>35369</v>
      </c>
      <c r="W455" s="3">
        <f t="shared" si="27"/>
        <v>31</v>
      </c>
    </row>
    <row r="456" spans="1:23" ht="19.95" customHeight="1" x14ac:dyDescent="0.3">
      <c r="A456" s="8" t="s">
        <v>451</v>
      </c>
      <c r="B456" s="9" t="s">
        <v>839</v>
      </c>
      <c r="C456" s="17">
        <v>35339</v>
      </c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0">
        <v>21058</v>
      </c>
      <c r="R456" s="10">
        <f t="shared" si="28"/>
        <v>1996</v>
      </c>
      <c r="S456" s="3" t="str">
        <f t="shared" si="29"/>
        <v>OSCILLOSCOPE 400 MHZ (HP)</v>
      </c>
      <c r="V456" s="18">
        <f t="shared" si="30"/>
        <v>35369</v>
      </c>
      <c r="W456" s="3">
        <f t="shared" ref="W456:W519" si="31">DAY(V456)</f>
        <v>31</v>
      </c>
    </row>
    <row r="457" spans="1:23" ht="19.95" customHeight="1" x14ac:dyDescent="0.3">
      <c r="A457" s="8" t="s">
        <v>452</v>
      </c>
      <c r="B457" s="9" t="s">
        <v>839</v>
      </c>
      <c r="C457" s="17">
        <v>35339</v>
      </c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0">
        <v>10580</v>
      </c>
      <c r="R457" s="10">
        <f t="shared" si="28"/>
        <v>1996</v>
      </c>
      <c r="S457" s="3" t="str">
        <f t="shared" si="29"/>
        <v>STEREO MICROSCOPE</v>
      </c>
      <c r="V457" s="18">
        <f t="shared" si="30"/>
        <v>35369</v>
      </c>
      <c r="W457" s="3">
        <f t="shared" si="31"/>
        <v>31</v>
      </c>
    </row>
    <row r="458" spans="1:23" ht="19.95" customHeight="1" x14ac:dyDescent="0.3">
      <c r="A458" s="8" t="s">
        <v>453</v>
      </c>
      <c r="B458" s="9" t="s">
        <v>839</v>
      </c>
      <c r="C458" s="17">
        <v>35339</v>
      </c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0">
        <v>208656</v>
      </c>
      <c r="R458" s="10">
        <f t="shared" si="28"/>
        <v>1996</v>
      </c>
      <c r="S458" s="3" t="str">
        <f t="shared" si="29"/>
        <v>PROGRAMMING UNIT UNISITE</v>
      </c>
      <c r="V458" s="18">
        <f t="shared" si="30"/>
        <v>35369</v>
      </c>
      <c r="W458" s="3">
        <f t="shared" si="31"/>
        <v>31</v>
      </c>
    </row>
    <row r="459" spans="1:23" ht="19.95" customHeight="1" x14ac:dyDescent="0.3">
      <c r="A459" s="8" t="s">
        <v>454</v>
      </c>
      <c r="B459" s="9" t="s">
        <v>839</v>
      </c>
      <c r="C459" s="17">
        <v>35339</v>
      </c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0">
        <v>45400</v>
      </c>
      <c r="R459" s="10">
        <f t="shared" si="28"/>
        <v>1996</v>
      </c>
      <c r="S459" s="3" t="str">
        <f t="shared" si="29"/>
        <v>US PIN DRIVER(DATA I/O)</v>
      </c>
      <c r="V459" s="18">
        <f t="shared" si="30"/>
        <v>35369</v>
      </c>
      <c r="W459" s="3">
        <f t="shared" si="31"/>
        <v>31</v>
      </c>
    </row>
    <row r="460" spans="1:23" ht="19.95" customHeight="1" x14ac:dyDescent="0.3">
      <c r="A460" s="8" t="s">
        <v>455</v>
      </c>
      <c r="B460" s="9" t="s">
        <v>839</v>
      </c>
      <c r="C460" s="17">
        <v>35339</v>
      </c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0">
        <v>8604</v>
      </c>
      <c r="R460" s="10">
        <f t="shared" si="28"/>
        <v>1996</v>
      </c>
      <c r="S460" s="3" t="str">
        <f t="shared" si="29"/>
        <v>US PIN DRIVER</v>
      </c>
      <c r="V460" s="18">
        <f t="shared" si="30"/>
        <v>35369</v>
      </c>
      <c r="W460" s="3">
        <f t="shared" si="31"/>
        <v>31</v>
      </c>
    </row>
    <row r="461" spans="1:23" ht="19.95" customHeight="1" x14ac:dyDescent="0.3">
      <c r="A461" s="8" t="s">
        <v>456</v>
      </c>
      <c r="B461" s="9" t="s">
        <v>839</v>
      </c>
      <c r="C461" s="17">
        <v>35339</v>
      </c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0">
        <v>5260</v>
      </c>
      <c r="R461" s="10">
        <f t="shared" si="28"/>
        <v>1996</v>
      </c>
      <c r="S461" s="3" t="str">
        <f t="shared" si="29"/>
        <v>CANCELLING UNIT FOR SINGLE EPROM</v>
      </c>
      <c r="V461" s="18">
        <f t="shared" si="30"/>
        <v>35369</v>
      </c>
      <c r="W461" s="3">
        <f t="shared" si="31"/>
        <v>31</v>
      </c>
    </row>
    <row r="462" spans="1:23" ht="19.95" customHeight="1" x14ac:dyDescent="0.3">
      <c r="A462" s="8" t="s">
        <v>457</v>
      </c>
      <c r="B462" s="9" t="s">
        <v>839</v>
      </c>
      <c r="C462" s="17">
        <v>35339</v>
      </c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0">
        <v>73007</v>
      </c>
      <c r="R462" s="10">
        <f t="shared" si="28"/>
        <v>1996</v>
      </c>
      <c r="S462" s="3" t="str">
        <f t="shared" si="29"/>
        <v>BENDING AND CUTTING TOOL  FOR LED PREP</v>
      </c>
      <c r="V462" s="18">
        <f t="shared" si="30"/>
        <v>35369</v>
      </c>
      <c r="W462" s="3">
        <f t="shared" si="31"/>
        <v>31</v>
      </c>
    </row>
    <row r="463" spans="1:23" ht="19.95" customHeight="1" x14ac:dyDescent="0.3">
      <c r="A463" s="8" t="s">
        <v>458</v>
      </c>
      <c r="B463" s="9" t="s">
        <v>839</v>
      </c>
      <c r="C463" s="17">
        <v>35339</v>
      </c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0">
        <v>12759</v>
      </c>
      <c r="R463" s="10">
        <f t="shared" si="28"/>
        <v>1996</v>
      </c>
      <c r="S463" s="3" t="str">
        <f t="shared" si="29"/>
        <v>PROGRAMMING ADAPTER FOR PINSITE</v>
      </c>
      <c r="V463" s="18">
        <f t="shared" si="30"/>
        <v>35369</v>
      </c>
      <c r="W463" s="3">
        <f t="shared" si="31"/>
        <v>31</v>
      </c>
    </row>
    <row r="464" spans="1:23" ht="19.95" customHeight="1" x14ac:dyDescent="0.3">
      <c r="A464" s="8" t="s">
        <v>459</v>
      </c>
      <c r="B464" s="9" t="s">
        <v>839</v>
      </c>
      <c r="C464" s="17">
        <v>35339</v>
      </c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0">
        <v>61025</v>
      </c>
      <c r="R464" s="10">
        <f t="shared" si="28"/>
        <v>1996</v>
      </c>
      <c r="S464" s="3" t="str">
        <f t="shared" si="29"/>
        <v>PROGARMMER MODULE PINSITE</v>
      </c>
      <c r="V464" s="18">
        <f t="shared" si="30"/>
        <v>35369</v>
      </c>
      <c r="W464" s="3">
        <f t="shared" si="31"/>
        <v>31</v>
      </c>
    </row>
    <row r="465" spans="1:23" ht="19.95" customHeight="1" x14ac:dyDescent="0.3">
      <c r="A465" s="8" t="s">
        <v>460</v>
      </c>
      <c r="B465" s="9" t="s">
        <v>839</v>
      </c>
      <c r="C465" s="17">
        <v>35339</v>
      </c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0">
        <v>56765</v>
      </c>
      <c r="R465" s="10">
        <f t="shared" si="28"/>
        <v>1996</v>
      </c>
      <c r="S465" s="3" t="str">
        <f t="shared" si="29"/>
        <v>STEREO MICROSCOPE FOR SMT(M715)</v>
      </c>
      <c r="V465" s="18">
        <f t="shared" si="30"/>
        <v>35369</v>
      </c>
      <c r="W465" s="3">
        <f t="shared" si="31"/>
        <v>31</v>
      </c>
    </row>
    <row r="466" spans="1:23" ht="19.95" customHeight="1" x14ac:dyDescent="0.3">
      <c r="A466" s="8" t="s">
        <v>461</v>
      </c>
      <c r="B466" s="9" t="s">
        <v>850</v>
      </c>
      <c r="C466" s="17">
        <v>35521</v>
      </c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0">
        <v>87364.84</v>
      </c>
      <c r="R466" s="10">
        <f t="shared" si="28"/>
        <v>1997</v>
      </c>
      <c r="S466" s="3" t="str">
        <f t="shared" si="29"/>
        <v>ADAPTER FORM:SLMA FPE(Q1325)(S30189-U4911-A320-01)</v>
      </c>
      <c r="V466" s="18">
        <f t="shared" si="30"/>
        <v>35550</v>
      </c>
      <c r="W466" s="3">
        <f t="shared" si="31"/>
        <v>30</v>
      </c>
    </row>
    <row r="467" spans="1:23" ht="19.95" customHeight="1" x14ac:dyDescent="0.3">
      <c r="A467" s="8" t="s">
        <v>462</v>
      </c>
      <c r="B467" s="9" t="s">
        <v>850</v>
      </c>
      <c r="C467" s="17">
        <v>35521</v>
      </c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0">
        <v>137947.28</v>
      </c>
      <c r="R467" s="10">
        <f t="shared" si="28"/>
        <v>1997</v>
      </c>
      <c r="S467" s="3" t="str">
        <f t="shared" si="29"/>
        <v>ADAPT.F.M:GPLC/LSD(Q1349/39)(S30189-U4911-A210-01)</v>
      </c>
      <c r="V467" s="18">
        <f t="shared" si="30"/>
        <v>35550</v>
      </c>
      <c r="W467" s="3">
        <f t="shared" si="31"/>
        <v>30</v>
      </c>
    </row>
    <row r="468" spans="1:23" ht="19.95" customHeight="1" x14ac:dyDescent="0.3">
      <c r="A468" s="8" t="s">
        <v>463</v>
      </c>
      <c r="B468" s="9" t="s">
        <v>850</v>
      </c>
      <c r="C468" s="17">
        <v>35521</v>
      </c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0">
        <v>137947.28</v>
      </c>
      <c r="R468" s="10">
        <f t="shared" si="28"/>
        <v>1997</v>
      </c>
      <c r="S468" s="3" t="str">
        <f t="shared" si="29"/>
        <v>ADAPTER FOR M:DIU120A(Q1346)(S30189-U4911-A240-01)</v>
      </c>
      <c r="V468" s="18">
        <f t="shared" si="30"/>
        <v>35550</v>
      </c>
      <c r="W468" s="3">
        <f t="shared" si="31"/>
        <v>30</v>
      </c>
    </row>
    <row r="469" spans="1:23" ht="19.95" customHeight="1" x14ac:dyDescent="0.3">
      <c r="A469" s="8" t="s">
        <v>464</v>
      </c>
      <c r="B469" s="9" t="s">
        <v>852</v>
      </c>
      <c r="C469" s="17">
        <v>34851</v>
      </c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0">
        <v>7200</v>
      </c>
      <c r="R469" s="10">
        <f t="shared" si="28"/>
        <v>1995</v>
      </c>
      <c r="S469" s="3" t="str">
        <f t="shared" si="29"/>
        <v>TEST PCB FOR COMPONENT GRID</v>
      </c>
      <c r="V469" s="18">
        <f t="shared" si="30"/>
        <v>34880</v>
      </c>
      <c r="W469" s="3">
        <f t="shared" si="31"/>
        <v>30</v>
      </c>
    </row>
    <row r="470" spans="1:23" ht="19.95" customHeight="1" x14ac:dyDescent="0.3">
      <c r="A470" s="8" t="s">
        <v>465</v>
      </c>
      <c r="B470" s="9" t="s">
        <v>831</v>
      </c>
      <c r="C470" s="17">
        <v>35339</v>
      </c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0">
        <v>3233</v>
      </c>
      <c r="R470" s="10">
        <f t="shared" si="28"/>
        <v>1996</v>
      </c>
      <c r="S470" s="3" t="str">
        <f t="shared" si="29"/>
        <v>STEEL ALMIRAH (HSEGRUD)</v>
      </c>
      <c r="V470" s="18">
        <f t="shared" si="30"/>
        <v>35369</v>
      </c>
      <c r="W470" s="3">
        <f t="shared" si="31"/>
        <v>31</v>
      </c>
    </row>
    <row r="471" spans="1:23" ht="19.95" customHeight="1" x14ac:dyDescent="0.3">
      <c r="A471" s="8" t="s">
        <v>466</v>
      </c>
      <c r="B471" s="9" t="s">
        <v>831</v>
      </c>
      <c r="C471" s="17">
        <v>35339</v>
      </c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0">
        <v>230042</v>
      </c>
      <c r="R471" s="10">
        <f t="shared" si="28"/>
        <v>1996</v>
      </c>
      <c r="S471" s="3" t="str">
        <f t="shared" si="29"/>
        <v>SPINPEK VERTICAL CAROUSEL CONVEYOR</v>
      </c>
      <c r="V471" s="18">
        <f t="shared" si="30"/>
        <v>35369</v>
      </c>
      <c r="W471" s="3">
        <f t="shared" si="31"/>
        <v>31</v>
      </c>
    </row>
    <row r="472" spans="1:23" ht="19.95" customHeight="1" x14ac:dyDescent="0.3">
      <c r="A472" s="8" t="s">
        <v>467</v>
      </c>
      <c r="B472" s="9" t="s">
        <v>831</v>
      </c>
      <c r="C472" s="17">
        <v>35339</v>
      </c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0">
        <v>6451</v>
      </c>
      <c r="R472" s="10">
        <f t="shared" si="28"/>
        <v>1996</v>
      </c>
      <c r="S472" s="3" t="str">
        <f t="shared" si="29"/>
        <v>FEEDER STORAGE RACK (SMT)</v>
      </c>
      <c r="V472" s="18">
        <f t="shared" si="30"/>
        <v>35369</v>
      </c>
      <c r="W472" s="3">
        <f t="shared" si="31"/>
        <v>31</v>
      </c>
    </row>
    <row r="473" spans="1:23" ht="19.95" customHeight="1" x14ac:dyDescent="0.3">
      <c r="A473" s="8" t="s">
        <v>468</v>
      </c>
      <c r="B473" s="9" t="s">
        <v>831</v>
      </c>
      <c r="C473" s="17">
        <v>35339</v>
      </c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0">
        <v>2521</v>
      </c>
      <c r="R473" s="10">
        <f t="shared" si="28"/>
        <v>1996</v>
      </c>
      <c r="S473" s="3" t="str">
        <f t="shared" si="29"/>
        <v>COMPONENT STORAGE RACK</v>
      </c>
      <c r="V473" s="18">
        <f t="shared" si="30"/>
        <v>35369</v>
      </c>
      <c r="W473" s="3">
        <f t="shared" si="31"/>
        <v>31</v>
      </c>
    </row>
    <row r="474" spans="1:23" ht="19.95" customHeight="1" x14ac:dyDescent="0.3">
      <c r="A474" s="8" t="s">
        <v>469</v>
      </c>
      <c r="B474" s="9" t="s">
        <v>831</v>
      </c>
      <c r="C474" s="17">
        <v>35339</v>
      </c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0">
        <v>1809</v>
      </c>
      <c r="R474" s="10">
        <f t="shared" si="28"/>
        <v>1996</v>
      </c>
      <c r="S474" s="3" t="str">
        <f t="shared" si="29"/>
        <v>ESD STEEL RACK</v>
      </c>
      <c r="V474" s="18">
        <f t="shared" si="30"/>
        <v>35369</v>
      </c>
      <c r="W474" s="3">
        <f t="shared" si="31"/>
        <v>31</v>
      </c>
    </row>
    <row r="475" spans="1:23" ht="19.95" customHeight="1" x14ac:dyDescent="0.3">
      <c r="A475" s="8" t="s">
        <v>470</v>
      </c>
      <c r="B475" s="9" t="s">
        <v>831</v>
      </c>
      <c r="C475" s="17">
        <v>35339</v>
      </c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0">
        <v>2138</v>
      </c>
      <c r="R475" s="10">
        <f t="shared" si="28"/>
        <v>1996</v>
      </c>
      <c r="S475" s="3" t="str">
        <f t="shared" si="29"/>
        <v>WORKING TABLE</v>
      </c>
      <c r="V475" s="18">
        <f t="shared" si="30"/>
        <v>35369</v>
      </c>
      <c r="W475" s="3">
        <f t="shared" si="31"/>
        <v>31</v>
      </c>
    </row>
    <row r="476" spans="1:23" ht="19.95" customHeight="1" x14ac:dyDescent="0.3">
      <c r="A476" s="8" t="s">
        <v>471</v>
      </c>
      <c r="B476" s="9" t="s">
        <v>831</v>
      </c>
      <c r="C476" s="17">
        <v>35339</v>
      </c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0">
        <v>1903</v>
      </c>
      <c r="R476" s="10">
        <f t="shared" si="28"/>
        <v>1996</v>
      </c>
      <c r="S476" s="3" t="str">
        <f t="shared" si="29"/>
        <v>WOODEN FILING CABINET</v>
      </c>
      <c r="V476" s="18">
        <f t="shared" si="30"/>
        <v>35369</v>
      </c>
      <c r="W476" s="3">
        <f t="shared" si="31"/>
        <v>31</v>
      </c>
    </row>
    <row r="477" spans="1:23" ht="19.95" customHeight="1" x14ac:dyDescent="0.3">
      <c r="A477" s="8" t="s">
        <v>472</v>
      </c>
      <c r="B477" s="9" t="s">
        <v>831</v>
      </c>
      <c r="C477" s="17">
        <v>35339</v>
      </c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0">
        <v>1413</v>
      </c>
      <c r="R477" s="10">
        <f t="shared" si="28"/>
        <v>1996</v>
      </c>
      <c r="S477" s="3" t="str">
        <f t="shared" si="29"/>
        <v>WORKHEN CHAIR W/O ARMREST</v>
      </c>
      <c r="V477" s="18">
        <f t="shared" si="30"/>
        <v>35369</v>
      </c>
      <c r="W477" s="3">
        <f t="shared" si="31"/>
        <v>31</v>
      </c>
    </row>
    <row r="478" spans="1:23" ht="19.95" customHeight="1" x14ac:dyDescent="0.3">
      <c r="A478" s="8" t="s">
        <v>473</v>
      </c>
      <c r="B478" s="9" t="s">
        <v>831</v>
      </c>
      <c r="C478" s="17">
        <v>35339</v>
      </c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0">
        <v>1272</v>
      </c>
      <c r="R478" s="10">
        <f t="shared" si="28"/>
        <v>1996</v>
      </c>
      <c r="S478" s="3" t="str">
        <f t="shared" si="29"/>
        <v>WORKMEN CHAIR W/O ARMREST</v>
      </c>
      <c r="V478" s="18">
        <f t="shared" si="30"/>
        <v>35369</v>
      </c>
      <c r="W478" s="3">
        <f t="shared" si="31"/>
        <v>31</v>
      </c>
    </row>
    <row r="479" spans="1:23" ht="19.95" customHeight="1" x14ac:dyDescent="0.3">
      <c r="A479" s="8" t="s">
        <v>474</v>
      </c>
      <c r="B479" s="9" t="s">
        <v>831</v>
      </c>
      <c r="C479" s="17">
        <v>35339</v>
      </c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0">
        <v>1272</v>
      </c>
      <c r="R479" s="10">
        <f t="shared" si="28"/>
        <v>1996</v>
      </c>
      <c r="S479" s="3" t="str">
        <f t="shared" si="29"/>
        <v>WORK MEN CHAIR W/O ARMREST</v>
      </c>
      <c r="V479" s="18">
        <f t="shared" si="30"/>
        <v>35369</v>
      </c>
      <c r="W479" s="3">
        <f t="shared" si="31"/>
        <v>31</v>
      </c>
    </row>
    <row r="480" spans="1:23" ht="19.95" customHeight="1" x14ac:dyDescent="0.3">
      <c r="A480" s="8" t="s">
        <v>475</v>
      </c>
      <c r="B480" s="9" t="s">
        <v>832</v>
      </c>
      <c r="C480" s="17">
        <v>34790</v>
      </c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0">
        <v>5900</v>
      </c>
      <c r="R480" s="10">
        <f t="shared" si="28"/>
        <v>1995</v>
      </c>
      <c r="S480" s="3" t="str">
        <f t="shared" si="29"/>
        <v>STEEL ALMIRAH WITH SHELVES</v>
      </c>
      <c r="V480" s="18">
        <f t="shared" si="30"/>
        <v>34819</v>
      </c>
      <c r="W480" s="3">
        <f t="shared" si="31"/>
        <v>30</v>
      </c>
    </row>
    <row r="481" spans="1:23" ht="19.95" customHeight="1" x14ac:dyDescent="0.3">
      <c r="A481" s="8" t="s">
        <v>476</v>
      </c>
      <c r="B481" s="9" t="s">
        <v>832</v>
      </c>
      <c r="C481" s="17">
        <v>35007</v>
      </c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0">
        <v>22100</v>
      </c>
      <c r="R481" s="10">
        <f t="shared" si="28"/>
        <v>1995</v>
      </c>
      <c r="S481" s="3" t="str">
        <f t="shared" si="29"/>
        <v>ESD WORK TABLE</v>
      </c>
      <c r="V481" s="18">
        <f t="shared" si="30"/>
        <v>35033</v>
      </c>
      <c r="W481" s="3">
        <f t="shared" si="31"/>
        <v>30</v>
      </c>
    </row>
    <row r="482" spans="1:23" ht="19.95" customHeight="1" x14ac:dyDescent="0.3">
      <c r="A482" s="8" t="s">
        <v>477</v>
      </c>
      <c r="B482" s="9" t="s">
        <v>832</v>
      </c>
      <c r="C482" s="17">
        <v>35084</v>
      </c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0">
        <v>3600</v>
      </c>
      <c r="R482" s="10">
        <f t="shared" si="28"/>
        <v>1996</v>
      </c>
      <c r="S482" s="3" t="str">
        <f t="shared" si="29"/>
        <v>PCB COLLECTION TABLE (ESD) FOR SMT LINE</v>
      </c>
      <c r="V482" s="18">
        <f t="shared" si="30"/>
        <v>35095</v>
      </c>
      <c r="W482" s="3">
        <f t="shared" si="31"/>
        <v>31</v>
      </c>
    </row>
    <row r="483" spans="1:23" ht="19.95" customHeight="1" x14ac:dyDescent="0.3">
      <c r="A483" s="8" t="s">
        <v>478</v>
      </c>
      <c r="B483" s="9" t="s">
        <v>832</v>
      </c>
      <c r="C483" s="17">
        <v>35178</v>
      </c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0">
        <v>3100</v>
      </c>
      <c r="R483" s="10">
        <f t="shared" si="28"/>
        <v>1996</v>
      </c>
      <c r="S483" s="3" t="str">
        <f t="shared" si="29"/>
        <v>NON- ANTISTATIC SHELVES</v>
      </c>
      <c r="V483" s="18">
        <f t="shared" si="30"/>
        <v>35185</v>
      </c>
      <c r="W483" s="3">
        <f t="shared" si="31"/>
        <v>30</v>
      </c>
    </row>
    <row r="484" spans="1:23" ht="19.95" customHeight="1" x14ac:dyDescent="0.3">
      <c r="A484" s="8" t="s">
        <v>479</v>
      </c>
      <c r="B484" s="9" t="s">
        <v>832</v>
      </c>
      <c r="C484" s="17">
        <v>35180</v>
      </c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0">
        <v>27400</v>
      </c>
      <c r="R484" s="10">
        <f t="shared" si="28"/>
        <v>1996</v>
      </c>
      <c r="S484" s="3" t="str">
        <f t="shared" si="29"/>
        <v>WOODEN RACK</v>
      </c>
      <c r="V484" s="18">
        <f t="shared" si="30"/>
        <v>35185</v>
      </c>
      <c r="W484" s="3">
        <f t="shared" si="31"/>
        <v>30</v>
      </c>
    </row>
    <row r="485" spans="1:23" ht="19.95" customHeight="1" x14ac:dyDescent="0.3">
      <c r="A485" s="8" t="s">
        <v>480</v>
      </c>
      <c r="B485" s="9" t="s">
        <v>832</v>
      </c>
      <c r="C485" s="17">
        <v>35339</v>
      </c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0">
        <v>2472</v>
      </c>
      <c r="R485" s="10">
        <f t="shared" si="28"/>
        <v>1996</v>
      </c>
      <c r="S485" s="3" t="str">
        <f t="shared" si="29"/>
        <v>WOODEN RACK FOR STORING PRINTING STENCIL</v>
      </c>
      <c r="V485" s="18">
        <f t="shared" si="30"/>
        <v>35369</v>
      </c>
      <c r="W485" s="3">
        <f t="shared" si="31"/>
        <v>31</v>
      </c>
    </row>
    <row r="486" spans="1:23" ht="19.95" customHeight="1" x14ac:dyDescent="0.3">
      <c r="A486" s="8" t="s">
        <v>481</v>
      </c>
      <c r="B486" s="9" t="s">
        <v>832</v>
      </c>
      <c r="C486" s="17">
        <v>34700</v>
      </c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0">
        <v>1771.43</v>
      </c>
      <c r="R486" s="10">
        <f t="shared" si="28"/>
        <v>1995</v>
      </c>
      <c r="S486" s="3" t="str">
        <f t="shared" si="29"/>
        <v>ANTISTATIC WORKMEN CHAIR</v>
      </c>
      <c r="V486" s="18">
        <f t="shared" si="30"/>
        <v>34730</v>
      </c>
      <c r="W486" s="3">
        <f t="shared" si="31"/>
        <v>31</v>
      </c>
    </row>
    <row r="487" spans="1:23" ht="19.95" customHeight="1" x14ac:dyDescent="0.3">
      <c r="A487" s="8" t="s">
        <v>482</v>
      </c>
      <c r="B487" s="9" t="s">
        <v>840</v>
      </c>
      <c r="C487" s="17">
        <v>36081</v>
      </c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0">
        <v>45895</v>
      </c>
      <c r="R487" s="10">
        <f t="shared" si="28"/>
        <v>1998</v>
      </c>
      <c r="S487" s="3" t="str">
        <f t="shared" si="29"/>
        <v>SMT SOLDERING &amp; DESOLDERING STATION WITH ACCESS.</v>
      </c>
      <c r="V487" s="18">
        <f t="shared" si="30"/>
        <v>36099</v>
      </c>
      <c r="W487" s="3">
        <f t="shared" si="31"/>
        <v>31</v>
      </c>
    </row>
    <row r="488" spans="1:23" ht="19.95" customHeight="1" x14ac:dyDescent="0.3">
      <c r="A488" s="8" t="s">
        <v>483</v>
      </c>
      <c r="B488" s="9" t="s">
        <v>835</v>
      </c>
      <c r="C488" s="17">
        <v>36069</v>
      </c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0">
        <v>139010</v>
      </c>
      <c r="R488" s="10">
        <f t="shared" si="28"/>
        <v>1998</v>
      </c>
      <c r="S488" s="3" t="str">
        <f t="shared" si="29"/>
        <v>ASSEMBLY DEVICE FOR HEAT SINK FOR Q1325-X300</v>
      </c>
      <c r="V488" s="18">
        <f t="shared" si="30"/>
        <v>36099</v>
      </c>
      <c r="W488" s="3">
        <f t="shared" si="31"/>
        <v>31</v>
      </c>
    </row>
    <row r="489" spans="1:23" ht="19.95" customHeight="1" x14ac:dyDescent="0.3">
      <c r="A489" s="8" t="s">
        <v>484</v>
      </c>
      <c r="B489" s="9" t="s">
        <v>848</v>
      </c>
      <c r="C489" s="17">
        <v>36405</v>
      </c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0">
        <v>303034.59999999998</v>
      </c>
      <c r="R489" s="10">
        <f t="shared" si="28"/>
        <v>1999</v>
      </c>
      <c r="S489" s="3" t="str">
        <f t="shared" si="29"/>
        <v>CIRRIS EASYWIRE CR TEST SYSTEM</v>
      </c>
      <c r="V489" s="18">
        <f t="shared" si="30"/>
        <v>36433</v>
      </c>
      <c r="W489" s="3">
        <f t="shared" si="31"/>
        <v>30</v>
      </c>
    </row>
    <row r="490" spans="1:23" ht="19.95" customHeight="1" x14ac:dyDescent="0.3">
      <c r="A490" s="8" t="s">
        <v>485</v>
      </c>
      <c r="B490" s="9" t="s">
        <v>848</v>
      </c>
      <c r="C490" s="17">
        <v>37883</v>
      </c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0">
        <v>20411.45</v>
      </c>
      <c r="R490" s="10">
        <f t="shared" si="28"/>
        <v>2003</v>
      </c>
      <c r="S490" s="3" t="str">
        <f t="shared" si="29"/>
        <v>CALIBRATION KIT</v>
      </c>
      <c r="V490" s="18">
        <f t="shared" si="30"/>
        <v>37894</v>
      </c>
      <c r="W490" s="3">
        <f t="shared" si="31"/>
        <v>30</v>
      </c>
    </row>
    <row r="491" spans="1:23" ht="19.95" customHeight="1" x14ac:dyDescent="0.3">
      <c r="A491" s="8" t="s">
        <v>486</v>
      </c>
      <c r="B491" s="9" t="s">
        <v>848</v>
      </c>
      <c r="C491" s="17">
        <v>36570</v>
      </c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0">
        <v>116236.84</v>
      </c>
      <c r="R491" s="10">
        <f t="shared" si="28"/>
        <v>2000</v>
      </c>
      <c r="S491" s="3" t="str">
        <f t="shared" si="29"/>
        <v>TEST ADAPTER (SIPAC)</v>
      </c>
      <c r="V491" s="18">
        <f t="shared" si="30"/>
        <v>36585</v>
      </c>
      <c r="W491" s="3">
        <f t="shared" si="31"/>
        <v>29</v>
      </c>
    </row>
    <row r="492" spans="1:23" ht="19.95" customHeight="1" x14ac:dyDescent="0.3">
      <c r="A492" s="8" t="s">
        <v>487</v>
      </c>
      <c r="B492" s="9" t="s">
        <v>840</v>
      </c>
      <c r="C492" s="17">
        <v>36476</v>
      </c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0">
        <v>637336.42000000004</v>
      </c>
      <c r="R492" s="10">
        <f t="shared" si="28"/>
        <v>1999</v>
      </c>
      <c r="S492" s="3" t="str">
        <f t="shared" si="29"/>
        <v>KIRSTEN PP3SR PNEUMATIC STRIPPER/CRIMPER</v>
      </c>
      <c r="V492" s="18">
        <f t="shared" si="30"/>
        <v>36494</v>
      </c>
      <c r="W492" s="3">
        <f t="shared" si="31"/>
        <v>30</v>
      </c>
    </row>
    <row r="493" spans="1:23" ht="19.95" customHeight="1" x14ac:dyDescent="0.3">
      <c r="A493" s="8" t="s">
        <v>488</v>
      </c>
      <c r="B493" s="9" t="s">
        <v>840</v>
      </c>
      <c r="C493" s="17">
        <v>36476</v>
      </c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0">
        <v>198364.71</v>
      </c>
      <c r="R493" s="10">
        <f t="shared" si="28"/>
        <v>1999</v>
      </c>
      <c r="S493" s="3" t="str">
        <f t="shared" si="29"/>
        <v>TRANSVERSE TOOL DOUBLEMAX C26111-B4-C17</v>
      </c>
      <c r="V493" s="18">
        <f t="shared" si="30"/>
        <v>36494</v>
      </c>
      <c r="W493" s="3">
        <f t="shared" si="31"/>
        <v>30</v>
      </c>
    </row>
    <row r="494" spans="1:23" ht="19.95" customHeight="1" x14ac:dyDescent="0.3">
      <c r="A494" s="8" t="s">
        <v>489</v>
      </c>
      <c r="B494" s="9" t="s">
        <v>840</v>
      </c>
      <c r="C494" s="17">
        <v>36594</v>
      </c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0">
        <v>207105</v>
      </c>
      <c r="R494" s="10">
        <f t="shared" si="28"/>
        <v>2000</v>
      </c>
      <c r="S494" s="3" t="str">
        <f t="shared" si="29"/>
        <v>TRANSVERSE TOOL (PP3 APPLICATOR)C26111-B4-C35</v>
      </c>
      <c r="V494" s="18">
        <f t="shared" si="30"/>
        <v>36616</v>
      </c>
      <c r="W494" s="3">
        <f t="shared" si="31"/>
        <v>31</v>
      </c>
    </row>
    <row r="495" spans="1:23" ht="19.95" customHeight="1" x14ac:dyDescent="0.3">
      <c r="A495" s="8" t="s">
        <v>490</v>
      </c>
      <c r="B495" s="9" t="s">
        <v>840</v>
      </c>
      <c r="C495" s="17">
        <v>36570</v>
      </c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0">
        <v>255428.72</v>
      </c>
      <c r="R495" s="10">
        <f t="shared" si="28"/>
        <v>2000</v>
      </c>
      <c r="S495" s="3" t="str">
        <f t="shared" si="29"/>
        <v>MANUFACTURING TOOL FOR ASSLY.OF SINGLE PLUG</v>
      </c>
      <c r="V495" s="18">
        <f t="shared" si="30"/>
        <v>36585</v>
      </c>
      <c r="W495" s="3">
        <f t="shared" si="31"/>
        <v>29</v>
      </c>
    </row>
    <row r="496" spans="1:23" ht="19.95" customHeight="1" x14ac:dyDescent="0.3">
      <c r="A496" s="8" t="s">
        <v>491</v>
      </c>
      <c r="B496" s="9" t="s">
        <v>835</v>
      </c>
      <c r="C496" s="17">
        <v>36570</v>
      </c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0">
        <v>78950.75</v>
      </c>
      <c r="R496" s="10">
        <f t="shared" si="28"/>
        <v>2000</v>
      </c>
      <c r="S496" s="3" t="str">
        <f t="shared" si="29"/>
        <v>ASSLY. PLUG JIGS (SIPAC)</v>
      </c>
      <c r="V496" s="18">
        <f t="shared" si="30"/>
        <v>36585</v>
      </c>
      <c r="W496" s="3">
        <f t="shared" si="31"/>
        <v>29</v>
      </c>
    </row>
    <row r="497" spans="1:23" ht="19.95" customHeight="1" x14ac:dyDescent="0.3">
      <c r="A497" s="8" t="s">
        <v>492</v>
      </c>
      <c r="B497" s="9" t="s">
        <v>840</v>
      </c>
      <c r="C497" s="17">
        <v>36570</v>
      </c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0">
        <v>351098.41</v>
      </c>
      <c r="R497" s="10">
        <f t="shared" si="28"/>
        <v>2000</v>
      </c>
      <c r="S497" s="3" t="str">
        <f t="shared" si="29"/>
        <v>MANUFACTURING TOOL FOR ASSLY. OF 2 &amp; 4 PLUG</v>
      </c>
      <c r="V497" s="18">
        <f t="shared" si="30"/>
        <v>36585</v>
      </c>
      <c r="W497" s="3">
        <f t="shared" si="31"/>
        <v>29</v>
      </c>
    </row>
    <row r="498" spans="1:23" ht="19.95" customHeight="1" x14ac:dyDescent="0.3">
      <c r="A498" s="8" t="s">
        <v>493</v>
      </c>
      <c r="B498" s="9" t="s">
        <v>831</v>
      </c>
      <c r="C498" s="17">
        <v>36298</v>
      </c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0">
        <v>19000</v>
      </c>
      <c r="R498" s="10">
        <f t="shared" si="28"/>
        <v>1999</v>
      </c>
      <c r="S498" s="3" t="str">
        <f t="shared" si="29"/>
        <v>FILE CABINET(16'X4'1")</v>
      </c>
      <c r="V498" s="18">
        <f t="shared" si="30"/>
        <v>36311</v>
      </c>
      <c r="W498" s="3">
        <f t="shared" si="31"/>
        <v>31</v>
      </c>
    </row>
    <row r="499" spans="1:23" ht="19.95" customHeight="1" x14ac:dyDescent="0.3">
      <c r="A499" s="8" t="s">
        <v>494</v>
      </c>
      <c r="B499" s="9" t="s">
        <v>831</v>
      </c>
      <c r="C499" s="17">
        <v>36314</v>
      </c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0">
        <v>36950</v>
      </c>
      <c r="R499" s="10">
        <f t="shared" si="28"/>
        <v>1999</v>
      </c>
      <c r="S499" s="3" t="str">
        <f t="shared" si="29"/>
        <v>WALL MOUNTED CABINET(277"X58"X16")</v>
      </c>
      <c r="V499" s="18">
        <f t="shared" si="30"/>
        <v>36341</v>
      </c>
      <c r="W499" s="3">
        <f t="shared" si="31"/>
        <v>30</v>
      </c>
    </row>
    <row r="500" spans="1:23" ht="19.95" customHeight="1" x14ac:dyDescent="0.3">
      <c r="A500" s="8" t="s">
        <v>495</v>
      </c>
      <c r="B500" s="9" t="s">
        <v>839</v>
      </c>
      <c r="C500" s="17">
        <v>36405</v>
      </c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0">
        <v>35669.35</v>
      </c>
      <c r="R500" s="10">
        <f t="shared" si="28"/>
        <v>1999</v>
      </c>
      <c r="S500" s="3" t="str">
        <f t="shared" si="29"/>
        <v>PRINTING STENCIL FOR M:SLMA:FPE(L37409-C5000-A999)</v>
      </c>
      <c r="V500" s="18">
        <f t="shared" si="30"/>
        <v>36433</v>
      </c>
      <c r="W500" s="3">
        <f t="shared" si="31"/>
        <v>30</v>
      </c>
    </row>
    <row r="501" spans="1:23" ht="19.95" customHeight="1" x14ac:dyDescent="0.3">
      <c r="A501" s="8" t="s">
        <v>496</v>
      </c>
      <c r="B501" s="9" t="s">
        <v>833</v>
      </c>
      <c r="C501" s="17">
        <v>36385</v>
      </c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0">
        <v>255175</v>
      </c>
      <c r="R501" s="10">
        <f t="shared" si="28"/>
        <v>1999</v>
      </c>
      <c r="S501" s="3" t="str">
        <f t="shared" si="29"/>
        <v>MEZZANINE FLOOR IN AUX. C AREA(WEST SIDE)</v>
      </c>
      <c r="V501" s="18">
        <f t="shared" si="30"/>
        <v>36403</v>
      </c>
      <c r="W501" s="3">
        <f t="shared" si="31"/>
        <v>31</v>
      </c>
    </row>
    <row r="502" spans="1:23" ht="19.95" customHeight="1" x14ac:dyDescent="0.3">
      <c r="A502" s="8" t="s">
        <v>497</v>
      </c>
      <c r="B502" s="9" t="s">
        <v>839</v>
      </c>
      <c r="C502" s="17">
        <v>36367</v>
      </c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0">
        <v>7250</v>
      </c>
      <c r="R502" s="10">
        <f t="shared" si="28"/>
        <v>1999</v>
      </c>
      <c r="S502" s="3" t="str">
        <f t="shared" si="29"/>
        <v>HOT AIR GUN (BOSCH GHG 600 CE)</v>
      </c>
      <c r="V502" s="18">
        <f t="shared" si="30"/>
        <v>36372</v>
      </c>
      <c r="W502" s="3">
        <f t="shared" si="31"/>
        <v>31</v>
      </c>
    </row>
    <row r="503" spans="1:23" ht="19.95" customHeight="1" x14ac:dyDescent="0.3">
      <c r="A503" s="8" t="s">
        <v>498</v>
      </c>
      <c r="B503" s="9" t="s">
        <v>835</v>
      </c>
      <c r="C503" s="17">
        <v>36503</v>
      </c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0">
        <v>7559</v>
      </c>
      <c r="R503" s="10">
        <f t="shared" si="28"/>
        <v>1999</v>
      </c>
      <c r="S503" s="3" t="str">
        <f t="shared" si="29"/>
        <v>HT 150E PRESS FOR RIVETTING TOOL (SIVAPAC)</v>
      </c>
      <c r="V503" s="18">
        <f t="shared" si="30"/>
        <v>36525</v>
      </c>
      <c r="W503" s="3">
        <f t="shared" si="31"/>
        <v>31</v>
      </c>
    </row>
    <row r="504" spans="1:23" ht="19.95" customHeight="1" x14ac:dyDescent="0.3">
      <c r="A504" s="8" t="s">
        <v>499</v>
      </c>
      <c r="B504" s="9" t="s">
        <v>835</v>
      </c>
      <c r="C504" s="17">
        <v>36571</v>
      </c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0">
        <v>41401</v>
      </c>
      <c r="R504" s="10">
        <f t="shared" si="28"/>
        <v>2000</v>
      </c>
      <c r="S504" s="3" t="str">
        <f t="shared" si="29"/>
        <v>RIVETTING TOOL FOR CONNECTOR (SIVAPAC)</v>
      </c>
      <c r="V504" s="18">
        <f t="shared" si="30"/>
        <v>36585</v>
      </c>
      <c r="W504" s="3">
        <f t="shared" si="31"/>
        <v>29</v>
      </c>
    </row>
    <row r="505" spans="1:23" ht="19.95" customHeight="1" x14ac:dyDescent="0.3">
      <c r="A505" s="8" t="s">
        <v>500</v>
      </c>
      <c r="B505" s="9" t="s">
        <v>843</v>
      </c>
      <c r="C505" s="17">
        <v>36386</v>
      </c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0">
        <v>58026</v>
      </c>
      <c r="R505" s="10">
        <f t="shared" si="28"/>
        <v>1999</v>
      </c>
      <c r="S505" s="3" t="str">
        <f t="shared" si="29"/>
        <v>DIGITAL CAMERA(CAMEDIA C-2000 ZOOM)</v>
      </c>
      <c r="V505" s="18">
        <f t="shared" si="30"/>
        <v>36403</v>
      </c>
      <c r="W505" s="3">
        <f t="shared" si="31"/>
        <v>31</v>
      </c>
    </row>
    <row r="506" spans="1:23" ht="19.95" customHeight="1" x14ac:dyDescent="0.3">
      <c r="A506" s="8" t="s">
        <v>501</v>
      </c>
      <c r="B506" s="9" t="s">
        <v>833</v>
      </c>
      <c r="C506" s="17">
        <v>36442</v>
      </c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0">
        <v>268800</v>
      </c>
      <c r="R506" s="10">
        <f t="shared" si="28"/>
        <v>1999</v>
      </c>
      <c r="S506" s="3" t="str">
        <f t="shared" si="29"/>
        <v>MEZZANINE FLOOR IN AUX.C AREA(EAST SIDE)</v>
      </c>
      <c r="V506" s="18">
        <f t="shared" si="30"/>
        <v>36464</v>
      </c>
      <c r="W506" s="3">
        <f t="shared" si="31"/>
        <v>31</v>
      </c>
    </row>
    <row r="507" spans="1:23" ht="19.95" customHeight="1" x14ac:dyDescent="0.3">
      <c r="A507" s="8" t="s">
        <v>502</v>
      </c>
      <c r="B507" s="9" t="s">
        <v>833</v>
      </c>
      <c r="C507" s="17">
        <v>36442</v>
      </c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0">
        <v>190080</v>
      </c>
      <c r="R507" s="10">
        <f t="shared" si="28"/>
        <v>1999</v>
      </c>
      <c r="S507" s="3" t="str">
        <f t="shared" si="29"/>
        <v>MEZZANINE FLOOR BETWEEN COMPRESSOR ROOM &amp; PLIC</v>
      </c>
      <c r="V507" s="18">
        <f t="shared" si="30"/>
        <v>36464</v>
      </c>
      <c r="W507" s="3">
        <f t="shared" si="31"/>
        <v>31</v>
      </c>
    </row>
    <row r="508" spans="1:23" ht="19.95" customHeight="1" x14ac:dyDescent="0.3">
      <c r="A508" s="8" t="s">
        <v>503</v>
      </c>
      <c r="B508" s="9" t="s">
        <v>833</v>
      </c>
      <c r="C508" s="17">
        <v>36442</v>
      </c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0">
        <v>288000</v>
      </c>
      <c r="R508" s="10">
        <f t="shared" si="28"/>
        <v>1999</v>
      </c>
      <c r="S508" s="3" t="str">
        <f t="shared" si="29"/>
        <v>MEZZANINE FLOOR IN FRONT OF IGI</v>
      </c>
      <c r="V508" s="18">
        <f t="shared" si="30"/>
        <v>36464</v>
      </c>
      <c r="W508" s="3">
        <f t="shared" si="31"/>
        <v>31</v>
      </c>
    </row>
    <row r="509" spans="1:23" ht="19.95" customHeight="1" x14ac:dyDescent="0.3">
      <c r="A509" s="8" t="s">
        <v>504</v>
      </c>
      <c r="B509" s="9" t="s">
        <v>854</v>
      </c>
      <c r="C509" s="17">
        <v>36447</v>
      </c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0">
        <v>24400</v>
      </c>
      <c r="R509" s="10">
        <f t="shared" si="28"/>
        <v>1999</v>
      </c>
      <c r="S509" s="3" t="str">
        <f t="shared" si="29"/>
        <v>HP DESKJET PRINTER 1120C</v>
      </c>
      <c r="V509" s="18">
        <f t="shared" si="30"/>
        <v>36464</v>
      </c>
      <c r="W509" s="3">
        <f t="shared" si="31"/>
        <v>31</v>
      </c>
    </row>
    <row r="510" spans="1:23" ht="19.95" customHeight="1" x14ac:dyDescent="0.3">
      <c r="A510" s="8" t="s">
        <v>505</v>
      </c>
      <c r="B510" s="9" t="s">
        <v>848</v>
      </c>
      <c r="C510" s="17">
        <v>36571</v>
      </c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0">
        <v>3632.58</v>
      </c>
      <c r="R510" s="10">
        <f t="shared" si="28"/>
        <v>2000</v>
      </c>
      <c r="S510" s="3" t="str">
        <f t="shared" si="29"/>
        <v>CABLE V.24/PC-GP(S30189-U4031-B2)</v>
      </c>
      <c r="V510" s="18">
        <f t="shared" si="30"/>
        <v>36585</v>
      </c>
      <c r="W510" s="3">
        <f t="shared" si="31"/>
        <v>29</v>
      </c>
    </row>
    <row r="511" spans="1:23" ht="19.95" customHeight="1" x14ac:dyDescent="0.3">
      <c r="A511" s="8" t="s">
        <v>506</v>
      </c>
      <c r="B511" s="9" t="s">
        <v>848</v>
      </c>
      <c r="C511" s="17">
        <v>36571</v>
      </c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0">
        <v>6087.11</v>
      </c>
      <c r="R511" s="10">
        <f t="shared" si="28"/>
        <v>2000</v>
      </c>
      <c r="S511" s="3" t="str">
        <f t="shared" si="29"/>
        <v>CABLE PS2 FOR LTGN(S30189-U4033-C110)</v>
      </c>
      <c r="V511" s="18">
        <f t="shared" si="30"/>
        <v>36585</v>
      </c>
      <c r="W511" s="3">
        <f t="shared" si="31"/>
        <v>29</v>
      </c>
    </row>
    <row r="512" spans="1:23" ht="19.95" customHeight="1" x14ac:dyDescent="0.3">
      <c r="A512" s="8" t="s">
        <v>507</v>
      </c>
      <c r="B512" s="9" t="s">
        <v>848</v>
      </c>
      <c r="C512" s="17">
        <v>36571</v>
      </c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0">
        <v>56332.37</v>
      </c>
      <c r="R512" s="10">
        <f t="shared" si="28"/>
        <v>2000</v>
      </c>
      <c r="S512" s="3" t="str">
        <f t="shared" si="29"/>
        <v>HW-MIRROR FOR LTGN(KS:SKTK)(S30189-H4906-A129)</v>
      </c>
      <c r="V512" s="18">
        <f t="shared" si="30"/>
        <v>36585</v>
      </c>
      <c r="W512" s="3">
        <f t="shared" si="31"/>
        <v>29</v>
      </c>
    </row>
    <row r="513" spans="1:23" ht="19.95" customHeight="1" x14ac:dyDescent="0.3">
      <c r="A513" s="8" t="s">
        <v>508</v>
      </c>
      <c r="B513" s="9" t="s">
        <v>848</v>
      </c>
      <c r="C513" s="17">
        <v>36570</v>
      </c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0">
        <v>58232.2</v>
      </c>
      <c r="R513" s="10">
        <f t="shared" si="28"/>
        <v>2000</v>
      </c>
      <c r="S513" s="3" t="str">
        <f t="shared" si="29"/>
        <v>HW-MIRROR FOR LTGN(KS:DIUM)(S30189-H4906-A130)</v>
      </c>
      <c r="V513" s="18">
        <f t="shared" si="30"/>
        <v>36585</v>
      </c>
      <c r="W513" s="3">
        <f t="shared" si="31"/>
        <v>29</v>
      </c>
    </row>
    <row r="514" spans="1:23" ht="19.95" customHeight="1" x14ac:dyDescent="0.3">
      <c r="A514" s="8" t="s">
        <v>509</v>
      </c>
      <c r="B514" s="9" t="s">
        <v>848</v>
      </c>
      <c r="C514" s="17">
        <v>36570</v>
      </c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0">
        <v>175007.89</v>
      </c>
      <c r="R514" s="10">
        <f t="shared" si="28"/>
        <v>2000</v>
      </c>
      <c r="S514" s="3" t="str">
        <f t="shared" si="29"/>
        <v>HW-MIRROR FOR LTGN(KS:LDIN)(S30189-H4906-A131)</v>
      </c>
      <c r="V514" s="18">
        <f t="shared" si="30"/>
        <v>36585</v>
      </c>
      <c r="W514" s="3">
        <f t="shared" si="31"/>
        <v>29</v>
      </c>
    </row>
    <row r="515" spans="1:23" ht="19.95" customHeight="1" x14ac:dyDescent="0.3">
      <c r="A515" s="8" t="s">
        <v>510</v>
      </c>
      <c r="B515" s="9" t="s">
        <v>833</v>
      </c>
      <c r="C515" s="17">
        <v>36405</v>
      </c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0">
        <v>210000</v>
      </c>
      <c r="R515" s="10">
        <f t="shared" si="28"/>
        <v>1999</v>
      </c>
      <c r="S515" s="3" t="str">
        <f t="shared" si="29"/>
        <v>MEZZANINE FLOOR IN PLANT ROOM</v>
      </c>
      <c r="V515" s="18">
        <f t="shared" si="30"/>
        <v>36433</v>
      </c>
      <c r="W515" s="3">
        <f t="shared" si="31"/>
        <v>30</v>
      </c>
    </row>
    <row r="516" spans="1:23" ht="19.95" customHeight="1" x14ac:dyDescent="0.3">
      <c r="A516" s="8" t="s">
        <v>511</v>
      </c>
      <c r="B516" s="9" t="s">
        <v>833</v>
      </c>
      <c r="C516" s="17">
        <v>36383</v>
      </c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0">
        <v>157550</v>
      </c>
      <c r="R516" s="10">
        <f t="shared" si="28"/>
        <v>1999</v>
      </c>
      <c r="S516" s="3" t="str">
        <f t="shared" si="29"/>
        <v>MEZZANINE FLOOR IN RUAD CENTER</v>
      </c>
      <c r="V516" s="18">
        <f t="shared" si="30"/>
        <v>36403</v>
      </c>
      <c r="W516" s="3">
        <f t="shared" si="31"/>
        <v>31</v>
      </c>
    </row>
    <row r="517" spans="1:23" ht="19.95" customHeight="1" x14ac:dyDescent="0.3">
      <c r="A517" s="8" t="s">
        <v>512</v>
      </c>
      <c r="B517" s="9" t="s">
        <v>831</v>
      </c>
      <c r="C517" s="17">
        <v>36425</v>
      </c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0">
        <v>38501</v>
      </c>
      <c r="R517" s="10">
        <f t="shared" si="28"/>
        <v>1999</v>
      </c>
      <c r="S517" s="3" t="str">
        <f t="shared" si="29"/>
        <v>LAWN MOWER (HONDA)</v>
      </c>
      <c r="V517" s="18">
        <f t="shared" si="30"/>
        <v>36433</v>
      </c>
      <c r="W517" s="3">
        <f t="shared" si="31"/>
        <v>30</v>
      </c>
    </row>
    <row r="518" spans="1:23" ht="19.95" customHeight="1" x14ac:dyDescent="0.3">
      <c r="A518" s="8" t="s">
        <v>513</v>
      </c>
      <c r="B518" s="9" t="s">
        <v>833</v>
      </c>
      <c r="C518" s="17">
        <v>36405</v>
      </c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0">
        <v>123582</v>
      </c>
      <c r="R518" s="10">
        <f t="shared" si="28"/>
        <v>1999</v>
      </c>
      <c r="S518" s="3" t="str">
        <f t="shared" si="29"/>
        <v>ENCLOSURE FOR ICT</v>
      </c>
      <c r="V518" s="18">
        <f t="shared" si="30"/>
        <v>36433</v>
      </c>
      <c r="W518" s="3">
        <f t="shared" si="31"/>
        <v>30</v>
      </c>
    </row>
    <row r="519" spans="1:23" ht="19.95" customHeight="1" x14ac:dyDescent="0.3">
      <c r="A519" s="8" t="s">
        <v>514</v>
      </c>
      <c r="B519" s="9" t="s">
        <v>835</v>
      </c>
      <c r="C519" s="17">
        <v>36459</v>
      </c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0">
        <v>8531.16</v>
      </c>
      <c r="R519" s="10">
        <f t="shared" ref="R519:R582" si="32">YEAR(C519)</f>
        <v>1999</v>
      </c>
      <c r="S519" s="3" t="str">
        <f t="shared" ref="S519:S582" si="33">UPPER(A519)</f>
        <v>PNEUMATIC SCREW DRIVER CP-2D89-AX-1100</v>
      </c>
      <c r="V519" s="18">
        <f t="shared" ref="V519:V582" si="34">EOMONTH(C519,0)</f>
        <v>36464</v>
      </c>
      <c r="W519" s="3">
        <f t="shared" si="31"/>
        <v>31</v>
      </c>
    </row>
    <row r="520" spans="1:23" ht="19.95" customHeight="1" x14ac:dyDescent="0.3">
      <c r="A520" s="8" t="s">
        <v>515</v>
      </c>
      <c r="B520" s="9" t="s">
        <v>840</v>
      </c>
      <c r="C520" s="17">
        <v>36692</v>
      </c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0">
        <v>7570.96</v>
      </c>
      <c r="R520" s="10">
        <f t="shared" si="32"/>
        <v>2000</v>
      </c>
      <c r="S520" s="3" t="str">
        <f t="shared" si="33"/>
        <v>SOLDERING STN. WS50(PU50+LR21)(PART NO. 53110699)</v>
      </c>
      <c r="V520" s="18">
        <f t="shared" si="34"/>
        <v>36707</v>
      </c>
      <c r="W520" s="3">
        <f t="shared" ref="W520:W583" si="35">DAY(V520)</f>
        <v>30</v>
      </c>
    </row>
    <row r="521" spans="1:23" ht="19.95" customHeight="1" x14ac:dyDescent="0.3">
      <c r="A521" s="8" t="s">
        <v>516</v>
      </c>
      <c r="B521" s="9" t="s">
        <v>848</v>
      </c>
      <c r="C521" s="17">
        <v>36538</v>
      </c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0">
        <v>37012.5</v>
      </c>
      <c r="R521" s="10">
        <f t="shared" si="32"/>
        <v>2000</v>
      </c>
      <c r="S521" s="3" t="str">
        <f t="shared" si="33"/>
        <v>PERSONAL COMPUTER WITH SVGA COLOUR MONITOR FOR</v>
      </c>
      <c r="V521" s="18">
        <f t="shared" si="34"/>
        <v>36556</v>
      </c>
      <c r="W521" s="3">
        <f t="shared" si="35"/>
        <v>31</v>
      </c>
    </row>
    <row r="522" spans="1:23" ht="19.95" customHeight="1" x14ac:dyDescent="0.3">
      <c r="A522" s="8" t="s">
        <v>517</v>
      </c>
      <c r="B522" s="9" t="s">
        <v>848</v>
      </c>
      <c r="C522" s="17">
        <v>36571</v>
      </c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0">
        <v>1467980.21</v>
      </c>
      <c r="R522" s="10">
        <f t="shared" si="32"/>
        <v>2000</v>
      </c>
      <c r="S522" s="3" t="str">
        <f t="shared" si="33"/>
        <v>TEST SOFTWARE FOR SYSTEM TEST LTGN</v>
      </c>
      <c r="V522" s="18">
        <f t="shared" si="34"/>
        <v>36585</v>
      </c>
      <c r="W522" s="3">
        <f t="shared" si="35"/>
        <v>29</v>
      </c>
    </row>
    <row r="523" spans="1:23" ht="19.95" customHeight="1" x14ac:dyDescent="0.3">
      <c r="A523" s="8" t="s">
        <v>518</v>
      </c>
      <c r="B523" s="9" t="s">
        <v>848</v>
      </c>
      <c r="C523" s="17">
        <v>36571</v>
      </c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0">
        <v>591743.73</v>
      </c>
      <c r="R523" s="10">
        <f t="shared" si="32"/>
        <v>2000</v>
      </c>
      <c r="S523" s="3" t="str">
        <f t="shared" si="33"/>
        <v>TEST SOFTWARE FOR SYSTEM TEST LTGN- WINDOWS VER.</v>
      </c>
      <c r="V523" s="18">
        <f t="shared" si="34"/>
        <v>36585</v>
      </c>
      <c r="W523" s="3">
        <f t="shared" si="35"/>
        <v>29</v>
      </c>
    </row>
    <row r="524" spans="1:23" ht="19.95" customHeight="1" x14ac:dyDescent="0.3">
      <c r="A524" s="8" t="s">
        <v>519</v>
      </c>
      <c r="B524" s="9" t="s">
        <v>840</v>
      </c>
      <c r="C524" s="17">
        <v>36592</v>
      </c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0">
        <v>433902.81</v>
      </c>
      <c r="R524" s="10">
        <f t="shared" si="32"/>
        <v>2000</v>
      </c>
      <c r="S524" s="3" t="str">
        <f t="shared" si="33"/>
        <v>MT-MATIC</v>
      </c>
      <c r="V524" s="18">
        <f t="shared" si="34"/>
        <v>36616</v>
      </c>
      <c r="W524" s="3">
        <f t="shared" si="35"/>
        <v>31</v>
      </c>
    </row>
    <row r="525" spans="1:23" ht="19.95" customHeight="1" x14ac:dyDescent="0.3">
      <c r="A525" s="8" t="s">
        <v>520</v>
      </c>
      <c r="B525" s="9" t="s">
        <v>840</v>
      </c>
      <c r="C525" s="17">
        <v>36711</v>
      </c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0">
        <v>292008.17</v>
      </c>
      <c r="R525" s="10">
        <f t="shared" si="32"/>
        <v>2000</v>
      </c>
      <c r="S525" s="3" t="str">
        <f t="shared" si="33"/>
        <v>4EAS1000 DESOLDERING SYSTEM</v>
      </c>
      <c r="V525" s="18">
        <f t="shared" si="34"/>
        <v>36738</v>
      </c>
      <c r="W525" s="3">
        <f t="shared" si="35"/>
        <v>31</v>
      </c>
    </row>
    <row r="526" spans="1:23" ht="19.95" customHeight="1" x14ac:dyDescent="0.3">
      <c r="A526" s="8" t="s">
        <v>521</v>
      </c>
      <c r="B526" s="9" t="s">
        <v>840</v>
      </c>
      <c r="C526" s="17">
        <v>36711</v>
      </c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0">
        <v>10182.56</v>
      </c>
      <c r="R526" s="10">
        <f t="shared" si="32"/>
        <v>2000</v>
      </c>
      <c r="S526" s="3" t="str">
        <f t="shared" si="33"/>
        <v>4DUSE401C-40 POINTS IC, DIMENSIONS 56X26 MM</v>
      </c>
      <c r="V526" s="18">
        <f t="shared" si="34"/>
        <v>36738</v>
      </c>
      <c r="W526" s="3">
        <f t="shared" si="35"/>
        <v>31</v>
      </c>
    </row>
    <row r="527" spans="1:23" ht="19.95" customHeight="1" x14ac:dyDescent="0.3">
      <c r="A527" s="8" t="s">
        <v>522</v>
      </c>
      <c r="B527" s="9" t="s">
        <v>830</v>
      </c>
      <c r="C527" s="17">
        <v>36518</v>
      </c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0">
        <v>100500</v>
      </c>
      <c r="R527" s="10">
        <f t="shared" si="32"/>
        <v>1999</v>
      </c>
      <c r="S527" s="3" t="str">
        <f t="shared" si="33"/>
        <v>SPLIT A/C (1.5 TR HW) - HILKON</v>
      </c>
      <c r="V527" s="18">
        <f t="shared" si="34"/>
        <v>36525</v>
      </c>
      <c r="W527" s="3">
        <f t="shared" si="35"/>
        <v>31</v>
      </c>
    </row>
    <row r="528" spans="1:23" ht="19.95" customHeight="1" x14ac:dyDescent="0.3">
      <c r="A528" s="8" t="s">
        <v>523</v>
      </c>
      <c r="B528" s="9" t="s">
        <v>830</v>
      </c>
      <c r="C528" s="17">
        <v>36518</v>
      </c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0">
        <v>29500</v>
      </c>
      <c r="R528" s="10">
        <f t="shared" si="32"/>
        <v>1999</v>
      </c>
      <c r="S528" s="3" t="str">
        <f t="shared" si="33"/>
        <v>SPLIT A/C (1 TR HW) - HILKON</v>
      </c>
      <c r="V528" s="18">
        <f t="shared" si="34"/>
        <v>36525</v>
      </c>
      <c r="W528" s="3">
        <f t="shared" si="35"/>
        <v>31</v>
      </c>
    </row>
    <row r="529" spans="1:23" ht="19.95" customHeight="1" x14ac:dyDescent="0.3">
      <c r="A529" s="8" t="s">
        <v>524</v>
      </c>
      <c r="B529" s="9" t="s">
        <v>840</v>
      </c>
      <c r="C529" s="17">
        <v>36531</v>
      </c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0">
        <v>42365.5</v>
      </c>
      <c r="R529" s="10">
        <f t="shared" si="32"/>
        <v>2000</v>
      </c>
      <c r="S529" s="3" t="str">
        <f t="shared" si="33"/>
        <v>ELECTRONICALLY TEMP.CNTRLD.SMD SOLD.&amp; DESOLD.STN.</v>
      </c>
      <c r="V529" s="18">
        <f t="shared" si="34"/>
        <v>36556</v>
      </c>
      <c r="W529" s="3">
        <f t="shared" si="35"/>
        <v>31</v>
      </c>
    </row>
    <row r="530" spans="1:23" ht="19.95" customHeight="1" x14ac:dyDescent="0.3">
      <c r="A530" s="8" t="s">
        <v>525</v>
      </c>
      <c r="B530" s="9" t="s">
        <v>840</v>
      </c>
      <c r="C530" s="17">
        <v>36504</v>
      </c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0">
        <v>6500</v>
      </c>
      <c r="R530" s="10">
        <f t="shared" si="32"/>
        <v>1999</v>
      </c>
      <c r="S530" s="3" t="str">
        <f t="shared" si="33"/>
        <v>PRE-MOUNTING DEVICE WITH MS TRAY(1045768)</v>
      </c>
      <c r="V530" s="18">
        <f t="shared" si="34"/>
        <v>36525</v>
      </c>
      <c r="W530" s="3">
        <f t="shared" si="35"/>
        <v>31</v>
      </c>
    </row>
    <row r="531" spans="1:23" ht="19.95" customHeight="1" x14ac:dyDescent="0.3">
      <c r="A531" s="8" t="s">
        <v>526</v>
      </c>
      <c r="B531" s="9" t="s">
        <v>831</v>
      </c>
      <c r="C531" s="17">
        <v>36514</v>
      </c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0">
        <v>85944</v>
      </c>
      <c r="R531" s="10">
        <f t="shared" si="32"/>
        <v>1999</v>
      </c>
      <c r="S531" s="3" t="str">
        <f t="shared" si="33"/>
        <v>FILE CABINET FOR ARCH. CENTRE(192"X33"X96")</v>
      </c>
      <c r="V531" s="18">
        <f t="shared" si="34"/>
        <v>36525</v>
      </c>
      <c r="W531" s="3">
        <f t="shared" si="35"/>
        <v>31</v>
      </c>
    </row>
    <row r="532" spans="1:23" ht="19.95" customHeight="1" x14ac:dyDescent="0.3">
      <c r="A532" s="8" t="s">
        <v>527</v>
      </c>
      <c r="B532" s="9" t="s">
        <v>840</v>
      </c>
      <c r="C532" s="17">
        <v>36540</v>
      </c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0">
        <v>57478.23</v>
      </c>
      <c r="R532" s="10">
        <f t="shared" si="32"/>
        <v>2000</v>
      </c>
      <c r="S532" s="3" t="str">
        <f t="shared" si="33"/>
        <v>WELLER POWER UNIT WMD-1(533 226 99)</v>
      </c>
      <c r="V532" s="18">
        <f t="shared" si="34"/>
        <v>36556</v>
      </c>
      <c r="W532" s="3">
        <f t="shared" si="35"/>
        <v>31</v>
      </c>
    </row>
    <row r="533" spans="1:23" ht="19.95" customHeight="1" x14ac:dyDescent="0.3">
      <c r="A533" s="8" t="s">
        <v>528</v>
      </c>
      <c r="B533" s="9" t="s">
        <v>831</v>
      </c>
      <c r="C533" s="17">
        <v>35339</v>
      </c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0">
        <v>59700</v>
      </c>
      <c r="R533" s="10">
        <f t="shared" si="32"/>
        <v>1996</v>
      </c>
      <c r="S533" s="3" t="str">
        <f t="shared" si="33"/>
        <v>ADAMS SYSTEM KELTRON(IDCU)(PERSONNEL)</v>
      </c>
      <c r="V533" s="18">
        <f t="shared" si="34"/>
        <v>35369</v>
      </c>
      <c r="W533" s="3">
        <f t="shared" si="35"/>
        <v>31</v>
      </c>
    </row>
    <row r="534" spans="1:23" ht="19.95" customHeight="1" x14ac:dyDescent="0.3">
      <c r="A534" s="8" t="s">
        <v>529</v>
      </c>
      <c r="B534" s="9" t="s">
        <v>831</v>
      </c>
      <c r="C534" s="17">
        <v>35339</v>
      </c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0">
        <v>25200</v>
      </c>
      <c r="R534" s="10">
        <f t="shared" si="32"/>
        <v>1996</v>
      </c>
      <c r="S534" s="3" t="str">
        <f t="shared" si="33"/>
        <v>T.V.(PERSONNEL)</v>
      </c>
      <c r="V534" s="18">
        <f t="shared" si="34"/>
        <v>35369</v>
      </c>
      <c r="W534" s="3">
        <f t="shared" si="35"/>
        <v>31</v>
      </c>
    </row>
    <row r="535" spans="1:23" ht="19.95" customHeight="1" x14ac:dyDescent="0.3">
      <c r="A535" s="8" t="s">
        <v>530</v>
      </c>
      <c r="B535" s="9" t="s">
        <v>832</v>
      </c>
      <c r="C535" s="17">
        <v>34790</v>
      </c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0">
        <v>3000</v>
      </c>
      <c r="R535" s="10">
        <f t="shared" si="32"/>
        <v>1995</v>
      </c>
      <c r="S535" s="3" t="str">
        <f t="shared" si="33"/>
        <v>BENCH WITH CUSHION</v>
      </c>
      <c r="V535" s="18">
        <f t="shared" si="34"/>
        <v>34819</v>
      </c>
      <c r="W535" s="3">
        <f t="shared" si="35"/>
        <v>30</v>
      </c>
    </row>
    <row r="536" spans="1:23" ht="19.95" customHeight="1" x14ac:dyDescent="0.3">
      <c r="A536" s="8" t="s">
        <v>531</v>
      </c>
      <c r="B536" s="9" t="s">
        <v>845</v>
      </c>
      <c r="C536" s="17">
        <v>36549</v>
      </c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0">
        <v>55000</v>
      </c>
      <c r="R536" s="10">
        <f t="shared" si="32"/>
        <v>2000</v>
      </c>
      <c r="S536" s="3" t="str">
        <f t="shared" si="33"/>
        <v>MATERIALS LIFTING EQUIPMENT</v>
      </c>
      <c r="V536" s="18">
        <f t="shared" si="34"/>
        <v>36556</v>
      </c>
      <c r="W536" s="3">
        <f t="shared" si="35"/>
        <v>31</v>
      </c>
    </row>
    <row r="537" spans="1:23" ht="19.95" customHeight="1" x14ac:dyDescent="0.3">
      <c r="A537" s="8" t="s">
        <v>532</v>
      </c>
      <c r="B537" s="9" t="s">
        <v>845</v>
      </c>
      <c r="C537" s="17">
        <v>36567</v>
      </c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0">
        <v>16267.86</v>
      </c>
      <c r="R537" s="10">
        <f t="shared" si="32"/>
        <v>2000</v>
      </c>
      <c r="S537" s="3" t="str">
        <f t="shared" si="33"/>
        <v>HYDRAULIC HAND PALLET TRUCK (CAPACITY - 2 TON)</v>
      </c>
      <c r="V537" s="18">
        <f t="shared" si="34"/>
        <v>36585</v>
      </c>
      <c r="W537" s="3">
        <f t="shared" si="35"/>
        <v>29</v>
      </c>
    </row>
    <row r="538" spans="1:23" ht="19.95" customHeight="1" x14ac:dyDescent="0.3">
      <c r="A538" s="8" t="s">
        <v>533</v>
      </c>
      <c r="B538" s="9" t="s">
        <v>854</v>
      </c>
      <c r="C538" s="17">
        <v>36596</v>
      </c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0">
        <v>98000</v>
      </c>
      <c r="R538" s="10">
        <f t="shared" si="32"/>
        <v>2000</v>
      </c>
      <c r="S538" s="3" t="str">
        <f t="shared" si="33"/>
        <v>OMT PC FOR SDH TESTING</v>
      </c>
      <c r="V538" s="18">
        <f t="shared" si="34"/>
        <v>36616</v>
      </c>
      <c r="W538" s="3">
        <f t="shared" si="35"/>
        <v>31</v>
      </c>
    </row>
    <row r="539" spans="1:23" ht="19.95" customHeight="1" x14ac:dyDescent="0.3">
      <c r="A539" s="8" t="s">
        <v>534</v>
      </c>
      <c r="B539" s="9" t="s">
        <v>834</v>
      </c>
      <c r="C539" s="17">
        <v>36775</v>
      </c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0">
        <v>759692</v>
      </c>
      <c r="R539" s="10">
        <f t="shared" si="32"/>
        <v>2000</v>
      </c>
      <c r="S539" s="3" t="str">
        <f t="shared" si="33"/>
        <v>COSTRUCTION OF SOCIAL UTILITY BUILDING</v>
      </c>
      <c r="V539" s="18">
        <f t="shared" si="34"/>
        <v>36799</v>
      </c>
      <c r="W539" s="3">
        <f t="shared" si="35"/>
        <v>30</v>
      </c>
    </row>
    <row r="540" spans="1:23" ht="19.95" customHeight="1" x14ac:dyDescent="0.3">
      <c r="A540" s="8" t="s">
        <v>535</v>
      </c>
      <c r="B540" s="9" t="s">
        <v>845</v>
      </c>
      <c r="C540" s="17">
        <v>36598</v>
      </c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0">
        <v>30043.200000000001</v>
      </c>
      <c r="R540" s="10">
        <f t="shared" si="32"/>
        <v>2000</v>
      </c>
      <c r="S540" s="3" t="str">
        <f t="shared" si="33"/>
        <v>WASTE MATERIAL TROLLEY</v>
      </c>
      <c r="V540" s="18">
        <f t="shared" si="34"/>
        <v>36616</v>
      </c>
      <c r="W540" s="3">
        <f t="shared" si="35"/>
        <v>31</v>
      </c>
    </row>
    <row r="541" spans="1:23" ht="19.95" customHeight="1" x14ac:dyDescent="0.3">
      <c r="A541" s="8" t="s">
        <v>536</v>
      </c>
      <c r="B541" s="9" t="s">
        <v>833</v>
      </c>
      <c r="C541" s="17">
        <v>36794</v>
      </c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0">
        <v>240000</v>
      </c>
      <c r="R541" s="10">
        <f t="shared" si="32"/>
        <v>2000</v>
      </c>
      <c r="S541" s="3" t="str">
        <f t="shared" si="33"/>
        <v>MEZZANINE FLOOR IN THE COMPRESSOR ROOM</v>
      </c>
      <c r="V541" s="18">
        <f t="shared" si="34"/>
        <v>36799</v>
      </c>
      <c r="W541" s="3">
        <f t="shared" si="35"/>
        <v>30</v>
      </c>
    </row>
    <row r="542" spans="1:23" ht="19.95" customHeight="1" x14ac:dyDescent="0.3">
      <c r="A542" s="8" t="s">
        <v>537</v>
      </c>
      <c r="B542" s="9" t="s">
        <v>839</v>
      </c>
      <c r="C542" s="17">
        <v>35339</v>
      </c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0">
        <v>30097</v>
      </c>
      <c r="R542" s="10">
        <f t="shared" si="32"/>
        <v>1996</v>
      </c>
      <c r="S542" s="3" t="str">
        <f t="shared" si="33"/>
        <v>FUNCTION GENERATOR HP 3325</v>
      </c>
      <c r="V542" s="18">
        <f t="shared" si="34"/>
        <v>35369</v>
      </c>
      <c r="W542" s="3">
        <f t="shared" si="35"/>
        <v>31</v>
      </c>
    </row>
    <row r="543" spans="1:23" ht="19.95" customHeight="1" x14ac:dyDescent="0.3">
      <c r="A543" s="8" t="s">
        <v>538</v>
      </c>
      <c r="B543" s="9" t="s">
        <v>839</v>
      </c>
      <c r="C543" s="17">
        <v>35339</v>
      </c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0">
        <v>30200</v>
      </c>
      <c r="R543" s="10">
        <f t="shared" si="32"/>
        <v>1996</v>
      </c>
      <c r="S543" s="3" t="str">
        <f t="shared" si="33"/>
        <v>UNIVERSE COUNTER WACC HP5335A WITH OPT</v>
      </c>
      <c r="V543" s="18">
        <f t="shared" si="34"/>
        <v>35369</v>
      </c>
      <c r="W543" s="3">
        <f t="shared" si="35"/>
        <v>31</v>
      </c>
    </row>
    <row r="544" spans="1:23" ht="19.95" customHeight="1" x14ac:dyDescent="0.3">
      <c r="A544" s="8" t="s">
        <v>539</v>
      </c>
      <c r="B544" s="9" t="s">
        <v>834</v>
      </c>
      <c r="C544" s="17">
        <v>36446</v>
      </c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0">
        <v>75704</v>
      </c>
      <c r="R544" s="10">
        <f t="shared" si="32"/>
        <v>1999</v>
      </c>
      <c r="S544" s="3" t="str">
        <f t="shared" si="33"/>
        <v>EXTENSION OF DOC CENTRE</v>
      </c>
      <c r="V544" s="18">
        <f t="shared" si="34"/>
        <v>36464</v>
      </c>
      <c r="W544" s="3">
        <f t="shared" si="35"/>
        <v>31</v>
      </c>
    </row>
    <row r="545" spans="1:23" ht="19.95" customHeight="1" x14ac:dyDescent="0.3">
      <c r="A545" s="8" t="s">
        <v>540</v>
      </c>
      <c r="B545" s="9" t="s">
        <v>834</v>
      </c>
      <c r="C545" s="17">
        <v>36522</v>
      </c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0">
        <v>50577.25</v>
      </c>
      <c r="R545" s="10">
        <f t="shared" si="32"/>
        <v>1999</v>
      </c>
      <c r="S545" s="3" t="str">
        <f t="shared" si="33"/>
        <v>FALSE CEILING WORK IN THE EXTN. OF DOC CENTRE</v>
      </c>
      <c r="V545" s="18">
        <f t="shared" si="34"/>
        <v>36525</v>
      </c>
      <c r="W545" s="3">
        <f t="shared" si="35"/>
        <v>31</v>
      </c>
    </row>
    <row r="546" spans="1:23" ht="19.95" customHeight="1" x14ac:dyDescent="0.3">
      <c r="A546" s="8" t="s">
        <v>541</v>
      </c>
      <c r="B546" s="9" t="s">
        <v>848</v>
      </c>
      <c r="C546" s="17">
        <v>36879</v>
      </c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0">
        <v>38142.26</v>
      </c>
      <c r="R546" s="10">
        <f t="shared" si="32"/>
        <v>2000</v>
      </c>
      <c r="S546" s="3" t="str">
        <f t="shared" si="33"/>
        <v>S30813Q 60X 1  M:IF:SLIC FOR TE:DLU</v>
      </c>
      <c r="V546" s="18">
        <f t="shared" si="34"/>
        <v>36891</v>
      </c>
      <c r="W546" s="3">
        <f t="shared" si="35"/>
        <v>31</v>
      </c>
    </row>
    <row r="547" spans="1:23" ht="19.95" customHeight="1" x14ac:dyDescent="0.3">
      <c r="A547" s="8" t="s">
        <v>542</v>
      </c>
      <c r="B547" s="9" t="s">
        <v>848</v>
      </c>
      <c r="C547" s="17">
        <v>36882</v>
      </c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0">
        <v>22837.53</v>
      </c>
      <c r="R547" s="10">
        <f t="shared" si="32"/>
        <v>2000</v>
      </c>
      <c r="S547" s="3" t="str">
        <f t="shared" si="33"/>
        <v>S30813Q 61X201  M:IF:DIU FOR TE:DLU</v>
      </c>
      <c r="V547" s="18">
        <f t="shared" si="34"/>
        <v>36891</v>
      </c>
      <c r="W547" s="3">
        <f t="shared" si="35"/>
        <v>31</v>
      </c>
    </row>
    <row r="548" spans="1:23" ht="19.95" customHeight="1" x14ac:dyDescent="0.3">
      <c r="A548" s="8" t="s">
        <v>543</v>
      </c>
      <c r="B548" s="9" t="s">
        <v>848</v>
      </c>
      <c r="C548" s="17">
        <v>36882</v>
      </c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0">
        <v>398.23</v>
      </c>
      <c r="R548" s="10">
        <f t="shared" si="32"/>
        <v>2000</v>
      </c>
      <c r="S548" s="3" t="str">
        <f t="shared" si="33"/>
        <v>S30189U4031B 10  CABLE FOR M:IF:SLIC/IF:DIU</v>
      </c>
      <c r="V548" s="18">
        <f t="shared" si="34"/>
        <v>36891</v>
      </c>
      <c r="W548" s="3">
        <f t="shared" si="35"/>
        <v>31</v>
      </c>
    </row>
    <row r="549" spans="1:23" ht="19.95" customHeight="1" x14ac:dyDescent="0.3">
      <c r="A549" s="8" t="s">
        <v>544</v>
      </c>
      <c r="B549" s="9" t="s">
        <v>848</v>
      </c>
      <c r="C549" s="17">
        <v>36882</v>
      </c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0">
        <v>1409.08</v>
      </c>
      <c r="R549" s="10">
        <f t="shared" si="32"/>
        <v>2000</v>
      </c>
      <c r="S549" s="3" t="str">
        <f t="shared" si="33"/>
        <v>S30189U4031B 1  CABLE V.24/PC-GP (FOR TE:DLU)</v>
      </c>
      <c r="V549" s="18">
        <f t="shared" si="34"/>
        <v>36891</v>
      </c>
      <c r="W549" s="3">
        <f t="shared" si="35"/>
        <v>31</v>
      </c>
    </row>
    <row r="550" spans="1:23" ht="19.95" customHeight="1" x14ac:dyDescent="0.3">
      <c r="A550" s="8" t="s">
        <v>545</v>
      </c>
      <c r="B550" s="9" t="s">
        <v>848</v>
      </c>
      <c r="C550" s="17">
        <v>36882</v>
      </c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0">
        <v>688487.59</v>
      </c>
      <c r="R550" s="10">
        <f t="shared" si="32"/>
        <v>2000</v>
      </c>
      <c r="S550" s="3" t="str">
        <f t="shared" si="33"/>
        <v>S30189-U4031-A308 TE:DLU (8 CHANNELS)</v>
      </c>
      <c r="V550" s="18">
        <f t="shared" si="34"/>
        <v>36891</v>
      </c>
      <c r="W550" s="3">
        <f t="shared" si="35"/>
        <v>31</v>
      </c>
    </row>
    <row r="551" spans="1:23" ht="19.95" customHeight="1" x14ac:dyDescent="0.3">
      <c r="A551" s="8" t="s">
        <v>546</v>
      </c>
      <c r="B551" s="9" t="s">
        <v>848</v>
      </c>
      <c r="C551" s="17">
        <v>37984</v>
      </c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0">
        <v>20356.650000000001</v>
      </c>
      <c r="R551" s="10">
        <f t="shared" si="32"/>
        <v>2003</v>
      </c>
      <c r="S551" s="3" t="str">
        <f t="shared" si="33"/>
        <v>FW UPDATE FOR S30813-Q60-X1-6 FOR TE:DLU</v>
      </c>
      <c r="V551" s="18">
        <f t="shared" si="34"/>
        <v>37986</v>
      </c>
      <c r="W551" s="3">
        <f t="shared" si="35"/>
        <v>31</v>
      </c>
    </row>
    <row r="552" spans="1:23" ht="19.95" customHeight="1" x14ac:dyDescent="0.3">
      <c r="A552" s="8" t="s">
        <v>547</v>
      </c>
      <c r="B552" s="9" t="s">
        <v>848</v>
      </c>
      <c r="C552" s="17">
        <v>36882</v>
      </c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0">
        <v>59055.15</v>
      </c>
      <c r="R552" s="10">
        <f t="shared" si="32"/>
        <v>2000</v>
      </c>
      <c r="S552" s="3" t="str">
        <f t="shared" si="33"/>
        <v>S30189U4031C310  CABLE FOR M:IF:DIU/DLUS (10 MTR.)</v>
      </c>
      <c r="V552" s="18">
        <f t="shared" si="34"/>
        <v>36891</v>
      </c>
      <c r="W552" s="3">
        <f t="shared" si="35"/>
        <v>31</v>
      </c>
    </row>
    <row r="553" spans="1:23" ht="19.95" customHeight="1" x14ac:dyDescent="0.3">
      <c r="A553" s="8" t="s">
        <v>548</v>
      </c>
      <c r="B553" s="9" t="s">
        <v>848</v>
      </c>
      <c r="C553" s="17">
        <v>36887</v>
      </c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0">
        <v>2035298.5</v>
      </c>
      <c r="R553" s="10">
        <f t="shared" si="32"/>
        <v>2000</v>
      </c>
      <c r="S553" s="3" t="str">
        <f t="shared" si="33"/>
        <v>L30329S5045A  SYSTEMTEST SOFTWARE TE:DLU FOR DLUD</v>
      </c>
      <c r="V553" s="18">
        <f t="shared" si="34"/>
        <v>36891</v>
      </c>
      <c r="W553" s="3">
        <f t="shared" si="35"/>
        <v>31</v>
      </c>
    </row>
    <row r="554" spans="1:23" ht="19.95" customHeight="1" x14ac:dyDescent="0.3">
      <c r="A554" s="8" t="s">
        <v>549</v>
      </c>
      <c r="B554" s="9" t="s">
        <v>848</v>
      </c>
      <c r="C554" s="17">
        <v>37184</v>
      </c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0">
        <v>94110.74</v>
      </c>
      <c r="R554" s="10">
        <f t="shared" si="32"/>
        <v>2001</v>
      </c>
      <c r="S554" s="3" t="str">
        <f t="shared" si="33"/>
        <v>TE : DLU TEST SOFTWARE UPDATE(L30329-S5046-A)</v>
      </c>
      <c r="V554" s="18">
        <f t="shared" si="34"/>
        <v>37195</v>
      </c>
      <c r="W554" s="3">
        <f t="shared" si="35"/>
        <v>31</v>
      </c>
    </row>
    <row r="555" spans="1:23" ht="19.95" customHeight="1" x14ac:dyDescent="0.3">
      <c r="A555" s="8" t="s">
        <v>550</v>
      </c>
      <c r="B555" s="9" t="s">
        <v>833</v>
      </c>
      <c r="C555" s="17">
        <v>36571</v>
      </c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0">
        <v>70000</v>
      </c>
      <c r="R555" s="10">
        <f t="shared" si="32"/>
        <v>2000</v>
      </c>
      <c r="S555" s="3" t="str">
        <f t="shared" si="33"/>
        <v>EXTENSION OF CABLE ROOM</v>
      </c>
      <c r="V555" s="18">
        <f t="shared" si="34"/>
        <v>36585</v>
      </c>
      <c r="W555" s="3">
        <f t="shared" si="35"/>
        <v>29</v>
      </c>
    </row>
    <row r="556" spans="1:23" ht="19.95" customHeight="1" x14ac:dyDescent="0.3">
      <c r="A556" s="8" t="s">
        <v>551</v>
      </c>
      <c r="B556" s="9" t="s">
        <v>831</v>
      </c>
      <c r="C556" s="17">
        <v>36607</v>
      </c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0">
        <v>34500</v>
      </c>
      <c r="R556" s="10">
        <f t="shared" si="32"/>
        <v>2000</v>
      </c>
      <c r="S556" s="3" t="str">
        <f t="shared" si="33"/>
        <v>WOODEN FILING CABINET(96"X48"X16")</v>
      </c>
      <c r="V556" s="18">
        <f t="shared" si="34"/>
        <v>36616</v>
      </c>
      <c r="W556" s="3">
        <f t="shared" si="35"/>
        <v>31</v>
      </c>
    </row>
    <row r="557" spans="1:23" ht="19.95" customHeight="1" x14ac:dyDescent="0.3">
      <c r="A557" s="8" t="s">
        <v>552</v>
      </c>
      <c r="B557" s="9" t="s">
        <v>831</v>
      </c>
      <c r="C557" s="17">
        <v>36220</v>
      </c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0">
        <v>0.06</v>
      </c>
      <c r="R557" s="10">
        <f t="shared" si="32"/>
        <v>1999</v>
      </c>
      <c r="S557" s="3" t="str">
        <f t="shared" si="33"/>
        <v>PEDESTAL - DRAWER(SISL)</v>
      </c>
      <c r="V557" s="18">
        <f t="shared" si="34"/>
        <v>36250</v>
      </c>
      <c r="W557" s="3">
        <f t="shared" si="35"/>
        <v>31</v>
      </c>
    </row>
    <row r="558" spans="1:23" ht="19.95" customHeight="1" x14ac:dyDescent="0.3">
      <c r="A558" s="8" t="s">
        <v>553</v>
      </c>
      <c r="B558" s="9" t="s">
        <v>832</v>
      </c>
      <c r="C558" s="17">
        <v>35339</v>
      </c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0">
        <v>33214.29</v>
      </c>
      <c r="R558" s="10">
        <f t="shared" si="32"/>
        <v>1996</v>
      </c>
      <c r="S558" s="3" t="str">
        <f t="shared" si="33"/>
        <v>CHAIRS(SISL)</v>
      </c>
      <c r="V558" s="18">
        <f t="shared" si="34"/>
        <v>35369</v>
      </c>
      <c r="W558" s="3">
        <f t="shared" si="35"/>
        <v>31</v>
      </c>
    </row>
    <row r="559" spans="1:23" ht="19.95" customHeight="1" x14ac:dyDescent="0.3">
      <c r="A559" s="8" t="s">
        <v>554</v>
      </c>
      <c r="B559" s="9" t="s">
        <v>840</v>
      </c>
      <c r="C559" s="17">
        <v>36692</v>
      </c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0">
        <v>11959.93</v>
      </c>
      <c r="R559" s="10">
        <f t="shared" si="32"/>
        <v>2000</v>
      </c>
      <c r="S559" s="3" t="str">
        <f t="shared" si="33"/>
        <v>SOLDERING STN. WS50(PU50+MLR21)(PART NO.53110699)</v>
      </c>
      <c r="V559" s="18">
        <f t="shared" si="34"/>
        <v>36707</v>
      </c>
      <c r="W559" s="3">
        <f t="shared" si="35"/>
        <v>30</v>
      </c>
    </row>
    <row r="560" spans="1:23" ht="19.95" customHeight="1" x14ac:dyDescent="0.3">
      <c r="A560" s="8" t="s">
        <v>555</v>
      </c>
      <c r="B560" s="9" t="s">
        <v>840</v>
      </c>
      <c r="C560" s="17">
        <v>36649</v>
      </c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0">
        <v>71200</v>
      </c>
      <c r="R560" s="10">
        <f t="shared" si="32"/>
        <v>2000</v>
      </c>
      <c r="S560" s="3" t="str">
        <f t="shared" si="33"/>
        <v>CABLE DRUM MOUNTING RACK WITH SHAFTS</v>
      </c>
      <c r="V560" s="18">
        <f t="shared" si="34"/>
        <v>36677</v>
      </c>
      <c r="W560" s="3">
        <f t="shared" si="35"/>
        <v>31</v>
      </c>
    </row>
    <row r="561" spans="1:23" ht="19.95" customHeight="1" x14ac:dyDescent="0.3">
      <c r="A561" s="8" t="s">
        <v>556</v>
      </c>
      <c r="B561" s="9" t="s">
        <v>831</v>
      </c>
      <c r="C561" s="17">
        <v>36651</v>
      </c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0">
        <v>5300</v>
      </c>
      <c r="R561" s="10">
        <f t="shared" si="32"/>
        <v>2000</v>
      </c>
      <c r="S561" s="3" t="str">
        <f t="shared" si="33"/>
        <v>WOODEN OFFICE TABLE(60"X36"X30")</v>
      </c>
      <c r="V561" s="18">
        <f t="shared" si="34"/>
        <v>36677</v>
      </c>
      <c r="W561" s="3">
        <f t="shared" si="35"/>
        <v>31</v>
      </c>
    </row>
    <row r="562" spans="1:23" ht="19.95" customHeight="1" x14ac:dyDescent="0.3">
      <c r="A562" s="8" t="s">
        <v>557</v>
      </c>
      <c r="B562" s="9" t="s">
        <v>850</v>
      </c>
      <c r="C562" s="17">
        <v>35339</v>
      </c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0">
        <v>208620</v>
      </c>
      <c r="R562" s="10">
        <f t="shared" si="32"/>
        <v>1996</v>
      </c>
      <c r="S562" s="3" t="str">
        <f t="shared" si="33"/>
        <v>DIGITAL TRANSMISSION ANALYSER ME 520B</v>
      </c>
      <c r="V562" s="18">
        <f t="shared" si="34"/>
        <v>35369</v>
      </c>
      <c r="W562" s="3">
        <f t="shared" si="35"/>
        <v>31</v>
      </c>
    </row>
    <row r="563" spans="1:23" ht="19.95" customHeight="1" x14ac:dyDescent="0.3">
      <c r="A563" s="8" t="s">
        <v>558</v>
      </c>
      <c r="B563" s="9" t="s">
        <v>836</v>
      </c>
      <c r="C563" s="17">
        <v>35339</v>
      </c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0">
        <v>16464</v>
      </c>
      <c r="R563" s="10">
        <f t="shared" si="32"/>
        <v>1996</v>
      </c>
      <c r="S563" s="3" t="str">
        <f t="shared" si="33"/>
        <v>CUSTOM BUILT POWER SUPPLY(APLAB)</v>
      </c>
      <c r="V563" s="18">
        <f t="shared" si="34"/>
        <v>35369</v>
      </c>
      <c r="W563" s="3">
        <f t="shared" si="35"/>
        <v>31</v>
      </c>
    </row>
    <row r="564" spans="1:23" ht="19.95" customHeight="1" x14ac:dyDescent="0.3">
      <c r="A564" s="8" t="s">
        <v>559</v>
      </c>
      <c r="B564" s="9" t="s">
        <v>850</v>
      </c>
      <c r="C564" s="17">
        <v>35339</v>
      </c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0">
        <v>186962</v>
      </c>
      <c r="R564" s="10">
        <f t="shared" si="32"/>
        <v>1996</v>
      </c>
      <c r="S564" s="3" t="str">
        <f t="shared" si="33"/>
        <v>9KHZ 22GHZ MICROWAVE SPECTRUM ANALYZER</v>
      </c>
      <c r="V564" s="18">
        <f t="shared" si="34"/>
        <v>35369</v>
      </c>
      <c r="W564" s="3">
        <f t="shared" si="35"/>
        <v>31</v>
      </c>
    </row>
    <row r="565" spans="1:23" ht="19.95" customHeight="1" x14ac:dyDescent="0.3">
      <c r="A565" s="8" t="s">
        <v>560</v>
      </c>
      <c r="B565" s="9" t="s">
        <v>850</v>
      </c>
      <c r="C565" s="17">
        <v>35339</v>
      </c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0">
        <v>13048</v>
      </c>
      <c r="R565" s="10">
        <f t="shared" si="32"/>
        <v>1996</v>
      </c>
      <c r="S565" s="3" t="str">
        <f t="shared" si="33"/>
        <v>REFLECTION TRANSMISSION TEST KIT</v>
      </c>
      <c r="V565" s="18">
        <f t="shared" si="34"/>
        <v>35369</v>
      </c>
      <c r="W565" s="3">
        <f t="shared" si="35"/>
        <v>31</v>
      </c>
    </row>
    <row r="566" spans="1:23" ht="19.95" customHeight="1" x14ac:dyDescent="0.3">
      <c r="A566" s="8" t="s">
        <v>561</v>
      </c>
      <c r="B566" s="9" t="s">
        <v>850</v>
      </c>
      <c r="C566" s="17">
        <v>35339</v>
      </c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0">
        <v>268443</v>
      </c>
      <c r="R566" s="10">
        <f t="shared" si="32"/>
        <v>1996</v>
      </c>
      <c r="S566" s="3" t="str">
        <f t="shared" si="33"/>
        <v>NETWORK ANALYZER 5HZ 200 MHZ</v>
      </c>
      <c r="V566" s="18">
        <f t="shared" si="34"/>
        <v>35369</v>
      </c>
      <c r="W566" s="3">
        <f t="shared" si="35"/>
        <v>31</v>
      </c>
    </row>
    <row r="567" spans="1:23" ht="19.95" customHeight="1" x14ac:dyDescent="0.3">
      <c r="A567" s="8" t="s">
        <v>562</v>
      </c>
      <c r="B567" s="9" t="s">
        <v>850</v>
      </c>
      <c r="C567" s="17">
        <v>35339</v>
      </c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0">
        <v>214472</v>
      </c>
      <c r="R567" s="10">
        <f t="shared" si="32"/>
        <v>1996</v>
      </c>
      <c r="S567" s="3" t="str">
        <f t="shared" si="33"/>
        <v>PRIMARY MULTIPLEX ANALYZER</v>
      </c>
      <c r="V567" s="18">
        <f t="shared" si="34"/>
        <v>35369</v>
      </c>
      <c r="W567" s="3">
        <f t="shared" si="35"/>
        <v>31</v>
      </c>
    </row>
    <row r="568" spans="1:23" ht="19.95" customHeight="1" x14ac:dyDescent="0.3">
      <c r="A568" s="8" t="s">
        <v>563</v>
      </c>
      <c r="B568" s="9" t="s">
        <v>850</v>
      </c>
      <c r="C568" s="17">
        <v>35339</v>
      </c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0">
        <v>145417</v>
      </c>
      <c r="R568" s="10">
        <f t="shared" si="32"/>
        <v>1996</v>
      </c>
      <c r="S568" s="3" t="str">
        <f t="shared" si="33"/>
        <v>DIGITAL TRANSMISSION ANALYZER</v>
      </c>
      <c r="V568" s="18">
        <f t="shared" si="34"/>
        <v>35369</v>
      </c>
      <c r="W568" s="3">
        <f t="shared" si="35"/>
        <v>31</v>
      </c>
    </row>
    <row r="569" spans="1:23" ht="19.95" customHeight="1" x14ac:dyDescent="0.3">
      <c r="A569" s="8" t="s">
        <v>564</v>
      </c>
      <c r="B569" s="9" t="s">
        <v>850</v>
      </c>
      <c r="C569" s="17">
        <v>35339</v>
      </c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0">
        <v>10742</v>
      </c>
      <c r="R569" s="10">
        <f t="shared" si="32"/>
        <v>1996</v>
      </c>
      <c r="S569" s="3" t="str">
        <f t="shared" si="33"/>
        <v>18 GHZ DETECTOR</v>
      </c>
      <c r="V569" s="18">
        <f t="shared" si="34"/>
        <v>35369</v>
      </c>
      <c r="W569" s="3">
        <f t="shared" si="35"/>
        <v>31</v>
      </c>
    </row>
    <row r="570" spans="1:23" ht="19.95" customHeight="1" x14ac:dyDescent="0.3">
      <c r="A570" s="8" t="s">
        <v>565</v>
      </c>
      <c r="B570" s="9" t="s">
        <v>850</v>
      </c>
      <c r="C570" s="17">
        <v>35339</v>
      </c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0">
        <v>30549</v>
      </c>
      <c r="R570" s="10">
        <f t="shared" si="32"/>
        <v>1996</v>
      </c>
      <c r="S570" s="3" t="str">
        <f t="shared" si="33"/>
        <v>DIRECTIONAL BRIDGE</v>
      </c>
      <c r="V570" s="18">
        <f t="shared" si="34"/>
        <v>35369</v>
      </c>
      <c r="W570" s="3">
        <f t="shared" si="35"/>
        <v>31</v>
      </c>
    </row>
    <row r="571" spans="1:23" ht="19.95" customHeight="1" x14ac:dyDescent="0.3">
      <c r="A571" s="8" t="s">
        <v>566</v>
      </c>
      <c r="B571" s="9" t="s">
        <v>850</v>
      </c>
      <c r="C571" s="17">
        <v>35339</v>
      </c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0">
        <v>11318</v>
      </c>
      <c r="R571" s="10">
        <f t="shared" si="32"/>
        <v>1996</v>
      </c>
      <c r="S571" s="3" t="str">
        <f t="shared" si="33"/>
        <v>18 GHZ POWER SPLITTER TYPE -N</v>
      </c>
      <c r="V571" s="18">
        <f t="shared" si="34"/>
        <v>35369</v>
      </c>
      <c r="W571" s="3">
        <f t="shared" si="35"/>
        <v>31</v>
      </c>
    </row>
    <row r="572" spans="1:23" ht="19.95" customHeight="1" x14ac:dyDescent="0.3">
      <c r="A572" s="8" t="s">
        <v>567</v>
      </c>
      <c r="B572" s="9" t="s">
        <v>850</v>
      </c>
      <c r="C572" s="17">
        <v>35339</v>
      </c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0">
        <v>310101</v>
      </c>
      <c r="R572" s="10">
        <f t="shared" si="32"/>
        <v>1996</v>
      </c>
      <c r="S572" s="3" t="str">
        <f t="shared" si="33"/>
        <v>20 GHZ SYNTHE SIZED SCALAR SYSTEM</v>
      </c>
      <c r="V572" s="18">
        <f t="shared" si="34"/>
        <v>35369</v>
      </c>
      <c r="W572" s="3">
        <f t="shared" si="35"/>
        <v>31</v>
      </c>
    </row>
    <row r="573" spans="1:23" ht="19.95" customHeight="1" x14ac:dyDescent="0.3">
      <c r="A573" s="8" t="s">
        <v>568</v>
      </c>
      <c r="B573" s="9" t="s">
        <v>850</v>
      </c>
      <c r="C573" s="17">
        <v>35339</v>
      </c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0">
        <v>11738</v>
      </c>
      <c r="R573" s="10">
        <f t="shared" si="32"/>
        <v>1996</v>
      </c>
      <c r="S573" s="3" t="str">
        <f t="shared" si="33"/>
        <v>6.5 DIGIT DIGITAL MULTYMETER</v>
      </c>
      <c r="V573" s="18">
        <f t="shared" si="34"/>
        <v>35369</v>
      </c>
      <c r="W573" s="3">
        <f t="shared" si="35"/>
        <v>31</v>
      </c>
    </row>
    <row r="574" spans="1:23" ht="19.95" customHeight="1" x14ac:dyDescent="0.3">
      <c r="A574" s="8" t="s">
        <v>569</v>
      </c>
      <c r="B574" s="9" t="s">
        <v>850</v>
      </c>
      <c r="C574" s="17">
        <v>35339</v>
      </c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0">
        <v>17239</v>
      </c>
      <c r="R574" s="10">
        <f t="shared" si="32"/>
        <v>1996</v>
      </c>
      <c r="S574" s="3" t="str">
        <f t="shared" si="33"/>
        <v>POWER SENOR</v>
      </c>
      <c r="V574" s="18">
        <f t="shared" si="34"/>
        <v>35369</v>
      </c>
      <c r="W574" s="3">
        <f t="shared" si="35"/>
        <v>31</v>
      </c>
    </row>
    <row r="575" spans="1:23" ht="19.95" customHeight="1" x14ac:dyDescent="0.3">
      <c r="A575" s="8" t="s">
        <v>570</v>
      </c>
      <c r="B575" s="9" t="s">
        <v>850</v>
      </c>
      <c r="C575" s="17">
        <v>35339</v>
      </c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0">
        <v>75927</v>
      </c>
      <c r="R575" s="10">
        <f t="shared" si="32"/>
        <v>1996</v>
      </c>
      <c r="S575" s="3" t="str">
        <f t="shared" si="33"/>
        <v>DIGITISING OSCILLOSCOPE</v>
      </c>
      <c r="V575" s="18">
        <f t="shared" si="34"/>
        <v>35369</v>
      </c>
      <c r="W575" s="3">
        <f t="shared" si="35"/>
        <v>31</v>
      </c>
    </row>
    <row r="576" spans="1:23" ht="19.95" customHeight="1" x14ac:dyDescent="0.3">
      <c r="A576" s="8" t="s">
        <v>571</v>
      </c>
      <c r="B576" s="9" t="s">
        <v>850</v>
      </c>
      <c r="C576" s="17">
        <v>35339</v>
      </c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0">
        <v>26724</v>
      </c>
      <c r="R576" s="10">
        <f t="shared" si="32"/>
        <v>1996</v>
      </c>
      <c r="S576" s="3" t="str">
        <f t="shared" si="33"/>
        <v>POWER METER</v>
      </c>
      <c r="V576" s="18">
        <f t="shared" si="34"/>
        <v>35369</v>
      </c>
      <c r="W576" s="3">
        <f t="shared" si="35"/>
        <v>31</v>
      </c>
    </row>
    <row r="577" spans="1:23" ht="19.95" customHeight="1" x14ac:dyDescent="0.3">
      <c r="A577" s="8" t="s">
        <v>572</v>
      </c>
      <c r="B577" s="9" t="s">
        <v>850</v>
      </c>
      <c r="C577" s="17">
        <v>35339</v>
      </c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0">
        <v>15563</v>
      </c>
      <c r="R577" s="10">
        <f t="shared" si="32"/>
        <v>1996</v>
      </c>
      <c r="S577" s="3" t="str">
        <f t="shared" si="33"/>
        <v>POWER SENSOR</v>
      </c>
      <c r="V577" s="18">
        <f t="shared" si="34"/>
        <v>35369</v>
      </c>
      <c r="W577" s="3">
        <f t="shared" si="35"/>
        <v>31</v>
      </c>
    </row>
    <row r="578" spans="1:23" ht="19.95" customHeight="1" x14ac:dyDescent="0.3">
      <c r="A578" s="8" t="s">
        <v>573</v>
      </c>
      <c r="B578" s="9" t="s">
        <v>850</v>
      </c>
      <c r="C578" s="17">
        <v>35339</v>
      </c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0">
        <v>74565</v>
      </c>
      <c r="R578" s="10">
        <f t="shared" si="32"/>
        <v>1996</v>
      </c>
      <c r="S578" s="3" t="str">
        <f t="shared" si="33"/>
        <v>FREQUENCY COUNTER</v>
      </c>
      <c r="V578" s="18">
        <f t="shared" si="34"/>
        <v>35369</v>
      </c>
      <c r="W578" s="3">
        <f t="shared" si="35"/>
        <v>31</v>
      </c>
    </row>
    <row r="579" spans="1:23" ht="19.95" customHeight="1" x14ac:dyDescent="0.3">
      <c r="A579" s="8" t="s">
        <v>574</v>
      </c>
      <c r="B579" s="9" t="s">
        <v>832</v>
      </c>
      <c r="C579" s="17">
        <v>34639</v>
      </c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0">
        <v>17100</v>
      </c>
      <c r="R579" s="10">
        <f t="shared" si="32"/>
        <v>1994</v>
      </c>
      <c r="S579" s="3" t="str">
        <f t="shared" si="33"/>
        <v>STEEL ALMIRAH 50"X38 1/4"X19"</v>
      </c>
      <c r="V579" s="18">
        <f t="shared" si="34"/>
        <v>34668</v>
      </c>
      <c r="W579" s="3">
        <f t="shared" si="35"/>
        <v>30</v>
      </c>
    </row>
    <row r="580" spans="1:23" ht="19.95" customHeight="1" x14ac:dyDescent="0.3">
      <c r="A580" s="8" t="s">
        <v>575</v>
      </c>
      <c r="B580" s="9" t="s">
        <v>832</v>
      </c>
      <c r="C580" s="17">
        <v>34608</v>
      </c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0">
        <v>15300</v>
      </c>
      <c r="R580" s="10">
        <f t="shared" si="32"/>
        <v>1994</v>
      </c>
      <c r="S580" s="3" t="str">
        <f t="shared" si="33"/>
        <v>HSEGRUD MAKE STEEL ALMIRAR 50"HX38"WX19"</v>
      </c>
      <c r="V580" s="18">
        <f t="shared" si="34"/>
        <v>34638</v>
      </c>
      <c r="W580" s="3">
        <f t="shared" si="35"/>
        <v>31</v>
      </c>
    </row>
    <row r="581" spans="1:23" ht="19.95" customHeight="1" x14ac:dyDescent="0.3">
      <c r="A581" s="8" t="s">
        <v>576</v>
      </c>
      <c r="B581" s="9" t="s">
        <v>839</v>
      </c>
      <c r="C581" s="17">
        <v>35520</v>
      </c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0">
        <v>25374.44</v>
      </c>
      <c r="R581" s="10">
        <f t="shared" si="32"/>
        <v>1997</v>
      </c>
      <c r="S581" s="3" t="str">
        <f t="shared" si="33"/>
        <v>50 MHZ PULSE/FUNCTION GENERATOR</v>
      </c>
      <c r="V581" s="18">
        <f t="shared" si="34"/>
        <v>35520</v>
      </c>
      <c r="W581" s="3">
        <f t="shared" si="35"/>
        <v>31</v>
      </c>
    </row>
    <row r="582" spans="1:23" ht="19.95" customHeight="1" x14ac:dyDescent="0.3">
      <c r="A582" s="8" t="s">
        <v>577</v>
      </c>
      <c r="B582" s="9" t="s">
        <v>839</v>
      </c>
      <c r="C582" s="17">
        <v>35339</v>
      </c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0">
        <v>17283</v>
      </c>
      <c r="R582" s="10">
        <f t="shared" si="32"/>
        <v>1996</v>
      </c>
      <c r="S582" s="3" t="str">
        <f t="shared" si="33"/>
        <v>IMPULSE GENERATOR 50MHZ PM 571</v>
      </c>
      <c r="V582" s="18">
        <f t="shared" si="34"/>
        <v>35369</v>
      </c>
      <c r="W582" s="3">
        <f t="shared" si="35"/>
        <v>31</v>
      </c>
    </row>
    <row r="583" spans="1:23" ht="19.95" customHeight="1" x14ac:dyDescent="0.3">
      <c r="A583" s="8" t="s">
        <v>578</v>
      </c>
      <c r="B583" s="9" t="s">
        <v>839</v>
      </c>
      <c r="C583" s="17">
        <v>35339</v>
      </c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0">
        <v>37031</v>
      </c>
      <c r="R583" s="10">
        <f t="shared" ref="R583:R646" si="36">YEAR(C583)</f>
        <v>1996</v>
      </c>
      <c r="S583" s="3" t="str">
        <f t="shared" ref="S583:S646" si="37">UPPER(A583)</f>
        <v>LOGICANALYZER 16508</v>
      </c>
      <c r="V583" s="18">
        <f t="shared" ref="V583:V646" si="38">EOMONTH(C583,0)</f>
        <v>35369</v>
      </c>
      <c r="W583" s="3">
        <f t="shared" si="35"/>
        <v>31</v>
      </c>
    </row>
    <row r="584" spans="1:23" ht="19.95" customHeight="1" x14ac:dyDescent="0.3">
      <c r="A584" s="8" t="s">
        <v>579</v>
      </c>
      <c r="B584" s="9" t="s">
        <v>835</v>
      </c>
      <c r="C584" s="17">
        <v>36791</v>
      </c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0">
        <v>318603.68</v>
      </c>
      <c r="R584" s="10">
        <f t="shared" si="36"/>
        <v>2000</v>
      </c>
      <c r="S584" s="3" t="str">
        <f t="shared" si="37"/>
        <v>SIPAC CRIMPING TOOL(V23599-M1019-S101)(120 OHM)</v>
      </c>
      <c r="V584" s="18">
        <f t="shared" si="38"/>
        <v>36799</v>
      </c>
      <c r="W584" s="3">
        <f t="shared" ref="W584:W647" si="39">DAY(V584)</f>
        <v>30</v>
      </c>
    </row>
    <row r="585" spans="1:23" ht="19.95" customHeight="1" x14ac:dyDescent="0.3">
      <c r="A585" s="8" t="s">
        <v>580</v>
      </c>
      <c r="B585" s="9" t="s">
        <v>835</v>
      </c>
      <c r="C585" s="17">
        <v>36712</v>
      </c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0">
        <v>234980.16</v>
      </c>
      <c r="R585" s="10">
        <f t="shared" si="36"/>
        <v>2000</v>
      </c>
      <c r="S585" s="3" t="str">
        <f t="shared" si="37"/>
        <v>SIPAC CRIMPING TOOL(V23599-M1019-S104)(75 OHM)</v>
      </c>
      <c r="V585" s="18">
        <f t="shared" si="38"/>
        <v>36738</v>
      </c>
      <c r="W585" s="3">
        <f t="shared" si="39"/>
        <v>31</v>
      </c>
    </row>
    <row r="586" spans="1:23" ht="19.95" customHeight="1" x14ac:dyDescent="0.3">
      <c r="A586" s="8" t="s">
        <v>581</v>
      </c>
      <c r="B586" s="9" t="s">
        <v>835</v>
      </c>
      <c r="C586" s="17">
        <v>36791</v>
      </c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0">
        <v>35513.1</v>
      </c>
      <c r="R586" s="10">
        <f t="shared" si="36"/>
        <v>2000</v>
      </c>
      <c r="S586" s="3" t="str">
        <f t="shared" si="37"/>
        <v>TABLE FIXTURE(V23599-M1019-S103)</v>
      </c>
      <c r="V586" s="18">
        <f t="shared" si="38"/>
        <v>36799</v>
      </c>
      <c r="W586" s="3">
        <f t="shared" si="39"/>
        <v>30</v>
      </c>
    </row>
    <row r="587" spans="1:23" ht="19.95" customHeight="1" x14ac:dyDescent="0.3">
      <c r="A587" s="8" t="s">
        <v>582</v>
      </c>
      <c r="B587" s="9" t="s">
        <v>833</v>
      </c>
      <c r="C587" s="17">
        <v>36713</v>
      </c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0">
        <v>254822.39999999999</v>
      </c>
      <c r="R587" s="10">
        <f t="shared" si="36"/>
        <v>2000</v>
      </c>
      <c r="S587" s="3" t="str">
        <f t="shared" si="37"/>
        <v>WOODEN PARTITION BETWEEN EWSD AREA &amp; PN AREA</v>
      </c>
      <c r="V587" s="18">
        <f t="shared" si="38"/>
        <v>36738</v>
      </c>
      <c r="W587" s="3">
        <f t="shared" si="39"/>
        <v>31</v>
      </c>
    </row>
    <row r="588" spans="1:23" ht="19.95" customHeight="1" x14ac:dyDescent="0.3">
      <c r="A588" s="8" t="s">
        <v>583</v>
      </c>
      <c r="B588" s="9" t="s">
        <v>833</v>
      </c>
      <c r="C588" s="17">
        <v>36711</v>
      </c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0">
        <v>175392</v>
      </c>
      <c r="R588" s="10">
        <f t="shared" si="36"/>
        <v>2000</v>
      </c>
      <c r="S588" s="3" t="str">
        <f t="shared" si="37"/>
        <v>CONSTRUCTION OF SCRAP YARD</v>
      </c>
      <c r="V588" s="18">
        <f t="shared" si="38"/>
        <v>36738</v>
      </c>
      <c r="W588" s="3">
        <f t="shared" si="39"/>
        <v>31</v>
      </c>
    </row>
    <row r="589" spans="1:23" ht="19.95" customHeight="1" x14ac:dyDescent="0.3">
      <c r="A589" s="8" t="s">
        <v>584</v>
      </c>
      <c r="B589" s="9" t="s">
        <v>843</v>
      </c>
      <c r="C589" s="17">
        <v>36700</v>
      </c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0">
        <v>7287</v>
      </c>
      <c r="R589" s="10">
        <f t="shared" si="36"/>
        <v>2000</v>
      </c>
      <c r="S589" s="3" t="str">
        <f t="shared" si="37"/>
        <v>MOBILE PHONE (DOUBLEMAX, C-30)(SPARE)(PNB)</v>
      </c>
      <c r="V589" s="18">
        <f t="shared" si="38"/>
        <v>36707</v>
      </c>
      <c r="W589" s="3">
        <f t="shared" si="39"/>
        <v>30</v>
      </c>
    </row>
    <row r="590" spans="1:23" ht="19.95" customHeight="1" x14ac:dyDescent="0.3">
      <c r="A590" s="8" t="s">
        <v>585</v>
      </c>
      <c r="B590" s="9" t="s">
        <v>843</v>
      </c>
      <c r="C590" s="17">
        <v>36736</v>
      </c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0">
        <v>6800</v>
      </c>
      <c r="R590" s="10">
        <f t="shared" si="36"/>
        <v>2000</v>
      </c>
      <c r="S590" s="3" t="str">
        <f t="shared" si="37"/>
        <v>MOBILE PHONE (DOUBLEMAX, S-25)(SPARE)(PNB)</v>
      </c>
      <c r="V590" s="18">
        <f t="shared" si="38"/>
        <v>36738</v>
      </c>
      <c r="W590" s="3">
        <f t="shared" si="39"/>
        <v>31</v>
      </c>
    </row>
    <row r="591" spans="1:23" ht="19.95" customHeight="1" x14ac:dyDescent="0.3">
      <c r="A591" s="8" t="s">
        <v>586</v>
      </c>
      <c r="B591" s="9" t="s">
        <v>843</v>
      </c>
      <c r="C591" s="17">
        <v>36748</v>
      </c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0">
        <v>15000</v>
      </c>
      <c r="R591" s="10">
        <f t="shared" si="36"/>
        <v>2000</v>
      </c>
      <c r="S591" s="3" t="str">
        <f t="shared" si="37"/>
        <v>DOCUMENT SHREDDER M/C(SHREDSMART 3.8)</v>
      </c>
      <c r="V591" s="18">
        <f t="shared" si="38"/>
        <v>36769</v>
      </c>
      <c r="W591" s="3">
        <f t="shared" si="39"/>
        <v>31</v>
      </c>
    </row>
    <row r="592" spans="1:23" ht="19.95" customHeight="1" x14ac:dyDescent="0.3">
      <c r="A592" s="8" t="s">
        <v>587</v>
      </c>
      <c r="B592" s="9" t="s">
        <v>831</v>
      </c>
      <c r="C592" s="17">
        <v>36735</v>
      </c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0">
        <v>19890</v>
      </c>
      <c r="R592" s="10">
        <f t="shared" si="36"/>
        <v>2000</v>
      </c>
      <c r="S592" s="3" t="str">
        <f t="shared" si="37"/>
        <v>SONY 21'' COLOUR TELEVISION (P.ZUBER'S FLAT)</v>
      </c>
      <c r="V592" s="18">
        <f t="shared" si="38"/>
        <v>36738</v>
      </c>
      <c r="W592" s="3">
        <f t="shared" si="39"/>
        <v>31</v>
      </c>
    </row>
    <row r="593" spans="1:23" ht="19.95" customHeight="1" x14ac:dyDescent="0.3">
      <c r="A593" s="8" t="s">
        <v>588</v>
      </c>
      <c r="B593" s="9" t="s">
        <v>830</v>
      </c>
      <c r="C593" s="17">
        <v>36775</v>
      </c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0">
        <v>165000</v>
      </c>
      <c r="R593" s="10">
        <f t="shared" si="36"/>
        <v>2000</v>
      </c>
      <c r="S593" s="3" t="str">
        <f t="shared" si="37"/>
        <v>7.5 TR DUCTABLE SPLIT AC UNIT - CARRIER</v>
      </c>
      <c r="V593" s="18">
        <f t="shared" si="38"/>
        <v>36799</v>
      </c>
      <c r="W593" s="3">
        <f t="shared" si="39"/>
        <v>30</v>
      </c>
    </row>
    <row r="594" spans="1:23" ht="19.95" customHeight="1" x14ac:dyDescent="0.3">
      <c r="A594" s="8" t="s">
        <v>589</v>
      </c>
      <c r="B594" s="9" t="s">
        <v>840</v>
      </c>
      <c r="C594" s="17">
        <v>36903</v>
      </c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0">
        <v>175620.2</v>
      </c>
      <c r="R594" s="10">
        <f t="shared" si="36"/>
        <v>2001</v>
      </c>
      <c r="S594" s="3" t="str">
        <f t="shared" si="37"/>
        <v>AIR DRYER FD 110 - ATLAS COPCO</v>
      </c>
      <c r="V594" s="18">
        <f t="shared" si="38"/>
        <v>36922</v>
      </c>
      <c r="W594" s="3">
        <f t="shared" si="39"/>
        <v>31</v>
      </c>
    </row>
    <row r="595" spans="1:23" ht="19.95" customHeight="1" x14ac:dyDescent="0.3">
      <c r="A595" s="8" t="s">
        <v>590</v>
      </c>
      <c r="B595" s="9" t="s">
        <v>832</v>
      </c>
      <c r="C595" s="17">
        <v>36780</v>
      </c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0">
        <v>25200</v>
      </c>
      <c r="R595" s="10">
        <f t="shared" si="36"/>
        <v>2000</v>
      </c>
      <c r="S595" s="3" t="str">
        <f t="shared" si="37"/>
        <v>MEDIUM-BACK PREMIUM EXECUTIVE CHAIRS</v>
      </c>
      <c r="V595" s="18">
        <f t="shared" si="38"/>
        <v>36799</v>
      </c>
      <c r="W595" s="3">
        <f t="shared" si="39"/>
        <v>30</v>
      </c>
    </row>
    <row r="596" spans="1:23" ht="19.95" customHeight="1" x14ac:dyDescent="0.3">
      <c r="A596" s="8" t="s">
        <v>591</v>
      </c>
      <c r="B596" s="9" t="s">
        <v>833</v>
      </c>
      <c r="C596" s="17">
        <v>36775</v>
      </c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0">
        <v>177590</v>
      </c>
      <c r="R596" s="10">
        <f t="shared" si="36"/>
        <v>2000</v>
      </c>
      <c r="S596" s="3" t="str">
        <f t="shared" si="37"/>
        <v>FALSE CEILING IN STORES AREA</v>
      </c>
      <c r="V596" s="18">
        <f t="shared" si="38"/>
        <v>36799</v>
      </c>
      <c r="W596" s="3">
        <f t="shared" si="39"/>
        <v>30</v>
      </c>
    </row>
    <row r="597" spans="1:23" ht="19.95" customHeight="1" x14ac:dyDescent="0.3">
      <c r="A597" s="8" t="s">
        <v>592</v>
      </c>
      <c r="B597" s="9" t="s">
        <v>844</v>
      </c>
      <c r="C597" s="17">
        <v>36790</v>
      </c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0">
        <v>40000</v>
      </c>
      <c r="R597" s="10">
        <f t="shared" si="36"/>
        <v>2000</v>
      </c>
      <c r="S597" s="3" t="str">
        <f t="shared" si="37"/>
        <v>WATER STORAGE TANK (10,000 LTRS.) - SINTEX</v>
      </c>
      <c r="V597" s="18">
        <f t="shared" si="38"/>
        <v>36799</v>
      </c>
      <c r="W597" s="3">
        <f t="shared" si="39"/>
        <v>30</v>
      </c>
    </row>
    <row r="598" spans="1:23" ht="19.95" customHeight="1" x14ac:dyDescent="0.3">
      <c r="A598" s="8" t="s">
        <v>593</v>
      </c>
      <c r="B598" s="9" t="s">
        <v>840</v>
      </c>
      <c r="C598" s="17">
        <v>35677</v>
      </c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0">
        <v>78745</v>
      </c>
      <c r="R598" s="10">
        <f t="shared" si="36"/>
        <v>1997</v>
      </c>
      <c r="S598" s="3" t="str">
        <f t="shared" si="37"/>
        <v>VERTICAL CAROUSEL</v>
      </c>
      <c r="V598" s="18">
        <f t="shared" si="38"/>
        <v>35703</v>
      </c>
      <c r="W598" s="3">
        <f t="shared" si="39"/>
        <v>30</v>
      </c>
    </row>
    <row r="599" spans="1:23" ht="19.95" customHeight="1" x14ac:dyDescent="0.3">
      <c r="A599" s="8" t="s">
        <v>594</v>
      </c>
      <c r="B599" s="9" t="s">
        <v>848</v>
      </c>
      <c r="C599" s="17">
        <v>36795</v>
      </c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0">
        <v>9105</v>
      </c>
      <c r="R599" s="10">
        <f t="shared" si="36"/>
        <v>2000</v>
      </c>
      <c r="S599" s="3" t="str">
        <f t="shared" si="37"/>
        <v>TELEPHONE ANALYSER (TPA-1420 AT)</v>
      </c>
      <c r="V599" s="18">
        <f t="shared" si="38"/>
        <v>36799</v>
      </c>
      <c r="W599" s="3">
        <f t="shared" si="39"/>
        <v>30</v>
      </c>
    </row>
    <row r="600" spans="1:23" ht="19.95" customHeight="1" x14ac:dyDescent="0.3">
      <c r="A600" s="8" t="s">
        <v>595</v>
      </c>
      <c r="B600" s="9" t="s">
        <v>848</v>
      </c>
      <c r="C600" s="17">
        <v>36795</v>
      </c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0">
        <v>1</v>
      </c>
      <c r="R600" s="10">
        <f t="shared" si="36"/>
        <v>2000</v>
      </c>
      <c r="S600" s="3" t="str">
        <f t="shared" si="37"/>
        <v>STM-1/4/16 ANALYZER</v>
      </c>
      <c r="V600" s="18">
        <f t="shared" si="38"/>
        <v>36799</v>
      </c>
      <c r="W600" s="3">
        <f t="shared" si="39"/>
        <v>30</v>
      </c>
    </row>
    <row r="601" spans="1:23" ht="19.95" customHeight="1" x14ac:dyDescent="0.3">
      <c r="A601" s="8" t="s">
        <v>596</v>
      </c>
      <c r="B601" s="9" t="s">
        <v>848</v>
      </c>
      <c r="C601" s="17">
        <v>36795</v>
      </c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0">
        <v>1</v>
      </c>
      <c r="R601" s="10">
        <f t="shared" si="36"/>
        <v>2000</v>
      </c>
      <c r="S601" s="3" t="str">
        <f t="shared" si="37"/>
        <v>STM-1/4 ANALYZER</v>
      </c>
      <c r="V601" s="18">
        <f t="shared" si="38"/>
        <v>36799</v>
      </c>
      <c r="W601" s="3">
        <f t="shared" si="39"/>
        <v>30</v>
      </c>
    </row>
    <row r="602" spans="1:23" ht="19.95" customHeight="1" x14ac:dyDescent="0.3">
      <c r="A602" s="8" t="s">
        <v>597</v>
      </c>
      <c r="B602" s="9" t="s">
        <v>848</v>
      </c>
      <c r="C602" s="17">
        <v>36795</v>
      </c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0">
        <v>1</v>
      </c>
      <c r="R602" s="10">
        <f t="shared" si="36"/>
        <v>2000</v>
      </c>
      <c r="S602" s="3" t="str">
        <f t="shared" si="37"/>
        <v>RFNETWORK ANALYZER</v>
      </c>
      <c r="V602" s="18">
        <f t="shared" si="38"/>
        <v>36799</v>
      </c>
      <c r="W602" s="3">
        <f t="shared" si="39"/>
        <v>30</v>
      </c>
    </row>
    <row r="603" spans="1:23" ht="19.95" customHeight="1" x14ac:dyDescent="0.3">
      <c r="A603" s="8" t="s">
        <v>598</v>
      </c>
      <c r="B603" s="9" t="s">
        <v>848</v>
      </c>
      <c r="C603" s="17">
        <v>36795</v>
      </c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0">
        <v>1</v>
      </c>
      <c r="R603" s="10">
        <f t="shared" si="36"/>
        <v>2000</v>
      </c>
      <c r="S603" s="3" t="str">
        <f t="shared" si="37"/>
        <v>OPTICAL POWER METER/RETURN LOSS METER</v>
      </c>
      <c r="V603" s="18">
        <f t="shared" si="38"/>
        <v>36799</v>
      </c>
      <c r="W603" s="3">
        <f t="shared" si="39"/>
        <v>30</v>
      </c>
    </row>
    <row r="604" spans="1:23" ht="19.95" customHeight="1" x14ac:dyDescent="0.3">
      <c r="A604" s="8" t="s">
        <v>599</v>
      </c>
      <c r="B604" s="9" t="s">
        <v>848</v>
      </c>
      <c r="C604" s="17">
        <v>36795</v>
      </c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0">
        <v>1</v>
      </c>
      <c r="R604" s="10">
        <f t="shared" si="36"/>
        <v>2000</v>
      </c>
      <c r="S604" s="3" t="str">
        <f t="shared" si="37"/>
        <v>OPTICAL VARIABLE ATTENUATOR</v>
      </c>
      <c r="V604" s="18">
        <f t="shared" si="38"/>
        <v>36799</v>
      </c>
      <c r="W604" s="3">
        <f t="shared" si="39"/>
        <v>30</v>
      </c>
    </row>
    <row r="605" spans="1:23" ht="19.95" customHeight="1" x14ac:dyDescent="0.3">
      <c r="A605" s="8" t="s">
        <v>600</v>
      </c>
      <c r="B605" s="9" t="s">
        <v>848</v>
      </c>
      <c r="C605" s="17">
        <v>36795</v>
      </c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0">
        <v>2</v>
      </c>
      <c r="R605" s="10">
        <f t="shared" si="36"/>
        <v>2000</v>
      </c>
      <c r="S605" s="3" t="str">
        <f t="shared" si="37"/>
        <v>OPTICAL SPECTRUM ANALYSER</v>
      </c>
      <c r="V605" s="18">
        <f t="shared" si="38"/>
        <v>36799</v>
      </c>
      <c r="W605" s="3">
        <f t="shared" si="39"/>
        <v>30</v>
      </c>
    </row>
    <row r="606" spans="1:23" ht="19.95" customHeight="1" x14ac:dyDescent="0.3">
      <c r="A606" s="8" t="s">
        <v>601</v>
      </c>
      <c r="B606" s="9" t="s">
        <v>848</v>
      </c>
      <c r="C606" s="17">
        <v>36795</v>
      </c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0">
        <v>1</v>
      </c>
      <c r="R606" s="10">
        <f t="shared" si="36"/>
        <v>2000</v>
      </c>
      <c r="S606" s="3" t="str">
        <f t="shared" si="37"/>
        <v>HANDHELD OPTICAL POWER METER</v>
      </c>
      <c r="V606" s="18">
        <f t="shared" si="38"/>
        <v>36799</v>
      </c>
      <c r="W606" s="3">
        <f t="shared" si="39"/>
        <v>30</v>
      </c>
    </row>
    <row r="607" spans="1:23" ht="19.95" customHeight="1" x14ac:dyDescent="0.3">
      <c r="A607" s="8" t="s">
        <v>602</v>
      </c>
      <c r="B607" s="9" t="s">
        <v>848</v>
      </c>
      <c r="C607" s="17">
        <v>36795</v>
      </c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0">
        <v>1</v>
      </c>
      <c r="R607" s="10">
        <f t="shared" si="36"/>
        <v>2000</v>
      </c>
      <c r="S607" s="3" t="str">
        <f t="shared" si="37"/>
        <v>COMMUNICATION SIGNAL ANALYZER</v>
      </c>
      <c r="V607" s="18">
        <f t="shared" si="38"/>
        <v>36799</v>
      </c>
      <c r="W607" s="3">
        <f t="shared" si="39"/>
        <v>30</v>
      </c>
    </row>
    <row r="608" spans="1:23" ht="19.95" customHeight="1" x14ac:dyDescent="0.3">
      <c r="A608" s="8" t="s">
        <v>603</v>
      </c>
      <c r="B608" s="9" t="s">
        <v>848</v>
      </c>
      <c r="C608" s="17">
        <v>36795</v>
      </c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0">
        <v>1</v>
      </c>
      <c r="R608" s="10">
        <f t="shared" si="36"/>
        <v>2000</v>
      </c>
      <c r="S608" s="3" t="str">
        <f t="shared" si="37"/>
        <v>DESK TOP PC</v>
      </c>
      <c r="V608" s="18">
        <f t="shared" si="38"/>
        <v>36799</v>
      </c>
      <c r="W608" s="3">
        <f t="shared" si="39"/>
        <v>30</v>
      </c>
    </row>
    <row r="609" spans="1:23" ht="19.95" customHeight="1" x14ac:dyDescent="0.3">
      <c r="A609" s="8" t="s">
        <v>604</v>
      </c>
      <c r="B609" s="9" t="s">
        <v>848</v>
      </c>
      <c r="C609" s="17">
        <v>36795</v>
      </c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0">
        <v>1</v>
      </c>
      <c r="R609" s="10">
        <f t="shared" si="36"/>
        <v>2000</v>
      </c>
      <c r="S609" s="3" t="str">
        <f t="shared" si="37"/>
        <v>LAP TOP PC</v>
      </c>
      <c r="V609" s="18">
        <f t="shared" si="38"/>
        <v>36799</v>
      </c>
      <c r="W609" s="3">
        <f t="shared" si="39"/>
        <v>30</v>
      </c>
    </row>
    <row r="610" spans="1:23" ht="19.95" customHeight="1" x14ac:dyDescent="0.3">
      <c r="A610" s="8" t="s">
        <v>605</v>
      </c>
      <c r="B610" s="9" t="s">
        <v>848</v>
      </c>
      <c r="C610" s="17">
        <v>37006</v>
      </c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0">
        <v>1</v>
      </c>
      <c r="R610" s="10">
        <f t="shared" si="36"/>
        <v>2001</v>
      </c>
      <c r="S610" s="3" t="str">
        <f t="shared" si="37"/>
        <v>86121A WDM CHANNEL ANALYSER (HP)</v>
      </c>
      <c r="V610" s="18">
        <f t="shared" si="38"/>
        <v>37011</v>
      </c>
      <c r="W610" s="3">
        <f t="shared" si="39"/>
        <v>30</v>
      </c>
    </row>
    <row r="611" spans="1:23" ht="19.95" customHeight="1" x14ac:dyDescent="0.3">
      <c r="A611" s="8" t="s">
        <v>606</v>
      </c>
      <c r="B611" s="9" t="s">
        <v>840</v>
      </c>
      <c r="C611" s="17">
        <v>36838</v>
      </c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0">
        <v>90202.84</v>
      </c>
      <c r="R611" s="10">
        <f t="shared" si="36"/>
        <v>2000</v>
      </c>
      <c r="S611" s="3" t="str">
        <f t="shared" si="37"/>
        <v>OVERHANGING JIB TYPE CRANE WITH INDEF ELECTRICAL</v>
      </c>
      <c r="V611" s="18">
        <f t="shared" si="38"/>
        <v>36860</v>
      </c>
      <c r="W611" s="3">
        <f t="shared" si="39"/>
        <v>30</v>
      </c>
    </row>
    <row r="612" spans="1:23" ht="19.95" customHeight="1" x14ac:dyDescent="0.3">
      <c r="A612" s="8" t="s">
        <v>607</v>
      </c>
      <c r="B612" s="9" t="s">
        <v>854</v>
      </c>
      <c r="C612" s="17">
        <v>36841</v>
      </c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0">
        <v>18900</v>
      </c>
      <c r="R612" s="10">
        <f t="shared" si="36"/>
        <v>2000</v>
      </c>
      <c r="S612" s="3" t="str">
        <f t="shared" si="37"/>
        <v>HP DJ 1125C PRINTER</v>
      </c>
      <c r="V612" s="18">
        <f t="shared" si="38"/>
        <v>36860</v>
      </c>
      <c r="W612" s="3">
        <f t="shared" si="39"/>
        <v>30</v>
      </c>
    </row>
    <row r="613" spans="1:23" ht="19.95" customHeight="1" x14ac:dyDescent="0.3">
      <c r="A613" s="8" t="s">
        <v>608</v>
      </c>
      <c r="B613" s="9" t="s">
        <v>854</v>
      </c>
      <c r="C613" s="17">
        <v>36841</v>
      </c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0">
        <v>9950</v>
      </c>
      <c r="R613" s="10">
        <f t="shared" si="36"/>
        <v>2000</v>
      </c>
      <c r="S613" s="3" t="str">
        <f t="shared" si="37"/>
        <v>HP DJ 930C PRINTER(PZ)</v>
      </c>
      <c r="V613" s="18">
        <f t="shared" si="38"/>
        <v>36860</v>
      </c>
      <c r="W613" s="3">
        <f t="shared" si="39"/>
        <v>30</v>
      </c>
    </row>
    <row r="614" spans="1:23" ht="19.95" customHeight="1" x14ac:dyDescent="0.3">
      <c r="A614" s="8" t="s">
        <v>609</v>
      </c>
      <c r="B614" s="9" t="s">
        <v>854</v>
      </c>
      <c r="C614" s="17">
        <v>36841</v>
      </c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0">
        <v>9950</v>
      </c>
      <c r="R614" s="10">
        <f t="shared" si="36"/>
        <v>2000</v>
      </c>
      <c r="S614" s="3" t="str">
        <f t="shared" si="37"/>
        <v>HP DJ 930C PRINTER(AC)</v>
      </c>
      <c r="V614" s="18">
        <f t="shared" si="38"/>
        <v>36860</v>
      </c>
      <c r="W614" s="3">
        <f t="shared" si="39"/>
        <v>30</v>
      </c>
    </row>
    <row r="615" spans="1:23" ht="19.95" customHeight="1" x14ac:dyDescent="0.3">
      <c r="A615" s="8" t="s">
        <v>610</v>
      </c>
      <c r="B615" s="9" t="s">
        <v>854</v>
      </c>
      <c r="C615" s="17">
        <v>36841</v>
      </c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0">
        <v>9950</v>
      </c>
      <c r="R615" s="10">
        <f t="shared" si="36"/>
        <v>2000</v>
      </c>
      <c r="S615" s="3" t="str">
        <f t="shared" si="37"/>
        <v>HP DJ 930C PRINTER(JD)</v>
      </c>
      <c r="V615" s="18">
        <f t="shared" si="38"/>
        <v>36860</v>
      </c>
      <c r="W615" s="3">
        <f t="shared" si="39"/>
        <v>30</v>
      </c>
    </row>
    <row r="616" spans="1:23" ht="19.95" customHeight="1" x14ac:dyDescent="0.3">
      <c r="A616" s="8" t="s">
        <v>611</v>
      </c>
      <c r="B616" s="9" t="s">
        <v>854</v>
      </c>
      <c r="C616" s="17">
        <v>36841</v>
      </c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0">
        <v>9950</v>
      </c>
      <c r="R616" s="10">
        <f t="shared" si="36"/>
        <v>2000</v>
      </c>
      <c r="S616" s="3" t="str">
        <f t="shared" si="37"/>
        <v>HP DJ 930C PRINTER</v>
      </c>
      <c r="V616" s="18">
        <f t="shared" si="38"/>
        <v>36860</v>
      </c>
      <c r="W616" s="3">
        <f t="shared" si="39"/>
        <v>30</v>
      </c>
    </row>
    <row r="617" spans="1:23" ht="19.95" customHeight="1" x14ac:dyDescent="0.3">
      <c r="A617" s="8" t="s">
        <v>612</v>
      </c>
      <c r="B617" s="9" t="s">
        <v>854</v>
      </c>
      <c r="C617" s="17">
        <v>36841</v>
      </c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0">
        <v>9950</v>
      </c>
      <c r="R617" s="10">
        <f t="shared" si="36"/>
        <v>2000</v>
      </c>
      <c r="S617" s="3" t="str">
        <f t="shared" si="37"/>
        <v>HP DJ 930C PRINTER(AS)</v>
      </c>
      <c r="V617" s="18">
        <f t="shared" si="38"/>
        <v>36860</v>
      </c>
      <c r="W617" s="3">
        <f t="shared" si="39"/>
        <v>30</v>
      </c>
    </row>
    <row r="618" spans="1:23" ht="19.95" customHeight="1" x14ac:dyDescent="0.3">
      <c r="A618" s="8" t="s">
        <v>613</v>
      </c>
      <c r="B618" s="9" t="s">
        <v>840</v>
      </c>
      <c r="C618" s="17">
        <v>36880</v>
      </c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0">
        <v>14580</v>
      </c>
      <c r="R618" s="10">
        <f t="shared" si="36"/>
        <v>2000</v>
      </c>
      <c r="S618" s="3" t="str">
        <f t="shared" si="37"/>
        <v>WATER PUMP (BE MAKE,A7120KKTE)</v>
      </c>
      <c r="V618" s="18">
        <f t="shared" si="38"/>
        <v>36891</v>
      </c>
      <c r="W618" s="3">
        <f t="shared" si="39"/>
        <v>31</v>
      </c>
    </row>
    <row r="619" spans="1:23" ht="19.95" customHeight="1" x14ac:dyDescent="0.3">
      <c r="A619" s="8" t="s">
        <v>614</v>
      </c>
      <c r="B619" s="9" t="s">
        <v>852</v>
      </c>
      <c r="C619" s="17">
        <v>36868</v>
      </c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0">
        <v>3878.75</v>
      </c>
      <c r="R619" s="10">
        <f t="shared" si="36"/>
        <v>2000</v>
      </c>
      <c r="S619" s="3" t="str">
        <f t="shared" si="37"/>
        <v>EARTH TESTER WITH ACCESSORIES</v>
      </c>
      <c r="V619" s="18">
        <f t="shared" si="38"/>
        <v>36891</v>
      </c>
      <c r="W619" s="3">
        <f t="shared" si="39"/>
        <v>31</v>
      </c>
    </row>
    <row r="620" spans="1:23" ht="19.95" customHeight="1" x14ac:dyDescent="0.3">
      <c r="A620" s="8" t="s">
        <v>615</v>
      </c>
      <c r="B620" s="9" t="s">
        <v>832</v>
      </c>
      <c r="C620" s="17">
        <v>36858</v>
      </c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0">
        <v>15456</v>
      </c>
      <c r="R620" s="10">
        <f t="shared" si="36"/>
        <v>2000</v>
      </c>
      <c r="S620" s="3" t="str">
        <f t="shared" si="37"/>
        <v>DISPLAY BOARD(1200MM X 1800MM)</v>
      </c>
      <c r="V620" s="18">
        <f t="shared" si="38"/>
        <v>36860</v>
      </c>
      <c r="W620" s="3">
        <f t="shared" si="39"/>
        <v>30</v>
      </c>
    </row>
    <row r="621" spans="1:23" ht="19.95" customHeight="1" x14ac:dyDescent="0.3">
      <c r="A621" s="8" t="s">
        <v>616</v>
      </c>
      <c r="B621" s="9" t="s">
        <v>848</v>
      </c>
      <c r="C621" s="17">
        <v>37000</v>
      </c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0">
        <v>1</v>
      </c>
      <c r="R621" s="10">
        <f t="shared" si="36"/>
        <v>2001</v>
      </c>
      <c r="S621" s="3" t="str">
        <f t="shared" si="37"/>
        <v>OPTICAL SPLITTER 1:4</v>
      </c>
      <c r="V621" s="18">
        <f t="shared" si="38"/>
        <v>37011</v>
      </c>
      <c r="W621" s="3">
        <f t="shared" si="39"/>
        <v>30</v>
      </c>
    </row>
    <row r="622" spans="1:23" ht="19.95" customHeight="1" x14ac:dyDescent="0.3">
      <c r="A622" s="8" t="s">
        <v>617</v>
      </c>
      <c r="B622" s="9" t="s">
        <v>831</v>
      </c>
      <c r="C622" s="17">
        <v>36868</v>
      </c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0">
        <v>224928</v>
      </c>
      <c r="R622" s="10">
        <f t="shared" si="36"/>
        <v>2000</v>
      </c>
      <c r="S622" s="3" t="str">
        <f t="shared" si="37"/>
        <v>CUBICALS</v>
      </c>
      <c r="V622" s="18">
        <f t="shared" si="38"/>
        <v>36891</v>
      </c>
      <c r="W622" s="3">
        <f t="shared" si="39"/>
        <v>31</v>
      </c>
    </row>
    <row r="623" spans="1:23" ht="19.95" customHeight="1" x14ac:dyDescent="0.3">
      <c r="A623" s="8" t="s">
        <v>618</v>
      </c>
      <c r="B623" s="9" t="s">
        <v>840</v>
      </c>
      <c r="C623" s="17">
        <v>37127</v>
      </c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0">
        <v>765899.8</v>
      </c>
      <c r="R623" s="10">
        <f t="shared" si="36"/>
        <v>2001</v>
      </c>
      <c r="S623" s="3" t="str">
        <f t="shared" si="37"/>
        <v>60KVA UPS(3 PH O/P,415V 50HZ) WITH 'NETCOM' CARD</v>
      </c>
      <c r="V623" s="18">
        <f t="shared" si="38"/>
        <v>37134</v>
      </c>
      <c r="W623" s="3">
        <f t="shared" si="39"/>
        <v>31</v>
      </c>
    </row>
    <row r="624" spans="1:23" ht="19.95" customHeight="1" x14ac:dyDescent="0.3">
      <c r="A624" s="8" t="s">
        <v>619</v>
      </c>
      <c r="B624" s="9" t="s">
        <v>848</v>
      </c>
      <c r="C624" s="17">
        <v>36907</v>
      </c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0">
        <v>41776.800000000003</v>
      </c>
      <c r="R624" s="10">
        <f t="shared" si="36"/>
        <v>2001</v>
      </c>
      <c r="S624" s="3" t="str">
        <f t="shared" si="37"/>
        <v>CABLE TESTER WITH ACCS.(NIKKI CAB-I)</v>
      </c>
      <c r="V624" s="18">
        <f t="shared" si="38"/>
        <v>36922</v>
      </c>
      <c r="W624" s="3">
        <f t="shared" si="39"/>
        <v>31</v>
      </c>
    </row>
    <row r="625" spans="1:23" ht="19.95" customHeight="1" x14ac:dyDescent="0.3">
      <c r="A625" s="8" t="s">
        <v>620</v>
      </c>
      <c r="B625" s="9" t="s">
        <v>848</v>
      </c>
      <c r="C625" s="17">
        <v>37016</v>
      </c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0">
        <v>10400</v>
      </c>
      <c r="R625" s="10">
        <f t="shared" si="36"/>
        <v>2001</v>
      </c>
      <c r="S625" s="3" t="str">
        <f t="shared" si="37"/>
        <v>CABLE TEST ADAPTOR BOX &amp; FIXTURE</v>
      </c>
      <c r="V625" s="18">
        <f t="shared" si="38"/>
        <v>37042</v>
      </c>
      <c r="W625" s="3">
        <f t="shared" si="39"/>
        <v>31</v>
      </c>
    </row>
    <row r="626" spans="1:23" ht="19.95" customHeight="1" x14ac:dyDescent="0.3">
      <c r="A626" s="8" t="s">
        <v>621</v>
      </c>
      <c r="B626" s="9" t="s">
        <v>848</v>
      </c>
      <c r="C626" s="17">
        <v>36900</v>
      </c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0">
        <v>35456.26</v>
      </c>
      <c r="R626" s="10">
        <f t="shared" si="36"/>
        <v>2001</v>
      </c>
      <c r="S626" s="3" t="str">
        <f t="shared" si="37"/>
        <v>CALIBRATION EQUIPMENT (WELLER WCB-2) WITH ACCS.</v>
      </c>
      <c r="V626" s="18">
        <f t="shared" si="38"/>
        <v>36922</v>
      </c>
      <c r="W626" s="3">
        <f t="shared" si="39"/>
        <v>31</v>
      </c>
    </row>
    <row r="627" spans="1:23" ht="19.95" customHeight="1" x14ac:dyDescent="0.3">
      <c r="A627" s="8" t="s">
        <v>622</v>
      </c>
      <c r="B627" s="9" t="s">
        <v>843</v>
      </c>
      <c r="C627" s="17">
        <v>36903</v>
      </c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0">
        <v>6658</v>
      </c>
      <c r="R627" s="10">
        <f t="shared" si="36"/>
        <v>2001</v>
      </c>
      <c r="S627" s="3" t="str">
        <f t="shared" si="37"/>
        <v>MAGNETIC WHITE BOARD (1200MMX1800MM)</v>
      </c>
      <c r="V627" s="18">
        <f t="shared" si="38"/>
        <v>36922</v>
      </c>
      <c r="W627" s="3">
        <f t="shared" si="39"/>
        <v>31</v>
      </c>
    </row>
    <row r="628" spans="1:23" ht="19.95" customHeight="1" x14ac:dyDescent="0.3">
      <c r="A628" s="8" t="s">
        <v>623</v>
      </c>
      <c r="B628" s="9" t="s">
        <v>854</v>
      </c>
      <c r="C628" s="17">
        <v>36924</v>
      </c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0">
        <v>10500</v>
      </c>
      <c r="R628" s="10">
        <f t="shared" si="36"/>
        <v>2001</v>
      </c>
      <c r="S628" s="3" t="str">
        <f t="shared" si="37"/>
        <v>CD RW WRITER (LG CED-8080B)</v>
      </c>
      <c r="V628" s="18">
        <f t="shared" si="38"/>
        <v>36950</v>
      </c>
      <c r="W628" s="3">
        <f t="shared" si="39"/>
        <v>28</v>
      </c>
    </row>
    <row r="629" spans="1:23" ht="19.95" customHeight="1" x14ac:dyDescent="0.3">
      <c r="A629" s="8" t="s">
        <v>624</v>
      </c>
      <c r="B629" s="9" t="s">
        <v>845</v>
      </c>
      <c r="C629" s="17">
        <v>36976</v>
      </c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0">
        <v>16222.5</v>
      </c>
      <c r="R629" s="10">
        <f t="shared" si="36"/>
        <v>2001</v>
      </c>
      <c r="S629" s="3" t="str">
        <f t="shared" si="37"/>
        <v>HAND PALLET TRUCK (GODREJ M520)</v>
      </c>
      <c r="V629" s="18">
        <f t="shared" si="38"/>
        <v>36981</v>
      </c>
      <c r="W629" s="3">
        <f t="shared" si="39"/>
        <v>31</v>
      </c>
    </row>
    <row r="630" spans="1:23" ht="19.95" customHeight="1" x14ac:dyDescent="0.3">
      <c r="A630" s="8" t="s">
        <v>625</v>
      </c>
      <c r="B630" s="9" t="s">
        <v>845</v>
      </c>
      <c r="C630" s="17">
        <v>36976</v>
      </c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0">
        <v>16222.5</v>
      </c>
      <c r="R630" s="10">
        <f t="shared" si="36"/>
        <v>2001</v>
      </c>
      <c r="S630" s="3" t="str">
        <f t="shared" si="37"/>
        <v>HAND PALLET TRUCK (GODREJ M685)</v>
      </c>
      <c r="V630" s="18">
        <f t="shared" si="38"/>
        <v>36981</v>
      </c>
      <c r="W630" s="3">
        <f t="shared" si="39"/>
        <v>31</v>
      </c>
    </row>
    <row r="631" spans="1:23" ht="19.95" customHeight="1" x14ac:dyDescent="0.3">
      <c r="A631" s="8" t="s">
        <v>626</v>
      </c>
      <c r="B631" s="9" t="s">
        <v>840</v>
      </c>
      <c r="C631" s="17">
        <v>36966</v>
      </c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0">
        <v>2770</v>
      </c>
      <c r="R631" s="10">
        <f t="shared" si="36"/>
        <v>2001</v>
      </c>
      <c r="S631" s="3" t="str">
        <f t="shared" si="37"/>
        <v>HOT AIR GUN BOSCH PHG2</v>
      </c>
      <c r="V631" s="18">
        <f t="shared" si="38"/>
        <v>36981</v>
      </c>
      <c r="W631" s="3">
        <f t="shared" si="39"/>
        <v>31</v>
      </c>
    </row>
    <row r="632" spans="1:23" ht="19.95" customHeight="1" x14ac:dyDescent="0.3">
      <c r="A632" s="8" t="s">
        <v>627</v>
      </c>
      <c r="B632" s="9" t="s">
        <v>845</v>
      </c>
      <c r="C632" s="17">
        <v>36969</v>
      </c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0">
        <v>17779.86</v>
      </c>
      <c r="R632" s="10">
        <f t="shared" si="36"/>
        <v>2001</v>
      </c>
      <c r="S632" s="3" t="str">
        <f t="shared" si="37"/>
        <v>FTE MAKE HYDRAULIC HAND PALLET TRUCK</v>
      </c>
      <c r="V632" s="18">
        <f t="shared" si="38"/>
        <v>36981</v>
      </c>
      <c r="W632" s="3">
        <f t="shared" si="39"/>
        <v>31</v>
      </c>
    </row>
    <row r="633" spans="1:23" ht="19.95" customHeight="1" x14ac:dyDescent="0.3">
      <c r="A633" s="8" t="s">
        <v>628</v>
      </c>
      <c r="B633" s="9" t="s">
        <v>833</v>
      </c>
      <c r="C633" s="17">
        <v>36952</v>
      </c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0">
        <v>150000</v>
      </c>
      <c r="R633" s="10">
        <f t="shared" si="36"/>
        <v>2001</v>
      </c>
      <c r="S633" s="3" t="str">
        <f t="shared" si="37"/>
        <v>MATERIAL KEEPING SHED</v>
      </c>
      <c r="V633" s="18">
        <f t="shared" si="38"/>
        <v>36981</v>
      </c>
      <c r="W633" s="3">
        <f t="shared" si="39"/>
        <v>31</v>
      </c>
    </row>
    <row r="634" spans="1:23" ht="19.95" customHeight="1" x14ac:dyDescent="0.3">
      <c r="A634" s="8" t="s">
        <v>629</v>
      </c>
      <c r="B634" s="9" t="s">
        <v>840</v>
      </c>
      <c r="C634" s="17">
        <v>36992</v>
      </c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0">
        <v>118450</v>
      </c>
      <c r="R634" s="10">
        <f t="shared" si="36"/>
        <v>2001</v>
      </c>
      <c r="S634" s="3" t="str">
        <f t="shared" si="37"/>
        <v>IDC DEVICE FOR SIVAPAC TERMINATION</v>
      </c>
      <c r="V634" s="18">
        <f t="shared" si="38"/>
        <v>37011</v>
      </c>
      <c r="W634" s="3">
        <f t="shared" si="39"/>
        <v>30</v>
      </c>
    </row>
    <row r="635" spans="1:23" ht="19.95" customHeight="1" x14ac:dyDescent="0.3">
      <c r="A635" s="8" t="s">
        <v>630</v>
      </c>
      <c r="B635" s="9" t="s">
        <v>848</v>
      </c>
      <c r="C635" s="17">
        <v>37016</v>
      </c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0">
        <v>8800</v>
      </c>
      <c r="R635" s="10">
        <f t="shared" si="36"/>
        <v>2001</v>
      </c>
      <c r="S635" s="3" t="str">
        <f t="shared" si="37"/>
        <v>TEMPLATE FOR FRAME ASSEMBLY</v>
      </c>
      <c r="V635" s="18">
        <f t="shared" si="38"/>
        <v>37042</v>
      </c>
      <c r="W635" s="3">
        <f t="shared" si="39"/>
        <v>31</v>
      </c>
    </row>
    <row r="636" spans="1:23" ht="19.95" customHeight="1" x14ac:dyDescent="0.3">
      <c r="A636" s="8" t="s">
        <v>631</v>
      </c>
      <c r="B636" s="9" t="s">
        <v>840</v>
      </c>
      <c r="C636" s="17">
        <v>37076</v>
      </c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0">
        <v>583126.22</v>
      </c>
      <c r="R636" s="10">
        <f t="shared" si="36"/>
        <v>2001</v>
      </c>
      <c r="S636" s="3" t="str">
        <f t="shared" si="37"/>
        <v>S30189U4032A100 ITFP TESTING PLACE</v>
      </c>
      <c r="V636" s="18">
        <f t="shared" si="38"/>
        <v>37103</v>
      </c>
      <c r="W636" s="3">
        <f t="shared" si="39"/>
        <v>31</v>
      </c>
    </row>
    <row r="637" spans="1:23" ht="19.95" customHeight="1" x14ac:dyDescent="0.3">
      <c r="A637" s="8" t="s">
        <v>632</v>
      </c>
      <c r="B637" s="9" t="s">
        <v>840</v>
      </c>
      <c r="C637" s="17">
        <v>37093</v>
      </c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0">
        <v>199609.45</v>
      </c>
      <c r="R637" s="10">
        <f t="shared" si="36"/>
        <v>2001</v>
      </c>
      <c r="S637" s="3" t="str">
        <f t="shared" si="37"/>
        <v>L30329S1305A ITFP BOST TEST PROGRAM</v>
      </c>
      <c r="V637" s="18">
        <f t="shared" si="38"/>
        <v>37103</v>
      </c>
      <c r="W637" s="3">
        <f t="shared" si="39"/>
        <v>31</v>
      </c>
    </row>
    <row r="638" spans="1:23" ht="19.95" customHeight="1" x14ac:dyDescent="0.3">
      <c r="A638" s="8" t="s">
        <v>633</v>
      </c>
      <c r="B638" s="9" t="s">
        <v>840</v>
      </c>
      <c r="C638" s="17">
        <v>37093</v>
      </c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0">
        <v>393493.55</v>
      </c>
      <c r="R638" s="10">
        <f t="shared" si="36"/>
        <v>2001</v>
      </c>
      <c r="S638" s="3" t="str">
        <f t="shared" si="37"/>
        <v>L30329S1405A ITFP BOST DIAGNOSIS SOFTWARE</v>
      </c>
      <c r="V638" s="18">
        <f t="shared" si="38"/>
        <v>37103</v>
      </c>
      <c r="W638" s="3">
        <f t="shared" si="39"/>
        <v>31</v>
      </c>
    </row>
    <row r="639" spans="1:23" ht="19.95" customHeight="1" x14ac:dyDescent="0.3">
      <c r="A639" s="8" t="s">
        <v>634</v>
      </c>
      <c r="B639" s="9" t="s">
        <v>840</v>
      </c>
      <c r="C639" s="17">
        <v>37001</v>
      </c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0">
        <v>53414.67</v>
      </c>
      <c r="R639" s="10">
        <f t="shared" si="36"/>
        <v>2001</v>
      </c>
      <c r="S639" s="3" t="str">
        <f t="shared" si="37"/>
        <v>L37409C5000A999 PRINTING STENCIL</v>
      </c>
      <c r="V639" s="18">
        <f t="shared" si="38"/>
        <v>37011</v>
      </c>
      <c r="W639" s="3">
        <f t="shared" si="39"/>
        <v>30</v>
      </c>
    </row>
    <row r="640" spans="1:23" ht="19.95" customHeight="1" x14ac:dyDescent="0.3">
      <c r="A640" s="8" t="s">
        <v>635</v>
      </c>
      <c r="B640" s="9" t="s">
        <v>840</v>
      </c>
      <c r="C640" s="17">
        <v>37001</v>
      </c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0">
        <v>284912.09999999998</v>
      </c>
      <c r="R640" s="10">
        <f t="shared" si="36"/>
        <v>2001</v>
      </c>
      <c r="S640" s="3" t="str">
        <f t="shared" si="37"/>
        <v>ICT ADAPTER FOR SVDO-INDICA TYPE 1 (ITF_HW5)</v>
      </c>
      <c r="V640" s="18">
        <f t="shared" si="38"/>
        <v>37011</v>
      </c>
      <c r="W640" s="3">
        <f t="shared" si="39"/>
        <v>30</v>
      </c>
    </row>
    <row r="641" spans="1:23" ht="19.95" customHeight="1" x14ac:dyDescent="0.3">
      <c r="A641" s="8" t="s">
        <v>636</v>
      </c>
      <c r="B641" s="9" t="s">
        <v>840</v>
      </c>
      <c r="C641" s="17">
        <v>37002</v>
      </c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0">
        <v>149854.32</v>
      </c>
      <c r="R641" s="10">
        <f t="shared" si="36"/>
        <v>2001</v>
      </c>
      <c r="S641" s="3" t="str">
        <f t="shared" si="37"/>
        <v>L30329S2805A TEST SOFTWARE FOR SPEA501AD</v>
      </c>
      <c r="V641" s="18">
        <f t="shared" si="38"/>
        <v>37011</v>
      </c>
      <c r="W641" s="3">
        <f t="shared" si="39"/>
        <v>30</v>
      </c>
    </row>
    <row r="642" spans="1:23" ht="19.95" customHeight="1" x14ac:dyDescent="0.3">
      <c r="A642" s="8" t="s">
        <v>637</v>
      </c>
      <c r="B642" s="9" t="s">
        <v>833</v>
      </c>
      <c r="C642" s="17">
        <v>37056</v>
      </c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0">
        <v>700000</v>
      </c>
      <c r="R642" s="10">
        <f t="shared" si="36"/>
        <v>2001</v>
      </c>
      <c r="S642" s="3" t="str">
        <f t="shared" si="37"/>
        <v>MEZZANINE FLOOR IN THE STORES AREA</v>
      </c>
      <c r="V642" s="18">
        <f t="shared" si="38"/>
        <v>37072</v>
      </c>
      <c r="W642" s="3">
        <f t="shared" si="39"/>
        <v>30</v>
      </c>
    </row>
    <row r="643" spans="1:23" ht="19.95" customHeight="1" x14ac:dyDescent="0.3">
      <c r="A643" s="8" t="s">
        <v>638</v>
      </c>
      <c r="B643" s="9" t="s">
        <v>831</v>
      </c>
      <c r="C643" s="17">
        <v>37043</v>
      </c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0">
        <v>5800</v>
      </c>
      <c r="R643" s="10">
        <f t="shared" si="36"/>
        <v>2001</v>
      </c>
      <c r="S643" s="3" t="str">
        <f t="shared" si="37"/>
        <v>ROUND TABLE (MR. P.B.)</v>
      </c>
      <c r="V643" s="18">
        <f t="shared" si="38"/>
        <v>37072</v>
      </c>
      <c r="W643" s="3">
        <f t="shared" si="39"/>
        <v>30</v>
      </c>
    </row>
    <row r="644" spans="1:23" ht="19.95" customHeight="1" x14ac:dyDescent="0.3">
      <c r="A644" s="8" t="s">
        <v>639</v>
      </c>
      <c r="B644" s="9" t="s">
        <v>831</v>
      </c>
      <c r="C644" s="17">
        <v>37043</v>
      </c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0">
        <v>7500</v>
      </c>
      <c r="R644" s="10">
        <f t="shared" si="36"/>
        <v>2001</v>
      </c>
      <c r="S644" s="3" t="str">
        <f t="shared" si="37"/>
        <v>SIDE CABINET (MR. P.B.)</v>
      </c>
      <c r="V644" s="18">
        <f t="shared" si="38"/>
        <v>37072</v>
      </c>
      <c r="W644" s="3">
        <f t="shared" si="39"/>
        <v>30</v>
      </c>
    </row>
    <row r="645" spans="1:23" ht="19.95" customHeight="1" x14ac:dyDescent="0.3">
      <c r="A645" s="8" t="s">
        <v>640</v>
      </c>
      <c r="B645" s="9" t="s">
        <v>831</v>
      </c>
      <c r="C645" s="17">
        <v>37043</v>
      </c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0">
        <v>6800</v>
      </c>
      <c r="R645" s="10">
        <f t="shared" si="36"/>
        <v>2001</v>
      </c>
      <c r="S645" s="3" t="str">
        <f t="shared" si="37"/>
        <v>FILING CABINET (MR. A.S.G.)</v>
      </c>
      <c r="V645" s="18">
        <f t="shared" si="38"/>
        <v>37072</v>
      </c>
      <c r="W645" s="3">
        <f t="shared" si="39"/>
        <v>30</v>
      </c>
    </row>
    <row r="646" spans="1:23" ht="19.95" customHeight="1" x14ac:dyDescent="0.3">
      <c r="A646" s="8" t="s">
        <v>641</v>
      </c>
      <c r="B646" s="9" t="s">
        <v>854</v>
      </c>
      <c r="C646" s="17">
        <v>37007</v>
      </c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0">
        <v>10100</v>
      </c>
      <c r="R646" s="10">
        <f t="shared" si="36"/>
        <v>2001</v>
      </c>
      <c r="S646" s="3" t="str">
        <f t="shared" si="37"/>
        <v>HP DJ 930C COLOUR INKJET PRINTER</v>
      </c>
      <c r="V646" s="18">
        <f t="shared" si="38"/>
        <v>37011</v>
      </c>
      <c r="W646" s="3">
        <f t="shared" si="39"/>
        <v>30</v>
      </c>
    </row>
    <row r="647" spans="1:23" ht="19.95" customHeight="1" x14ac:dyDescent="0.3">
      <c r="A647" s="8" t="s">
        <v>642</v>
      </c>
      <c r="B647" s="9" t="s">
        <v>848</v>
      </c>
      <c r="C647" s="17">
        <v>37006</v>
      </c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0">
        <v>8900</v>
      </c>
      <c r="R647" s="10">
        <f t="shared" ref="R647:R710" si="40">YEAR(C647)</f>
        <v>2001</v>
      </c>
      <c r="S647" s="3" t="str">
        <f t="shared" ref="S647:S710" si="41">UPPER(A647)</f>
        <v>EPSON DOT MATRIX PRINTER (DMP LQ 300)</v>
      </c>
      <c r="V647" s="18">
        <f t="shared" ref="V647:V710" si="42">EOMONTH(C647,0)</f>
        <v>37011</v>
      </c>
      <c r="W647" s="3">
        <f t="shared" si="39"/>
        <v>30</v>
      </c>
    </row>
    <row r="648" spans="1:23" ht="19.95" customHeight="1" x14ac:dyDescent="0.3">
      <c r="A648" s="8" t="s">
        <v>643</v>
      </c>
      <c r="B648" s="9" t="s">
        <v>840</v>
      </c>
      <c r="C648" s="17">
        <v>37048</v>
      </c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0">
        <v>37800</v>
      </c>
      <c r="R648" s="10">
        <f t="shared" si="40"/>
        <v>2001</v>
      </c>
      <c r="S648" s="3" t="str">
        <f t="shared" si="41"/>
        <v>ELECTRONIC LABEL PRINTER (GODEX)</v>
      </c>
      <c r="V648" s="18">
        <f t="shared" si="42"/>
        <v>37072</v>
      </c>
      <c r="W648" s="3">
        <f t="shared" ref="W648:W711" si="43">DAY(V648)</f>
        <v>30</v>
      </c>
    </row>
    <row r="649" spans="1:23" ht="19.95" customHeight="1" x14ac:dyDescent="0.3">
      <c r="A649" s="8" t="s">
        <v>644</v>
      </c>
      <c r="B649" s="9" t="s">
        <v>840</v>
      </c>
      <c r="C649" s="17">
        <v>37033</v>
      </c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0">
        <v>46500</v>
      </c>
      <c r="R649" s="10">
        <f t="shared" si="40"/>
        <v>2001</v>
      </c>
      <c r="S649" s="3" t="str">
        <f t="shared" si="41"/>
        <v>WELDING MACHINE (230V, 50HZ, 160A)</v>
      </c>
      <c r="V649" s="18">
        <f t="shared" si="42"/>
        <v>37042</v>
      </c>
      <c r="W649" s="3">
        <f t="shared" si="43"/>
        <v>31</v>
      </c>
    </row>
    <row r="650" spans="1:23" ht="19.95" customHeight="1" x14ac:dyDescent="0.3">
      <c r="A650" s="8" t="s">
        <v>645</v>
      </c>
      <c r="B650" s="9" t="s">
        <v>840</v>
      </c>
      <c r="C650" s="17">
        <v>37020</v>
      </c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0">
        <v>1</v>
      </c>
      <c r="R650" s="10">
        <f t="shared" si="40"/>
        <v>2001</v>
      </c>
      <c r="S650" s="3" t="str">
        <f t="shared" si="41"/>
        <v>WAVE SOLDERING M/C</v>
      </c>
      <c r="V650" s="18">
        <f t="shared" si="42"/>
        <v>37042</v>
      </c>
      <c r="W650" s="3">
        <f t="shared" si="43"/>
        <v>31</v>
      </c>
    </row>
    <row r="651" spans="1:23" ht="19.95" customHeight="1" x14ac:dyDescent="0.3">
      <c r="A651" s="8" t="s">
        <v>646</v>
      </c>
      <c r="B651" s="9" t="s">
        <v>855</v>
      </c>
      <c r="C651" s="17">
        <v>37028</v>
      </c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0">
        <v>350000</v>
      </c>
      <c r="R651" s="10">
        <f t="shared" si="40"/>
        <v>2001</v>
      </c>
      <c r="S651" s="3" t="str">
        <f t="shared" si="41"/>
        <v>DAEWOO MATIZ-DEBRANJAN DATTA -610049</v>
      </c>
      <c r="V651" s="18">
        <f t="shared" si="42"/>
        <v>37042</v>
      </c>
      <c r="W651" s="3">
        <f t="shared" si="43"/>
        <v>31</v>
      </c>
    </row>
    <row r="652" spans="1:23" ht="19.95" customHeight="1" x14ac:dyDescent="0.3">
      <c r="A652" s="8" t="s">
        <v>647</v>
      </c>
      <c r="B652" s="9" t="s">
        <v>840</v>
      </c>
      <c r="C652" s="17">
        <v>37100</v>
      </c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0">
        <v>139739.72</v>
      </c>
      <c r="R652" s="10">
        <f t="shared" si="40"/>
        <v>2001</v>
      </c>
      <c r="S652" s="3" t="str">
        <f t="shared" si="41"/>
        <v>PDR 710 IR REWORK STATION</v>
      </c>
      <c r="V652" s="18">
        <f t="shared" si="42"/>
        <v>37103</v>
      </c>
      <c r="W652" s="3">
        <f t="shared" si="43"/>
        <v>31</v>
      </c>
    </row>
    <row r="653" spans="1:23" ht="19.95" customHeight="1" x14ac:dyDescent="0.3">
      <c r="A653" s="8" t="s">
        <v>648</v>
      </c>
      <c r="B653" s="9" t="s">
        <v>835</v>
      </c>
      <c r="C653" s="17">
        <v>37293</v>
      </c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0">
        <v>301117</v>
      </c>
      <c r="R653" s="10">
        <f t="shared" si="40"/>
        <v>2002</v>
      </c>
      <c r="S653" s="3" t="str">
        <f t="shared" si="41"/>
        <v>HEMMING PUNCH AND DIE(LENGTH 2500MM)</v>
      </c>
      <c r="V653" s="18">
        <f t="shared" si="42"/>
        <v>37315</v>
      </c>
      <c r="W653" s="3">
        <f t="shared" si="43"/>
        <v>28</v>
      </c>
    </row>
    <row r="654" spans="1:23" ht="19.95" customHeight="1" x14ac:dyDescent="0.3">
      <c r="A654" s="8" t="s">
        <v>649</v>
      </c>
      <c r="B654" s="9" t="s">
        <v>835</v>
      </c>
      <c r="C654" s="17">
        <v>37293</v>
      </c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0">
        <v>289536</v>
      </c>
      <c r="R654" s="10">
        <f t="shared" si="40"/>
        <v>2002</v>
      </c>
      <c r="S654" s="3" t="str">
        <f t="shared" si="41"/>
        <v>JOGGLING PUNCH AND DIE(LENGTH:2500MM)</v>
      </c>
      <c r="V654" s="18">
        <f t="shared" si="42"/>
        <v>37315</v>
      </c>
      <c r="W654" s="3">
        <f t="shared" si="43"/>
        <v>28</v>
      </c>
    </row>
    <row r="655" spans="1:23" ht="19.95" customHeight="1" x14ac:dyDescent="0.3">
      <c r="A655" s="8" t="s">
        <v>650</v>
      </c>
      <c r="B655" s="9" t="s">
        <v>831</v>
      </c>
      <c r="C655" s="17">
        <v>37090</v>
      </c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0">
        <v>12544</v>
      </c>
      <c r="R655" s="10">
        <f t="shared" si="40"/>
        <v>2001</v>
      </c>
      <c r="S655" s="3" t="str">
        <f t="shared" si="41"/>
        <v>TWO SEATER LOBBY CHAIR</v>
      </c>
      <c r="V655" s="18">
        <f t="shared" si="42"/>
        <v>37103</v>
      </c>
      <c r="W655" s="3">
        <f t="shared" si="43"/>
        <v>31</v>
      </c>
    </row>
    <row r="656" spans="1:23" ht="19.95" customHeight="1" x14ac:dyDescent="0.3">
      <c r="A656" s="8" t="s">
        <v>651</v>
      </c>
      <c r="B656" s="9" t="s">
        <v>855</v>
      </c>
      <c r="C656" s="17">
        <v>36377</v>
      </c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0">
        <v>250000</v>
      </c>
      <c r="R656" s="10">
        <f t="shared" si="40"/>
        <v>1999</v>
      </c>
      <c r="S656" s="3" t="str">
        <f t="shared" si="41"/>
        <v>MATIZ STD - SANJAY PUTANTUNDA - SLW</v>
      </c>
      <c r="V656" s="18">
        <f t="shared" si="42"/>
        <v>36403</v>
      </c>
      <c r="W656" s="3">
        <f t="shared" si="43"/>
        <v>31</v>
      </c>
    </row>
    <row r="657" spans="1:23" ht="19.95" customHeight="1" x14ac:dyDescent="0.3">
      <c r="A657" s="8" t="s">
        <v>652</v>
      </c>
      <c r="B657" s="9" t="s">
        <v>855</v>
      </c>
      <c r="C657" s="17">
        <v>36875</v>
      </c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0">
        <v>333000</v>
      </c>
      <c r="R657" s="10">
        <f t="shared" si="40"/>
        <v>2000</v>
      </c>
      <c r="S657" s="3" t="str">
        <f t="shared" si="41"/>
        <v>MATIZ - D MAJUMDAR - KTK02L5766</v>
      </c>
      <c r="V657" s="18">
        <f t="shared" si="42"/>
        <v>36891</v>
      </c>
      <c r="W657" s="3">
        <f t="shared" si="43"/>
        <v>31</v>
      </c>
    </row>
    <row r="658" spans="1:23" ht="19.95" customHeight="1" x14ac:dyDescent="0.3">
      <c r="A658" s="8" t="s">
        <v>653</v>
      </c>
      <c r="B658" s="9" t="s">
        <v>855</v>
      </c>
      <c r="C658" s="17">
        <v>36861</v>
      </c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0">
        <v>333000</v>
      </c>
      <c r="R658" s="10">
        <f t="shared" si="40"/>
        <v>2000</v>
      </c>
      <c r="S658" s="3" t="str">
        <f t="shared" si="41"/>
        <v>MATIZ - AMIT SENGUPTA - KTK02L5302</v>
      </c>
      <c r="V658" s="18">
        <f t="shared" si="42"/>
        <v>36891</v>
      </c>
      <c r="W658" s="3">
        <f t="shared" si="43"/>
        <v>31</v>
      </c>
    </row>
    <row r="659" spans="1:23" ht="19.95" customHeight="1" x14ac:dyDescent="0.3">
      <c r="A659" s="8" t="s">
        <v>654</v>
      </c>
      <c r="B659" s="9" t="s">
        <v>855</v>
      </c>
      <c r="C659" s="17">
        <v>36861</v>
      </c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0">
        <v>268849</v>
      </c>
      <c r="R659" s="10">
        <f t="shared" si="40"/>
        <v>2000</v>
      </c>
      <c r="S659" s="3" t="str">
        <f t="shared" si="41"/>
        <v>MARUTI 800 - SUMIT GHOSH - KTK02L5082</v>
      </c>
      <c r="V659" s="18">
        <f t="shared" si="42"/>
        <v>36891</v>
      </c>
      <c r="W659" s="3">
        <f t="shared" si="43"/>
        <v>31</v>
      </c>
    </row>
    <row r="660" spans="1:23" ht="19.95" customHeight="1" x14ac:dyDescent="0.3">
      <c r="A660" s="8" t="s">
        <v>655</v>
      </c>
      <c r="B660" s="9" t="s">
        <v>848</v>
      </c>
      <c r="C660" s="17">
        <v>37009</v>
      </c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0">
        <v>62997.5</v>
      </c>
      <c r="R660" s="10">
        <f t="shared" si="40"/>
        <v>2001</v>
      </c>
      <c r="S660" s="3" t="str">
        <f t="shared" si="41"/>
        <v>S30189-U4031-C310</v>
      </c>
      <c r="V660" s="18">
        <f t="shared" si="42"/>
        <v>37011</v>
      </c>
      <c r="W660" s="3">
        <f t="shared" si="43"/>
        <v>30</v>
      </c>
    </row>
    <row r="661" spans="1:23" ht="19.95" customHeight="1" x14ac:dyDescent="0.3">
      <c r="A661" s="8" t="s">
        <v>656</v>
      </c>
      <c r="B661" s="9" t="s">
        <v>848</v>
      </c>
      <c r="C661" s="17">
        <v>37009</v>
      </c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0">
        <v>6636.02</v>
      </c>
      <c r="R661" s="10">
        <f t="shared" si="40"/>
        <v>2001</v>
      </c>
      <c r="S661" s="3" t="str">
        <f t="shared" si="41"/>
        <v>S42024-A260-C300 NT NETWORK TERMINATION FOR</v>
      </c>
      <c r="V661" s="18">
        <f t="shared" si="42"/>
        <v>37011</v>
      </c>
      <c r="W661" s="3">
        <f t="shared" si="43"/>
        <v>30</v>
      </c>
    </row>
    <row r="662" spans="1:23" ht="19.95" customHeight="1" x14ac:dyDescent="0.3">
      <c r="A662" s="8" t="s">
        <v>657</v>
      </c>
      <c r="B662" s="9" t="s">
        <v>845</v>
      </c>
      <c r="C662" s="17">
        <v>37113</v>
      </c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0">
        <v>15450</v>
      </c>
      <c r="R662" s="10">
        <f t="shared" si="40"/>
        <v>2001</v>
      </c>
      <c r="S662" s="3" t="str">
        <f t="shared" si="41"/>
        <v>LOW TWO TIER CABLE TROLLEY</v>
      </c>
      <c r="V662" s="18">
        <f t="shared" si="42"/>
        <v>37134</v>
      </c>
      <c r="W662" s="3">
        <f t="shared" si="43"/>
        <v>31</v>
      </c>
    </row>
    <row r="663" spans="1:23" ht="19.95" customHeight="1" x14ac:dyDescent="0.3">
      <c r="A663" s="8" t="s">
        <v>658</v>
      </c>
      <c r="B663" s="9" t="s">
        <v>843</v>
      </c>
      <c r="C663" s="17">
        <v>37111</v>
      </c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0">
        <v>18500</v>
      </c>
      <c r="R663" s="10">
        <f t="shared" si="40"/>
        <v>2001</v>
      </c>
      <c r="S663" s="3" t="str">
        <f t="shared" si="41"/>
        <v>MOBILE PHONE (DOUBLEMAX, SL-45)(9830019907)(PD)</v>
      </c>
      <c r="V663" s="18">
        <f t="shared" si="42"/>
        <v>37134</v>
      </c>
      <c r="W663" s="3">
        <f t="shared" si="43"/>
        <v>31</v>
      </c>
    </row>
    <row r="664" spans="1:23" ht="19.95" customHeight="1" x14ac:dyDescent="0.3">
      <c r="A664" s="8" t="s">
        <v>659</v>
      </c>
      <c r="B664" s="9" t="s">
        <v>849</v>
      </c>
      <c r="C664" s="17">
        <v>37154</v>
      </c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0">
        <v>484700</v>
      </c>
      <c r="R664" s="10">
        <f t="shared" si="40"/>
        <v>2001</v>
      </c>
      <c r="S664" s="3" t="str">
        <f t="shared" si="41"/>
        <v>HICOM EPABX</v>
      </c>
      <c r="V664" s="18">
        <f t="shared" si="42"/>
        <v>37164</v>
      </c>
      <c r="W664" s="3">
        <f t="shared" si="43"/>
        <v>30</v>
      </c>
    </row>
    <row r="665" spans="1:23" ht="19.95" customHeight="1" x14ac:dyDescent="0.3">
      <c r="A665" s="8" t="s">
        <v>660</v>
      </c>
      <c r="B665" s="9" t="s">
        <v>840</v>
      </c>
      <c r="C665" s="17">
        <v>37155</v>
      </c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0">
        <v>8100</v>
      </c>
      <c r="R665" s="10">
        <f t="shared" si="40"/>
        <v>2001</v>
      </c>
      <c r="S665" s="3" t="str">
        <f t="shared" si="41"/>
        <v>TONG SEALER (400T)</v>
      </c>
      <c r="V665" s="18">
        <f t="shared" si="42"/>
        <v>37164</v>
      </c>
      <c r="W665" s="3">
        <f t="shared" si="43"/>
        <v>30</v>
      </c>
    </row>
    <row r="666" spans="1:23" ht="19.95" customHeight="1" x14ac:dyDescent="0.3">
      <c r="A666" s="8" t="s">
        <v>661</v>
      </c>
      <c r="B666" s="9" t="s">
        <v>843</v>
      </c>
      <c r="C666" s="17">
        <v>37149</v>
      </c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0">
        <v>19600</v>
      </c>
      <c r="R666" s="10">
        <f t="shared" si="40"/>
        <v>2001</v>
      </c>
      <c r="S666" s="3" t="str">
        <f t="shared" si="41"/>
        <v>SCANNER (ASTRA 2400S, WIN NT/2000 WITH SCSI)</v>
      </c>
      <c r="V666" s="18">
        <f t="shared" si="42"/>
        <v>37164</v>
      </c>
      <c r="W666" s="3">
        <f t="shared" si="43"/>
        <v>30</v>
      </c>
    </row>
    <row r="667" spans="1:23" ht="19.95" customHeight="1" x14ac:dyDescent="0.3">
      <c r="A667" s="8" t="s">
        <v>662</v>
      </c>
      <c r="B667" s="9" t="s">
        <v>848</v>
      </c>
      <c r="C667" s="17">
        <v>37231</v>
      </c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0">
        <v>16531.5</v>
      </c>
      <c r="R667" s="10">
        <f t="shared" si="40"/>
        <v>2001</v>
      </c>
      <c r="S667" s="3" t="str">
        <f t="shared" si="41"/>
        <v>GANG EPROM AND EEPROM PROGRAMMER</v>
      </c>
      <c r="V667" s="18">
        <f t="shared" si="42"/>
        <v>37256</v>
      </c>
      <c r="W667" s="3">
        <f t="shared" si="43"/>
        <v>31</v>
      </c>
    </row>
    <row r="668" spans="1:23" ht="19.95" customHeight="1" x14ac:dyDescent="0.3">
      <c r="A668" s="8" t="s">
        <v>663</v>
      </c>
      <c r="B668" s="9" t="s">
        <v>850</v>
      </c>
      <c r="C668" s="17">
        <v>35339</v>
      </c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0">
        <v>170246</v>
      </c>
      <c r="R668" s="10">
        <f t="shared" si="40"/>
        <v>1996</v>
      </c>
      <c r="S668" s="3" t="str">
        <f t="shared" si="41"/>
        <v>NOISE FIGURE METER</v>
      </c>
      <c r="V668" s="18">
        <f t="shared" si="42"/>
        <v>35369</v>
      </c>
      <c r="W668" s="3">
        <f t="shared" si="43"/>
        <v>31</v>
      </c>
    </row>
    <row r="669" spans="1:23" ht="19.95" customHeight="1" x14ac:dyDescent="0.3">
      <c r="A669" s="8" t="s">
        <v>664</v>
      </c>
      <c r="B669" s="9" t="s">
        <v>850</v>
      </c>
      <c r="C669" s="17">
        <v>35339</v>
      </c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0">
        <v>12157</v>
      </c>
      <c r="R669" s="10">
        <f t="shared" si="40"/>
        <v>1996</v>
      </c>
      <c r="S669" s="3" t="str">
        <f t="shared" si="41"/>
        <v>NOISE SOURCE</v>
      </c>
      <c r="V669" s="18">
        <f t="shared" si="42"/>
        <v>35369</v>
      </c>
      <c r="W669" s="3">
        <f t="shared" si="43"/>
        <v>31</v>
      </c>
    </row>
    <row r="670" spans="1:23" ht="19.95" customHeight="1" x14ac:dyDescent="0.3">
      <c r="A670" s="8" t="s">
        <v>665</v>
      </c>
      <c r="B670" s="9" t="s">
        <v>850</v>
      </c>
      <c r="C670" s="17">
        <v>35339</v>
      </c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0">
        <v>14210</v>
      </c>
      <c r="R670" s="10">
        <f t="shared" si="40"/>
        <v>1996</v>
      </c>
      <c r="S670" s="3" t="str">
        <f t="shared" si="41"/>
        <v>PCM DIGITAL SIMULATOR MAC 330 A</v>
      </c>
      <c r="V670" s="18">
        <f t="shared" si="42"/>
        <v>35369</v>
      </c>
      <c r="W670" s="3">
        <f t="shared" si="43"/>
        <v>31</v>
      </c>
    </row>
    <row r="671" spans="1:23" ht="19.95" customHeight="1" x14ac:dyDescent="0.3">
      <c r="A671" s="8" t="s">
        <v>666</v>
      </c>
      <c r="B671" s="9" t="s">
        <v>850</v>
      </c>
      <c r="C671" s="17">
        <v>35339</v>
      </c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0">
        <v>17192</v>
      </c>
      <c r="R671" s="10">
        <f t="shared" si="40"/>
        <v>1996</v>
      </c>
      <c r="S671" s="3" t="str">
        <f t="shared" si="41"/>
        <v>PCM DIGITAL ANALYSER MAC 340 A</v>
      </c>
      <c r="V671" s="18">
        <f t="shared" si="42"/>
        <v>35369</v>
      </c>
      <c r="W671" s="3">
        <f t="shared" si="43"/>
        <v>31</v>
      </c>
    </row>
    <row r="672" spans="1:23" ht="19.95" customHeight="1" x14ac:dyDescent="0.3">
      <c r="A672" s="8" t="s">
        <v>667</v>
      </c>
      <c r="B672" s="9" t="s">
        <v>850</v>
      </c>
      <c r="C672" s="17">
        <v>35339</v>
      </c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0">
        <v>485242</v>
      </c>
      <c r="R672" s="10">
        <f t="shared" si="40"/>
        <v>1996</v>
      </c>
      <c r="S672" s="3" t="str">
        <f t="shared" si="41"/>
        <v>MICRO WAVE SYSTEM ANALYSER ME 538M</v>
      </c>
      <c r="V672" s="18">
        <f t="shared" si="42"/>
        <v>35369</v>
      </c>
      <c r="W672" s="3">
        <f t="shared" si="43"/>
        <v>31</v>
      </c>
    </row>
    <row r="673" spans="1:23" ht="19.95" customHeight="1" x14ac:dyDescent="0.3">
      <c r="A673" s="8" t="s">
        <v>668</v>
      </c>
      <c r="B673" s="9" t="s">
        <v>839</v>
      </c>
      <c r="C673" s="17">
        <v>35520</v>
      </c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0">
        <v>57948.800000000003</v>
      </c>
      <c r="R673" s="10">
        <f t="shared" si="40"/>
        <v>1997</v>
      </c>
      <c r="S673" s="3" t="str">
        <f t="shared" si="41"/>
        <v>0-110 DB MANUAL STEP ATTENUATOR</v>
      </c>
      <c r="V673" s="18">
        <f t="shared" si="42"/>
        <v>35520</v>
      </c>
      <c r="W673" s="3">
        <f t="shared" si="43"/>
        <v>31</v>
      </c>
    </row>
    <row r="674" spans="1:23" ht="19.95" customHeight="1" x14ac:dyDescent="0.3">
      <c r="A674" s="8" t="s">
        <v>669</v>
      </c>
      <c r="B674" s="9" t="s">
        <v>839</v>
      </c>
      <c r="C674" s="17">
        <v>35520</v>
      </c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0">
        <v>193621.45</v>
      </c>
      <c r="R674" s="10">
        <f t="shared" si="40"/>
        <v>1997</v>
      </c>
      <c r="S674" s="3" t="str">
        <f t="shared" si="41"/>
        <v>VECTOR MODULATION/CONSTELLATION ANALYSER</v>
      </c>
      <c r="V674" s="18">
        <f t="shared" si="42"/>
        <v>35520</v>
      </c>
      <c r="W674" s="3">
        <f t="shared" si="43"/>
        <v>31</v>
      </c>
    </row>
    <row r="675" spans="1:23" ht="19.95" customHeight="1" x14ac:dyDescent="0.3">
      <c r="A675" s="8" t="s">
        <v>670</v>
      </c>
      <c r="B675" s="9" t="s">
        <v>850</v>
      </c>
      <c r="C675" s="17">
        <v>35339</v>
      </c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0">
        <v>58293</v>
      </c>
      <c r="R675" s="10">
        <f t="shared" si="40"/>
        <v>1996</v>
      </c>
      <c r="S675" s="3" t="str">
        <f t="shared" si="41"/>
        <v>LEVEL METER ML424A</v>
      </c>
      <c r="V675" s="18">
        <f t="shared" si="42"/>
        <v>35369</v>
      </c>
      <c r="W675" s="3">
        <f t="shared" si="43"/>
        <v>31</v>
      </c>
    </row>
    <row r="676" spans="1:23" ht="19.95" customHeight="1" x14ac:dyDescent="0.3">
      <c r="A676" s="8" t="s">
        <v>671</v>
      </c>
      <c r="B676" s="9" t="s">
        <v>840</v>
      </c>
      <c r="C676" s="17">
        <v>37183</v>
      </c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0">
        <v>71230.320000000007</v>
      </c>
      <c r="R676" s="10">
        <f t="shared" si="40"/>
        <v>2001</v>
      </c>
      <c r="S676" s="3" t="str">
        <f t="shared" si="41"/>
        <v>SMT REWORK STATION</v>
      </c>
      <c r="V676" s="18">
        <f t="shared" si="42"/>
        <v>37195</v>
      </c>
      <c r="W676" s="3">
        <f t="shared" si="43"/>
        <v>31</v>
      </c>
    </row>
    <row r="677" spans="1:23" ht="19.95" customHeight="1" x14ac:dyDescent="0.3">
      <c r="A677" s="8" t="s">
        <v>672</v>
      </c>
      <c r="B677" s="9" t="s">
        <v>833</v>
      </c>
      <c r="C677" s="17">
        <v>37176</v>
      </c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0">
        <v>465000</v>
      </c>
      <c r="R677" s="10">
        <f t="shared" si="40"/>
        <v>2001</v>
      </c>
      <c r="S677" s="3" t="str">
        <f t="shared" si="41"/>
        <v>MEZZANINE FLOOR IN DELIVERY CENTRE</v>
      </c>
      <c r="V677" s="18">
        <f t="shared" si="42"/>
        <v>37195</v>
      </c>
      <c r="W677" s="3">
        <f t="shared" si="43"/>
        <v>31</v>
      </c>
    </row>
    <row r="678" spans="1:23" ht="19.95" customHeight="1" x14ac:dyDescent="0.3">
      <c r="A678" s="8" t="s">
        <v>673</v>
      </c>
      <c r="B678" s="9" t="s">
        <v>845</v>
      </c>
      <c r="C678" s="17">
        <v>36573</v>
      </c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0">
        <v>21000</v>
      </c>
      <c r="R678" s="10">
        <f t="shared" si="40"/>
        <v>2000</v>
      </c>
      <c r="S678" s="3" t="str">
        <f t="shared" si="41"/>
        <v>ESD RACK TROLLEY</v>
      </c>
      <c r="V678" s="18">
        <f t="shared" si="42"/>
        <v>36585</v>
      </c>
      <c r="W678" s="3">
        <f t="shared" si="43"/>
        <v>29</v>
      </c>
    </row>
    <row r="679" spans="1:23" ht="19.95" customHeight="1" x14ac:dyDescent="0.3">
      <c r="A679" s="8" t="s">
        <v>674</v>
      </c>
      <c r="B679" s="9" t="s">
        <v>845</v>
      </c>
      <c r="C679" s="17">
        <v>36573</v>
      </c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0">
        <v>12400</v>
      </c>
      <c r="R679" s="10">
        <f t="shared" si="40"/>
        <v>2000</v>
      </c>
      <c r="S679" s="3" t="str">
        <f t="shared" si="41"/>
        <v>ESD SMALL TROLLEY</v>
      </c>
      <c r="V679" s="18">
        <f t="shared" si="42"/>
        <v>36585</v>
      </c>
      <c r="W679" s="3">
        <f t="shared" si="43"/>
        <v>29</v>
      </c>
    </row>
    <row r="680" spans="1:23" ht="19.95" customHeight="1" x14ac:dyDescent="0.3">
      <c r="A680" s="8" t="s">
        <v>675</v>
      </c>
      <c r="B680" s="9" t="s">
        <v>836</v>
      </c>
      <c r="C680" s="17">
        <v>37183</v>
      </c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0">
        <v>418379.52000000002</v>
      </c>
      <c r="R680" s="10">
        <f t="shared" si="40"/>
        <v>2001</v>
      </c>
      <c r="S680" s="3" t="str">
        <f t="shared" si="41"/>
        <v>BATTERY (EXIDE, SMF VRLA, 408V, 200AH)</v>
      </c>
      <c r="V680" s="18">
        <f t="shared" si="42"/>
        <v>37195</v>
      </c>
      <c r="W680" s="3">
        <f t="shared" si="43"/>
        <v>31</v>
      </c>
    </row>
    <row r="681" spans="1:23" ht="19.95" customHeight="1" x14ac:dyDescent="0.3">
      <c r="A681" s="8" t="s">
        <v>676</v>
      </c>
      <c r="B681" s="9" t="s">
        <v>845</v>
      </c>
      <c r="C681" s="17">
        <v>37267</v>
      </c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0">
        <v>419029.6</v>
      </c>
      <c r="R681" s="10">
        <f t="shared" si="40"/>
        <v>2002</v>
      </c>
      <c r="S681" s="3" t="str">
        <f t="shared" si="41"/>
        <v>PEDESTRIAN FORK TRUCK(HDC 1.25)</v>
      </c>
      <c r="V681" s="18">
        <f t="shared" si="42"/>
        <v>37287</v>
      </c>
      <c r="W681" s="3">
        <f t="shared" si="43"/>
        <v>31</v>
      </c>
    </row>
    <row r="682" spans="1:23" ht="19.95" customHeight="1" x14ac:dyDescent="0.3">
      <c r="A682" s="8" t="s">
        <v>677</v>
      </c>
      <c r="B682" s="9" t="s">
        <v>855</v>
      </c>
      <c r="C682" s="17">
        <v>37217</v>
      </c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0">
        <v>350000</v>
      </c>
      <c r="R682" s="10">
        <f t="shared" si="40"/>
        <v>2001</v>
      </c>
      <c r="S682" s="3" t="str">
        <f t="shared" si="41"/>
        <v>PALIO -FIAT; LALA PREETAM DE</v>
      </c>
      <c r="V682" s="18">
        <f t="shared" si="42"/>
        <v>37225</v>
      </c>
      <c r="W682" s="3">
        <f t="shared" si="43"/>
        <v>30</v>
      </c>
    </row>
    <row r="683" spans="1:23" ht="19.95" customHeight="1" x14ac:dyDescent="0.3">
      <c r="A683" s="8" t="s">
        <v>678</v>
      </c>
      <c r="B683" s="9" t="s">
        <v>855</v>
      </c>
      <c r="C683" s="17">
        <v>36861</v>
      </c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0">
        <v>350000</v>
      </c>
      <c r="R683" s="10">
        <f t="shared" si="40"/>
        <v>2000</v>
      </c>
      <c r="S683" s="3" t="str">
        <f t="shared" si="41"/>
        <v>MARUTI ZEN - P S BHATTACHARJEE - KTK02L4468</v>
      </c>
      <c r="V683" s="18">
        <f t="shared" si="42"/>
        <v>36891</v>
      </c>
      <c r="W683" s="3">
        <f t="shared" si="43"/>
        <v>31</v>
      </c>
    </row>
    <row r="684" spans="1:23" ht="19.95" customHeight="1" x14ac:dyDescent="0.3">
      <c r="A684" s="8" t="s">
        <v>679</v>
      </c>
      <c r="B684" s="9" t="s">
        <v>840</v>
      </c>
      <c r="C684" s="17">
        <v>37336</v>
      </c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0">
        <v>124176</v>
      </c>
      <c r="R684" s="10">
        <f t="shared" si="40"/>
        <v>2002</v>
      </c>
      <c r="S684" s="3" t="str">
        <f t="shared" si="41"/>
        <v>CABLE REWINDING AND CUTTING UNIT</v>
      </c>
      <c r="V684" s="18">
        <f t="shared" si="42"/>
        <v>37346</v>
      </c>
      <c r="W684" s="3">
        <f t="shared" si="43"/>
        <v>31</v>
      </c>
    </row>
    <row r="685" spans="1:23" ht="19.95" customHeight="1" x14ac:dyDescent="0.3">
      <c r="A685" s="8" t="s">
        <v>680</v>
      </c>
      <c r="B685" s="9" t="s">
        <v>840</v>
      </c>
      <c r="C685" s="17">
        <v>37979</v>
      </c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0">
        <v>8240</v>
      </c>
      <c r="R685" s="10">
        <f t="shared" si="40"/>
        <v>2003</v>
      </c>
      <c r="S685" s="3" t="str">
        <f t="shared" si="41"/>
        <v>RADIAL ARM FOR THE SAME</v>
      </c>
      <c r="V685" s="18">
        <f t="shared" si="42"/>
        <v>37986</v>
      </c>
      <c r="W685" s="3">
        <f t="shared" si="43"/>
        <v>31</v>
      </c>
    </row>
    <row r="686" spans="1:23" ht="19.95" customHeight="1" x14ac:dyDescent="0.3">
      <c r="A686" s="8" t="s">
        <v>681</v>
      </c>
      <c r="B686" s="9" t="s">
        <v>840</v>
      </c>
      <c r="C686" s="17">
        <v>37293</v>
      </c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0">
        <v>58710</v>
      </c>
      <c r="R686" s="10">
        <f t="shared" si="40"/>
        <v>2002</v>
      </c>
      <c r="S686" s="3" t="str">
        <f t="shared" si="41"/>
        <v>SIPAC CRIMPING TOOL</v>
      </c>
      <c r="V686" s="18">
        <f t="shared" si="42"/>
        <v>37315</v>
      </c>
      <c r="W686" s="3">
        <f t="shared" si="43"/>
        <v>28</v>
      </c>
    </row>
    <row r="687" spans="1:23" ht="19.95" customHeight="1" x14ac:dyDescent="0.3">
      <c r="A687" s="8" t="s">
        <v>682</v>
      </c>
      <c r="B687" s="9" t="s">
        <v>855</v>
      </c>
      <c r="C687" s="17">
        <v>37336</v>
      </c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0">
        <v>325200</v>
      </c>
      <c r="R687" s="10">
        <f t="shared" si="40"/>
        <v>2002</v>
      </c>
      <c r="S687" s="3" t="str">
        <f t="shared" si="41"/>
        <v>TATA INDICA (LEI) -A.R. SINGH;610020</v>
      </c>
      <c r="V687" s="18">
        <f t="shared" si="42"/>
        <v>37346</v>
      </c>
      <c r="W687" s="3">
        <f t="shared" si="43"/>
        <v>31</v>
      </c>
    </row>
    <row r="688" spans="1:23" ht="19.95" customHeight="1" x14ac:dyDescent="0.3">
      <c r="A688" s="8" t="s">
        <v>683</v>
      </c>
      <c r="B688" s="9" t="s">
        <v>855</v>
      </c>
      <c r="C688" s="17">
        <v>37316</v>
      </c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0">
        <v>350000</v>
      </c>
      <c r="R688" s="10">
        <f t="shared" si="40"/>
        <v>2002</v>
      </c>
      <c r="S688" s="3" t="str">
        <f t="shared" si="41"/>
        <v>MARUTI ZEN -P.K. SEN -610038 W.E.F 01.03.02</v>
      </c>
      <c r="V688" s="18">
        <f t="shared" si="42"/>
        <v>37346</v>
      </c>
      <c r="W688" s="3">
        <f t="shared" si="43"/>
        <v>31</v>
      </c>
    </row>
    <row r="689" spans="1:23" ht="19.95" customHeight="1" x14ac:dyDescent="0.3">
      <c r="A689" s="8" t="s">
        <v>684</v>
      </c>
      <c r="B689" s="9" t="s">
        <v>837</v>
      </c>
      <c r="C689" s="17">
        <v>37522</v>
      </c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0">
        <v>522583.82</v>
      </c>
      <c r="R689" s="10">
        <f t="shared" si="40"/>
        <v>2002</v>
      </c>
      <c r="S689" s="3" t="str">
        <f t="shared" si="41"/>
        <v>MICROPROCESSOR BASED INTELLIGENT FIRE ALARM SYSTEM</v>
      </c>
      <c r="V689" s="18">
        <f t="shared" si="42"/>
        <v>37529</v>
      </c>
      <c r="W689" s="3">
        <f t="shared" si="43"/>
        <v>30</v>
      </c>
    </row>
    <row r="690" spans="1:23" ht="19.95" customHeight="1" x14ac:dyDescent="0.3">
      <c r="A690" s="8" t="s">
        <v>685</v>
      </c>
      <c r="B690" s="9" t="s">
        <v>837</v>
      </c>
      <c r="C690" s="17">
        <v>37522</v>
      </c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0">
        <v>26899.49</v>
      </c>
      <c r="R690" s="10">
        <f t="shared" si="40"/>
        <v>2002</v>
      </c>
      <c r="S690" s="3" t="str">
        <f t="shared" si="41"/>
        <v>PHOTOELECTRIC SMOKE DETECTOR</v>
      </c>
      <c r="V690" s="18">
        <f t="shared" si="42"/>
        <v>37529</v>
      </c>
      <c r="W690" s="3">
        <f t="shared" si="43"/>
        <v>30</v>
      </c>
    </row>
    <row r="691" spans="1:23" ht="19.95" customHeight="1" x14ac:dyDescent="0.3">
      <c r="A691" s="8" t="s">
        <v>686</v>
      </c>
      <c r="B691" s="9" t="s">
        <v>837</v>
      </c>
      <c r="C691" s="17">
        <v>37522</v>
      </c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0">
        <v>295894.39</v>
      </c>
      <c r="R691" s="10">
        <f t="shared" si="40"/>
        <v>2002</v>
      </c>
      <c r="S691" s="3" t="str">
        <f t="shared" si="41"/>
        <v>MULTICRITERION SMOKE DETECTOR</v>
      </c>
      <c r="V691" s="18">
        <f t="shared" si="42"/>
        <v>37529</v>
      </c>
      <c r="W691" s="3">
        <f t="shared" si="43"/>
        <v>30</v>
      </c>
    </row>
    <row r="692" spans="1:23" ht="19.95" customHeight="1" x14ac:dyDescent="0.3">
      <c r="A692" s="8" t="s">
        <v>687</v>
      </c>
      <c r="B692" s="9" t="s">
        <v>837</v>
      </c>
      <c r="C692" s="17">
        <v>37522</v>
      </c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0">
        <v>117513.76</v>
      </c>
      <c r="R692" s="10">
        <f t="shared" si="40"/>
        <v>2002</v>
      </c>
      <c r="S692" s="3" t="str">
        <f t="shared" si="41"/>
        <v>BEAM SMOKE DETECTOR</v>
      </c>
      <c r="V692" s="18">
        <f t="shared" si="42"/>
        <v>37529</v>
      </c>
      <c r="W692" s="3">
        <f t="shared" si="43"/>
        <v>30</v>
      </c>
    </row>
    <row r="693" spans="1:23" ht="19.95" customHeight="1" x14ac:dyDescent="0.3">
      <c r="A693" s="8" t="s">
        <v>688</v>
      </c>
      <c r="B693" s="9" t="s">
        <v>837</v>
      </c>
      <c r="C693" s="17">
        <v>37522</v>
      </c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0">
        <v>40239.699999999997</v>
      </c>
      <c r="R693" s="10">
        <f t="shared" si="40"/>
        <v>2002</v>
      </c>
      <c r="S693" s="3" t="str">
        <f t="shared" si="41"/>
        <v>REPEATER PANEL WITH HOOTER</v>
      </c>
      <c r="V693" s="18">
        <f t="shared" si="42"/>
        <v>37529</v>
      </c>
      <c r="W693" s="3">
        <f t="shared" si="43"/>
        <v>30</v>
      </c>
    </row>
    <row r="694" spans="1:23" ht="19.95" customHeight="1" x14ac:dyDescent="0.3">
      <c r="A694" s="8" t="s">
        <v>689</v>
      </c>
      <c r="B694" s="9" t="s">
        <v>843</v>
      </c>
      <c r="C694" s="17">
        <v>37522</v>
      </c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0">
        <v>88000</v>
      </c>
      <c r="R694" s="10">
        <f t="shared" si="40"/>
        <v>2002</v>
      </c>
      <c r="S694" s="3" t="str">
        <f t="shared" si="41"/>
        <v>TILTABLE TOWER EXTENSION LADDER(17FT/29FT)</v>
      </c>
      <c r="V694" s="18">
        <f t="shared" si="42"/>
        <v>37529</v>
      </c>
      <c r="W694" s="3">
        <f t="shared" si="43"/>
        <v>30</v>
      </c>
    </row>
    <row r="695" spans="1:23" ht="19.95" customHeight="1" x14ac:dyDescent="0.3">
      <c r="A695" s="8" t="s">
        <v>690</v>
      </c>
      <c r="B695" s="9" t="s">
        <v>848</v>
      </c>
      <c r="C695" s="17">
        <v>37687</v>
      </c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0">
        <v>13818</v>
      </c>
      <c r="R695" s="10">
        <f t="shared" si="40"/>
        <v>2003</v>
      </c>
      <c r="S695" s="3" t="str">
        <f t="shared" si="41"/>
        <v>SURFACE RESISTIVITY METER(SRM 05, 100 VOLTS)</v>
      </c>
      <c r="V695" s="18">
        <f t="shared" si="42"/>
        <v>37711</v>
      </c>
      <c r="W695" s="3">
        <f t="shared" si="43"/>
        <v>31</v>
      </c>
    </row>
    <row r="696" spans="1:23" ht="19.95" customHeight="1" x14ac:dyDescent="0.3">
      <c r="A696" s="8" t="s">
        <v>691</v>
      </c>
      <c r="B696" s="9" t="s">
        <v>848</v>
      </c>
      <c r="C696" s="17">
        <v>37606</v>
      </c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0">
        <v>149575.67000000001</v>
      </c>
      <c r="R696" s="10">
        <f t="shared" si="40"/>
        <v>2002</v>
      </c>
      <c r="S696" s="3" t="str">
        <f t="shared" si="41"/>
        <v>MODULE EXTENDER</v>
      </c>
      <c r="V696" s="18">
        <f t="shared" si="42"/>
        <v>37621</v>
      </c>
      <c r="W696" s="3">
        <f t="shared" si="43"/>
        <v>31</v>
      </c>
    </row>
    <row r="697" spans="1:23" ht="19.95" customHeight="1" x14ac:dyDescent="0.3">
      <c r="A697" s="8" t="s">
        <v>692</v>
      </c>
      <c r="B697" s="9" t="s">
        <v>850</v>
      </c>
      <c r="C697" s="17">
        <v>37522</v>
      </c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0">
        <v>23072</v>
      </c>
      <c r="R697" s="10">
        <f t="shared" si="40"/>
        <v>2002</v>
      </c>
      <c r="S697" s="3" t="str">
        <f t="shared" si="41"/>
        <v>OSCILLOSCOPE(30MHZ)</v>
      </c>
      <c r="V697" s="18">
        <f t="shared" si="42"/>
        <v>37529</v>
      </c>
      <c r="W697" s="3">
        <f t="shared" si="43"/>
        <v>30</v>
      </c>
    </row>
    <row r="698" spans="1:23" ht="19.95" customHeight="1" x14ac:dyDescent="0.3">
      <c r="A698" s="8" t="s">
        <v>693</v>
      </c>
      <c r="B698" s="9" t="s">
        <v>845</v>
      </c>
      <c r="C698" s="17">
        <v>37610</v>
      </c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0">
        <v>1334082.71</v>
      </c>
      <c r="R698" s="10">
        <f t="shared" si="40"/>
        <v>2002</v>
      </c>
      <c r="S698" s="3" t="str">
        <f t="shared" si="41"/>
        <v>MASTER NE (SLD/SMA1K)</v>
      </c>
      <c r="V698" s="18">
        <f t="shared" si="42"/>
        <v>37621</v>
      </c>
      <c r="W698" s="3">
        <f t="shared" si="43"/>
        <v>31</v>
      </c>
    </row>
    <row r="699" spans="1:23" ht="19.95" customHeight="1" x14ac:dyDescent="0.3">
      <c r="A699" s="8" t="s">
        <v>694</v>
      </c>
      <c r="B699" s="9" t="s">
        <v>843</v>
      </c>
      <c r="C699" s="17">
        <v>37522</v>
      </c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0">
        <v>16546.400000000001</v>
      </c>
      <c r="R699" s="10">
        <f t="shared" si="40"/>
        <v>2002</v>
      </c>
      <c r="S699" s="3" t="str">
        <f t="shared" si="41"/>
        <v>WATER COOLER (RS 15/30)</v>
      </c>
      <c r="V699" s="18">
        <f t="shared" si="42"/>
        <v>37529</v>
      </c>
      <c r="W699" s="3">
        <f t="shared" si="43"/>
        <v>30</v>
      </c>
    </row>
    <row r="700" spans="1:23" ht="19.95" customHeight="1" x14ac:dyDescent="0.3">
      <c r="A700" s="8" t="s">
        <v>695</v>
      </c>
      <c r="B700" s="9" t="s">
        <v>839</v>
      </c>
      <c r="C700" s="17">
        <v>37522</v>
      </c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0">
        <v>139144.78</v>
      </c>
      <c r="R700" s="10">
        <f t="shared" si="40"/>
        <v>2002</v>
      </c>
      <c r="S700" s="3" t="str">
        <f t="shared" si="41"/>
        <v>GANG PROGRAMMER (TURPRO-848)</v>
      </c>
      <c r="V700" s="18">
        <f t="shared" si="42"/>
        <v>37529</v>
      </c>
      <c r="W700" s="3">
        <f t="shared" si="43"/>
        <v>30</v>
      </c>
    </row>
    <row r="701" spans="1:23" ht="19.95" customHeight="1" x14ac:dyDescent="0.3">
      <c r="A701" s="8" t="s">
        <v>696</v>
      </c>
      <c r="B701" s="9" t="s">
        <v>839</v>
      </c>
      <c r="C701" s="17">
        <v>37522</v>
      </c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0">
        <v>95521.4</v>
      </c>
      <c r="R701" s="10">
        <f t="shared" si="40"/>
        <v>2002</v>
      </c>
      <c r="S701" s="3" t="str">
        <f t="shared" si="41"/>
        <v>ADAPTER FOR TURPRO-848 (8P32)</v>
      </c>
      <c r="V701" s="18">
        <f t="shared" si="42"/>
        <v>37529</v>
      </c>
      <c r="W701" s="3">
        <f t="shared" si="43"/>
        <v>30</v>
      </c>
    </row>
    <row r="702" spans="1:23" ht="19.95" customHeight="1" x14ac:dyDescent="0.3">
      <c r="A702" s="8" t="s">
        <v>697</v>
      </c>
      <c r="B702" s="9" t="s">
        <v>839</v>
      </c>
      <c r="C702" s="17">
        <v>37932</v>
      </c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0">
        <v>93800.25</v>
      </c>
      <c r="R702" s="10">
        <f t="shared" si="40"/>
        <v>2003</v>
      </c>
      <c r="S702" s="3" t="str">
        <f t="shared" si="41"/>
        <v>ADAPTER FOR TURPRO-848 (8T48)</v>
      </c>
      <c r="V702" s="18">
        <f t="shared" si="42"/>
        <v>37955</v>
      </c>
      <c r="W702" s="3">
        <f t="shared" si="43"/>
        <v>30</v>
      </c>
    </row>
    <row r="703" spans="1:23" ht="19.95" customHeight="1" x14ac:dyDescent="0.3">
      <c r="A703" s="8" t="s">
        <v>698</v>
      </c>
      <c r="B703" s="9" t="s">
        <v>840</v>
      </c>
      <c r="C703" s="17">
        <v>37471</v>
      </c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0">
        <v>1091455</v>
      </c>
      <c r="R703" s="10">
        <f t="shared" si="40"/>
        <v>2002</v>
      </c>
      <c r="S703" s="3" t="str">
        <f t="shared" si="41"/>
        <v>SIPLACE LINE COMPUTER</v>
      </c>
      <c r="V703" s="18">
        <f t="shared" si="42"/>
        <v>37499</v>
      </c>
      <c r="W703" s="3">
        <f t="shared" si="43"/>
        <v>31</v>
      </c>
    </row>
    <row r="704" spans="1:23" ht="19.95" customHeight="1" x14ac:dyDescent="0.3">
      <c r="A704" s="8" t="s">
        <v>699</v>
      </c>
      <c r="B704" s="9" t="s">
        <v>840</v>
      </c>
      <c r="C704" s="17">
        <v>37471</v>
      </c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0">
        <v>99515</v>
      </c>
      <c r="R704" s="10">
        <f t="shared" si="40"/>
        <v>2002</v>
      </c>
      <c r="S704" s="3" t="str">
        <f t="shared" si="41"/>
        <v>JOT FINLAND 0.5M CONVEYOR (65104A-6.3)</v>
      </c>
      <c r="V704" s="18">
        <f t="shared" si="42"/>
        <v>37499</v>
      </c>
      <c r="W704" s="3">
        <f t="shared" si="43"/>
        <v>31</v>
      </c>
    </row>
    <row r="705" spans="1:23" ht="19.95" customHeight="1" x14ac:dyDescent="0.3">
      <c r="A705" s="8" t="s">
        <v>700</v>
      </c>
      <c r="B705" s="9" t="s">
        <v>840</v>
      </c>
      <c r="C705" s="17">
        <v>37471</v>
      </c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0">
        <v>1818875</v>
      </c>
      <c r="R705" s="10">
        <f t="shared" si="40"/>
        <v>2002</v>
      </c>
      <c r="S705" s="3" t="str">
        <f t="shared" si="41"/>
        <v>DEK 265 PRINTER (182320 79045-01)</v>
      </c>
      <c r="V705" s="18">
        <f t="shared" si="42"/>
        <v>37499</v>
      </c>
      <c r="W705" s="3">
        <f t="shared" si="43"/>
        <v>31</v>
      </c>
    </row>
    <row r="706" spans="1:23" ht="19.95" customHeight="1" x14ac:dyDescent="0.3">
      <c r="A706" s="8" t="s">
        <v>701</v>
      </c>
      <c r="B706" s="9" t="s">
        <v>840</v>
      </c>
      <c r="C706" s="17">
        <v>37471</v>
      </c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0">
        <v>5475565</v>
      </c>
      <c r="R706" s="10">
        <f t="shared" si="40"/>
        <v>2002</v>
      </c>
      <c r="S706" s="3" t="str">
        <f t="shared" si="41"/>
        <v>SIPLACE 80 S20 (SPEED PLACER) (579-8936)</v>
      </c>
      <c r="V706" s="18">
        <f t="shared" si="42"/>
        <v>37499</v>
      </c>
      <c r="W706" s="3">
        <f t="shared" si="43"/>
        <v>31</v>
      </c>
    </row>
    <row r="707" spans="1:23" ht="19.95" customHeight="1" x14ac:dyDescent="0.3">
      <c r="A707" s="8" t="s">
        <v>702</v>
      </c>
      <c r="B707" s="9" t="s">
        <v>840</v>
      </c>
      <c r="C707" s="17">
        <v>37471</v>
      </c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0">
        <v>5475565</v>
      </c>
      <c r="R707" s="10">
        <f t="shared" si="40"/>
        <v>2002</v>
      </c>
      <c r="S707" s="3" t="str">
        <f t="shared" si="41"/>
        <v>SIPLACE 80 F4 (FINE PLACER) (189-8916)</v>
      </c>
      <c r="V707" s="18">
        <f t="shared" si="42"/>
        <v>37499</v>
      </c>
      <c r="W707" s="3">
        <f t="shared" si="43"/>
        <v>31</v>
      </c>
    </row>
    <row r="708" spans="1:23" ht="19.95" customHeight="1" x14ac:dyDescent="0.3">
      <c r="A708" s="8" t="s">
        <v>703</v>
      </c>
      <c r="B708" s="9" t="s">
        <v>840</v>
      </c>
      <c r="C708" s="17">
        <v>37471</v>
      </c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0">
        <v>1155657</v>
      </c>
      <c r="R708" s="10">
        <f t="shared" si="40"/>
        <v>2002</v>
      </c>
      <c r="S708" s="3" t="str">
        <f t="shared" si="41"/>
        <v>2X8MM SCHULZ FEEDER</v>
      </c>
      <c r="V708" s="18">
        <f t="shared" si="42"/>
        <v>37499</v>
      </c>
      <c r="W708" s="3">
        <f t="shared" si="43"/>
        <v>31</v>
      </c>
    </row>
    <row r="709" spans="1:23" ht="19.95" customHeight="1" x14ac:dyDescent="0.3">
      <c r="A709" s="8" t="s">
        <v>704</v>
      </c>
      <c r="B709" s="9" t="s">
        <v>840</v>
      </c>
      <c r="C709" s="17">
        <v>37471</v>
      </c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0">
        <v>564988</v>
      </c>
      <c r="R709" s="10">
        <f t="shared" si="40"/>
        <v>2002</v>
      </c>
      <c r="S709" s="3" t="str">
        <f t="shared" si="41"/>
        <v>12/16MM FEEDER</v>
      </c>
      <c r="V709" s="18">
        <f t="shared" si="42"/>
        <v>37499</v>
      </c>
      <c r="W709" s="3">
        <f t="shared" si="43"/>
        <v>31</v>
      </c>
    </row>
    <row r="710" spans="1:23" ht="19.95" customHeight="1" x14ac:dyDescent="0.3">
      <c r="A710" s="8" t="s">
        <v>705</v>
      </c>
      <c r="B710" s="9" t="s">
        <v>840</v>
      </c>
      <c r="C710" s="17">
        <v>37471</v>
      </c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0">
        <v>539306</v>
      </c>
      <c r="R710" s="10">
        <f t="shared" si="40"/>
        <v>2002</v>
      </c>
      <c r="S710" s="3" t="str">
        <f t="shared" si="41"/>
        <v>24/32MM FEEDER</v>
      </c>
      <c r="V710" s="18">
        <f t="shared" si="42"/>
        <v>37499</v>
      </c>
      <c r="W710" s="3">
        <f t="shared" si="43"/>
        <v>31</v>
      </c>
    </row>
    <row r="711" spans="1:23" ht="19.95" customHeight="1" x14ac:dyDescent="0.3">
      <c r="A711" s="8" t="s">
        <v>706</v>
      </c>
      <c r="B711" s="9" t="s">
        <v>840</v>
      </c>
      <c r="C711" s="17">
        <v>37471</v>
      </c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0">
        <v>128406</v>
      </c>
      <c r="R711" s="10">
        <f t="shared" ref="R711:R774" si="44">YEAR(C711)</f>
        <v>2002</v>
      </c>
      <c r="S711" s="3" t="str">
        <f t="shared" ref="S711:S774" si="45">UPPER(A711)</f>
        <v>44MM FEEDER</v>
      </c>
      <c r="V711" s="18">
        <f t="shared" ref="V711:V774" si="46">EOMONTH(C711,0)</f>
        <v>37499</v>
      </c>
      <c r="W711" s="3">
        <f t="shared" si="43"/>
        <v>31</v>
      </c>
    </row>
    <row r="712" spans="1:23" ht="19.95" customHeight="1" x14ac:dyDescent="0.3">
      <c r="A712" s="8" t="s">
        <v>707</v>
      </c>
      <c r="B712" s="9" t="s">
        <v>840</v>
      </c>
      <c r="C712" s="17">
        <v>37471</v>
      </c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0">
        <v>77044</v>
      </c>
      <c r="R712" s="10">
        <f t="shared" si="44"/>
        <v>2002</v>
      </c>
      <c r="S712" s="3" t="str">
        <f t="shared" si="45"/>
        <v>SPLICE TOOL</v>
      </c>
      <c r="V712" s="18">
        <f t="shared" si="46"/>
        <v>37499</v>
      </c>
      <c r="W712" s="3">
        <f t="shared" ref="W712:W775" si="47">DAY(V712)</f>
        <v>31</v>
      </c>
    </row>
    <row r="713" spans="1:23" ht="19.95" customHeight="1" x14ac:dyDescent="0.3">
      <c r="A713" s="8" t="s">
        <v>708</v>
      </c>
      <c r="B713" s="9" t="s">
        <v>840</v>
      </c>
      <c r="C713" s="17">
        <v>37471</v>
      </c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0">
        <v>131616</v>
      </c>
      <c r="R713" s="10">
        <f t="shared" si="44"/>
        <v>2002</v>
      </c>
      <c r="S713" s="3" t="str">
        <f t="shared" si="45"/>
        <v>JOT FINLAND 1M CONVEYOR (21515C-6.2)</v>
      </c>
      <c r="V713" s="18">
        <f t="shared" si="46"/>
        <v>37499</v>
      </c>
      <c r="W713" s="3">
        <f t="shared" si="47"/>
        <v>31</v>
      </c>
    </row>
    <row r="714" spans="1:23" ht="19.95" customHeight="1" x14ac:dyDescent="0.3">
      <c r="A714" s="8" t="s">
        <v>709</v>
      </c>
      <c r="B714" s="9" t="s">
        <v>840</v>
      </c>
      <c r="C714" s="17">
        <v>37471</v>
      </c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0">
        <v>131616</v>
      </c>
      <c r="R714" s="10">
        <f t="shared" si="44"/>
        <v>2002</v>
      </c>
      <c r="S714" s="3" t="str">
        <f t="shared" si="45"/>
        <v>JOT FINLAND 1M CONVEYOR (21515C-2.2)</v>
      </c>
      <c r="V714" s="18">
        <f t="shared" si="46"/>
        <v>37499</v>
      </c>
      <c r="W714" s="3">
        <f t="shared" si="47"/>
        <v>31</v>
      </c>
    </row>
    <row r="715" spans="1:23" ht="19.95" customHeight="1" x14ac:dyDescent="0.3">
      <c r="A715" s="8" t="s">
        <v>710</v>
      </c>
      <c r="B715" s="9" t="s">
        <v>840</v>
      </c>
      <c r="C715" s="17">
        <v>37471</v>
      </c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0">
        <v>2283706</v>
      </c>
      <c r="R715" s="10">
        <f t="shared" si="44"/>
        <v>2002</v>
      </c>
      <c r="S715" s="3" t="str">
        <f t="shared" si="45"/>
        <v>SMT REFLOWOVEN QUATTROPEAK (1337-103)</v>
      </c>
      <c r="V715" s="18">
        <f t="shared" si="46"/>
        <v>37499</v>
      </c>
      <c r="W715" s="3">
        <f t="shared" si="47"/>
        <v>31</v>
      </c>
    </row>
    <row r="716" spans="1:23" ht="19.95" customHeight="1" x14ac:dyDescent="0.3">
      <c r="A716" s="8" t="s">
        <v>711</v>
      </c>
      <c r="B716" s="9" t="s">
        <v>840</v>
      </c>
      <c r="C716" s="17">
        <v>37471</v>
      </c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0">
        <v>131616</v>
      </c>
      <c r="R716" s="10">
        <f t="shared" si="44"/>
        <v>2002</v>
      </c>
      <c r="S716" s="3" t="str">
        <f t="shared" si="45"/>
        <v>JOT FINLAND 1M CONVEYOR (21515C-3.1)</v>
      </c>
      <c r="V716" s="18">
        <f t="shared" si="46"/>
        <v>37499</v>
      </c>
      <c r="W716" s="3">
        <f t="shared" si="47"/>
        <v>31</v>
      </c>
    </row>
    <row r="717" spans="1:23" ht="19.95" customHeight="1" x14ac:dyDescent="0.3">
      <c r="A717" s="8" t="s">
        <v>712</v>
      </c>
      <c r="B717" s="9" t="s">
        <v>840</v>
      </c>
      <c r="C717" s="17">
        <v>37471</v>
      </c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0">
        <v>123911.5</v>
      </c>
      <c r="R717" s="10">
        <f t="shared" si="44"/>
        <v>2002</v>
      </c>
      <c r="S717" s="3" t="str">
        <f t="shared" si="45"/>
        <v>REFLOW TRACKER (20064)</v>
      </c>
      <c r="V717" s="18">
        <f t="shared" si="46"/>
        <v>37499</v>
      </c>
      <c r="W717" s="3">
        <f t="shared" si="47"/>
        <v>31</v>
      </c>
    </row>
    <row r="718" spans="1:23" ht="19.95" customHeight="1" x14ac:dyDescent="0.3">
      <c r="A718" s="8" t="s">
        <v>713</v>
      </c>
      <c r="B718" s="9" t="s">
        <v>840</v>
      </c>
      <c r="C718" s="17">
        <v>37471</v>
      </c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0">
        <v>127881</v>
      </c>
      <c r="R718" s="10">
        <f t="shared" si="44"/>
        <v>2002</v>
      </c>
      <c r="S718" s="3" t="str">
        <f t="shared" si="45"/>
        <v>12/16MM SCHULZ FEEDER</v>
      </c>
      <c r="V718" s="18">
        <f t="shared" si="46"/>
        <v>37499</v>
      </c>
      <c r="W718" s="3">
        <f t="shared" si="47"/>
        <v>31</v>
      </c>
    </row>
    <row r="719" spans="1:23" ht="19.95" customHeight="1" x14ac:dyDescent="0.3">
      <c r="A719" s="8" t="s">
        <v>714</v>
      </c>
      <c r="B719" s="9" t="s">
        <v>840</v>
      </c>
      <c r="C719" s="17">
        <v>37471</v>
      </c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0">
        <v>187142.39999999999</v>
      </c>
      <c r="R719" s="10">
        <f t="shared" si="44"/>
        <v>2002</v>
      </c>
      <c r="S719" s="3" t="str">
        <f t="shared" si="45"/>
        <v>24/32MM SCHULZ FEEDER</v>
      </c>
      <c r="V719" s="18">
        <f t="shared" si="46"/>
        <v>37499</v>
      </c>
      <c r="W719" s="3">
        <f t="shared" si="47"/>
        <v>31</v>
      </c>
    </row>
    <row r="720" spans="1:23" ht="19.95" customHeight="1" x14ac:dyDescent="0.3">
      <c r="A720" s="8" t="s">
        <v>715</v>
      </c>
      <c r="B720" s="9" t="s">
        <v>840</v>
      </c>
      <c r="C720" s="17">
        <v>37894</v>
      </c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0">
        <v>670913.07999999996</v>
      </c>
      <c r="R720" s="10">
        <f t="shared" si="44"/>
        <v>2003</v>
      </c>
      <c r="S720" s="3" t="str">
        <f t="shared" si="45"/>
        <v>2X8 MM SCHULZ FEEDER</v>
      </c>
      <c r="V720" s="18">
        <f t="shared" si="46"/>
        <v>37894</v>
      </c>
      <c r="W720" s="3">
        <f t="shared" si="47"/>
        <v>30</v>
      </c>
    </row>
    <row r="721" spans="1:23" ht="19.95" customHeight="1" x14ac:dyDescent="0.3">
      <c r="A721" s="8" t="s">
        <v>716</v>
      </c>
      <c r="B721" s="9" t="s">
        <v>840</v>
      </c>
      <c r="C721" s="17">
        <v>37894</v>
      </c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0">
        <v>169562.68</v>
      </c>
      <c r="R721" s="10">
        <f t="shared" si="44"/>
        <v>2003</v>
      </c>
      <c r="S721" s="3" t="str">
        <f t="shared" si="45"/>
        <v>12/16 MM SCHULZ FEEDER</v>
      </c>
      <c r="V721" s="18">
        <f t="shared" si="46"/>
        <v>37894</v>
      </c>
      <c r="W721" s="3">
        <f t="shared" si="47"/>
        <v>30</v>
      </c>
    </row>
    <row r="722" spans="1:23" ht="19.95" customHeight="1" x14ac:dyDescent="0.3">
      <c r="A722" s="8" t="s">
        <v>717</v>
      </c>
      <c r="B722" s="9" t="s">
        <v>840</v>
      </c>
      <c r="C722" s="17">
        <v>38075</v>
      </c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0">
        <v>507000</v>
      </c>
      <c r="R722" s="10">
        <f t="shared" si="44"/>
        <v>2004</v>
      </c>
      <c r="S722" s="3" t="str">
        <f t="shared" si="45"/>
        <v>24/32 MM SCHULZ FEEDER</v>
      </c>
      <c r="V722" s="18">
        <f t="shared" si="46"/>
        <v>38077</v>
      </c>
      <c r="W722" s="3">
        <f t="shared" si="47"/>
        <v>31</v>
      </c>
    </row>
    <row r="723" spans="1:23" ht="19.95" customHeight="1" x14ac:dyDescent="0.3">
      <c r="A723" s="8" t="s">
        <v>718</v>
      </c>
      <c r="B723" s="9" t="s">
        <v>840</v>
      </c>
      <c r="C723" s="17">
        <v>38075</v>
      </c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0">
        <v>143650</v>
      </c>
      <c r="R723" s="10">
        <f t="shared" si="44"/>
        <v>2004</v>
      </c>
      <c r="S723" s="3" t="str">
        <f t="shared" si="45"/>
        <v>44 MM SCHULZ FEEDER</v>
      </c>
      <c r="V723" s="18">
        <f t="shared" si="46"/>
        <v>38077</v>
      </c>
      <c r="W723" s="3">
        <f t="shared" si="47"/>
        <v>31</v>
      </c>
    </row>
    <row r="724" spans="1:23" ht="19.95" customHeight="1" x14ac:dyDescent="0.3">
      <c r="A724" s="8" t="s">
        <v>719</v>
      </c>
      <c r="B724" s="9" t="s">
        <v>831</v>
      </c>
      <c r="C724" s="17">
        <v>37522</v>
      </c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0">
        <v>5000</v>
      </c>
      <c r="R724" s="10">
        <f t="shared" si="44"/>
        <v>2002</v>
      </c>
      <c r="S724" s="3" t="str">
        <f t="shared" si="45"/>
        <v>ESD TABLE</v>
      </c>
      <c r="V724" s="18">
        <f t="shared" si="46"/>
        <v>37529</v>
      </c>
      <c r="W724" s="3">
        <f t="shared" si="47"/>
        <v>30</v>
      </c>
    </row>
    <row r="725" spans="1:23" ht="19.95" customHeight="1" x14ac:dyDescent="0.3">
      <c r="A725" s="8" t="s">
        <v>720</v>
      </c>
      <c r="B725" s="9" t="s">
        <v>837</v>
      </c>
      <c r="C725" s="17">
        <v>37522</v>
      </c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0">
        <v>630579</v>
      </c>
      <c r="R725" s="10">
        <f t="shared" si="44"/>
        <v>2002</v>
      </c>
      <c r="S725" s="3" t="str">
        <f t="shared" si="45"/>
        <v>HT PANEL (11KV, 1250 AMPS, VCD SWITCH BOARD)</v>
      </c>
      <c r="V725" s="18">
        <f t="shared" si="46"/>
        <v>37529</v>
      </c>
      <c r="W725" s="3">
        <f t="shared" si="47"/>
        <v>30</v>
      </c>
    </row>
    <row r="726" spans="1:23" ht="19.95" customHeight="1" x14ac:dyDescent="0.3">
      <c r="A726" s="8" t="s">
        <v>721</v>
      </c>
      <c r="B726" s="9" t="s">
        <v>830</v>
      </c>
      <c r="C726" s="17">
        <v>37504</v>
      </c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0">
        <v>1199351</v>
      </c>
      <c r="R726" s="10">
        <f t="shared" si="44"/>
        <v>2002</v>
      </c>
      <c r="S726" s="3" t="str">
        <f t="shared" si="45"/>
        <v>PRECISION AIR-CONDITIONING SYSTEM FOR SMT AREA</v>
      </c>
      <c r="V726" s="18">
        <f t="shared" si="46"/>
        <v>37529</v>
      </c>
      <c r="W726" s="3">
        <f t="shared" si="47"/>
        <v>30</v>
      </c>
    </row>
    <row r="727" spans="1:23" ht="19.95" customHeight="1" x14ac:dyDescent="0.3">
      <c r="A727" s="8" t="s">
        <v>722</v>
      </c>
      <c r="B727" s="9" t="s">
        <v>847</v>
      </c>
      <c r="C727" s="17">
        <v>37520</v>
      </c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0">
        <v>8444</v>
      </c>
      <c r="R727" s="10">
        <f t="shared" si="44"/>
        <v>2002</v>
      </c>
      <c r="S727" s="3" t="str">
        <f t="shared" si="45"/>
        <v>JIG SAW (GST85PBE, BOSCH)</v>
      </c>
      <c r="V727" s="18">
        <f t="shared" si="46"/>
        <v>37529</v>
      </c>
      <c r="W727" s="3">
        <f t="shared" si="47"/>
        <v>30</v>
      </c>
    </row>
    <row r="728" spans="1:23" ht="19.95" customHeight="1" x14ac:dyDescent="0.3">
      <c r="A728" s="8" t="s">
        <v>723</v>
      </c>
      <c r="B728" s="9" t="s">
        <v>830</v>
      </c>
      <c r="C728" s="17">
        <v>37460</v>
      </c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0">
        <v>385773.27</v>
      </c>
      <c r="R728" s="10">
        <f t="shared" si="44"/>
        <v>2002</v>
      </c>
      <c r="S728" s="3" t="str">
        <f t="shared" si="45"/>
        <v>STATIONARY AIR COMPRESSOR - INGERSOLL RAND</v>
      </c>
      <c r="V728" s="18">
        <f t="shared" si="46"/>
        <v>37468</v>
      </c>
      <c r="W728" s="3">
        <f t="shared" si="47"/>
        <v>31</v>
      </c>
    </row>
    <row r="729" spans="1:23" ht="19.95" customHeight="1" x14ac:dyDescent="0.3">
      <c r="A729" s="8" t="s">
        <v>724</v>
      </c>
      <c r="B729" s="9" t="s">
        <v>843</v>
      </c>
      <c r="C729" s="17">
        <v>37522</v>
      </c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0">
        <v>5100</v>
      </c>
      <c r="R729" s="10">
        <f t="shared" si="44"/>
        <v>2002</v>
      </c>
      <c r="S729" s="3" t="str">
        <f t="shared" si="45"/>
        <v>VACUUM CLEANER</v>
      </c>
      <c r="V729" s="18">
        <f t="shared" si="46"/>
        <v>37529</v>
      </c>
      <c r="W729" s="3">
        <f t="shared" si="47"/>
        <v>30</v>
      </c>
    </row>
    <row r="730" spans="1:23" ht="19.95" customHeight="1" x14ac:dyDescent="0.3">
      <c r="A730" s="8" t="s">
        <v>725</v>
      </c>
      <c r="B730" s="9" t="s">
        <v>855</v>
      </c>
      <c r="C730" s="17">
        <v>37536</v>
      </c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0">
        <v>600000</v>
      </c>
      <c r="R730" s="10">
        <f t="shared" si="44"/>
        <v>2002</v>
      </c>
      <c r="S730" s="3" t="str">
        <f t="shared" si="45"/>
        <v>FORD IKCON; ANINDA CHATTERJEE -610098</v>
      </c>
      <c r="V730" s="18">
        <f t="shared" si="46"/>
        <v>37560</v>
      </c>
      <c r="W730" s="3">
        <f t="shared" si="47"/>
        <v>31</v>
      </c>
    </row>
    <row r="731" spans="1:23" ht="19.95" customHeight="1" x14ac:dyDescent="0.3">
      <c r="A731" s="8" t="s">
        <v>726</v>
      </c>
      <c r="B731" s="9" t="s">
        <v>848</v>
      </c>
      <c r="C731" s="17">
        <v>37755</v>
      </c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0">
        <v>80888.73</v>
      </c>
      <c r="R731" s="10">
        <f t="shared" si="44"/>
        <v>2003</v>
      </c>
      <c r="S731" s="3" t="str">
        <f t="shared" si="45"/>
        <v>S30189U4031C530 - ELECTRICAL LOOP CABLE M:STM1;</v>
      </c>
      <c r="V731" s="18">
        <f t="shared" si="46"/>
        <v>37772</v>
      </c>
      <c r="W731" s="3">
        <f t="shared" si="47"/>
        <v>31</v>
      </c>
    </row>
    <row r="732" spans="1:23" ht="19.95" customHeight="1" x14ac:dyDescent="0.3">
      <c r="A732" s="8" t="s">
        <v>727</v>
      </c>
      <c r="B732" s="9" t="s">
        <v>848</v>
      </c>
      <c r="C732" s="17">
        <v>37777</v>
      </c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0">
        <v>3497608.73</v>
      </c>
      <c r="R732" s="10">
        <f t="shared" si="44"/>
        <v>2003</v>
      </c>
      <c r="S732" s="3" t="str">
        <f t="shared" si="45"/>
        <v>P30034P1026P  1 ; TEST SW TE:LTGP</v>
      </c>
      <c r="V732" s="18">
        <f t="shared" si="46"/>
        <v>37802</v>
      </c>
      <c r="W732" s="3">
        <f t="shared" si="47"/>
        <v>30</v>
      </c>
    </row>
    <row r="733" spans="1:23" ht="19.95" customHeight="1" x14ac:dyDescent="0.3">
      <c r="A733" s="8" t="s">
        <v>728</v>
      </c>
      <c r="B733" s="9" t="s">
        <v>840</v>
      </c>
      <c r="C733" s="17">
        <v>37757</v>
      </c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0">
        <v>1003654.08</v>
      </c>
      <c r="R733" s="10">
        <f t="shared" si="44"/>
        <v>2003</v>
      </c>
      <c r="S733" s="3" t="str">
        <f t="shared" si="45"/>
        <v>SPEA ADAPTER FOR Q100-X400-7</v>
      </c>
      <c r="V733" s="18">
        <f t="shared" si="46"/>
        <v>37772</v>
      </c>
      <c r="W733" s="3">
        <f t="shared" si="47"/>
        <v>31</v>
      </c>
    </row>
    <row r="734" spans="1:23" ht="19.95" customHeight="1" x14ac:dyDescent="0.3">
      <c r="A734" s="8" t="s">
        <v>729</v>
      </c>
      <c r="B734" s="9" t="s">
        <v>840</v>
      </c>
      <c r="C734" s="17">
        <v>37964</v>
      </c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0">
        <v>720226.26</v>
      </c>
      <c r="R734" s="10">
        <f t="shared" si="44"/>
        <v>2003</v>
      </c>
      <c r="S734" s="3" t="str">
        <f t="shared" si="45"/>
        <v>SPEA TEST PROGRAM FOR Q100-X403-7/VR7</v>
      </c>
      <c r="V734" s="18">
        <f t="shared" si="46"/>
        <v>37986</v>
      </c>
      <c r="W734" s="3">
        <f t="shared" si="47"/>
        <v>31</v>
      </c>
    </row>
    <row r="735" spans="1:23" ht="19.95" customHeight="1" x14ac:dyDescent="0.3">
      <c r="A735" s="8" t="s">
        <v>730</v>
      </c>
      <c r="B735" s="9" t="s">
        <v>840</v>
      </c>
      <c r="C735" s="17">
        <v>37964</v>
      </c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0">
        <v>86216.4</v>
      </c>
      <c r="R735" s="10">
        <f t="shared" si="44"/>
        <v>2003</v>
      </c>
      <c r="S735" s="3" t="str">
        <f t="shared" si="45"/>
        <v>ITFP TEST SOFTWARE FOR Q100-X403-7/VR7</v>
      </c>
      <c r="V735" s="18">
        <f t="shared" si="46"/>
        <v>37986</v>
      </c>
      <c r="W735" s="3">
        <f t="shared" si="47"/>
        <v>31</v>
      </c>
    </row>
    <row r="736" spans="1:23" ht="19.95" customHeight="1" x14ac:dyDescent="0.3">
      <c r="A736" s="8" t="s">
        <v>731</v>
      </c>
      <c r="B736" s="9" t="s">
        <v>840</v>
      </c>
      <c r="C736" s="17">
        <v>37964</v>
      </c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0">
        <v>86216.4</v>
      </c>
      <c r="R736" s="10">
        <f t="shared" si="44"/>
        <v>2003</v>
      </c>
      <c r="S736" s="3" t="str">
        <f t="shared" si="45"/>
        <v>ITFP DIAGNOSE SOFTWARE FOR Q100-X403-7/VR7</v>
      </c>
      <c r="V736" s="18">
        <f t="shared" si="46"/>
        <v>37986</v>
      </c>
      <c r="W736" s="3">
        <f t="shared" si="47"/>
        <v>31</v>
      </c>
    </row>
    <row r="737" spans="1:23" ht="19.95" customHeight="1" x14ac:dyDescent="0.3">
      <c r="A737" s="8" t="s">
        <v>732</v>
      </c>
      <c r="B737" s="9" t="s">
        <v>840</v>
      </c>
      <c r="C737" s="17">
        <v>37757</v>
      </c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0">
        <v>76956.479999999996</v>
      </c>
      <c r="R737" s="10">
        <f t="shared" si="44"/>
        <v>2003</v>
      </c>
      <c r="S737" s="3" t="str">
        <f t="shared" si="45"/>
        <v>PRINTING STENCIL FOR Q100-X400-7</v>
      </c>
      <c r="V737" s="18">
        <f t="shared" si="46"/>
        <v>37772</v>
      </c>
      <c r="W737" s="3">
        <f t="shared" si="47"/>
        <v>31</v>
      </c>
    </row>
    <row r="738" spans="1:23" ht="19.95" customHeight="1" x14ac:dyDescent="0.3">
      <c r="A738" s="8" t="s">
        <v>733</v>
      </c>
      <c r="B738" s="9" t="s">
        <v>840</v>
      </c>
      <c r="C738" s="17">
        <v>37964</v>
      </c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0">
        <v>34273.68</v>
      </c>
      <c r="R738" s="10">
        <f t="shared" si="44"/>
        <v>2003</v>
      </c>
      <c r="S738" s="3" t="str">
        <f t="shared" si="45"/>
        <v>PICK AND PLACE PROGRAM FOR MODULE</v>
      </c>
      <c r="V738" s="18">
        <f t="shared" si="46"/>
        <v>37986</v>
      </c>
      <c r="W738" s="3">
        <f t="shared" si="47"/>
        <v>31</v>
      </c>
    </row>
    <row r="739" spans="1:23" ht="19.95" customHeight="1" x14ac:dyDescent="0.3">
      <c r="A739" s="8" t="s">
        <v>734</v>
      </c>
      <c r="B739" s="9" t="s">
        <v>840</v>
      </c>
      <c r="C739" s="17">
        <v>37677</v>
      </c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0">
        <v>24519.5</v>
      </c>
      <c r="R739" s="10">
        <f t="shared" si="44"/>
        <v>2003</v>
      </c>
      <c r="S739" s="3" t="str">
        <f t="shared" si="45"/>
        <v>LABEL PRINTER (SATO CX-208)</v>
      </c>
      <c r="V739" s="18">
        <f t="shared" si="46"/>
        <v>37680</v>
      </c>
      <c r="W739" s="3">
        <f t="shared" si="47"/>
        <v>28</v>
      </c>
    </row>
    <row r="740" spans="1:23" ht="19.95" customHeight="1" x14ac:dyDescent="0.3">
      <c r="A740" s="8" t="s">
        <v>735</v>
      </c>
      <c r="B740" s="9" t="s">
        <v>848</v>
      </c>
      <c r="C740" s="17">
        <v>37776</v>
      </c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0">
        <v>36941.06</v>
      </c>
      <c r="R740" s="10">
        <f t="shared" si="44"/>
        <v>2003</v>
      </c>
      <c r="S740" s="3" t="str">
        <f t="shared" si="45"/>
        <v>PERSONNEL GROUNDING TESTER (PGT 100)</v>
      </c>
      <c r="V740" s="18">
        <f t="shared" si="46"/>
        <v>37802</v>
      </c>
      <c r="W740" s="3">
        <f t="shared" si="47"/>
        <v>30</v>
      </c>
    </row>
    <row r="741" spans="1:23" ht="19.95" customHeight="1" x14ac:dyDescent="0.3">
      <c r="A741" s="8" t="s">
        <v>736</v>
      </c>
      <c r="B741" s="9" t="s">
        <v>848</v>
      </c>
      <c r="C741" s="17">
        <v>37776</v>
      </c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0">
        <v>6510.66</v>
      </c>
      <c r="R741" s="10">
        <f t="shared" si="44"/>
        <v>2003</v>
      </c>
      <c r="S741" s="3" t="str">
        <f t="shared" si="45"/>
        <v>CALIBRATION UNIT FOR PGT 100</v>
      </c>
      <c r="V741" s="18">
        <f t="shared" si="46"/>
        <v>37802</v>
      </c>
      <c r="W741" s="3">
        <f t="shared" si="47"/>
        <v>30</v>
      </c>
    </row>
    <row r="742" spans="1:23" ht="19.95" customHeight="1" x14ac:dyDescent="0.3">
      <c r="A742" s="8" t="s">
        <v>737</v>
      </c>
      <c r="B742" s="9" t="s">
        <v>843</v>
      </c>
      <c r="C742" s="17">
        <v>37694</v>
      </c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0">
        <v>6100</v>
      </c>
      <c r="R742" s="10">
        <f t="shared" si="44"/>
        <v>2003</v>
      </c>
      <c r="S742" s="3" t="str">
        <f t="shared" si="45"/>
        <v>MOBILE HANDSET (DOUBLEMAX, C 45) (9830263352)(PKS)</v>
      </c>
      <c r="V742" s="18">
        <f t="shared" si="46"/>
        <v>37711</v>
      </c>
      <c r="W742" s="3">
        <f t="shared" si="47"/>
        <v>31</v>
      </c>
    </row>
    <row r="743" spans="1:23" ht="19.95" customHeight="1" x14ac:dyDescent="0.3">
      <c r="A743" s="8" t="s">
        <v>738</v>
      </c>
      <c r="B743" s="9" t="s">
        <v>843</v>
      </c>
      <c r="C743" s="17">
        <v>37699</v>
      </c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0">
        <v>6100</v>
      </c>
      <c r="R743" s="10">
        <f t="shared" si="44"/>
        <v>2003</v>
      </c>
      <c r="S743" s="3" t="str">
        <f t="shared" si="45"/>
        <v>MOBILE HANDSET (DOUBLEMAX, C 45) (9830499056)(GD)</v>
      </c>
      <c r="V743" s="18">
        <f t="shared" si="46"/>
        <v>37711</v>
      </c>
      <c r="W743" s="3">
        <f t="shared" si="47"/>
        <v>31</v>
      </c>
    </row>
    <row r="744" spans="1:23" ht="19.95" customHeight="1" x14ac:dyDescent="0.3">
      <c r="A744" s="8" t="s">
        <v>739</v>
      </c>
      <c r="B744" s="9" t="s">
        <v>848</v>
      </c>
      <c r="C744" s="17">
        <v>37755</v>
      </c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0">
        <v>288296.06</v>
      </c>
      <c r="R744" s="10">
        <f t="shared" si="44"/>
        <v>2003</v>
      </c>
      <c r="S744" s="3" t="str">
        <f t="shared" si="45"/>
        <v>PASSIVE LOOP PLUG FOR SNOPT LTGP(S30189H4906A239)</v>
      </c>
      <c r="V744" s="18">
        <f t="shared" si="46"/>
        <v>37772</v>
      </c>
      <c r="W744" s="3">
        <f t="shared" si="47"/>
        <v>31</v>
      </c>
    </row>
    <row r="745" spans="1:23" ht="19.95" customHeight="1" x14ac:dyDescent="0.3">
      <c r="A745" s="8" t="s">
        <v>740</v>
      </c>
      <c r="B745" s="9" t="s">
        <v>848</v>
      </c>
      <c r="C745" s="17">
        <v>37755</v>
      </c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0">
        <v>40606.14</v>
      </c>
      <c r="R745" s="10">
        <f t="shared" si="44"/>
        <v>2003</v>
      </c>
      <c r="S745" s="3" t="str">
        <f t="shared" si="45"/>
        <v>OPTICAL LOOP CABLE FOR STMI(Q298/99)(C50481A241C1)</v>
      </c>
      <c r="V745" s="18">
        <f t="shared" si="46"/>
        <v>37772</v>
      </c>
      <c r="W745" s="3">
        <f t="shared" si="47"/>
        <v>31</v>
      </c>
    </row>
    <row r="746" spans="1:23" ht="19.95" customHeight="1" x14ac:dyDescent="0.3">
      <c r="A746" s="8" t="s">
        <v>741</v>
      </c>
      <c r="B746" s="9" t="s">
        <v>848</v>
      </c>
      <c r="C746" s="17">
        <v>37755</v>
      </c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0">
        <v>132657.51999999999</v>
      </c>
      <c r="R746" s="10">
        <f t="shared" si="44"/>
        <v>2003</v>
      </c>
      <c r="S746" s="3" t="str">
        <f t="shared" si="45"/>
        <v>LOOP PLUG KS:DIUPFOR LTGP(S30257Z6114A316)</v>
      </c>
      <c r="V746" s="18">
        <f t="shared" si="46"/>
        <v>37772</v>
      </c>
      <c r="W746" s="3">
        <f t="shared" si="47"/>
        <v>31</v>
      </c>
    </row>
    <row r="747" spans="1:23" ht="19.95" customHeight="1" x14ac:dyDescent="0.3">
      <c r="A747" s="8" t="s">
        <v>742</v>
      </c>
      <c r="B747" s="9" t="s">
        <v>848</v>
      </c>
      <c r="C747" s="17">
        <v>37755</v>
      </c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0">
        <v>7617.04</v>
      </c>
      <c r="R747" s="10">
        <f t="shared" si="44"/>
        <v>2003</v>
      </c>
      <c r="S747" s="3" t="str">
        <f t="shared" si="45"/>
        <v>EXTRACTING TOOL(V23599M5029U 1)</v>
      </c>
      <c r="V747" s="18">
        <f t="shared" si="46"/>
        <v>37772</v>
      </c>
      <c r="W747" s="3">
        <f t="shared" si="47"/>
        <v>31</v>
      </c>
    </row>
    <row r="748" spans="1:23" ht="19.95" customHeight="1" x14ac:dyDescent="0.3">
      <c r="A748" s="8" t="s">
        <v>743</v>
      </c>
      <c r="B748" s="9" t="s">
        <v>848</v>
      </c>
      <c r="C748" s="17">
        <v>37755</v>
      </c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0">
        <v>976067.42</v>
      </c>
      <c r="R748" s="10">
        <f t="shared" si="44"/>
        <v>2003</v>
      </c>
      <c r="S748" s="3" t="str">
        <f t="shared" si="45"/>
        <v>ACTIVE LOOP(SN-LOOP FOR LTG-TEST)(S30189U4033A200)</v>
      </c>
      <c r="V748" s="18">
        <f t="shared" si="46"/>
        <v>37772</v>
      </c>
      <c r="W748" s="3">
        <f t="shared" si="47"/>
        <v>31</v>
      </c>
    </row>
    <row r="749" spans="1:23" ht="19.95" customHeight="1" x14ac:dyDescent="0.3">
      <c r="A749" s="8" t="s">
        <v>744</v>
      </c>
      <c r="B749" s="9" t="s">
        <v>848</v>
      </c>
      <c r="C749" s="17">
        <v>37755</v>
      </c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0">
        <v>4448.88</v>
      </c>
      <c r="R749" s="10">
        <f t="shared" si="44"/>
        <v>2003</v>
      </c>
      <c r="S749" s="3" t="str">
        <f t="shared" si="45"/>
        <v>HAND CRIMPING TOOL (L37409B232A100)</v>
      </c>
      <c r="V749" s="18">
        <f t="shared" si="46"/>
        <v>37772</v>
      </c>
      <c r="W749" s="3">
        <f t="shared" si="47"/>
        <v>31</v>
      </c>
    </row>
    <row r="750" spans="1:23" ht="19.95" customHeight="1" x14ac:dyDescent="0.3">
      <c r="A750" s="8" t="s">
        <v>745</v>
      </c>
      <c r="B750" s="9" t="s">
        <v>845</v>
      </c>
      <c r="C750" s="17">
        <v>37776</v>
      </c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0">
        <v>4928</v>
      </c>
      <c r="R750" s="10">
        <f t="shared" si="44"/>
        <v>2003</v>
      </c>
      <c r="S750" s="3" t="str">
        <f t="shared" si="45"/>
        <v>STEP LADDER</v>
      </c>
      <c r="V750" s="18">
        <f t="shared" si="46"/>
        <v>37802</v>
      </c>
      <c r="W750" s="3">
        <f t="shared" si="47"/>
        <v>30</v>
      </c>
    </row>
    <row r="751" spans="1:23" ht="19.95" customHeight="1" x14ac:dyDescent="0.3">
      <c r="A751" s="8" t="s">
        <v>746</v>
      </c>
      <c r="B751" s="9" t="s">
        <v>854</v>
      </c>
      <c r="C751" s="17">
        <v>37753</v>
      </c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0">
        <v>100104</v>
      </c>
      <c r="R751" s="10">
        <f t="shared" si="44"/>
        <v>2003</v>
      </c>
      <c r="S751" s="3" t="str">
        <f t="shared" si="45"/>
        <v>PC PERSONAL COMPUTER FOR SYSTEM TEST LTG</v>
      </c>
      <c r="V751" s="18">
        <f t="shared" si="46"/>
        <v>37772</v>
      </c>
      <c r="W751" s="3">
        <f t="shared" si="47"/>
        <v>31</v>
      </c>
    </row>
    <row r="752" spans="1:23" ht="19.95" customHeight="1" x14ac:dyDescent="0.3">
      <c r="A752" s="8" t="s">
        <v>747</v>
      </c>
      <c r="B752" s="9" t="s">
        <v>842</v>
      </c>
      <c r="C752" s="17">
        <v>37757</v>
      </c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0">
        <v>3650</v>
      </c>
      <c r="R752" s="10">
        <f t="shared" si="44"/>
        <v>2003</v>
      </c>
      <c r="S752" s="3" t="str">
        <f t="shared" si="45"/>
        <v>MOBILE PHONE(DOUBLEMAX, A 40)(9830142096)(S MU)</v>
      </c>
      <c r="V752" s="18">
        <f t="shared" si="46"/>
        <v>37772</v>
      </c>
      <c r="W752" s="3">
        <f t="shared" si="47"/>
        <v>31</v>
      </c>
    </row>
    <row r="753" spans="1:23" ht="19.95" customHeight="1" x14ac:dyDescent="0.3">
      <c r="A753" s="8" t="s">
        <v>748</v>
      </c>
      <c r="B753" s="9" t="s">
        <v>842</v>
      </c>
      <c r="C753" s="17">
        <v>37757</v>
      </c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0">
        <v>3650</v>
      </c>
      <c r="R753" s="10">
        <f t="shared" si="44"/>
        <v>2003</v>
      </c>
      <c r="S753" s="3" t="str">
        <f t="shared" si="45"/>
        <v>MOBILE PHONE(DOUBLEMAX, A 40)(9830133586)(AD)</v>
      </c>
      <c r="V753" s="18">
        <f t="shared" si="46"/>
        <v>37772</v>
      </c>
      <c r="W753" s="3">
        <f t="shared" si="47"/>
        <v>31</v>
      </c>
    </row>
    <row r="754" spans="1:23" ht="19.95" customHeight="1" x14ac:dyDescent="0.3">
      <c r="A754" s="8" t="s">
        <v>749</v>
      </c>
      <c r="B754" s="9" t="s">
        <v>842</v>
      </c>
      <c r="C754" s="17">
        <v>37757</v>
      </c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0">
        <v>3650</v>
      </c>
      <c r="R754" s="10">
        <f t="shared" si="44"/>
        <v>2003</v>
      </c>
      <c r="S754" s="3" t="str">
        <f t="shared" si="45"/>
        <v>MOBILE PHONE(DOUBLEMAX, A 40)(9830132248)(SM)</v>
      </c>
      <c r="V754" s="18">
        <f t="shared" si="46"/>
        <v>37772</v>
      </c>
      <c r="W754" s="3">
        <f t="shared" si="47"/>
        <v>31</v>
      </c>
    </row>
    <row r="755" spans="1:23" ht="19.95" customHeight="1" x14ac:dyDescent="0.3">
      <c r="A755" s="8" t="s">
        <v>750</v>
      </c>
      <c r="B755" s="9" t="s">
        <v>842</v>
      </c>
      <c r="C755" s="17">
        <v>37757</v>
      </c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0">
        <v>3650</v>
      </c>
      <c r="R755" s="10">
        <f t="shared" si="44"/>
        <v>2003</v>
      </c>
      <c r="S755" s="3" t="str">
        <f t="shared" si="45"/>
        <v>MOBILE PHONE(DOUBLEMAX, A 40)(9830133573)(RKM)</v>
      </c>
      <c r="V755" s="18">
        <f t="shared" si="46"/>
        <v>37772</v>
      </c>
      <c r="W755" s="3">
        <f t="shared" si="47"/>
        <v>31</v>
      </c>
    </row>
    <row r="756" spans="1:23" ht="19.95" customHeight="1" x14ac:dyDescent="0.3">
      <c r="A756" s="8" t="s">
        <v>751</v>
      </c>
      <c r="B756" s="9" t="s">
        <v>843</v>
      </c>
      <c r="C756" s="17">
        <v>37757</v>
      </c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0">
        <v>5295</v>
      </c>
      <c r="R756" s="10">
        <f t="shared" si="44"/>
        <v>2003</v>
      </c>
      <c r="S756" s="3" t="str">
        <f t="shared" si="45"/>
        <v>MOBILE PHONE (DOUBLEMAX, C 45)(9830138839)(SD)</v>
      </c>
      <c r="V756" s="18">
        <f t="shared" si="46"/>
        <v>37772</v>
      </c>
      <c r="W756" s="3">
        <f t="shared" si="47"/>
        <v>31</v>
      </c>
    </row>
    <row r="757" spans="1:23" ht="19.95" customHeight="1" x14ac:dyDescent="0.3">
      <c r="A757" s="8" t="s">
        <v>752</v>
      </c>
      <c r="B757" s="9" t="s">
        <v>840</v>
      </c>
      <c r="C757" s="17">
        <v>37889</v>
      </c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0">
        <v>592590.4</v>
      </c>
      <c r="R757" s="10">
        <f t="shared" si="44"/>
        <v>2003</v>
      </c>
      <c r="S757" s="3" t="str">
        <f t="shared" si="45"/>
        <v>BATTERY OPERATED 2T FORK LIFT TRUCK WITH ACCS.</v>
      </c>
      <c r="V757" s="18">
        <f t="shared" si="46"/>
        <v>37894</v>
      </c>
      <c r="W757" s="3">
        <f t="shared" si="47"/>
        <v>30</v>
      </c>
    </row>
    <row r="758" spans="1:23" ht="19.95" customHeight="1" x14ac:dyDescent="0.3">
      <c r="A758" s="8" t="s">
        <v>753</v>
      </c>
      <c r="B758" s="9" t="s">
        <v>850</v>
      </c>
      <c r="C758" s="17">
        <v>37785</v>
      </c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0">
        <v>9285.9500000000007</v>
      </c>
      <c r="R758" s="10">
        <f t="shared" si="44"/>
        <v>2003</v>
      </c>
      <c r="S758" s="3" t="str">
        <f t="shared" si="45"/>
        <v>LUTRON ANEMOMETER (AM-4205) INCL. CALIBRATION CERT</v>
      </c>
      <c r="V758" s="18">
        <f t="shared" si="46"/>
        <v>37802</v>
      </c>
      <c r="W758" s="3">
        <f t="shared" si="47"/>
        <v>30</v>
      </c>
    </row>
    <row r="759" spans="1:23" ht="19.95" customHeight="1" x14ac:dyDescent="0.3">
      <c r="A759" s="8" t="s">
        <v>754</v>
      </c>
      <c r="B759" s="9" t="s">
        <v>850</v>
      </c>
      <c r="C759" s="17">
        <v>37785</v>
      </c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0">
        <v>9177.9</v>
      </c>
      <c r="R759" s="10">
        <f t="shared" si="44"/>
        <v>2003</v>
      </c>
      <c r="S759" s="3" t="str">
        <f t="shared" si="45"/>
        <v>LUTRON SOUND LEVEL METER(SL-4011) INCL. CAL. CERT.</v>
      </c>
      <c r="V759" s="18">
        <f t="shared" si="46"/>
        <v>37802</v>
      </c>
      <c r="W759" s="3">
        <f t="shared" si="47"/>
        <v>30</v>
      </c>
    </row>
    <row r="760" spans="1:23" ht="19.95" customHeight="1" x14ac:dyDescent="0.3">
      <c r="A760" s="8" t="s">
        <v>755</v>
      </c>
      <c r="B760" s="9" t="s">
        <v>850</v>
      </c>
      <c r="C760" s="17">
        <v>37785</v>
      </c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0">
        <v>9177.9</v>
      </c>
      <c r="R760" s="10">
        <f t="shared" si="44"/>
        <v>2003</v>
      </c>
      <c r="S760" s="3" t="str">
        <f t="shared" si="45"/>
        <v>LUTRON LUX METER (LX-107) INCL. CALIBRATION CERT.</v>
      </c>
      <c r="V760" s="18">
        <f t="shared" si="46"/>
        <v>37802</v>
      </c>
      <c r="W760" s="3">
        <f t="shared" si="47"/>
        <v>30</v>
      </c>
    </row>
    <row r="761" spans="1:23" ht="19.95" customHeight="1" x14ac:dyDescent="0.3">
      <c r="A761" s="8" t="s">
        <v>756</v>
      </c>
      <c r="B761" s="9" t="s">
        <v>843</v>
      </c>
      <c r="C761" s="17">
        <v>37778</v>
      </c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0">
        <v>6235</v>
      </c>
      <c r="R761" s="10">
        <f t="shared" si="44"/>
        <v>2003</v>
      </c>
      <c r="S761" s="3" t="str">
        <f t="shared" si="45"/>
        <v>PEDESTAL MANCOOLER (12", EPC)</v>
      </c>
      <c r="V761" s="18">
        <f t="shared" si="46"/>
        <v>37802</v>
      </c>
      <c r="W761" s="3">
        <f t="shared" si="47"/>
        <v>30</v>
      </c>
    </row>
    <row r="762" spans="1:23" ht="19.95" customHeight="1" x14ac:dyDescent="0.3">
      <c r="A762" s="8" t="s">
        <v>757</v>
      </c>
      <c r="B762" s="9" t="s">
        <v>843</v>
      </c>
      <c r="C762" s="17">
        <v>37792</v>
      </c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0">
        <v>18000</v>
      </c>
      <c r="R762" s="10">
        <f t="shared" si="44"/>
        <v>2003</v>
      </c>
      <c r="S762" s="3" t="str">
        <f t="shared" si="45"/>
        <v>WOODEN FILING CABINET (21'X4'X23")</v>
      </c>
      <c r="V762" s="18">
        <f t="shared" si="46"/>
        <v>37802</v>
      </c>
      <c r="W762" s="3">
        <f t="shared" si="47"/>
        <v>30</v>
      </c>
    </row>
    <row r="763" spans="1:23" ht="19.95" customHeight="1" x14ac:dyDescent="0.3">
      <c r="A763" s="8" t="s">
        <v>758</v>
      </c>
      <c r="B763" s="9" t="s">
        <v>843</v>
      </c>
      <c r="C763" s="17">
        <v>37795</v>
      </c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0">
        <v>15700</v>
      </c>
      <c r="R763" s="10">
        <f t="shared" si="44"/>
        <v>2003</v>
      </c>
      <c r="S763" s="3" t="str">
        <f t="shared" si="45"/>
        <v>FAX M/C (XEROX, FC-170)</v>
      </c>
      <c r="V763" s="18">
        <f t="shared" si="46"/>
        <v>37802</v>
      </c>
      <c r="W763" s="3">
        <f t="shared" si="47"/>
        <v>30</v>
      </c>
    </row>
    <row r="764" spans="1:23" ht="19.95" customHeight="1" x14ac:dyDescent="0.3">
      <c r="A764" s="8" t="s">
        <v>759</v>
      </c>
      <c r="B764" s="9" t="s">
        <v>843</v>
      </c>
      <c r="C764" s="17">
        <v>37799</v>
      </c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0">
        <v>37700</v>
      </c>
      <c r="R764" s="10">
        <f t="shared" si="44"/>
        <v>2003</v>
      </c>
      <c r="S764" s="3" t="str">
        <f t="shared" si="45"/>
        <v>LAWN MOWER(HONDA, HRU 195 PU)</v>
      </c>
      <c r="V764" s="18">
        <f t="shared" si="46"/>
        <v>37802</v>
      </c>
      <c r="W764" s="3">
        <f t="shared" si="47"/>
        <v>30</v>
      </c>
    </row>
    <row r="765" spans="1:23" ht="19.95" customHeight="1" x14ac:dyDescent="0.3">
      <c r="A765" s="8" t="s">
        <v>760</v>
      </c>
      <c r="B765" s="9" t="s">
        <v>843</v>
      </c>
      <c r="C765" s="17">
        <v>37798</v>
      </c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0">
        <v>15700</v>
      </c>
      <c r="R765" s="10">
        <f t="shared" si="44"/>
        <v>2003</v>
      </c>
      <c r="S765" s="3" t="str">
        <f t="shared" si="45"/>
        <v>FAX MACHINE (XEROX, FC-170)</v>
      </c>
      <c r="V765" s="18">
        <f t="shared" si="46"/>
        <v>37802</v>
      </c>
      <c r="W765" s="3">
        <f t="shared" si="47"/>
        <v>30</v>
      </c>
    </row>
    <row r="766" spans="1:23" ht="19.95" customHeight="1" x14ac:dyDescent="0.3">
      <c r="A766" s="8" t="s">
        <v>761</v>
      </c>
      <c r="B766" s="9" t="s">
        <v>840</v>
      </c>
      <c r="C766" s="17">
        <v>37888</v>
      </c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0">
        <v>56650</v>
      </c>
      <c r="R766" s="10">
        <f t="shared" si="44"/>
        <v>2003</v>
      </c>
      <c r="S766" s="3" t="str">
        <f t="shared" si="45"/>
        <v>ASSEMBLY DEVICE FOR 2SU SIPAC CABLE</v>
      </c>
      <c r="V766" s="18">
        <f t="shared" si="46"/>
        <v>37894</v>
      </c>
      <c r="W766" s="3">
        <f t="shared" si="47"/>
        <v>30</v>
      </c>
    </row>
    <row r="767" spans="1:23" ht="19.95" customHeight="1" x14ac:dyDescent="0.3">
      <c r="A767" s="8" t="s">
        <v>762</v>
      </c>
      <c r="B767" s="9" t="s">
        <v>850</v>
      </c>
      <c r="C767" s="17">
        <v>37886</v>
      </c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0">
        <v>11999.5</v>
      </c>
      <c r="R767" s="10">
        <f t="shared" si="44"/>
        <v>2003</v>
      </c>
      <c r="S767" s="3" t="str">
        <f t="shared" si="45"/>
        <v>DIGITAL MULTIMETER (FLUKE 111)</v>
      </c>
      <c r="V767" s="18">
        <f t="shared" si="46"/>
        <v>37894</v>
      </c>
      <c r="W767" s="3">
        <f t="shared" si="47"/>
        <v>30</v>
      </c>
    </row>
    <row r="768" spans="1:23" ht="19.95" customHeight="1" x14ac:dyDescent="0.3">
      <c r="A768" s="8" t="s">
        <v>763</v>
      </c>
      <c r="B768" s="9" t="s">
        <v>839</v>
      </c>
      <c r="C768" s="17">
        <v>37875</v>
      </c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0">
        <v>37835.199999999997</v>
      </c>
      <c r="R768" s="10">
        <f t="shared" si="44"/>
        <v>2003</v>
      </c>
      <c r="S768" s="3" t="str">
        <f t="shared" si="45"/>
        <v>DIGITAL DESOLDERING STATION (DIGITAL 2000A, 80W)</v>
      </c>
      <c r="V768" s="18">
        <f t="shared" si="46"/>
        <v>37894</v>
      </c>
      <c r="W768" s="3">
        <f t="shared" si="47"/>
        <v>30</v>
      </c>
    </row>
    <row r="769" spans="1:23" ht="19.95" customHeight="1" x14ac:dyDescent="0.3">
      <c r="A769" s="8" t="s">
        <v>764</v>
      </c>
      <c r="B769" s="9" t="s">
        <v>843</v>
      </c>
      <c r="C769" s="17">
        <v>37866</v>
      </c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0">
        <v>33471</v>
      </c>
      <c r="R769" s="10">
        <f t="shared" si="44"/>
        <v>2003</v>
      </c>
      <c r="S769" s="3" t="str">
        <f t="shared" si="45"/>
        <v>DIGITAL CAMERA (SONY, DSC-P92)</v>
      </c>
      <c r="V769" s="18">
        <f t="shared" si="46"/>
        <v>37894</v>
      </c>
      <c r="W769" s="3">
        <f t="shared" si="47"/>
        <v>30</v>
      </c>
    </row>
    <row r="770" spans="1:23" ht="19.95" customHeight="1" x14ac:dyDescent="0.3">
      <c r="A770" s="8" t="s">
        <v>765</v>
      </c>
      <c r="B770" s="9" t="s">
        <v>842</v>
      </c>
      <c r="C770" s="17">
        <v>37879</v>
      </c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0">
        <v>3650</v>
      </c>
      <c r="R770" s="10">
        <f t="shared" si="44"/>
        <v>2003</v>
      </c>
      <c r="S770" s="3" t="str">
        <f t="shared" si="45"/>
        <v>MOBILE PHONE (DOUBLEMAX, A-35)(SPARE)(PNB)</v>
      </c>
      <c r="V770" s="18">
        <f t="shared" si="46"/>
        <v>37894</v>
      </c>
      <c r="W770" s="3">
        <f t="shared" si="47"/>
        <v>30</v>
      </c>
    </row>
    <row r="771" spans="1:23" ht="19.95" customHeight="1" x14ac:dyDescent="0.3">
      <c r="A771" s="8" t="s">
        <v>766</v>
      </c>
      <c r="B771" s="9" t="s">
        <v>842</v>
      </c>
      <c r="C771" s="17">
        <v>37880</v>
      </c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0">
        <v>4623.57</v>
      </c>
      <c r="R771" s="10">
        <f t="shared" si="44"/>
        <v>2003</v>
      </c>
      <c r="S771" s="3" t="str">
        <f t="shared" si="45"/>
        <v>MOBILE PHONE (DOUBLEMAX, C-25)(9830066152)(PZ)</v>
      </c>
      <c r="V771" s="18">
        <f t="shared" si="46"/>
        <v>37894</v>
      </c>
      <c r="W771" s="3">
        <f t="shared" si="47"/>
        <v>30</v>
      </c>
    </row>
    <row r="772" spans="1:23" ht="19.95" customHeight="1" x14ac:dyDescent="0.3">
      <c r="A772" s="8" t="s">
        <v>767</v>
      </c>
      <c r="B772" s="9" t="s">
        <v>842</v>
      </c>
      <c r="C772" s="17">
        <v>37880</v>
      </c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0">
        <v>3700</v>
      </c>
      <c r="R772" s="10">
        <f t="shared" si="44"/>
        <v>2003</v>
      </c>
      <c r="S772" s="3" t="str">
        <f t="shared" si="45"/>
        <v>MOBILE PHONE(DOUBLEMAX,  A40) (SPARE)(PNB)</v>
      </c>
      <c r="V772" s="18">
        <f t="shared" si="46"/>
        <v>37894</v>
      </c>
      <c r="W772" s="3">
        <f t="shared" si="47"/>
        <v>30</v>
      </c>
    </row>
    <row r="773" spans="1:23" ht="19.95" customHeight="1" x14ac:dyDescent="0.3">
      <c r="A773" s="8" t="s">
        <v>768</v>
      </c>
      <c r="B773" s="9" t="s">
        <v>842</v>
      </c>
      <c r="C773" s="17">
        <v>37880</v>
      </c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0">
        <v>3400</v>
      </c>
      <c r="R773" s="10">
        <f t="shared" si="44"/>
        <v>2003</v>
      </c>
      <c r="S773" s="3" t="str">
        <f t="shared" si="45"/>
        <v>MOBILE PHONE (DOUBLEMAX, A40)(9830124721)(DG)</v>
      </c>
      <c r="V773" s="18">
        <f t="shared" si="46"/>
        <v>37894</v>
      </c>
      <c r="W773" s="3">
        <f t="shared" si="47"/>
        <v>30</v>
      </c>
    </row>
    <row r="774" spans="1:23" ht="19.95" customHeight="1" x14ac:dyDescent="0.3">
      <c r="A774" s="8" t="s">
        <v>769</v>
      </c>
      <c r="B774" s="9" t="s">
        <v>842</v>
      </c>
      <c r="C774" s="17">
        <v>37880</v>
      </c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0">
        <v>3650</v>
      </c>
      <c r="R774" s="10">
        <f t="shared" si="44"/>
        <v>2003</v>
      </c>
      <c r="S774" s="3" t="str">
        <f t="shared" si="45"/>
        <v>MOBILE HANDSET (DOUBLEMAX, A 40) (9830156635)(ML)</v>
      </c>
      <c r="V774" s="18">
        <f t="shared" si="46"/>
        <v>37894</v>
      </c>
      <c r="W774" s="3">
        <f t="shared" si="47"/>
        <v>30</v>
      </c>
    </row>
    <row r="775" spans="1:23" ht="19.95" customHeight="1" x14ac:dyDescent="0.3">
      <c r="A775" s="8" t="s">
        <v>770</v>
      </c>
      <c r="B775" s="9" t="s">
        <v>842</v>
      </c>
      <c r="C775" s="17">
        <v>37880</v>
      </c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0">
        <v>3650</v>
      </c>
      <c r="R775" s="10">
        <f t="shared" ref="R775:R835" si="48">YEAR(C775)</f>
        <v>2003</v>
      </c>
      <c r="S775" s="3" t="str">
        <f t="shared" ref="S775:S835" si="49">UPPER(A775)</f>
        <v>MOBILE HANDSET (DOUBLEMAX, A 40) (SPARE)(PNB)</v>
      </c>
      <c r="V775" s="18">
        <f t="shared" ref="V775:V835" si="50">EOMONTH(C775,0)</f>
        <v>37894</v>
      </c>
      <c r="W775" s="3">
        <f t="shared" si="47"/>
        <v>30</v>
      </c>
    </row>
    <row r="776" spans="1:23" ht="19.95" customHeight="1" x14ac:dyDescent="0.3">
      <c r="A776" s="8" t="s">
        <v>771</v>
      </c>
      <c r="B776" s="9" t="s">
        <v>842</v>
      </c>
      <c r="C776" s="17">
        <v>37880</v>
      </c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0">
        <v>3650</v>
      </c>
      <c r="R776" s="10">
        <f t="shared" si="48"/>
        <v>2003</v>
      </c>
      <c r="S776" s="3" t="str">
        <f t="shared" si="49"/>
        <v>MOBILE HANDSET (DOUBLEMAX, A 40)(SPARE)(PNB)</v>
      </c>
      <c r="V776" s="18">
        <f t="shared" si="50"/>
        <v>37894</v>
      </c>
      <c r="W776" s="3">
        <f t="shared" ref="W776:W835" si="51">DAY(V776)</f>
        <v>30</v>
      </c>
    </row>
    <row r="777" spans="1:23" ht="19.95" customHeight="1" x14ac:dyDescent="0.3">
      <c r="A777" s="8" t="s">
        <v>772</v>
      </c>
      <c r="B777" s="9" t="s">
        <v>842</v>
      </c>
      <c r="C777" s="17">
        <v>37880</v>
      </c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0">
        <v>1</v>
      </c>
      <c r="R777" s="10">
        <f t="shared" si="48"/>
        <v>2003</v>
      </c>
      <c r="S777" s="3" t="str">
        <f t="shared" si="49"/>
        <v>MOBILE PHONE(DOUBLEMAX, A-36)(SPARE) (PNB)</v>
      </c>
      <c r="V777" s="18">
        <f t="shared" si="50"/>
        <v>37894</v>
      </c>
      <c r="W777" s="3">
        <f t="shared" si="51"/>
        <v>30</v>
      </c>
    </row>
    <row r="778" spans="1:23" ht="19.95" customHeight="1" x14ac:dyDescent="0.3">
      <c r="A778" s="8" t="s">
        <v>773</v>
      </c>
      <c r="B778" s="9" t="s">
        <v>842</v>
      </c>
      <c r="C778" s="17">
        <v>37880</v>
      </c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0">
        <v>1</v>
      </c>
      <c r="R778" s="10">
        <f t="shared" si="48"/>
        <v>2003</v>
      </c>
      <c r="S778" s="3" t="str">
        <f t="shared" si="49"/>
        <v>MOBILE PHONE(DOUBLEMAX, C-25)(SPARE)(PNB)</v>
      </c>
      <c r="V778" s="18">
        <f t="shared" si="50"/>
        <v>37894</v>
      </c>
      <c r="W778" s="3">
        <f t="shared" si="51"/>
        <v>30</v>
      </c>
    </row>
    <row r="779" spans="1:23" ht="19.95" customHeight="1" x14ac:dyDescent="0.3">
      <c r="A779" s="8" t="s">
        <v>774</v>
      </c>
      <c r="B779" s="9" t="s">
        <v>842</v>
      </c>
      <c r="C779" s="17">
        <v>37880</v>
      </c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0">
        <v>3600</v>
      </c>
      <c r="R779" s="10">
        <f t="shared" si="48"/>
        <v>2003</v>
      </c>
      <c r="S779" s="3" t="str">
        <f t="shared" si="49"/>
        <v>MOBILE PHONE (DOUBLEMAX, A35) (SPARE)(PNB)</v>
      </c>
      <c r="V779" s="18">
        <f t="shared" si="50"/>
        <v>37894</v>
      </c>
      <c r="W779" s="3">
        <f t="shared" si="51"/>
        <v>30</v>
      </c>
    </row>
    <row r="780" spans="1:23" ht="19.95" customHeight="1" x14ac:dyDescent="0.3">
      <c r="A780" s="8" t="s">
        <v>775</v>
      </c>
      <c r="B780" s="9" t="s">
        <v>842</v>
      </c>
      <c r="C780" s="17">
        <v>37880</v>
      </c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0">
        <v>3500</v>
      </c>
      <c r="R780" s="10">
        <f t="shared" si="48"/>
        <v>2003</v>
      </c>
      <c r="S780" s="3" t="str">
        <f t="shared" si="49"/>
        <v>MOBILE PHONE(DOUBLEMAX, A-36)(SPARE)(PNB)</v>
      </c>
      <c r="V780" s="18">
        <f t="shared" si="50"/>
        <v>37894</v>
      </c>
      <c r="W780" s="3">
        <f t="shared" si="51"/>
        <v>30</v>
      </c>
    </row>
    <row r="781" spans="1:23" ht="19.95" customHeight="1" x14ac:dyDescent="0.3">
      <c r="A781" s="8" t="s">
        <v>776</v>
      </c>
      <c r="B781" s="9" t="s">
        <v>842</v>
      </c>
      <c r="C781" s="17">
        <v>37889</v>
      </c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0">
        <v>8400</v>
      </c>
      <c r="R781" s="10">
        <f t="shared" si="48"/>
        <v>2003</v>
      </c>
      <c r="S781" s="3" t="str">
        <f t="shared" si="49"/>
        <v>WALL MOUNTED FAN</v>
      </c>
      <c r="V781" s="18">
        <f t="shared" si="50"/>
        <v>37894</v>
      </c>
      <c r="W781" s="3">
        <f t="shared" si="51"/>
        <v>30</v>
      </c>
    </row>
    <row r="782" spans="1:23" ht="19.95" customHeight="1" x14ac:dyDescent="0.3">
      <c r="A782" s="8" t="s">
        <v>777</v>
      </c>
      <c r="B782" s="9" t="s">
        <v>845</v>
      </c>
      <c r="C782" s="17">
        <v>37909</v>
      </c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0">
        <v>14649.6</v>
      </c>
      <c r="R782" s="10">
        <f t="shared" si="48"/>
        <v>2003</v>
      </c>
      <c r="S782" s="3" t="str">
        <f t="shared" si="49"/>
        <v>HAND PALLET TRUCK (GPT2500, GODREJ)</v>
      </c>
      <c r="V782" s="18">
        <f t="shared" si="50"/>
        <v>37925</v>
      </c>
      <c r="W782" s="3">
        <f t="shared" si="51"/>
        <v>31</v>
      </c>
    </row>
    <row r="783" spans="1:23" ht="19.95" customHeight="1" x14ac:dyDescent="0.3">
      <c r="A783" s="8" t="s">
        <v>778</v>
      </c>
      <c r="B783" s="9" t="s">
        <v>855</v>
      </c>
      <c r="C783" s="17">
        <v>37889</v>
      </c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0">
        <v>475510</v>
      </c>
      <c r="R783" s="10">
        <f t="shared" si="48"/>
        <v>2003</v>
      </c>
      <c r="S783" s="3" t="str">
        <f t="shared" si="49"/>
        <v>TATA INDIGO; BN BISWAS; 630028</v>
      </c>
      <c r="V783" s="18">
        <f t="shared" si="50"/>
        <v>37894</v>
      </c>
      <c r="W783" s="3">
        <f t="shared" si="51"/>
        <v>30</v>
      </c>
    </row>
    <row r="784" spans="1:23" ht="19.95" customHeight="1" x14ac:dyDescent="0.3">
      <c r="A784" s="8" t="s">
        <v>779</v>
      </c>
      <c r="B784" s="9" t="s">
        <v>855</v>
      </c>
      <c r="C784" s="17">
        <v>37889</v>
      </c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0">
        <v>450000</v>
      </c>
      <c r="R784" s="10">
        <f t="shared" si="48"/>
        <v>2003</v>
      </c>
      <c r="S784" s="3" t="str">
        <f t="shared" si="49"/>
        <v>TATA INDIGO; AK SARASWATI;  610069</v>
      </c>
      <c r="V784" s="18">
        <f t="shared" si="50"/>
        <v>37894</v>
      </c>
      <c r="W784" s="3">
        <f t="shared" si="51"/>
        <v>30</v>
      </c>
    </row>
    <row r="785" spans="1:23" ht="19.95" customHeight="1" x14ac:dyDescent="0.3">
      <c r="A785" s="8" t="s">
        <v>780</v>
      </c>
      <c r="B785" s="9" t="s">
        <v>843</v>
      </c>
      <c r="C785" s="17">
        <v>37894</v>
      </c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0">
        <v>8970.49</v>
      </c>
      <c r="R785" s="10">
        <f t="shared" si="48"/>
        <v>2003</v>
      </c>
      <c r="S785" s="3" t="str">
        <f t="shared" si="49"/>
        <v>MOBILE HANDSET (DOUBLEMAX, M55) (9830263352)(PKS)</v>
      </c>
      <c r="V785" s="18">
        <f t="shared" si="50"/>
        <v>37894</v>
      </c>
      <c r="W785" s="3">
        <f t="shared" si="51"/>
        <v>30</v>
      </c>
    </row>
    <row r="786" spans="1:23" ht="19.95" customHeight="1" x14ac:dyDescent="0.3">
      <c r="A786" s="8" t="s">
        <v>781</v>
      </c>
      <c r="B786" s="9" t="s">
        <v>843</v>
      </c>
      <c r="C786" s="17">
        <v>37894</v>
      </c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0">
        <v>8970.49</v>
      </c>
      <c r="R786" s="10">
        <f t="shared" si="48"/>
        <v>2003</v>
      </c>
      <c r="S786" s="3" t="str">
        <f t="shared" si="49"/>
        <v>MOBILE HANDSET (DOUBLEMAX, M55) (9830164864)(PNB)</v>
      </c>
      <c r="V786" s="18">
        <f t="shared" si="50"/>
        <v>37894</v>
      </c>
      <c r="W786" s="3">
        <f t="shared" si="51"/>
        <v>30</v>
      </c>
    </row>
    <row r="787" spans="1:23" ht="19.95" customHeight="1" x14ac:dyDescent="0.3">
      <c r="A787" s="8" t="s">
        <v>782</v>
      </c>
      <c r="B787" s="9" t="s">
        <v>843</v>
      </c>
      <c r="C787" s="17">
        <v>37894</v>
      </c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0">
        <v>8970.49</v>
      </c>
      <c r="R787" s="10">
        <f t="shared" si="48"/>
        <v>2003</v>
      </c>
      <c r="S787" s="3" t="str">
        <f t="shared" si="49"/>
        <v>MOBILE PHONE (DOUBLEMAX, M55)(9830069351)(SP)</v>
      </c>
      <c r="V787" s="18">
        <f t="shared" si="50"/>
        <v>37894</v>
      </c>
      <c r="W787" s="3">
        <f t="shared" si="51"/>
        <v>30</v>
      </c>
    </row>
    <row r="788" spans="1:23" ht="19.95" customHeight="1" x14ac:dyDescent="0.3">
      <c r="A788" s="8" t="s">
        <v>783</v>
      </c>
      <c r="B788" s="9" t="s">
        <v>843</v>
      </c>
      <c r="C788" s="17">
        <v>37894</v>
      </c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0">
        <v>8970.49</v>
      </c>
      <c r="R788" s="10">
        <f t="shared" si="48"/>
        <v>2003</v>
      </c>
      <c r="S788" s="3" t="str">
        <f t="shared" si="49"/>
        <v>MOBILE PHONE (DOUBLEMAX, M55)(9831073770)(ASG)</v>
      </c>
      <c r="V788" s="18">
        <f t="shared" si="50"/>
        <v>37894</v>
      </c>
      <c r="W788" s="3">
        <f t="shared" si="51"/>
        <v>30</v>
      </c>
    </row>
    <row r="789" spans="1:23" ht="19.95" customHeight="1" x14ac:dyDescent="0.3">
      <c r="A789" s="8" t="s">
        <v>784</v>
      </c>
      <c r="B789" s="9" t="s">
        <v>843</v>
      </c>
      <c r="C789" s="17">
        <v>37894</v>
      </c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0">
        <v>8970.49</v>
      </c>
      <c r="R789" s="10">
        <f t="shared" si="48"/>
        <v>2003</v>
      </c>
      <c r="S789" s="3" t="str">
        <f t="shared" si="49"/>
        <v>MOBILE PHONE(DOUBLEMAX,  M55) (9830164856)(ARD)</v>
      </c>
      <c r="V789" s="18">
        <f t="shared" si="50"/>
        <v>37894</v>
      </c>
      <c r="W789" s="3">
        <f t="shared" si="51"/>
        <v>30</v>
      </c>
    </row>
    <row r="790" spans="1:23" ht="19.95" customHeight="1" x14ac:dyDescent="0.3">
      <c r="A790" s="8" t="s">
        <v>785</v>
      </c>
      <c r="B790" s="9" t="s">
        <v>843</v>
      </c>
      <c r="C790" s="17">
        <v>37894</v>
      </c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0">
        <v>8970.5</v>
      </c>
      <c r="R790" s="10">
        <f t="shared" si="48"/>
        <v>2003</v>
      </c>
      <c r="S790" s="3" t="str">
        <f t="shared" si="49"/>
        <v>MOBILE HANDSET (DOUBLEMAX, M55) (9830164857)(LPD)</v>
      </c>
      <c r="V790" s="18">
        <f t="shared" si="50"/>
        <v>37894</v>
      </c>
      <c r="W790" s="3">
        <f t="shared" si="51"/>
        <v>30</v>
      </c>
    </row>
    <row r="791" spans="1:23" ht="19.95" customHeight="1" x14ac:dyDescent="0.3">
      <c r="A791" s="8" t="s">
        <v>786</v>
      </c>
      <c r="B791" s="9" t="s">
        <v>843</v>
      </c>
      <c r="C791" s="17">
        <v>37894</v>
      </c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0">
        <v>8970.49</v>
      </c>
      <c r="R791" s="10">
        <f t="shared" si="48"/>
        <v>2003</v>
      </c>
      <c r="S791" s="3" t="str">
        <f t="shared" si="49"/>
        <v>MOBILE HANDSET (DOUBLEMAX, M55) (9830164858)(SG)</v>
      </c>
      <c r="V791" s="18">
        <f t="shared" si="50"/>
        <v>37894</v>
      </c>
      <c r="W791" s="3">
        <f t="shared" si="51"/>
        <v>30</v>
      </c>
    </row>
    <row r="792" spans="1:23" ht="19.95" customHeight="1" x14ac:dyDescent="0.3">
      <c r="A792" s="8" t="s">
        <v>787</v>
      </c>
      <c r="B792" s="9" t="s">
        <v>843</v>
      </c>
      <c r="C792" s="17">
        <v>37894</v>
      </c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0">
        <v>8970.49</v>
      </c>
      <c r="R792" s="10">
        <f t="shared" si="48"/>
        <v>2003</v>
      </c>
      <c r="S792" s="3" t="str">
        <f t="shared" si="49"/>
        <v>MOBILE HANDSET (DOUBLEMAX, M55) (9830180923)(AKB)</v>
      </c>
      <c r="V792" s="18">
        <f t="shared" si="50"/>
        <v>37894</v>
      </c>
      <c r="W792" s="3">
        <f t="shared" si="51"/>
        <v>30</v>
      </c>
    </row>
    <row r="793" spans="1:23" ht="19.95" customHeight="1" x14ac:dyDescent="0.3">
      <c r="A793" s="8" t="s">
        <v>788</v>
      </c>
      <c r="B793" s="9" t="s">
        <v>843</v>
      </c>
      <c r="C793" s="17">
        <v>37894</v>
      </c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0">
        <v>8970.49</v>
      </c>
      <c r="R793" s="10">
        <f t="shared" si="48"/>
        <v>2003</v>
      </c>
      <c r="S793" s="3" t="str">
        <f t="shared" si="49"/>
        <v>MOBILE HANDSET (DOUBLEMAX, M55) (9830164897)(AA)</v>
      </c>
      <c r="V793" s="18">
        <f t="shared" si="50"/>
        <v>37894</v>
      </c>
      <c r="W793" s="3">
        <f t="shared" si="51"/>
        <v>30</v>
      </c>
    </row>
    <row r="794" spans="1:23" ht="19.95" customHeight="1" x14ac:dyDescent="0.3">
      <c r="A794" s="8" t="s">
        <v>789</v>
      </c>
      <c r="B794" s="9" t="s">
        <v>843</v>
      </c>
      <c r="C794" s="17">
        <v>37894</v>
      </c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0">
        <v>8970.49</v>
      </c>
      <c r="R794" s="10">
        <f t="shared" si="48"/>
        <v>2003</v>
      </c>
      <c r="S794" s="3" t="str">
        <f t="shared" si="49"/>
        <v>MOBILE HANDSET (DOUBLEMAX, M55) (9830164862)(BNB)</v>
      </c>
      <c r="V794" s="18">
        <f t="shared" si="50"/>
        <v>37894</v>
      </c>
      <c r="W794" s="3">
        <f t="shared" si="51"/>
        <v>30</v>
      </c>
    </row>
    <row r="795" spans="1:23" ht="19.95" customHeight="1" x14ac:dyDescent="0.3">
      <c r="A795" s="8" t="s">
        <v>790</v>
      </c>
      <c r="B795" s="9" t="s">
        <v>843</v>
      </c>
      <c r="C795" s="17">
        <v>37894</v>
      </c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0">
        <v>8970.49</v>
      </c>
      <c r="R795" s="10">
        <f t="shared" si="48"/>
        <v>2003</v>
      </c>
      <c r="S795" s="3" t="str">
        <f t="shared" si="49"/>
        <v>MOBILE HANDSET (DOUBLEMAX, M55) (9830164860)(AKS)</v>
      </c>
      <c r="V795" s="18">
        <f t="shared" si="50"/>
        <v>37894</v>
      </c>
      <c r="W795" s="3">
        <f t="shared" si="51"/>
        <v>30</v>
      </c>
    </row>
    <row r="796" spans="1:23" ht="19.95" customHeight="1" x14ac:dyDescent="0.3">
      <c r="A796" s="8" t="s">
        <v>791</v>
      </c>
      <c r="B796" s="9" t="s">
        <v>843</v>
      </c>
      <c r="C796" s="17">
        <v>37894</v>
      </c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0">
        <v>8970.49</v>
      </c>
      <c r="R796" s="10">
        <f t="shared" si="48"/>
        <v>2003</v>
      </c>
      <c r="S796" s="3" t="str">
        <f t="shared" si="49"/>
        <v>MOBILE HANDSET (DOUBLEMAX, M55) (9830164865)(VA)</v>
      </c>
      <c r="V796" s="18">
        <f t="shared" si="50"/>
        <v>37894</v>
      </c>
      <c r="W796" s="3">
        <f t="shared" si="51"/>
        <v>30</v>
      </c>
    </row>
    <row r="797" spans="1:23" ht="19.95" customHeight="1" x14ac:dyDescent="0.3">
      <c r="A797" s="8" t="s">
        <v>792</v>
      </c>
      <c r="B797" s="9" t="s">
        <v>843</v>
      </c>
      <c r="C797" s="17">
        <v>37894</v>
      </c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0">
        <v>8970.49</v>
      </c>
      <c r="R797" s="10">
        <f t="shared" si="48"/>
        <v>2003</v>
      </c>
      <c r="S797" s="3" t="str">
        <f t="shared" si="49"/>
        <v>MOBILE HANDSET (DOUBLEMAX, M55) (9831035077)(RKP)</v>
      </c>
      <c r="V797" s="18">
        <f t="shared" si="50"/>
        <v>37894</v>
      </c>
      <c r="W797" s="3">
        <f t="shared" si="51"/>
        <v>30</v>
      </c>
    </row>
    <row r="798" spans="1:23" ht="19.95" customHeight="1" x14ac:dyDescent="0.3">
      <c r="A798" s="8" t="s">
        <v>793</v>
      </c>
      <c r="B798" s="9" t="s">
        <v>843</v>
      </c>
      <c r="C798" s="17">
        <v>37894</v>
      </c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0">
        <v>8970.49</v>
      </c>
      <c r="R798" s="10">
        <f t="shared" si="48"/>
        <v>2003</v>
      </c>
      <c r="S798" s="3" t="str">
        <f t="shared" si="49"/>
        <v>MOBILE HANDSET (DOUBLEMAX, M55)(9831032710)(PSB)</v>
      </c>
      <c r="V798" s="18">
        <f t="shared" si="50"/>
        <v>37894</v>
      </c>
      <c r="W798" s="3">
        <f t="shared" si="51"/>
        <v>30</v>
      </c>
    </row>
    <row r="799" spans="1:23" ht="19.95" customHeight="1" x14ac:dyDescent="0.3">
      <c r="A799" s="8" t="s">
        <v>794</v>
      </c>
      <c r="B799" s="9" t="s">
        <v>843</v>
      </c>
      <c r="C799" s="17">
        <v>37894</v>
      </c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0">
        <v>8970.49</v>
      </c>
      <c r="R799" s="10">
        <f t="shared" si="48"/>
        <v>2003</v>
      </c>
      <c r="S799" s="3" t="str">
        <f t="shared" si="49"/>
        <v>MOBILE PHONE(DOUBLEMAX, M55)(9830016485)(DRD)</v>
      </c>
      <c r="V799" s="18">
        <f t="shared" si="50"/>
        <v>37894</v>
      </c>
      <c r="W799" s="3">
        <f t="shared" si="51"/>
        <v>30</v>
      </c>
    </row>
    <row r="800" spans="1:23" ht="19.95" customHeight="1" x14ac:dyDescent="0.3">
      <c r="A800" s="8" t="s">
        <v>795</v>
      </c>
      <c r="B800" s="9" t="s">
        <v>843</v>
      </c>
      <c r="C800" s="17">
        <v>37894</v>
      </c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0">
        <v>8970.49</v>
      </c>
      <c r="R800" s="10">
        <f t="shared" si="48"/>
        <v>2003</v>
      </c>
      <c r="S800" s="3" t="str">
        <f t="shared" si="49"/>
        <v>MOBILE HANDSET (DOUBLEMAX, M55) (9830037838)(JDG)</v>
      </c>
      <c r="V800" s="18">
        <f t="shared" si="50"/>
        <v>37894</v>
      </c>
      <c r="W800" s="3">
        <f t="shared" si="51"/>
        <v>30</v>
      </c>
    </row>
    <row r="801" spans="1:23" ht="19.95" customHeight="1" x14ac:dyDescent="0.3">
      <c r="A801" s="8" t="s">
        <v>796</v>
      </c>
      <c r="B801" s="9" t="s">
        <v>843</v>
      </c>
      <c r="C801" s="17">
        <v>37894</v>
      </c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0">
        <v>8970.49</v>
      </c>
      <c r="R801" s="10">
        <f t="shared" si="48"/>
        <v>2003</v>
      </c>
      <c r="S801" s="3" t="str">
        <f t="shared" si="49"/>
        <v>MOBILE HANDSET (DOUBLEMAX, M55)(9831168085) (VP)</v>
      </c>
      <c r="V801" s="18">
        <f t="shared" si="50"/>
        <v>37894</v>
      </c>
      <c r="W801" s="3">
        <f t="shared" si="51"/>
        <v>30</v>
      </c>
    </row>
    <row r="802" spans="1:23" ht="19.95" customHeight="1" x14ac:dyDescent="0.3">
      <c r="A802" s="8" t="s">
        <v>797</v>
      </c>
      <c r="B802" s="9" t="s">
        <v>843</v>
      </c>
      <c r="C802" s="17">
        <v>37894</v>
      </c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0">
        <v>8970.5400000000009</v>
      </c>
      <c r="R802" s="10">
        <f t="shared" si="48"/>
        <v>2003</v>
      </c>
      <c r="S802" s="3" t="str">
        <f t="shared" si="49"/>
        <v>MOBILE HANDSET (DOUBLEMAX, M55)(9830263787) (RB)</v>
      </c>
      <c r="V802" s="18">
        <f t="shared" si="50"/>
        <v>37894</v>
      </c>
      <c r="W802" s="3">
        <f t="shared" si="51"/>
        <v>30</v>
      </c>
    </row>
    <row r="803" spans="1:23" ht="19.95" customHeight="1" x14ac:dyDescent="0.3">
      <c r="A803" s="8" t="s">
        <v>798</v>
      </c>
      <c r="B803" s="9" t="s">
        <v>830</v>
      </c>
      <c r="C803" s="17">
        <v>37894</v>
      </c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0">
        <v>72000</v>
      </c>
      <c r="R803" s="10">
        <f t="shared" si="48"/>
        <v>2003</v>
      </c>
      <c r="S803" s="3" t="str">
        <f t="shared" si="49"/>
        <v>SPLIT AIR CONDITIONER (1.5 TR HW) - HITACHI</v>
      </c>
      <c r="V803" s="18">
        <f t="shared" si="50"/>
        <v>37894</v>
      </c>
      <c r="W803" s="3">
        <f t="shared" si="51"/>
        <v>30</v>
      </c>
    </row>
    <row r="804" spans="1:23" ht="19.95" customHeight="1" x14ac:dyDescent="0.3">
      <c r="A804" s="8" t="s">
        <v>799</v>
      </c>
      <c r="B804" s="9" t="s">
        <v>840</v>
      </c>
      <c r="C804" s="17">
        <v>37944</v>
      </c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0">
        <v>60964.4</v>
      </c>
      <c r="R804" s="10">
        <f t="shared" si="48"/>
        <v>2003</v>
      </c>
      <c r="S804" s="3" t="str">
        <f t="shared" si="49"/>
        <v>WP-MAGAZINE MOUNTING SIPLACE</v>
      </c>
      <c r="V804" s="18">
        <f t="shared" si="50"/>
        <v>37955</v>
      </c>
      <c r="W804" s="3">
        <f t="shared" si="51"/>
        <v>30</v>
      </c>
    </row>
    <row r="805" spans="1:23" ht="19.95" customHeight="1" x14ac:dyDescent="0.3">
      <c r="A805" s="8" t="s">
        <v>800</v>
      </c>
      <c r="B805" s="9" t="s">
        <v>840</v>
      </c>
      <c r="C805" s="17">
        <v>37944</v>
      </c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0">
        <v>18147.48</v>
      </c>
      <c r="R805" s="10">
        <f t="shared" si="48"/>
        <v>2003</v>
      </c>
      <c r="S805" s="3" t="str">
        <f t="shared" si="49"/>
        <v>WAFFLE PACK TRAY CARRIER</v>
      </c>
      <c r="V805" s="18">
        <f t="shared" si="50"/>
        <v>37955</v>
      </c>
      <c r="W805" s="3">
        <f t="shared" si="51"/>
        <v>30</v>
      </c>
    </row>
    <row r="806" spans="1:23" ht="19.95" customHeight="1" x14ac:dyDescent="0.3">
      <c r="A806" s="8" t="s">
        <v>801</v>
      </c>
      <c r="B806" s="9" t="s">
        <v>843</v>
      </c>
      <c r="C806" s="17">
        <v>37936</v>
      </c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0">
        <v>17818</v>
      </c>
      <c r="R806" s="10">
        <f t="shared" si="48"/>
        <v>2003</v>
      </c>
      <c r="S806" s="3" t="str">
        <f t="shared" si="49"/>
        <v>WATER DISPENSER (BLUE STAR, BD30 HCK)</v>
      </c>
      <c r="V806" s="18">
        <f t="shared" si="50"/>
        <v>37955</v>
      </c>
      <c r="W806" s="3">
        <f t="shared" si="51"/>
        <v>30</v>
      </c>
    </row>
    <row r="807" spans="1:23" ht="19.95" customHeight="1" x14ac:dyDescent="0.3">
      <c r="A807" s="8" t="s">
        <v>802</v>
      </c>
      <c r="B807" s="9" t="s">
        <v>848</v>
      </c>
      <c r="C807" s="17">
        <v>37964</v>
      </c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0">
        <v>18078.55</v>
      </c>
      <c r="R807" s="10">
        <f t="shared" si="48"/>
        <v>2003</v>
      </c>
      <c r="S807" s="3" t="str">
        <f t="shared" si="49"/>
        <v>SET OF CABLES FOR DLUG</v>
      </c>
      <c r="V807" s="18">
        <f t="shared" si="50"/>
        <v>37986</v>
      </c>
      <c r="W807" s="3">
        <f t="shared" si="51"/>
        <v>31</v>
      </c>
    </row>
    <row r="808" spans="1:23" ht="19.95" customHeight="1" x14ac:dyDescent="0.3">
      <c r="A808" s="8" t="s">
        <v>803</v>
      </c>
      <c r="B808" s="9" t="s">
        <v>848</v>
      </c>
      <c r="C808" s="17">
        <v>37964</v>
      </c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0">
        <v>41395.71</v>
      </c>
      <c r="R808" s="10">
        <f t="shared" si="48"/>
        <v>2003</v>
      </c>
      <c r="S808" s="3" t="str">
        <f t="shared" si="49"/>
        <v>MODULE &amp; CABLE FOR M:IF:DIU</v>
      </c>
      <c r="V808" s="18">
        <f t="shared" si="50"/>
        <v>37986</v>
      </c>
      <c r="W808" s="3">
        <f t="shared" si="51"/>
        <v>31</v>
      </c>
    </row>
    <row r="809" spans="1:23" ht="19.95" customHeight="1" x14ac:dyDescent="0.3">
      <c r="A809" s="8" t="s">
        <v>804</v>
      </c>
      <c r="B809" s="9" t="s">
        <v>848</v>
      </c>
      <c r="C809" s="17">
        <v>37964</v>
      </c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0">
        <v>43973.31</v>
      </c>
      <c r="R809" s="10">
        <f t="shared" si="48"/>
        <v>2003</v>
      </c>
      <c r="S809" s="3" t="str">
        <f t="shared" si="49"/>
        <v>MODULE &amp; CABLE FOR IF:SLIC FOR TE:DLU</v>
      </c>
      <c r="V809" s="18">
        <f t="shared" si="50"/>
        <v>37986</v>
      </c>
      <c r="W809" s="3">
        <f t="shared" si="51"/>
        <v>31</v>
      </c>
    </row>
    <row r="810" spans="1:23" ht="19.95" customHeight="1" x14ac:dyDescent="0.3">
      <c r="A810" s="8" t="s">
        <v>805</v>
      </c>
      <c r="B810" s="9" t="s">
        <v>848</v>
      </c>
      <c r="C810" s="17">
        <v>37984</v>
      </c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0">
        <v>223399.38</v>
      </c>
      <c r="R810" s="10">
        <f t="shared" si="48"/>
        <v>2003</v>
      </c>
      <c r="S810" s="3" t="str">
        <f t="shared" si="49"/>
        <v>EXTENSION BOARD FOR SIPAC MODULES EXTENDER</v>
      </c>
      <c r="V810" s="18">
        <f t="shared" si="50"/>
        <v>37986</v>
      </c>
      <c r="W810" s="3">
        <f t="shared" si="51"/>
        <v>31</v>
      </c>
    </row>
    <row r="811" spans="1:23" ht="19.95" customHeight="1" x14ac:dyDescent="0.3">
      <c r="A811" s="8" t="s">
        <v>806</v>
      </c>
      <c r="B811" s="9" t="s">
        <v>848</v>
      </c>
      <c r="C811" s="17">
        <v>37979</v>
      </c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0">
        <v>1521316.39</v>
      </c>
      <c r="R811" s="10">
        <f t="shared" si="48"/>
        <v>2003</v>
      </c>
      <c r="S811" s="3" t="str">
        <f t="shared" si="49"/>
        <v>ITFP SIMULATOR</v>
      </c>
      <c r="V811" s="18">
        <f t="shared" si="50"/>
        <v>37986</v>
      </c>
      <c r="W811" s="3">
        <f t="shared" si="51"/>
        <v>31</v>
      </c>
    </row>
    <row r="812" spans="1:23" ht="19.95" customHeight="1" x14ac:dyDescent="0.3">
      <c r="A812" s="8" t="s">
        <v>807</v>
      </c>
      <c r="B812" s="9" t="s">
        <v>848</v>
      </c>
      <c r="C812" s="17">
        <v>37984</v>
      </c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0">
        <v>1210146.68</v>
      </c>
      <c r="R812" s="10">
        <f t="shared" si="48"/>
        <v>2003</v>
      </c>
      <c r="S812" s="3" t="str">
        <f t="shared" si="49"/>
        <v>ITFP TEST SW FOR Q59 ON ADAPTER -A420</v>
      </c>
      <c r="V812" s="18">
        <f t="shared" si="50"/>
        <v>37986</v>
      </c>
      <c r="W812" s="3">
        <f t="shared" si="51"/>
        <v>31</v>
      </c>
    </row>
    <row r="813" spans="1:23" ht="19.95" customHeight="1" x14ac:dyDescent="0.3">
      <c r="A813" s="8" t="s">
        <v>808</v>
      </c>
      <c r="B813" s="9" t="s">
        <v>848</v>
      </c>
      <c r="C813" s="17">
        <v>37979</v>
      </c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0">
        <v>751999</v>
      </c>
      <c r="R813" s="10">
        <f t="shared" si="48"/>
        <v>2003</v>
      </c>
      <c r="S813" s="3" t="str">
        <f t="shared" si="49"/>
        <v>SPEA 501AD TEST ADAPTER FOR S30813-Q59-X200-1</v>
      </c>
      <c r="V813" s="18">
        <f t="shared" si="50"/>
        <v>37986</v>
      </c>
      <c r="W813" s="3">
        <f t="shared" si="51"/>
        <v>31</v>
      </c>
    </row>
    <row r="814" spans="1:23" ht="19.95" customHeight="1" x14ac:dyDescent="0.3">
      <c r="A814" s="8" t="s">
        <v>809</v>
      </c>
      <c r="B814" s="9" t="s">
        <v>848</v>
      </c>
      <c r="C814" s="17">
        <v>37984</v>
      </c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0">
        <v>529272.9</v>
      </c>
      <c r="R814" s="10">
        <f t="shared" si="48"/>
        <v>2003</v>
      </c>
      <c r="S814" s="3" t="str">
        <f t="shared" si="49"/>
        <v>SPEA TEST PROGRAM FOR S30813-Q59-X203-1</v>
      </c>
      <c r="V814" s="18">
        <f t="shared" si="50"/>
        <v>37986</v>
      </c>
      <c r="W814" s="3">
        <f t="shared" si="51"/>
        <v>31</v>
      </c>
    </row>
    <row r="815" spans="1:23" ht="19.95" customHeight="1" x14ac:dyDescent="0.3">
      <c r="A815" s="8" t="s">
        <v>810</v>
      </c>
      <c r="B815" s="9" t="s">
        <v>835</v>
      </c>
      <c r="C815" s="17">
        <v>37979</v>
      </c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0">
        <v>18542.89</v>
      </c>
      <c r="R815" s="10">
        <f t="shared" si="48"/>
        <v>2003</v>
      </c>
      <c r="S815" s="3" t="str">
        <f t="shared" si="49"/>
        <v>CODING &amp; SEPERATING TOOL V23599-M5026-A3</v>
      </c>
      <c r="V815" s="18">
        <f t="shared" si="50"/>
        <v>37986</v>
      </c>
      <c r="W815" s="3">
        <f t="shared" si="51"/>
        <v>31</v>
      </c>
    </row>
    <row r="816" spans="1:23" ht="19.95" customHeight="1" x14ac:dyDescent="0.3">
      <c r="A816" s="8" t="s">
        <v>811</v>
      </c>
      <c r="B816" s="9" t="s">
        <v>835</v>
      </c>
      <c r="C816" s="17">
        <v>37979</v>
      </c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0">
        <v>16650.84</v>
      </c>
      <c r="R816" s="10">
        <f t="shared" si="48"/>
        <v>2003</v>
      </c>
      <c r="S816" s="3" t="str">
        <f t="shared" si="49"/>
        <v>INSERTING INSERT V23599-M5030-E11(1 SU)</v>
      </c>
      <c r="V816" s="18">
        <f t="shared" si="50"/>
        <v>37986</v>
      </c>
      <c r="W816" s="3">
        <f t="shared" si="51"/>
        <v>31</v>
      </c>
    </row>
    <row r="817" spans="1:23" ht="19.95" customHeight="1" x14ac:dyDescent="0.3">
      <c r="A817" s="8" t="s">
        <v>812</v>
      </c>
      <c r="B817" s="9" t="s">
        <v>840</v>
      </c>
      <c r="C817" s="17">
        <v>37979</v>
      </c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0">
        <v>60699.86</v>
      </c>
      <c r="R817" s="10">
        <f t="shared" si="48"/>
        <v>2003</v>
      </c>
      <c r="S817" s="3" t="str">
        <f t="shared" si="49"/>
        <v>PRINTING STENCIL FOR S30813-Q59-X200-1</v>
      </c>
      <c r="V817" s="18">
        <f t="shared" si="50"/>
        <v>37986</v>
      </c>
      <c r="W817" s="3">
        <f t="shared" si="51"/>
        <v>31</v>
      </c>
    </row>
    <row r="818" spans="1:23" ht="19.95" customHeight="1" x14ac:dyDescent="0.3">
      <c r="A818" s="8" t="s">
        <v>813</v>
      </c>
      <c r="B818" s="9" t="s">
        <v>840</v>
      </c>
      <c r="C818" s="17">
        <v>37984</v>
      </c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0">
        <v>31932</v>
      </c>
      <c r="R818" s="10">
        <f t="shared" si="48"/>
        <v>2003</v>
      </c>
      <c r="S818" s="3" t="str">
        <f t="shared" si="49"/>
        <v>PICK &amp; PLACE PROGRAMME</v>
      </c>
      <c r="V818" s="18">
        <f t="shared" si="50"/>
        <v>37986</v>
      </c>
      <c r="W818" s="3">
        <f t="shared" si="51"/>
        <v>31</v>
      </c>
    </row>
    <row r="819" spans="1:23" ht="19.95" customHeight="1" x14ac:dyDescent="0.3">
      <c r="A819" s="8" t="s">
        <v>814</v>
      </c>
      <c r="B819" s="9" t="s">
        <v>831</v>
      </c>
      <c r="C819" s="17">
        <v>38015</v>
      </c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0">
        <v>34000</v>
      </c>
      <c r="R819" s="10">
        <f t="shared" si="48"/>
        <v>2004</v>
      </c>
      <c r="S819" s="3" t="str">
        <f t="shared" si="49"/>
        <v>ANTISTATIC STEEL ALMIRAH (50"X38.5"X19")</v>
      </c>
      <c r="V819" s="18">
        <f t="shared" si="50"/>
        <v>38017</v>
      </c>
      <c r="W819" s="3">
        <f t="shared" si="51"/>
        <v>31</v>
      </c>
    </row>
    <row r="820" spans="1:23" ht="19.95" customHeight="1" x14ac:dyDescent="0.3">
      <c r="A820" s="8" t="s">
        <v>815</v>
      </c>
      <c r="B820" s="9" t="s">
        <v>845</v>
      </c>
      <c r="C820" s="17">
        <v>38036</v>
      </c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0">
        <v>21321</v>
      </c>
      <c r="R820" s="10">
        <f t="shared" si="48"/>
        <v>2004</v>
      </c>
      <c r="S820" s="3" t="str">
        <f t="shared" si="49"/>
        <v>TEST INSTRUMENT TROLLEY</v>
      </c>
      <c r="V820" s="18">
        <f t="shared" si="50"/>
        <v>38046</v>
      </c>
      <c r="W820" s="3">
        <f t="shared" si="51"/>
        <v>29</v>
      </c>
    </row>
    <row r="821" spans="1:23" ht="19.95" customHeight="1" x14ac:dyDescent="0.3">
      <c r="A821" s="8" t="s">
        <v>816</v>
      </c>
      <c r="B821" s="9" t="s">
        <v>832</v>
      </c>
      <c r="C821" s="17">
        <v>38015</v>
      </c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0">
        <v>12800</v>
      </c>
      <c r="R821" s="10">
        <f t="shared" si="48"/>
        <v>2004</v>
      </c>
      <c r="S821" s="3" t="str">
        <f t="shared" si="49"/>
        <v>ESD WORKSHOP CHAIR</v>
      </c>
      <c r="V821" s="18">
        <f t="shared" si="50"/>
        <v>38017</v>
      </c>
      <c r="W821" s="3">
        <f t="shared" si="51"/>
        <v>31</v>
      </c>
    </row>
    <row r="822" spans="1:23" ht="19.95" customHeight="1" x14ac:dyDescent="0.3">
      <c r="A822" s="8" t="s">
        <v>817</v>
      </c>
      <c r="B822" s="9" t="s">
        <v>848</v>
      </c>
      <c r="C822" s="17">
        <v>37984</v>
      </c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0">
        <v>2896101.02</v>
      </c>
      <c r="R822" s="10">
        <f t="shared" si="48"/>
        <v>2003</v>
      </c>
      <c r="S822" s="3" t="str">
        <f t="shared" si="49"/>
        <v>FFT PROGRAM TE:DLUG</v>
      </c>
      <c r="V822" s="18">
        <f t="shared" si="50"/>
        <v>37986</v>
      </c>
      <c r="W822" s="3">
        <f t="shared" si="51"/>
        <v>31</v>
      </c>
    </row>
    <row r="823" spans="1:23" ht="19.95" customHeight="1" x14ac:dyDescent="0.3">
      <c r="A823" s="8" t="s">
        <v>818</v>
      </c>
      <c r="B823" s="9" t="s">
        <v>843</v>
      </c>
      <c r="C823" s="17">
        <v>37895</v>
      </c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0">
        <v>8970.5</v>
      </c>
      <c r="R823" s="10">
        <f t="shared" si="48"/>
        <v>2003</v>
      </c>
      <c r="S823" s="3" t="str">
        <f t="shared" si="49"/>
        <v>MOBILE HANDSET (DOUBLEMAX, M55) (AC)</v>
      </c>
      <c r="V823" s="18">
        <f t="shared" si="50"/>
        <v>37925</v>
      </c>
      <c r="W823" s="3">
        <f t="shared" si="51"/>
        <v>31</v>
      </c>
    </row>
    <row r="824" spans="1:23" ht="19.95" customHeight="1" x14ac:dyDescent="0.3">
      <c r="A824" s="8" t="s">
        <v>819</v>
      </c>
      <c r="B824" s="9" t="s">
        <v>840</v>
      </c>
      <c r="C824" s="17">
        <v>38015</v>
      </c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0">
        <v>16995</v>
      </c>
      <c r="R824" s="10">
        <f t="shared" si="48"/>
        <v>2004</v>
      </c>
      <c r="S824" s="3" t="str">
        <f t="shared" si="49"/>
        <v>SMT STENCIL FOR INDICA TYPE - 1</v>
      </c>
      <c r="V824" s="18">
        <f t="shared" si="50"/>
        <v>38017</v>
      </c>
      <c r="W824" s="3">
        <f t="shared" si="51"/>
        <v>31</v>
      </c>
    </row>
    <row r="825" spans="1:23" ht="19.95" customHeight="1" x14ac:dyDescent="0.3">
      <c r="A825" s="8" t="s">
        <v>820</v>
      </c>
      <c r="B825" s="9" t="s">
        <v>844</v>
      </c>
      <c r="C825" s="17">
        <v>38055</v>
      </c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0">
        <v>85000</v>
      </c>
      <c r="R825" s="10">
        <f t="shared" si="48"/>
        <v>2004</v>
      </c>
      <c r="S825" s="3" t="str">
        <f t="shared" si="49"/>
        <v>EFFLUENT TREATMENT PLANT</v>
      </c>
      <c r="V825" s="18">
        <f t="shared" si="50"/>
        <v>38077</v>
      </c>
      <c r="W825" s="3">
        <f t="shared" si="51"/>
        <v>31</v>
      </c>
    </row>
    <row r="826" spans="1:23" ht="19.95" customHeight="1" x14ac:dyDescent="0.3">
      <c r="A826" s="8" t="s">
        <v>821</v>
      </c>
      <c r="B826" s="9" t="s">
        <v>838</v>
      </c>
      <c r="C826" s="17">
        <v>38036</v>
      </c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0">
        <v>4500</v>
      </c>
      <c r="R826" s="10">
        <f t="shared" si="48"/>
        <v>2004</v>
      </c>
      <c r="S826" s="3" t="str">
        <f t="shared" si="49"/>
        <v>FIXTURE FOR FLASH PROGRAMMING</v>
      </c>
      <c r="V826" s="18">
        <f t="shared" si="50"/>
        <v>38046</v>
      </c>
      <c r="W826" s="3">
        <f t="shared" si="51"/>
        <v>29</v>
      </c>
    </row>
    <row r="827" spans="1:23" ht="19.95" customHeight="1" x14ac:dyDescent="0.3">
      <c r="A827" s="8" t="s">
        <v>822</v>
      </c>
      <c r="B827" s="9" t="s">
        <v>838</v>
      </c>
      <c r="C827" s="17">
        <v>38036</v>
      </c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0">
        <v>4000</v>
      </c>
      <c r="R827" s="10">
        <f t="shared" si="48"/>
        <v>2004</v>
      </c>
      <c r="S827" s="3" t="str">
        <f t="shared" si="49"/>
        <v>FIXTURE FOR FUNCTIONAL TESTING</v>
      </c>
      <c r="V827" s="18">
        <f t="shared" si="50"/>
        <v>38046</v>
      </c>
      <c r="W827" s="3">
        <f t="shared" si="51"/>
        <v>29</v>
      </c>
    </row>
    <row r="828" spans="1:23" ht="19.95" customHeight="1" x14ac:dyDescent="0.3">
      <c r="A828" s="8" t="s">
        <v>823</v>
      </c>
      <c r="B828" s="9" t="s">
        <v>831</v>
      </c>
      <c r="C828" s="17">
        <v>38055</v>
      </c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0">
        <v>76863.8</v>
      </c>
      <c r="R828" s="10">
        <f t="shared" si="48"/>
        <v>2004</v>
      </c>
      <c r="S828" s="3" t="str">
        <f t="shared" si="49"/>
        <v>TABLE (W/O DRW) WITH SIDE UNIT</v>
      </c>
      <c r="V828" s="18">
        <f t="shared" si="50"/>
        <v>38077</v>
      </c>
      <c r="W828" s="3">
        <f t="shared" si="51"/>
        <v>31</v>
      </c>
    </row>
    <row r="829" spans="1:23" ht="19.95" customHeight="1" x14ac:dyDescent="0.3">
      <c r="A829" s="8" t="s">
        <v>824</v>
      </c>
      <c r="B829" s="9" t="s">
        <v>831</v>
      </c>
      <c r="C829" s="17">
        <v>38055</v>
      </c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0">
        <v>17797</v>
      </c>
      <c r="R829" s="10">
        <f t="shared" si="48"/>
        <v>2004</v>
      </c>
      <c r="S829" s="3" t="str">
        <f t="shared" si="49"/>
        <v>TABLE (DRW) WITH SIDE UNIT &amp; BOTH SIDE CNNECTORS</v>
      </c>
      <c r="V829" s="18">
        <f t="shared" si="50"/>
        <v>38077</v>
      </c>
      <c r="W829" s="3">
        <f t="shared" si="51"/>
        <v>31</v>
      </c>
    </row>
    <row r="830" spans="1:23" ht="19.95" customHeight="1" x14ac:dyDescent="0.3">
      <c r="A830" s="8" t="s">
        <v>825</v>
      </c>
      <c r="B830" s="9" t="s">
        <v>831</v>
      </c>
      <c r="C830" s="17">
        <v>38055</v>
      </c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0">
        <v>14744.5</v>
      </c>
      <c r="R830" s="10">
        <f t="shared" si="48"/>
        <v>2004</v>
      </c>
      <c r="S830" s="3" t="str">
        <f t="shared" si="49"/>
        <v>TABLE (DRW) WITH SIDE UNIT &amp; ONE SIDE CNNECTOR</v>
      </c>
      <c r="V830" s="18">
        <f t="shared" si="50"/>
        <v>38077</v>
      </c>
      <c r="W830" s="3">
        <f t="shared" si="51"/>
        <v>31</v>
      </c>
    </row>
    <row r="831" spans="1:23" ht="19.95" customHeight="1" x14ac:dyDescent="0.3">
      <c r="A831" s="8" t="s">
        <v>826</v>
      </c>
      <c r="B831" s="9" t="s">
        <v>831</v>
      </c>
      <c r="C831" s="17">
        <v>38055</v>
      </c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0">
        <v>10461.75</v>
      </c>
      <c r="R831" s="10">
        <f t="shared" si="48"/>
        <v>2004</v>
      </c>
      <c r="S831" s="3" t="str">
        <f t="shared" si="49"/>
        <v>LOW CABINET</v>
      </c>
      <c r="V831" s="18">
        <f t="shared" si="50"/>
        <v>38077</v>
      </c>
      <c r="W831" s="3">
        <f t="shared" si="51"/>
        <v>31</v>
      </c>
    </row>
    <row r="832" spans="1:23" ht="19.95" customHeight="1" x14ac:dyDescent="0.3">
      <c r="A832" s="8" t="s">
        <v>827</v>
      </c>
      <c r="B832" s="9" t="s">
        <v>831</v>
      </c>
      <c r="C832" s="17">
        <v>38055</v>
      </c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0">
        <v>14722.3</v>
      </c>
      <c r="R832" s="10">
        <f t="shared" si="48"/>
        <v>2004</v>
      </c>
      <c r="S832" s="3" t="str">
        <f t="shared" si="49"/>
        <v>MEDIUM CABINET</v>
      </c>
      <c r="V832" s="18">
        <f t="shared" si="50"/>
        <v>38077</v>
      </c>
      <c r="W832" s="3">
        <f t="shared" si="51"/>
        <v>31</v>
      </c>
    </row>
    <row r="833" spans="1:23" ht="19.95" customHeight="1" x14ac:dyDescent="0.3">
      <c r="A833" s="8" t="s">
        <v>828</v>
      </c>
      <c r="B833" s="9" t="s">
        <v>832</v>
      </c>
      <c r="C833" s="17">
        <v>38055</v>
      </c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0">
        <v>3348.5</v>
      </c>
      <c r="R833" s="10">
        <f t="shared" si="48"/>
        <v>2004</v>
      </c>
      <c r="S833" s="3" t="str">
        <f t="shared" si="49"/>
        <v>SIDE TABLE WITH PAPER RACK</v>
      </c>
      <c r="V833" s="18">
        <f t="shared" si="50"/>
        <v>38077</v>
      </c>
      <c r="W833" s="3">
        <f t="shared" si="51"/>
        <v>31</v>
      </c>
    </row>
    <row r="834" spans="1:23" ht="19.95" customHeight="1" x14ac:dyDescent="0.3">
      <c r="A834" s="8" t="s">
        <v>829</v>
      </c>
      <c r="B834" s="9" t="s">
        <v>832</v>
      </c>
      <c r="C834" s="17">
        <v>38055</v>
      </c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0">
        <v>32556.3</v>
      </c>
      <c r="R834" s="10">
        <f t="shared" si="48"/>
        <v>2004</v>
      </c>
      <c r="S834" s="3" t="str">
        <f t="shared" si="49"/>
        <v>CHAIR</v>
      </c>
      <c r="V834" s="18">
        <f t="shared" si="50"/>
        <v>38077</v>
      </c>
      <c r="W834" s="3">
        <f t="shared" si="51"/>
        <v>31</v>
      </c>
    </row>
    <row r="835" spans="1:23" ht="19.95" customHeight="1" x14ac:dyDescent="0.3">
      <c r="A835" s="8" t="s">
        <v>860</v>
      </c>
      <c r="B835" s="9" t="s">
        <v>855</v>
      </c>
      <c r="C835" s="17">
        <v>38075</v>
      </c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0">
        <v>2516768.9349925057</v>
      </c>
      <c r="R835" s="10">
        <f t="shared" si="48"/>
        <v>2004</v>
      </c>
      <c r="S835" s="3" t="str">
        <f t="shared" si="49"/>
        <v>MARUTI CAR</v>
      </c>
      <c r="V835" s="18">
        <f t="shared" si="50"/>
        <v>38077</v>
      </c>
      <c r="W835" s="3">
        <f t="shared" si="51"/>
        <v>31</v>
      </c>
    </row>
    <row r="837" spans="1:23" ht="19.95" customHeight="1" x14ac:dyDescent="0.3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J84"/>
  <sheetViews>
    <sheetView topLeftCell="A68" workbookViewId="0">
      <selection activeCell="F90" sqref="F90"/>
    </sheetView>
  </sheetViews>
  <sheetFormatPr defaultColWidth="11.44140625" defaultRowHeight="14.4" x14ac:dyDescent="0.3"/>
  <cols>
    <col min="1" max="16384" width="11.44140625" style="1"/>
  </cols>
  <sheetData>
    <row r="84" spans="10:10" x14ac:dyDescent="0.3">
      <c r="J84" s="2" t="s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</vt:lpstr>
      <vt:lpstr>Expected 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ExcelNext</dc:creator>
  <cp:lastModifiedBy>91882</cp:lastModifiedBy>
  <dcterms:created xsi:type="dcterms:W3CDTF">2013-02-20T05:49:00Z</dcterms:created>
  <dcterms:modified xsi:type="dcterms:W3CDTF">2022-10-06T10:41:51Z</dcterms:modified>
</cp:coreProperties>
</file>