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2\Desktop\IMS ProSchool\"/>
    </mc:Choice>
  </mc:AlternateContent>
  <xr:revisionPtr revIDLastSave="0" documentId="13_ncr:1_{43A9EE39-26F1-4328-9EC6-7BC016A934C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oal Seek" sheetId="3" r:id="rId1"/>
    <sheet name="Data Table" sheetId="4" r:id="rId2"/>
    <sheet name="Scenario Summary 2" sheetId="6" r:id="rId3"/>
    <sheet name="Scenario Analysis" sheetId="1" r:id="rId4"/>
    <sheet name="Scenario Summary" sheetId="5" r:id="rId5"/>
  </sheets>
  <definedNames>
    <definedName name="Capacity">'Scenario Analysis'!$C$9</definedName>
    <definedName name="Days">'Scenario Analysis'!$C$11</definedName>
    <definedName name="SellingPrice">'Scenario Analysis'!$C$12</definedName>
    <definedName name="Utilization">'Scenario Analysis'!$C$10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4" l="1"/>
  <c r="J12" i="3"/>
  <c r="Q14" i="4"/>
  <c r="Q15" i="4"/>
  <c r="Q16" i="4"/>
  <c r="Q17" i="4"/>
  <c r="Q12" i="4"/>
  <c r="Q11" i="4"/>
  <c r="Q10" i="4"/>
  <c r="Q9" i="4"/>
  <c r="W8" i="4"/>
  <c r="X8" i="4"/>
  <c r="Y8" i="4"/>
  <c r="Z8" i="4"/>
  <c r="U8" i="4"/>
  <c r="T8" i="4"/>
  <c r="S8" i="4"/>
  <c r="R8" i="4"/>
  <c r="C12" i="3"/>
  <c r="F14" i="4"/>
  <c r="F15" i="4" s="1"/>
  <c r="F16" i="4" s="1"/>
  <c r="F17" i="4" s="1"/>
  <c r="C13" i="4"/>
  <c r="F12" i="4"/>
  <c r="F11" i="4"/>
  <c r="F10" i="4" s="1"/>
  <c r="F9" i="4" s="1"/>
  <c r="L8" i="4"/>
  <c r="M8" i="4"/>
  <c r="N8" i="4" s="1"/>
  <c r="O8" i="4" s="1"/>
  <c r="J8" i="4"/>
  <c r="I8" i="4"/>
  <c r="H8" i="4" s="1"/>
  <c r="G8" i="4" s="1"/>
  <c r="C13" i="1"/>
</calcChain>
</file>

<file path=xl/sharedStrings.xml><?xml version="1.0" encoding="utf-8"?>
<sst xmlns="http://schemas.openxmlformats.org/spreadsheetml/2006/main" count="93" uniqueCount="37">
  <si>
    <t>Capacity</t>
  </si>
  <si>
    <t>No of days in years</t>
  </si>
  <si>
    <t>Utilization</t>
  </si>
  <si>
    <t>ton per day</t>
  </si>
  <si>
    <t>%</t>
  </si>
  <si>
    <t>Selling price</t>
  </si>
  <si>
    <t>Revenue</t>
  </si>
  <si>
    <t>Particulars</t>
  </si>
  <si>
    <t>#</t>
  </si>
  <si>
    <t>Rs per ton</t>
  </si>
  <si>
    <t>Rs million</t>
  </si>
  <si>
    <t>Unit</t>
  </si>
  <si>
    <t>Days</t>
  </si>
  <si>
    <t>SellingPrice</t>
  </si>
  <si>
    <t>$C$10</t>
  </si>
  <si>
    <t>Demo 1</t>
  </si>
  <si>
    <t>Created by Yogesh Sakunia on 1/9/2022</t>
  </si>
  <si>
    <t>Demo 2</t>
  </si>
  <si>
    <t>Created by Yogesh Sakunia on 1/9/2022
Modified by Yogesh Sakunia on 3/21/2022</t>
  </si>
  <si>
    <t>Demo 3</t>
  </si>
  <si>
    <t>Demo 4</t>
  </si>
  <si>
    <t>Created by Yogesh Sakunia on 4/26/2022</t>
  </si>
  <si>
    <t>Scenario Summary</t>
  </si>
  <si>
    <t>Changing Cells:</t>
  </si>
  <si>
    <t>Current Values:</t>
  </si>
  <si>
    <t>Result Cells:</t>
  </si>
  <si>
    <t>Notes: Current Values column represents values of changing cells at</t>
  </si>
  <si>
    <t>time Scenario Summary Report was created.  Changing cells for each</t>
  </si>
  <si>
    <t>scenario are highlighted in grey.</t>
  </si>
  <si>
    <t>Expected Answers:</t>
  </si>
  <si>
    <t>Task 1 : Use Goal Seek to find the utilisation rate at which revenue becomes 14 million</t>
  </si>
  <si>
    <t>Task 1: Use Data table to find revenue at various price levels and various utilisation levels</t>
  </si>
  <si>
    <t>Task 1: Use scenario manager - add / create a scenario (on your own) - and create a summary (a sample summary is in the next sheet)</t>
  </si>
  <si>
    <t>$C$13</t>
  </si>
  <si>
    <t>Created by Yogesh Sakunia on 1/9/2022
Modified by 91882 on 06-10-2022</t>
  </si>
  <si>
    <t>Notes:  Current Values column represents values of changing cells at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</si>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</sst>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166" fontId="2" fillId="0" borderId="0" xfId="1" applyNumberFormat="1" applyFont="1"/>
    <xf numFmtId="167" fontId="2" fillId="0" borderId="0" xfId="2" applyNumberFormat="1" applyFont="1"/>
    <xf numFmtId="0" fontId="3" fillId="0" borderId="0" xfId="0" applyFont="1"/>
    <xf numFmtId="0" fontId="5" fillId="2" borderId="0" xfId="0" applyFont="1" applyFill="1"/>
    <xf numFmtId="0" fontId="6" fillId="2" borderId="0" xfId="0" applyFont="1" applyFill="1"/>
    <xf numFmtId="165" fontId="4" fillId="2" borderId="0" xfId="0" applyNumberFormat="1" applyFont="1" applyFill="1"/>
    <xf numFmtId="167" fontId="5" fillId="2" borderId="0" xfId="0" applyNumberFormat="1" applyFont="1" applyFill="1"/>
    <xf numFmtId="166" fontId="5" fillId="2" borderId="0" xfId="1" applyNumberFormat="1" applyFont="1" applyFill="1"/>
    <xf numFmtId="0" fontId="0" fillId="0" borderId="0" xfId="0" applyFill="1" applyBorder="1" applyAlignment="1"/>
    <xf numFmtId="166" fontId="0" fillId="0" borderId="0" xfId="0" applyNumberFormat="1" applyFill="1" applyBorder="1" applyAlignment="1"/>
    <xf numFmtId="167" fontId="0" fillId="0" borderId="0" xfId="0" applyNumberFormat="1" applyFill="1" applyBorder="1" applyAlignment="1"/>
    <xf numFmtId="166" fontId="0" fillId="0" borderId="2" xfId="0" applyNumberFormat="1" applyFill="1" applyBorder="1" applyAlignment="1"/>
    <xf numFmtId="0" fontId="7" fillId="3" borderId="3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8" fillId="4" borderId="0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0" fillId="3" borderId="3" xfId="0" applyFont="1" applyFill="1" applyBorder="1" applyAlignment="1">
      <alignment horizontal="right"/>
    </xf>
    <xf numFmtId="166" fontId="0" fillId="5" borderId="0" xfId="0" applyNumberFormat="1" applyFill="1" applyBorder="1" applyAlignment="1"/>
    <xf numFmtId="167" fontId="0" fillId="5" borderId="0" xfId="0" applyNumberFormat="1" applyFill="1" applyBorder="1" applyAlignment="1"/>
    <xf numFmtId="0" fontId="11" fillId="0" borderId="0" xfId="0" applyFont="1" applyFill="1" applyBorder="1" applyAlignment="1">
      <alignment vertical="top" wrapText="1"/>
    </xf>
    <xf numFmtId="0" fontId="0" fillId="6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127000</xdr:rowOff>
    </xdr:from>
    <xdr:to>
      <xdr:col>2</xdr:col>
      <xdr:colOff>234950</xdr:colOff>
      <xdr:row>3</xdr:row>
      <xdr:rowOff>45375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435EF-71E4-4849-9220-BDDFEDB0A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27000"/>
          <a:ext cx="2336800" cy="680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69850</xdr:rowOff>
    </xdr:from>
    <xdr:to>
      <xdr:col>2</xdr:col>
      <xdr:colOff>209550</xdr:colOff>
      <xdr:row>2</xdr:row>
      <xdr:rowOff>242225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B8641-383F-453A-A586-4D134FE4A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69850"/>
          <a:ext cx="2336800" cy="680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50800</xdr:rowOff>
    </xdr:from>
    <xdr:to>
      <xdr:col>2</xdr:col>
      <xdr:colOff>279400</xdr:colOff>
      <xdr:row>2</xdr:row>
      <xdr:rowOff>223175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8F3B32-828F-4BC9-94BF-09A65A016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" y="50800"/>
          <a:ext cx="2336800" cy="680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12"/>
  <sheetViews>
    <sheetView showGridLines="0" zoomScale="145" zoomScaleNormal="145" workbookViewId="0">
      <selection activeCell="J8" sqref="J8"/>
    </sheetView>
  </sheetViews>
  <sheetFormatPr defaultColWidth="8.88671875" defaultRowHeight="20.100000000000001" customHeight="1" x14ac:dyDescent="0.3"/>
  <cols>
    <col min="1" max="1" width="20.88671875" customWidth="1"/>
    <col min="2" max="2" width="10.33203125" bestFit="1" customWidth="1"/>
    <col min="3" max="3" width="16.109375" bestFit="1" customWidth="1"/>
  </cols>
  <sheetData>
    <row r="5" spans="1:10" ht="20.100000000000001" customHeight="1" x14ac:dyDescent="0.3">
      <c r="A5" t="s">
        <v>30</v>
      </c>
    </row>
    <row r="7" spans="1:10" s="5" customFormat="1" ht="20.100000000000001" customHeight="1" x14ac:dyDescent="0.3">
      <c r="A7" s="6" t="s">
        <v>7</v>
      </c>
      <c r="B7" s="6" t="s">
        <v>11</v>
      </c>
      <c r="C7" s="6"/>
      <c r="H7" s="6" t="s">
        <v>7</v>
      </c>
      <c r="I7" s="6" t="s">
        <v>11</v>
      </c>
      <c r="J7" s="6"/>
    </row>
    <row r="8" spans="1:10" ht="20.100000000000001" customHeight="1" x14ac:dyDescent="0.3">
      <c r="A8" s="7" t="s">
        <v>0</v>
      </c>
      <c r="B8" t="s">
        <v>3</v>
      </c>
      <c r="C8" s="3">
        <v>10</v>
      </c>
      <c r="E8" t="s">
        <v>2</v>
      </c>
      <c r="H8" s="7" t="s">
        <v>0</v>
      </c>
      <c r="I8" t="s">
        <v>3</v>
      </c>
      <c r="J8" s="3">
        <v>10</v>
      </c>
    </row>
    <row r="9" spans="1:10" ht="20.100000000000001" customHeight="1" x14ac:dyDescent="0.3">
      <c r="A9" s="7" t="s">
        <v>2</v>
      </c>
      <c r="B9" t="s">
        <v>4</v>
      </c>
      <c r="C9" s="4">
        <v>0.8</v>
      </c>
      <c r="E9" s="26"/>
      <c r="H9" s="7" t="s">
        <v>2</v>
      </c>
      <c r="I9" t="s">
        <v>4</v>
      </c>
      <c r="J9" s="4">
        <v>0.8</v>
      </c>
    </row>
    <row r="10" spans="1:10" ht="20.100000000000001" customHeight="1" x14ac:dyDescent="0.3">
      <c r="A10" s="7" t="s">
        <v>1</v>
      </c>
      <c r="B10" t="s">
        <v>8</v>
      </c>
      <c r="C10" s="3">
        <v>300</v>
      </c>
      <c r="H10" s="7" t="s">
        <v>1</v>
      </c>
      <c r="I10" t="s">
        <v>8</v>
      </c>
      <c r="J10" s="3">
        <v>300</v>
      </c>
    </row>
    <row r="11" spans="1:10" ht="20.100000000000001" customHeight="1" x14ac:dyDescent="0.3">
      <c r="A11" s="7" t="s">
        <v>5</v>
      </c>
      <c r="B11" t="s">
        <v>9</v>
      </c>
      <c r="C11" s="3">
        <v>5000</v>
      </c>
      <c r="H11" s="7" t="s">
        <v>5</v>
      </c>
      <c r="I11" t="s">
        <v>9</v>
      </c>
      <c r="J11" s="3">
        <v>8333.3333333333321</v>
      </c>
    </row>
    <row r="12" spans="1:10" ht="20.100000000000001" customHeight="1" x14ac:dyDescent="0.3">
      <c r="A12" s="7" t="s">
        <v>6</v>
      </c>
      <c r="B12" t="s">
        <v>10</v>
      </c>
      <c r="C12" s="2">
        <f>C8*C9*C10*C11/1000000</f>
        <v>12</v>
      </c>
      <c r="H12" s="7" t="s">
        <v>6</v>
      </c>
      <c r="I12" t="s">
        <v>10</v>
      </c>
      <c r="J12" s="2">
        <f>J8*J9*J10*J11/1000000</f>
        <v>19.999999999999996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Z17"/>
  <sheetViews>
    <sheetView showGridLines="0" topLeftCell="A7" workbookViewId="0">
      <selection activeCell="E10" sqref="E10"/>
    </sheetView>
  </sheetViews>
  <sheetFormatPr defaultColWidth="8.88671875" defaultRowHeight="20.100000000000001" customHeight="1" x14ac:dyDescent="0.3"/>
  <cols>
    <col min="1" max="1" width="20.88671875" customWidth="1"/>
    <col min="2" max="2" width="10.33203125" bestFit="1" customWidth="1"/>
    <col min="3" max="3" width="16.109375" bestFit="1" customWidth="1"/>
    <col min="6" max="6" width="9.109375" bestFit="1" customWidth="1"/>
  </cols>
  <sheetData>
    <row r="5" spans="1:26" ht="20.100000000000001" customHeight="1" x14ac:dyDescent="0.3">
      <c r="A5" t="s">
        <v>31</v>
      </c>
    </row>
    <row r="7" spans="1:26" ht="20.100000000000001" customHeight="1" x14ac:dyDescent="0.3">
      <c r="Q7" t="s">
        <v>29</v>
      </c>
    </row>
    <row r="8" spans="1:26" s="5" customFormat="1" ht="20.100000000000001" customHeight="1" x14ac:dyDescent="0.3">
      <c r="A8" s="6" t="s">
        <v>7</v>
      </c>
      <c r="B8" s="6" t="s">
        <v>11</v>
      </c>
      <c r="C8" s="6"/>
      <c r="F8" s="8">
        <f>C13</f>
        <v>12</v>
      </c>
      <c r="G8" s="9">
        <f>H8-5%</f>
        <v>0.59999999999999987</v>
      </c>
      <c r="H8" s="9">
        <f>I8-5%</f>
        <v>0.64999999999999991</v>
      </c>
      <c r="I8" s="9">
        <f>J8-5%</f>
        <v>0.7</v>
      </c>
      <c r="J8" s="9">
        <f>K8-5%</f>
        <v>0.75</v>
      </c>
      <c r="K8" s="9">
        <v>0.8</v>
      </c>
      <c r="L8" s="9">
        <f>K8+5%</f>
        <v>0.85000000000000009</v>
      </c>
      <c r="M8" s="9">
        <f>L8+5%</f>
        <v>0.90000000000000013</v>
      </c>
      <c r="N8" s="9">
        <f>M8+5%</f>
        <v>0.95000000000000018</v>
      </c>
      <c r="O8" s="9">
        <f>N8+5%</f>
        <v>1.0000000000000002</v>
      </c>
      <c r="Q8" s="8"/>
      <c r="R8" s="9">
        <f>S8-5%</f>
        <v>0.59999999999999987</v>
      </c>
      <c r="S8" s="9">
        <f>T8-5%</f>
        <v>0.64999999999999991</v>
      </c>
      <c r="T8" s="9">
        <f>U8-5%</f>
        <v>0.7</v>
      </c>
      <c r="U8" s="9">
        <f>V8-5%</f>
        <v>0.75</v>
      </c>
      <c r="V8" s="9">
        <v>0.8</v>
      </c>
      <c r="W8" s="9">
        <f>V8+5%</f>
        <v>0.85000000000000009</v>
      </c>
      <c r="X8" s="9">
        <f>W8+5%</f>
        <v>0.90000000000000013</v>
      </c>
      <c r="Y8" s="9">
        <f>X8+5%</f>
        <v>0.95000000000000018</v>
      </c>
      <c r="Z8" s="9">
        <f>Y8+5%</f>
        <v>1.0000000000000002</v>
      </c>
    </row>
    <row r="9" spans="1:26" ht="20.100000000000001" customHeight="1" x14ac:dyDescent="0.3">
      <c r="A9" s="7" t="s">
        <v>0</v>
      </c>
      <c r="B9" t="s">
        <v>3</v>
      </c>
      <c r="C9" s="3">
        <v>10</v>
      </c>
      <c r="F9" s="10">
        <f>F10-250</f>
        <v>4000</v>
      </c>
      <c r="G9" s="1">
        <f t="dataTable" ref="G9:O17" dt2D="1" dtr="1" r1="C10" r2="C12"/>
        <v>7.1999999999999984</v>
      </c>
      <c r="H9" s="1">
        <v>7.7999999999999989</v>
      </c>
      <c r="I9" s="1">
        <v>8.4</v>
      </c>
      <c r="J9" s="1">
        <v>9</v>
      </c>
      <c r="K9" s="1">
        <v>9.6</v>
      </c>
      <c r="L9" s="1">
        <v>10.199999999999999</v>
      </c>
      <c r="M9" s="1">
        <v>10.800000000000002</v>
      </c>
      <c r="N9" s="1">
        <v>11.400000000000002</v>
      </c>
      <c r="O9" s="1">
        <v>12.000000000000002</v>
      </c>
      <c r="Q9" s="10">
        <f>Q10-250</f>
        <v>4000</v>
      </c>
      <c r="R9" s="1">
        <v>7.1999999999999984</v>
      </c>
      <c r="S9" s="1">
        <v>7.7999999999999989</v>
      </c>
      <c r="T9" s="1">
        <v>8.4</v>
      </c>
      <c r="U9" s="1">
        <v>9</v>
      </c>
      <c r="V9" s="1">
        <v>9.6</v>
      </c>
      <c r="W9" s="1">
        <v>10.199999999999999</v>
      </c>
      <c r="X9" s="1">
        <v>10.800000000000002</v>
      </c>
      <c r="Y9" s="1">
        <v>11.400000000000002</v>
      </c>
      <c r="Z9" s="1">
        <v>12.000000000000002</v>
      </c>
    </row>
    <row r="10" spans="1:26" ht="20.100000000000001" customHeight="1" x14ac:dyDescent="0.3">
      <c r="A10" s="7" t="s">
        <v>2</v>
      </c>
      <c r="B10" t="s">
        <v>4</v>
      </c>
      <c r="C10" s="4">
        <v>0.8</v>
      </c>
      <c r="F10" s="10">
        <f>F11-250</f>
        <v>4250</v>
      </c>
      <c r="G10" s="1">
        <v>7.6499999999999986</v>
      </c>
      <c r="H10" s="1">
        <v>8.2874999999999996</v>
      </c>
      <c r="I10" s="1">
        <v>8.9250000000000007</v>
      </c>
      <c r="J10" s="1">
        <v>9.5625</v>
      </c>
      <c r="K10" s="1">
        <v>10.199999999999999</v>
      </c>
      <c r="L10" s="1">
        <v>10.8375</v>
      </c>
      <c r="M10" s="1">
        <v>11.475000000000001</v>
      </c>
      <c r="N10" s="1">
        <v>12.112500000000002</v>
      </c>
      <c r="O10" s="1">
        <v>12.750000000000002</v>
      </c>
      <c r="Q10" s="10">
        <f>Q11-250</f>
        <v>4250</v>
      </c>
      <c r="R10" s="1">
        <v>7.6499999999999986</v>
      </c>
      <c r="S10" s="1">
        <v>8.2874999999999996</v>
      </c>
      <c r="T10" s="1">
        <v>8.9250000000000007</v>
      </c>
      <c r="U10" s="1">
        <v>9.5625</v>
      </c>
      <c r="V10" s="1">
        <v>10.199999999999999</v>
      </c>
      <c r="W10" s="1">
        <v>10.8375</v>
      </c>
      <c r="X10" s="1">
        <v>11.475000000000001</v>
      </c>
      <c r="Y10" s="1">
        <v>12.112500000000002</v>
      </c>
      <c r="Z10" s="1">
        <v>12.750000000000002</v>
      </c>
    </row>
    <row r="11" spans="1:26" ht="20.100000000000001" customHeight="1" x14ac:dyDescent="0.3">
      <c r="A11" s="7" t="s">
        <v>1</v>
      </c>
      <c r="B11" t="s">
        <v>8</v>
      </c>
      <c r="C11" s="3">
        <v>300</v>
      </c>
      <c r="F11" s="10">
        <f>F12-250</f>
        <v>4500</v>
      </c>
      <c r="G11" s="1">
        <v>8.0999999999999979</v>
      </c>
      <c r="H11" s="1">
        <v>8.7749999999999986</v>
      </c>
      <c r="I11" s="1">
        <v>9.4499999999999993</v>
      </c>
      <c r="J11" s="1">
        <v>10.125</v>
      </c>
      <c r="K11" s="1">
        <v>10.8</v>
      </c>
      <c r="L11" s="1">
        <v>11.475</v>
      </c>
      <c r="M11" s="1">
        <v>12.150000000000002</v>
      </c>
      <c r="N11" s="1">
        <v>12.825000000000001</v>
      </c>
      <c r="O11" s="1">
        <v>13.500000000000002</v>
      </c>
      <c r="Q11" s="10">
        <f>Q12-250</f>
        <v>4500</v>
      </c>
      <c r="R11" s="1">
        <v>8.0999999999999979</v>
      </c>
      <c r="S11" s="1">
        <v>8.7749999999999986</v>
      </c>
      <c r="T11" s="1">
        <v>9.4499999999999993</v>
      </c>
      <c r="U11" s="1">
        <v>10.125</v>
      </c>
      <c r="V11" s="1">
        <v>10.8</v>
      </c>
      <c r="W11" s="1">
        <v>11.475</v>
      </c>
      <c r="X11" s="1">
        <v>12.150000000000002</v>
      </c>
      <c r="Y11" s="1">
        <v>12.825000000000001</v>
      </c>
      <c r="Z11" s="1">
        <v>13.500000000000002</v>
      </c>
    </row>
    <row r="12" spans="1:26" ht="20.100000000000001" customHeight="1" x14ac:dyDescent="0.3">
      <c r="A12" s="7" t="s">
        <v>5</v>
      </c>
      <c r="B12" t="s">
        <v>9</v>
      </c>
      <c r="C12" s="3">
        <v>5000</v>
      </c>
      <c r="F12" s="10">
        <f>F13-250</f>
        <v>4750</v>
      </c>
      <c r="G12" s="1">
        <v>8.5499999999999989</v>
      </c>
      <c r="H12" s="1">
        <v>9.2624999999999975</v>
      </c>
      <c r="I12" s="1">
        <v>9.9749999999999996</v>
      </c>
      <c r="J12" s="1">
        <v>10.6875</v>
      </c>
      <c r="K12" s="1">
        <v>11.4</v>
      </c>
      <c r="L12" s="1">
        <v>12.112500000000001</v>
      </c>
      <c r="M12" s="1">
        <v>12.825000000000001</v>
      </c>
      <c r="N12" s="1">
        <v>13.537500000000001</v>
      </c>
      <c r="O12" s="1">
        <v>14.250000000000002</v>
      </c>
      <c r="Q12" s="10">
        <f>Q13-250</f>
        <v>4750</v>
      </c>
      <c r="R12" s="1">
        <v>8.5499999999999989</v>
      </c>
      <c r="S12" s="1">
        <v>9.2624999999999975</v>
      </c>
      <c r="T12" s="1">
        <v>9.9749999999999996</v>
      </c>
      <c r="U12" s="1">
        <v>10.6875</v>
      </c>
      <c r="V12" s="1">
        <v>11.4</v>
      </c>
      <c r="W12" s="1">
        <v>12.112500000000001</v>
      </c>
      <c r="X12" s="1">
        <v>12.825000000000001</v>
      </c>
      <c r="Y12" s="1">
        <v>13.537500000000001</v>
      </c>
      <c r="Z12" s="1">
        <v>14.250000000000002</v>
      </c>
    </row>
    <row r="13" spans="1:26" ht="20.100000000000001" customHeight="1" x14ac:dyDescent="0.3">
      <c r="A13" s="7" t="s">
        <v>6</v>
      </c>
      <c r="B13" t="s">
        <v>10</v>
      </c>
      <c r="C13" s="2">
        <f>C9*C10*C11*C12/1000000</f>
        <v>12</v>
      </c>
      <c r="F13" s="10">
        <v>5000</v>
      </c>
      <c r="G13" s="1">
        <v>8.9999999999999982</v>
      </c>
      <c r="H13" s="1">
        <v>9.7499999999999982</v>
      </c>
      <c r="I13" s="1">
        <v>10.5</v>
      </c>
      <c r="J13" s="1">
        <v>11.25</v>
      </c>
      <c r="K13" s="1">
        <v>12</v>
      </c>
      <c r="L13" s="1">
        <v>12.75</v>
      </c>
      <c r="M13" s="1">
        <v>13.500000000000002</v>
      </c>
      <c r="N13" s="1">
        <v>14.250000000000002</v>
      </c>
      <c r="O13" s="1">
        <v>15.000000000000002</v>
      </c>
      <c r="Q13" s="10">
        <v>5000</v>
      </c>
      <c r="R13" s="1">
        <v>8.9999999999999982</v>
      </c>
      <c r="S13" s="1">
        <v>9.7499999999999982</v>
      </c>
      <c r="T13" s="1">
        <v>10.5</v>
      </c>
      <c r="U13" s="1">
        <v>11.25</v>
      </c>
      <c r="V13" s="1">
        <v>12</v>
      </c>
      <c r="W13" s="1">
        <v>12.75</v>
      </c>
      <c r="X13" s="1">
        <v>13.500000000000002</v>
      </c>
      <c r="Y13" s="1">
        <v>14.250000000000002</v>
      </c>
      <c r="Z13" s="1">
        <v>15.000000000000002</v>
      </c>
    </row>
    <row r="14" spans="1:26" ht="20.100000000000001" customHeight="1" x14ac:dyDescent="0.3">
      <c r="F14" s="10">
        <f>F13+250</f>
        <v>5250</v>
      </c>
      <c r="G14" s="1">
        <v>9.4499999999999975</v>
      </c>
      <c r="H14" s="1">
        <v>10.237499999999999</v>
      </c>
      <c r="I14" s="1">
        <v>11.025</v>
      </c>
      <c r="J14" s="1">
        <v>11.8125</v>
      </c>
      <c r="K14" s="1">
        <v>12.6</v>
      </c>
      <c r="L14" s="1">
        <v>13.387499999999999</v>
      </c>
      <c r="M14" s="1">
        <v>14.175000000000002</v>
      </c>
      <c r="N14" s="1">
        <v>14.962500000000002</v>
      </c>
      <c r="O14" s="1">
        <v>15.750000000000002</v>
      </c>
      <c r="Q14" s="10">
        <f>Q13+250</f>
        <v>5250</v>
      </c>
      <c r="R14" s="1">
        <v>9.4499999999999975</v>
      </c>
      <c r="S14" s="1">
        <v>10.237499999999999</v>
      </c>
      <c r="T14" s="1">
        <v>11.025</v>
      </c>
      <c r="U14" s="1">
        <v>11.8125</v>
      </c>
      <c r="V14" s="1">
        <v>12.6</v>
      </c>
      <c r="W14" s="1">
        <v>13.387499999999999</v>
      </c>
      <c r="X14" s="1">
        <v>14.175000000000002</v>
      </c>
      <c r="Y14" s="1">
        <v>14.962500000000002</v>
      </c>
      <c r="Z14" s="1">
        <v>15.750000000000002</v>
      </c>
    </row>
    <row r="15" spans="1:26" ht="20.100000000000001" customHeight="1" x14ac:dyDescent="0.3">
      <c r="F15" s="10">
        <f>F14+250</f>
        <v>5500</v>
      </c>
      <c r="G15" s="1">
        <v>9.8999999999999986</v>
      </c>
      <c r="H15" s="1">
        <v>10.724999999999998</v>
      </c>
      <c r="I15" s="1">
        <v>11.55</v>
      </c>
      <c r="J15" s="1">
        <v>12.375</v>
      </c>
      <c r="K15" s="1">
        <v>13.2</v>
      </c>
      <c r="L15" s="1">
        <v>14.025</v>
      </c>
      <c r="M15" s="1">
        <v>14.850000000000001</v>
      </c>
      <c r="N15" s="1">
        <v>15.675000000000002</v>
      </c>
      <c r="O15" s="1">
        <v>16.500000000000004</v>
      </c>
      <c r="Q15" s="10">
        <f>Q14+250</f>
        <v>5500</v>
      </c>
      <c r="R15" s="1">
        <v>9.8999999999999986</v>
      </c>
      <c r="S15" s="1">
        <v>10.724999999999998</v>
      </c>
      <c r="T15" s="1">
        <v>11.55</v>
      </c>
      <c r="U15" s="1">
        <v>12.375</v>
      </c>
      <c r="V15" s="1">
        <v>13.2</v>
      </c>
      <c r="W15" s="1">
        <v>14.025</v>
      </c>
      <c r="X15" s="1">
        <v>14.850000000000001</v>
      </c>
      <c r="Y15" s="1">
        <v>15.675000000000002</v>
      </c>
      <c r="Z15" s="1">
        <v>16.500000000000004</v>
      </c>
    </row>
    <row r="16" spans="1:26" ht="20.100000000000001" customHeight="1" x14ac:dyDescent="0.3">
      <c r="F16" s="10">
        <f>F15+250</f>
        <v>5750</v>
      </c>
      <c r="G16" s="1">
        <v>10.349999999999998</v>
      </c>
      <c r="H16" s="1">
        <v>11.212499999999999</v>
      </c>
      <c r="I16" s="1">
        <v>12.074999999999999</v>
      </c>
      <c r="J16" s="1">
        <v>12.9375</v>
      </c>
      <c r="K16" s="1">
        <v>13.8</v>
      </c>
      <c r="L16" s="1">
        <v>14.6625</v>
      </c>
      <c r="M16" s="1">
        <v>15.525000000000002</v>
      </c>
      <c r="N16" s="1">
        <v>16.387500000000003</v>
      </c>
      <c r="O16" s="1">
        <v>17.250000000000004</v>
      </c>
      <c r="Q16" s="10">
        <f>Q15+250</f>
        <v>5750</v>
      </c>
      <c r="R16" s="1">
        <v>10.349999999999998</v>
      </c>
      <c r="S16" s="1">
        <v>11.212499999999999</v>
      </c>
      <c r="T16" s="1">
        <v>12.074999999999999</v>
      </c>
      <c r="U16" s="1">
        <v>12.9375</v>
      </c>
      <c r="V16" s="1">
        <v>13.8</v>
      </c>
      <c r="W16" s="1">
        <v>14.6625</v>
      </c>
      <c r="X16" s="1">
        <v>15.525000000000002</v>
      </c>
      <c r="Y16" s="1">
        <v>16.387500000000003</v>
      </c>
      <c r="Z16" s="1">
        <v>17.250000000000004</v>
      </c>
    </row>
    <row r="17" spans="6:26" ht="20.100000000000001" customHeight="1" x14ac:dyDescent="0.3">
      <c r="F17" s="10">
        <f>F16+250</f>
        <v>6000</v>
      </c>
      <c r="G17" s="1">
        <v>10.799999999999999</v>
      </c>
      <c r="H17" s="1">
        <v>11.699999999999998</v>
      </c>
      <c r="I17" s="1">
        <v>12.6</v>
      </c>
      <c r="J17" s="1">
        <v>13.5</v>
      </c>
      <c r="K17" s="1">
        <v>14.4</v>
      </c>
      <c r="L17" s="1">
        <v>15.3</v>
      </c>
      <c r="M17" s="1">
        <v>16.200000000000003</v>
      </c>
      <c r="N17" s="1">
        <v>17.100000000000005</v>
      </c>
      <c r="O17" s="1">
        <v>18.000000000000004</v>
      </c>
      <c r="Q17" s="10">
        <f>Q16+250</f>
        <v>6000</v>
      </c>
      <c r="R17" s="1">
        <v>10.799999999999999</v>
      </c>
      <c r="S17" s="1">
        <v>11.699999999999998</v>
      </c>
      <c r="T17" s="1">
        <v>12.6</v>
      </c>
      <c r="U17" s="1">
        <v>13.5</v>
      </c>
      <c r="V17" s="1">
        <v>14.4</v>
      </c>
      <c r="W17" s="1">
        <v>15.3</v>
      </c>
      <c r="X17" s="1">
        <v>16.200000000000003</v>
      </c>
      <c r="Y17" s="1">
        <v>17.100000000000005</v>
      </c>
      <c r="Z17" s="1">
        <v>18.000000000000004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D500-7C23-455E-ABE2-10AF7337C982}">
  <sheetPr>
    <outlinePr summaryBelow="0"/>
  </sheetPr>
  <dimension ref="B1:H14"/>
  <sheetViews>
    <sheetView showGridLines="0" tabSelected="1" zoomScale="145" zoomScaleNormal="145" workbookViewId="0"/>
  </sheetViews>
  <sheetFormatPr defaultRowHeight="14.4" outlineLevelRow="1" outlineLevelCol="1" x14ac:dyDescent="0.3"/>
  <cols>
    <col min="3" max="3" width="10.5546875" bestFit="1" customWidth="1"/>
    <col min="4" max="8" width="13.109375" bestFit="1" customWidth="1" outlineLevel="1"/>
  </cols>
  <sheetData>
    <row r="1" spans="2:8" ht="15" thickBot="1" x14ac:dyDescent="0.35"/>
    <row r="2" spans="2:8" ht="15.6" x14ac:dyDescent="0.3">
      <c r="B2" s="16" t="s">
        <v>22</v>
      </c>
      <c r="C2" s="16"/>
      <c r="D2" s="21"/>
      <c r="E2" s="21"/>
      <c r="F2" s="21"/>
      <c r="G2" s="21"/>
      <c r="H2" s="21"/>
    </row>
    <row r="3" spans="2:8" ht="15.6" collapsed="1" x14ac:dyDescent="0.3">
      <c r="B3" s="15"/>
      <c r="C3" s="15"/>
      <c r="D3" s="22" t="s">
        <v>24</v>
      </c>
      <c r="E3" s="22" t="s">
        <v>15</v>
      </c>
      <c r="F3" s="22" t="s">
        <v>17</v>
      </c>
      <c r="G3" s="22" t="s">
        <v>19</v>
      </c>
      <c r="H3" s="22" t="s">
        <v>20</v>
      </c>
    </row>
    <row r="4" spans="2:8" ht="61.2" hidden="1" outlineLevel="1" x14ac:dyDescent="0.3">
      <c r="B4" s="18"/>
      <c r="C4" s="18"/>
      <c r="D4" s="11"/>
      <c r="E4" s="25" t="s">
        <v>34</v>
      </c>
      <c r="F4" s="25" t="s">
        <v>18</v>
      </c>
      <c r="G4" s="25" t="s">
        <v>18</v>
      </c>
      <c r="H4" s="25" t="s">
        <v>21</v>
      </c>
    </row>
    <row r="5" spans="2:8" x14ac:dyDescent="0.3">
      <c r="B5" s="19" t="s">
        <v>23</v>
      </c>
      <c r="C5" s="19"/>
      <c r="D5" s="17"/>
      <c r="E5" s="17"/>
      <c r="F5" s="17"/>
      <c r="G5" s="17"/>
      <c r="H5" s="17"/>
    </row>
    <row r="6" spans="2:8" outlineLevel="1" x14ac:dyDescent="0.3">
      <c r="B6" s="18"/>
      <c r="C6" s="18" t="s">
        <v>0</v>
      </c>
      <c r="D6" s="12">
        <v>10</v>
      </c>
      <c r="E6" s="23">
        <v>8</v>
      </c>
      <c r="F6" s="23">
        <v>12</v>
      </c>
      <c r="G6" s="23">
        <v>8</v>
      </c>
      <c r="H6" s="23">
        <v>10</v>
      </c>
    </row>
    <row r="7" spans="2:8" outlineLevel="1" x14ac:dyDescent="0.3">
      <c r="B7" s="18"/>
      <c r="C7" s="18" t="s">
        <v>2</v>
      </c>
      <c r="D7" s="13">
        <v>0.8</v>
      </c>
      <c r="E7" s="24">
        <v>0.85</v>
      </c>
      <c r="F7" s="24">
        <v>0.7</v>
      </c>
      <c r="G7" s="24">
        <v>0.9</v>
      </c>
      <c r="H7" s="24">
        <v>0.85</v>
      </c>
    </row>
    <row r="8" spans="2:8" outlineLevel="1" x14ac:dyDescent="0.3">
      <c r="B8" s="18"/>
      <c r="C8" s="18" t="s">
        <v>12</v>
      </c>
      <c r="D8" s="12">
        <v>300</v>
      </c>
      <c r="E8" s="23">
        <v>250</v>
      </c>
      <c r="F8" s="23">
        <v>200</v>
      </c>
      <c r="G8" s="23">
        <v>300</v>
      </c>
      <c r="H8" s="23">
        <v>250</v>
      </c>
    </row>
    <row r="9" spans="2:8" outlineLevel="1" x14ac:dyDescent="0.3">
      <c r="B9" s="18"/>
      <c r="C9" s="18" t="s">
        <v>13</v>
      </c>
      <c r="D9" s="12">
        <v>5000</v>
      </c>
      <c r="E9" s="23">
        <v>6000</v>
      </c>
      <c r="F9" s="23">
        <v>5500</v>
      </c>
      <c r="G9" s="23">
        <v>4750</v>
      </c>
      <c r="H9" s="23">
        <v>5250</v>
      </c>
    </row>
    <row r="10" spans="2:8" x14ac:dyDescent="0.3">
      <c r="B10" s="19" t="s">
        <v>25</v>
      </c>
      <c r="C10" s="19"/>
      <c r="D10" s="17"/>
      <c r="E10" s="17"/>
      <c r="F10" s="17"/>
      <c r="G10" s="17"/>
      <c r="H10" s="17"/>
    </row>
    <row r="11" spans="2:8" ht="15" outlineLevel="1" thickBot="1" x14ac:dyDescent="0.35">
      <c r="B11" s="20"/>
      <c r="C11" s="20" t="s">
        <v>33</v>
      </c>
      <c r="D11" s="14">
        <v>12</v>
      </c>
      <c r="E11" s="14">
        <v>10.199999999999999</v>
      </c>
      <c r="F11" s="14">
        <v>9.24</v>
      </c>
      <c r="G11" s="14">
        <v>10.26</v>
      </c>
      <c r="H11" s="14">
        <v>11.15625</v>
      </c>
    </row>
    <row r="12" spans="2:8" x14ac:dyDescent="0.3">
      <c r="B12" t="s">
        <v>35</v>
      </c>
    </row>
    <row r="13" spans="2:8" x14ac:dyDescent="0.3">
      <c r="B13" t="s">
        <v>27</v>
      </c>
    </row>
    <row r="14" spans="2:8" x14ac:dyDescent="0.3">
      <c r="B14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13"/>
  <sheetViews>
    <sheetView showGridLines="0" workbookViewId="0">
      <selection activeCell="G8" sqref="G8"/>
    </sheetView>
  </sheetViews>
  <sheetFormatPr defaultColWidth="8.88671875" defaultRowHeight="20.100000000000001" customHeight="1" x14ac:dyDescent="0.3"/>
  <cols>
    <col min="1" max="1" width="20.88671875" customWidth="1"/>
    <col min="2" max="2" width="10.33203125" bestFit="1" customWidth="1"/>
    <col min="3" max="3" width="16.109375" bestFit="1" customWidth="1"/>
  </cols>
  <sheetData>
    <row r="5" spans="1:3" ht="20.100000000000001" customHeight="1" x14ac:dyDescent="0.3">
      <c r="A5" t="s">
        <v>32</v>
      </c>
    </row>
    <row r="8" spans="1:3" s="5" customFormat="1" ht="20.100000000000001" customHeight="1" x14ac:dyDescent="0.3">
      <c r="A8" s="6" t="s">
        <v>7</v>
      </c>
      <c r="B8" s="6" t="s">
        <v>11</v>
      </c>
      <c r="C8" s="6"/>
    </row>
    <row r="9" spans="1:3" ht="20.100000000000001" customHeight="1" x14ac:dyDescent="0.3">
      <c r="A9" s="7" t="s">
        <v>0</v>
      </c>
      <c r="B9" t="s">
        <v>3</v>
      </c>
      <c r="C9" s="3">
        <v>10</v>
      </c>
    </row>
    <row r="10" spans="1:3" ht="20.100000000000001" customHeight="1" x14ac:dyDescent="0.3">
      <c r="A10" s="7" t="s">
        <v>2</v>
      </c>
      <c r="B10" t="s">
        <v>4</v>
      </c>
      <c r="C10" s="4">
        <v>0.8</v>
      </c>
    </row>
    <row r="11" spans="1:3" ht="20.100000000000001" customHeight="1" x14ac:dyDescent="0.3">
      <c r="A11" s="7" t="s">
        <v>1</v>
      </c>
      <c r="B11" t="s">
        <v>8</v>
      </c>
      <c r="C11" s="3">
        <v>300</v>
      </c>
    </row>
    <row r="12" spans="1:3" ht="20.100000000000001" customHeight="1" x14ac:dyDescent="0.3">
      <c r="A12" s="7" t="s">
        <v>5</v>
      </c>
      <c r="B12" t="s">
        <v>9</v>
      </c>
      <c r="C12" s="3">
        <v>5000</v>
      </c>
    </row>
    <row r="13" spans="1:3" ht="20.100000000000001" customHeight="1" x14ac:dyDescent="0.3">
      <c r="A13" s="7" t="s">
        <v>6</v>
      </c>
      <c r="B13" t="s">
        <v>10</v>
      </c>
      <c r="C13" s="2">
        <f>C9*C10*C11*C12/1000000</f>
        <v>12</v>
      </c>
    </row>
  </sheetData>
  <scenarios current="0" sqref="C13">
    <scenario name="Demo 1" locked="1" count="4" user="91882" comment="Created by Yogesh Sakunia on 1/9/2022_x000a_Modified by 91882 on 06-10-2022">
      <inputCells r="C9" val="8" numFmtId="166"/>
      <inputCells r="C10" val="0.85" numFmtId="167"/>
      <inputCells r="C11" val="250" numFmtId="166"/>
      <inputCells r="C12" val="6000" numFmtId="166"/>
    </scenario>
    <scenario name="Demo 2" locked="1" count="4" user="Yogesh Sakunia" comment="Created by Yogesh Sakunia on 1/9/2022_x000a_Modified by Yogesh Sakunia on 3/21/2022">
      <inputCells r="C9" val="12" numFmtId="166"/>
      <inputCells r="C10" val="0.7" numFmtId="167"/>
      <inputCells r="C11" val="200" numFmtId="166"/>
      <inputCells r="C12" val="5500" numFmtId="166"/>
    </scenario>
    <scenario name="Demo 3" locked="1" count="4" user="Yogesh Sakunia" comment="Created by Yogesh Sakunia on 1/9/2022_x000a_Modified by Yogesh Sakunia on 3/21/2022">
      <inputCells r="C9" val="8" numFmtId="166"/>
      <inputCells r="C10" val="0.9" numFmtId="167"/>
      <inputCells r="C11" val="300" numFmtId="166"/>
      <inputCells r="C12" val="4750" numFmtId="166"/>
    </scenario>
    <scenario name="Demo 4" locked="1" count="4" user="Yogesh Sakunia" comment="Created by Yogesh Sakunia on 4/26/2022">
      <inputCells r="C9" val="10" numFmtId="166"/>
      <inputCells r="C10" val="0.85" numFmtId="167"/>
      <inputCells r="C11" val="250" numFmtId="166"/>
      <inputCells r="C12" val="5250" numFmtId="166"/>
    </scenario>
  </scenario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H14"/>
  <sheetViews>
    <sheetView showGridLines="0" workbookViewId="0"/>
  </sheetViews>
  <sheetFormatPr defaultColWidth="8.88671875" defaultRowHeight="14.4" outlineLevelRow="1" outlineLevelCol="1" x14ac:dyDescent="0.3"/>
  <cols>
    <col min="3" max="3" width="10.109375" bestFit="1" customWidth="1"/>
    <col min="4" max="8" width="12.44140625" bestFit="1" customWidth="1" outlineLevel="1"/>
  </cols>
  <sheetData>
    <row r="1" spans="2:8" ht="15" thickBot="1" x14ac:dyDescent="0.35"/>
    <row r="2" spans="2:8" ht="15.6" x14ac:dyDescent="0.3">
      <c r="B2" s="16" t="s">
        <v>22</v>
      </c>
      <c r="C2" s="16"/>
      <c r="D2" s="21"/>
      <c r="E2" s="21"/>
      <c r="F2" s="21"/>
      <c r="G2" s="21"/>
      <c r="H2" s="21"/>
    </row>
    <row r="3" spans="2:8" ht="15.6" collapsed="1" x14ac:dyDescent="0.3">
      <c r="B3" s="15"/>
      <c r="C3" s="15"/>
      <c r="D3" s="22" t="s">
        <v>24</v>
      </c>
      <c r="E3" s="22" t="s">
        <v>15</v>
      </c>
      <c r="F3" s="22" t="s">
        <v>17</v>
      </c>
      <c r="G3" s="22" t="s">
        <v>19</v>
      </c>
      <c r="H3" s="22" t="s">
        <v>20</v>
      </c>
    </row>
    <row r="4" spans="2:8" ht="61.2" hidden="1" outlineLevel="1" x14ac:dyDescent="0.3">
      <c r="B4" s="18"/>
      <c r="C4" s="18"/>
      <c r="D4" s="11"/>
      <c r="E4" s="25" t="s">
        <v>16</v>
      </c>
      <c r="F4" s="25" t="s">
        <v>18</v>
      </c>
      <c r="G4" s="25" t="s">
        <v>18</v>
      </c>
      <c r="H4" s="25" t="s">
        <v>21</v>
      </c>
    </row>
    <row r="5" spans="2:8" x14ac:dyDescent="0.3">
      <c r="B5" s="19" t="s">
        <v>23</v>
      </c>
      <c r="C5" s="19"/>
      <c r="D5" s="17"/>
      <c r="E5" s="17"/>
      <c r="F5" s="17"/>
      <c r="G5" s="17"/>
      <c r="H5" s="17"/>
    </row>
    <row r="6" spans="2:8" outlineLevel="1" x14ac:dyDescent="0.3">
      <c r="B6" s="18"/>
      <c r="C6" s="18" t="s">
        <v>0</v>
      </c>
      <c r="D6" s="12">
        <v>10</v>
      </c>
      <c r="E6" s="23">
        <v>10</v>
      </c>
      <c r="F6" s="23">
        <v>12</v>
      </c>
      <c r="G6" s="23">
        <v>8</v>
      </c>
      <c r="H6" s="23">
        <v>10</v>
      </c>
    </row>
    <row r="7" spans="2:8" outlineLevel="1" x14ac:dyDescent="0.3">
      <c r="B7" s="18"/>
      <c r="C7" s="18" t="s">
        <v>2</v>
      </c>
      <c r="D7" s="13">
        <v>0.8</v>
      </c>
      <c r="E7" s="24">
        <v>0.8</v>
      </c>
      <c r="F7" s="24">
        <v>0.7</v>
      </c>
      <c r="G7" s="24">
        <v>0.9</v>
      </c>
      <c r="H7" s="24">
        <v>0.85</v>
      </c>
    </row>
    <row r="8" spans="2:8" outlineLevel="1" x14ac:dyDescent="0.3">
      <c r="B8" s="18"/>
      <c r="C8" s="18" t="s">
        <v>12</v>
      </c>
      <c r="D8" s="12">
        <v>300</v>
      </c>
      <c r="E8" s="23">
        <v>300</v>
      </c>
      <c r="F8" s="23">
        <v>200</v>
      </c>
      <c r="G8" s="23">
        <v>300</v>
      </c>
      <c r="H8" s="23">
        <v>250</v>
      </c>
    </row>
    <row r="9" spans="2:8" outlineLevel="1" x14ac:dyDescent="0.3">
      <c r="B9" s="18"/>
      <c r="C9" s="18" t="s">
        <v>13</v>
      </c>
      <c r="D9" s="12">
        <v>5000</v>
      </c>
      <c r="E9" s="23">
        <v>5000</v>
      </c>
      <c r="F9" s="23">
        <v>5500</v>
      </c>
      <c r="G9" s="23">
        <v>4750</v>
      </c>
      <c r="H9" s="23">
        <v>5250</v>
      </c>
    </row>
    <row r="10" spans="2:8" x14ac:dyDescent="0.3">
      <c r="B10" s="19" t="s">
        <v>25</v>
      </c>
      <c r="C10" s="19"/>
      <c r="D10" s="17"/>
      <c r="E10" s="17"/>
      <c r="F10" s="17"/>
      <c r="G10" s="17"/>
      <c r="H10" s="17"/>
    </row>
    <row r="11" spans="2:8" ht="15" outlineLevel="1" thickBot="1" x14ac:dyDescent="0.35">
      <c r="B11" s="20"/>
      <c r="C11" s="20" t="s">
        <v>14</v>
      </c>
      <c r="D11" s="14">
        <v>12</v>
      </c>
      <c r="E11" s="14">
        <v>12</v>
      </c>
      <c r="F11" s="14">
        <v>9.24</v>
      </c>
      <c r="G11" s="14">
        <v>10.26</v>
      </c>
      <c r="H11" s="14">
        <v>11.15625</v>
      </c>
    </row>
    <row r="12" spans="2:8" x14ac:dyDescent="0.3">
      <c r="B12" t="s">
        <v>26</v>
      </c>
    </row>
    <row r="13" spans="2:8" x14ac:dyDescent="0.3">
      <c r="B13" t="s">
        <v>27</v>
      </c>
    </row>
    <row r="14" spans="2:8" x14ac:dyDescent="0.3">
      <c r="B14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Goal Seek</vt:lpstr>
      <vt:lpstr>Data Table</vt:lpstr>
      <vt:lpstr>Scenario Summary 2</vt:lpstr>
      <vt:lpstr>Scenario Analysis</vt:lpstr>
      <vt:lpstr>Scenario Summary</vt:lpstr>
      <vt:lpstr>Capacity</vt:lpstr>
      <vt:lpstr>Days</vt:lpstr>
      <vt:lpstr>SellingPrice</vt:lpstr>
      <vt:lpstr>Utilization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Sakunia</dc:creator>
  <cp:lastModifiedBy>91882</cp:lastModifiedBy>
  <dcterms:created xsi:type="dcterms:W3CDTF">2022-01-09T08:10:54Z</dcterms:created>
  <dcterms:modified xsi:type="dcterms:W3CDTF">2022-10-06T11:53:58Z</dcterms:modified>
</cp:coreProperties>
</file>