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20200\PycharmProjects\zy_pdp\"/>
    </mc:Choice>
  </mc:AlternateContent>
  <xr:revisionPtr revIDLastSave="0" documentId="13_ncr:1_{045EBD93-13F8-4A58-9099-E7F772A09557}" xr6:coauthVersionLast="47" xr6:coauthVersionMax="47" xr10:uidLastSave="{00000000-0000-0000-0000-000000000000}"/>
  <bookViews>
    <workbookView xWindow="-103" yWindow="-103" windowWidth="21806" windowHeight="13886" firstSheet="2" activeTab="2" xr2:uid="{00000000-000D-0000-FFFF-FFFF00000000}"/>
  </bookViews>
  <sheets>
    <sheet name="order4" sheetId="2" r:id="rId1"/>
    <sheet name="order5" sheetId="3" r:id="rId2"/>
    <sheet name="order6" sheetId="6" r:id="rId3"/>
    <sheet name="order3" sheetId="4" r:id="rId4"/>
    <sheet name="order2" sheetId="5" r:id="rId5"/>
  </sheets>
  <definedNames>
    <definedName name="_xlnm._FilterDatabase" localSheetId="2" hidden="1">order6!$A$45:$E$45</definedName>
  </definedNames>
  <calcPr calcId="191029"/>
  <pivotCaches>
    <pivotCache cacheId="4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6" l="1"/>
  <c r="I2" i="6" s="1"/>
  <c r="I3" i="3"/>
  <c r="I20" i="3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H3" i="3"/>
  <c r="H20" i="3" s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C20" i="3"/>
  <c r="I20" i="2"/>
  <c r="H20" i="2"/>
  <c r="C2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I20" i="4"/>
  <c r="H20" i="4"/>
  <c r="C20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I20" i="5"/>
  <c r="H20" i="5"/>
  <c r="C2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" i="5"/>
  <c r="H2" i="3"/>
  <c r="H2" i="2"/>
  <c r="H2" i="4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D22" i="6"/>
  <c r="E22" i="6"/>
  <c r="C22" i="6"/>
  <c r="I3" i="6"/>
  <c r="I4" i="6"/>
  <c r="I5" i="6"/>
  <c r="I6" i="6"/>
  <c r="I7" i="6"/>
  <c r="I8" i="6"/>
  <c r="I9" i="6"/>
  <c r="H3" i="6"/>
  <c r="H4" i="6"/>
  <c r="H5" i="6"/>
  <c r="H6" i="6"/>
  <c r="H7" i="6"/>
  <c r="H8" i="6"/>
  <c r="H9" i="6"/>
</calcChain>
</file>

<file path=xl/sharedStrings.xml><?xml version="1.0" encoding="utf-8"?>
<sst xmlns="http://schemas.openxmlformats.org/spreadsheetml/2006/main" count="307" uniqueCount="210">
  <si>
    <t>instance_id</t>
  </si>
  <si>
    <t>solve_time</t>
  </si>
  <si>
    <t>iter_time</t>
  </si>
  <si>
    <t>routes</t>
  </si>
  <si>
    <t>chartering</t>
  </si>
  <si>
    <t>gap</t>
  </si>
  <si>
    <t>[0.0, 0.0, 0.0, 0.0, 0.0]</t>
  </si>
  <si>
    <t>[0.0, 0.0, 0.0, 0.0, 1.0]</t>
  </si>
  <si>
    <t>[3.2216618061065674, 2.659545421600342, 2.731138229370117]</t>
  </si>
  <si>
    <t>[{"('0', 3)": {'route': [(0, 1), (1, 5), (5, 9)], 'q': [21400.0, 0.0, 0.0, 0.0], 'cvr': 7400.12}}, {"('1', 1)": {'route': [(0, 2), (2, 6), (6, 9)], 'q': [0.0, 6450.0, 0.0, 0.0], 'cvr': 1710.43}}, {"('2', 4)": {'route': [(0, 3), (3, 7), (7, 9)], 'q': [0.0, 0.0, 14600.0, 0.0], 'cvr': 2301.95}}, {"('3', 2)": {'route': [(0, 4), (4, 8), (8, 9)], 'q': [0.0, 0.0, 0.0, 3700.0], 'cvr': 1670.58}}]</t>
  </si>
  <si>
    <t>[0.0, 0.0, 0.0, 0.0]</t>
  </si>
  <si>
    <t>[3.578873634338379, 9.615324020385742, 10.832660675048828, 10.092227935791016, 9.792493343353271]</t>
  </si>
  <si>
    <t>[{"('2', 9)": {'route': [(0, 4), (1, 5), (3, 1), (4, 3), (5, 8), (7, 9), (8, 7)], 'q': [6600.0, 0.0, 25000.0, 8000.0], 'cvr': 2326.58}}, {"('4', 6)": {'route': [(0, 2), (2, 6), (6, 9)], 'q': [0.0, 4000.0, 0.0, 0.0], 'cvr': 1653.15}}]</t>
  </si>
  <si>
    <t>[-0.0, -0.0, -0.0, -0.0]</t>
  </si>
  <si>
    <t>[2.999702215194702, 5.272142171859741, 4.687936305999756, 5.3890159130096436]</t>
  </si>
  <si>
    <t>[{"('0', 11)": {'route': [(0, 3), (1, 2), (2, 5), (3, 1), (5, 7), (6, 9), (7, 6)], 'q': [14600.0, 13200.0, 9000.0, 0.0], 'cvr': 2478.94}}, {"('1', 10)": {'route': [(0, 4), (4, 8), (8, 9)], 'q': [0.0, 0.0, 0.0, 20000.0], 'cvr': 2075.17}}]</t>
  </si>
  <si>
    <t>[2.2890067100524902, 2.0153493881225586, 1.8973329067230225]</t>
  </si>
  <si>
    <t>[{"('0', 2)": {'route': [(0, 1), (1, 5), (5, 9)], 'q': [9200.0, 0.0, 0.0, 0.0], 'cvr': 1410.89}}, {"('1', 1)": {'route': [(0, 2), (2, 6), (6, 9)], 'q': [0.0, 6450.0, 0.0, 0.0], 'cvr': 1710.43}}, {"('2', 3)": {'route': [(0, 3), (3, 7), (7, 9)], 'q': [0.0, 0.0, 1000.0, 0.0], 'cvr': 2403.11}}, {"('3', 4)": {'route': [(0, 4), (4, 8), (8, 9)], 'q': [0.0, 0.0, 0.0, 20000.0], 'cvr': 2075.17}}]</t>
  </si>
  <si>
    <t>[1.7277705669403076, 1.8591396808624268, 1.649718999862671]</t>
  </si>
  <si>
    <t>[{"('1', 2)": {'route': [(0, 4), (1, 5), (4, 1), (5, 8), (8, 9)], 'q': [6450.0, 0.0, 0.0, 4000.0], 'cvr': 1744.97}}, {"('5', 3)": {'route': [(0, 3), (3, 7), (7, 9)], 'q': [0.0, 0.0, 14600.0, 0.0], 'cvr': 2301.95}}, {"('8', 4)": {'route': [(0, 2), (2, 6), (6, 9)], 'q': [0.0, 11800.0, 0.0, 0.0], 'cvr': 1484.47}}]</t>
  </si>
  <si>
    <t>[2.370797872543335, 1.8642065525054932]</t>
  </si>
  <si>
    <t>[{"('0', 1)": {'route': [(0, 2), (2, 6), (6, 9)], 'q': [0.0, 4700.0, 0.0, 0.0], 'cvr': 2178.2}}, {"('1', 2)": {'route': [(0, 4), (4, 8), (8, 9)], 'q': [0.0, 0.0, 0.0, 5000.0], 'cvr': 2160.76}}]</t>
  </si>
  <si>
    <t>[1.0, 0.0, 1.0, 0.0]</t>
  </si>
  <si>
    <t>[6.413230657577515, 44.88620114326477, 35.19134545326233]</t>
  </si>
  <si>
    <t>[-0.0, -0.0, -0.0, -0.0, -0.0]</t>
  </si>
  <si>
    <t>[9.074920415878296, 8.35810375213623, 7.355679988861084, 10.831254959106445]</t>
  </si>
  <si>
    <t>[{"('0', 3)": {'route': [(0, 1), (1, 6), (6, 11)], 'q': [3700.0, 0.0, 0.0, 0.0, 0.0], 'cvr': 1670.58}}, {"('1', 1)": {'route': [(0, 3), (3, 5), (5, 8), (8, 10), (10, 11)], 'q': [0.0, 0.0, 6600.0, 0.0, 1000.0], 'cvr': 2428.56}}, {"('2', 4)": {'route': [(0, 4), (4, 9), (9, 11)], 'q': [0.0, 0.0, 0.0, 20000.0, 0.0], 'cvr': 2075.17}}]</t>
  </si>
  <si>
    <t>[0.0, 1.0, 0.0, 0.0, 0.0]</t>
  </si>
  <si>
    <t>[7.680053234100342, 11.007004976272583, 9.403130292892456]</t>
  </si>
  <si>
    <t>[{"('7', 6)": {'route': [(0, 2), (2, 7), (7, 11)], 'q': [0.0, 11800.0, 0.0, 0.0, 0.0], 'cvr': 1484.47}}, {"('8', 2)": {'route': [(0, 3), (1, 6), (3, 4), (4, 1), (6, 8), (8, 9), (9, 11)], 'q': [1000.0, 0.0, 8000.0, 4000.0, 0.0], 'cvr': 2407.11}}]</t>
  </si>
  <si>
    <t>[-0.0, -0.0, -0.0, -0.0, 1.0]</t>
  </si>
  <si>
    <t>[20.99131751060486, 11.811604499816895, 7.359182596206665]</t>
  </si>
  <si>
    <t>[{"('0', 4)": {'route': [(0, 1), (1, 6), (6, 11)], 'q': [12500.0, 0.0, 0.0, 0.0, 0.0], 'cvr': 2161.29}}, {"('1', 1)": {'route': [(0, 2), (2, 7), (7, 11)], 'q': [0.0, 4000.0, 0.0, 0.0, 0.0], 'cvr': 1830.05}}, {"('2', 2)": {'route': [(0, 4), (3, 9), (4, 3), (8, 11), (9, 8)], 'q': [0.0, 0.0, 6500.0, 8000.0, 0.0], 'cvr': 2305.81}}, {"('3', 5)": {'route': [(0, 5), (5, 10), (10, 11)], 'q': [0.0, 0.0, 0.0, 0.0, 27000.0], 'cvr': 2058.2}}]</t>
  </si>
  <si>
    <t>[9.011307954788208, 47.545254945755005, 64.34964346885681, 35.71814179420471]</t>
  </si>
  <si>
    <t>[{"('4', 5)": {'route': [(0, 3), (1, 4), (3, 1), (4, 9), (6, 11), (8, 6), (9, 8)], 'q': [8000.0, 0.0, 4000.0, 13200.0, 0.0], 'cvr': 2501.26}}, {"('5', 7)": {'route': [(0, 5), (5, 10), (10, 11)], 'q': [0.0, 0.0, 0.0, 0.0, 12500.0], 'cvr': 2161.29}}, {"('8', 6)": {'route': [(0, 2), (2, 7), (7, 11)], 'q': [0.0, 7000.0, 0.0, 0.0, 0.0], 'cvr': 1645.49}}]</t>
  </si>
  <si>
    <t>[10.310091257095337, 6.9512715339660645, 8.224999904632568, 8.726487874984741]</t>
  </si>
  <si>
    <t>[{"('0', 3)": {'route': [(0, 1), (1, 6), (6, 11)], 'q': [10000.0, 0.0, 0.0, 0.0, 0.0], 'cvr': 1728.87}}, {"('1', 4)": {'route': [(0, 2), (2, 7), (7, 11)], 'q': [0.0, 12500.0, 0.0, 0.0, 0.0], 'cvr': 2161.29}}, {"('2', 1)": {'route': [(0, 3), (3, 8), (8, 11)], 'q': [0.0, 0.0, 3700.0, 0.0, 0.0], 'cvr': 1670.58}}, {"('3', 2)": {'route': [(0, 5), (4, 9), (5, 4), (9, 10), (10, 11)], 'q': [0.0, 0.0, 0.0, 10000.0, 20000.0], 'cvr': 2098.39}}]</t>
  </si>
  <si>
    <t>[0.5020425319671631, 0.4312403202056885]</t>
  </si>
  <si>
    <t>[{"('0', 1)": {'route': [(0, 1), (1, 4), (4, 7)], 'q': [12500.0, 0.0, 0.0], 'cvr': 2161.29}}, {"('1', 2)": {'route': [(0, 2), (2, 5), (5, 7)], 'q': [0.0, 9200.0, 0.0], 'cvr': 1410.89}}]</t>
  </si>
  <si>
    <t>[0.0, 0.0, 1.0]</t>
  </si>
  <si>
    <t>[0.9893271923065186, 0.9192559719085693, 0.8930244445800781]</t>
  </si>
  <si>
    <t>[{"('0', 2)": {'route': [(0, 2), (1, 4), (2, 1), (4, 5), (5, 7)], 'q': [1000.0, 4000.0, 0.0], 'cvr': 2405.11}}, {"('1', 1)": {'route': [(0, 3), (3, 6), (6, 7)], 'q': [0.0, 0.0, 13500.0], 'cvr': 1723.39}}]</t>
  </si>
  <si>
    <t>[0.0, 0.0, 0.0]</t>
  </si>
  <si>
    <t>[0.44132256507873535, 0.43597912788391113]</t>
  </si>
  <si>
    <t>[{"('0', 1)": {'route': [(0, 2), (2, 5), (5, 7)], 'q': [0.0, 9000.0, 0.0], 'cvr': 1830.05}}, {"('1', 2)": {'route': [(0, 3), (3, 6), (6, 7)], 'q': [0.0, 0.0, 6000.0], 'cvr': 1507.54}}]</t>
  </si>
  <si>
    <t>[1.0, 0.0, 0.0]</t>
  </si>
  <si>
    <t>[0.9436385631561279, 0.7626333236694336]</t>
  </si>
  <si>
    <t>[{"('0', 3)": {'route': [(0, 1), (1, 4), (4, 7)], 'q': [21400.0, 0.0, 0.0], 'cvr': 7400.12}}, {"('1', 1)": {'route': [(0, 2), (2, 5), (5, 7)], 'q': [0.0, 8800.0, 0.0], 'cvr': 1715.21}}, {"('2', 2)": {'route': [(0, 3), (3, 6), (6, 7)], 'q': [0.0, 0.0, 6500.0], 'cvr': 2195.72}}]</t>
  </si>
  <si>
    <t>[0.7420885562896729, 0.6226563453674316]</t>
  </si>
  <si>
    <t>[{"('0', 3)": {'route': [(0, 1), (1, 4), (4, 7)], 'q': [6000.0, 0.0, 0.0], 'cvr': 1507.54}}, {"('1', 1)": {'route': [(0, 2), (2, 5), (5, 7)], 'q': [0.0, 25000.0, 0.0], 'cvr': 2219.72}}, {"('2', 2)": {'route': [(0, 3), (3, 6), (6, 7)], 'q': [0.0, 0.0, 5000.0], 'cvr': 2160.76}}]</t>
  </si>
  <si>
    <t>[0.7538392543792725, 0.5802950859069824, 0.6067478656768799, 0.6199328899383545]</t>
  </si>
  <si>
    <t>[{"('0', 2)": {'route': [(0, 1), (1, 4), (4, 7)], 'q': [10000.0, 0.0, 0.0], 'cvr': 2015.57}}, {"('1', 1)": {'route': [(0, 2), (2, 5), (5, 7)], 'q': [0.0, 13500.0, 0.0], 'cvr': 1723.39}}, {"('2', 3)": {'route': [(0, 3), (3, 6), (6, 7)], 'q': [0.0, 0.0, 5000.0], 'cvr': 2160.76}}]</t>
  </si>
  <si>
    <t>[0.2815096378326416, 0.24415230751037598]</t>
  </si>
  <si>
    <t>[{"('0', 1)": {'route': [(0, 1), (1, 3), (3, 5)], 'q': [10000.0, 0.0], 'cvr': 2015.57}}]</t>
  </si>
  <si>
    <t>[0.0, 1.0]</t>
  </si>
  <si>
    <t>[0.2941713333129883, 0.38803720474243164]</t>
  </si>
  <si>
    <t>[{"('1', 1)": {'route': [(0, 1), (1, 2), (2, 3), (3, 4), (4, 5)], 'q': [6450.0, 9000.0], 'cvr': 1860.48}}]</t>
  </si>
  <si>
    <t>[0.0, 0.0]</t>
  </si>
  <si>
    <t>[0.2750401496887207, 0.2438952922821045]</t>
  </si>
  <si>
    <t>[{"('1', 2)": {'route': [(0, 2), (1, 4), (2, 1), (3, 5), (4, 3)], 'q': [8800.0, 13000.0], 'cvr': 1715.21}}]</t>
  </si>
  <si>
    <t>[0.33037853240966797, 0.5069832801818848]</t>
  </si>
  <si>
    <t>[{"('0', 1)": {'route': [(0, 1), (1, 2), (2, 3), (3, 4), (4, 5)], 'q': [14600.0, 13200.0], 'cvr': 2476.94}}]</t>
  </si>
  <si>
    <t>[0.3254261016845703, 0.2629988193511963]</t>
  </si>
  <si>
    <t>[{"('0', 1)": {'route': [(0, 1), (1, 3), (3, 5)], 'q': [6600.0, 0.0], 'cvr': 1964.52}}, {"('1', 2)": {'route': [(0, 2), (2, 4), (4, 5)], 'q': [0.0, 9200.0], 'cvr': 1410.89}}]</t>
  </si>
  <si>
    <t>[0.31646728515625, 0.25063443183898926]</t>
  </si>
  <si>
    <t>[{"('0', 2)": {'route': [(0, 1), (1, 3), (3, 5)], 'q': [4000.0, 0.0], 'cvr': 2250.93}}, {"('1', 1)": {'route': [(0, 2), (2, 4), (4, 5)], 'q': [0.0, 9000.0], 'cvr': 1830.05}}]</t>
  </si>
  <si>
    <t>[-0.0, -0.0]</t>
  </si>
  <si>
    <t>[{"('7', 2)": {'route': [(0, 2), (1, 3), (2, 1), (3, 4), (4, 5)], 'q': [13200.0, 4000.0], 'cvr': 2499.26}}]</t>
  </si>
  <si>
    <t>[0.3502180576324463, 0.35249900817871094, 0.5077271461486816]</t>
  </si>
  <si>
    <t>[{"('0', 1)": {'route': [(0, 1), (1, 3), (3, 5)], 'q': [20000.0, 0.0], 'cvr': 2075.17}}]</t>
  </si>
  <si>
    <t>[0.14402532577514648, 0.1522815227508545]</t>
  </si>
  <si>
    <t>[{"('1', 2)": {'route': [(0, 1), (1, 2), (2, 4), (3, 5), (4, 3)], 'q': [6500.0, 6600.0], 'cvr': 2217.81}}]</t>
  </si>
  <si>
    <t>[0.32221484184265137, 0.403728723526001]</t>
  </si>
  <si>
    <t>[{"('0', 1)": {'route': [(0, 1), (1, 3), (3, 5)], 'q': [4000.0, 0.0], 'cvr': 1830.05}}]</t>
  </si>
  <si>
    <t>[0.35595154762268066, 0.20091915130615234]</t>
  </si>
  <si>
    <t>[{"('0', 2)": {'route': [(0, 1), (1, 3), (3, 5)], 'q': [12500.0, 0.0], 'cvr': 2161.29}}, {"('1', 1)": {'route': [(0, 2), (2, 4), (4, 5)], 'q': [0.0, 1800.0], 'cvr': 2440.44}}]</t>
  </si>
  <si>
    <t>[0.24811744689941406, 0.27961230278015137]</t>
  </si>
  <si>
    <t>[{"('4', 2)": {'route': [(0, 2), (1, 4), (2, 1), (3, 5), (4, 3)], 'q': [1000.0, 8000.0], 'cvr': 2405.11}}]</t>
  </si>
  <si>
    <t>[0.3382527828216553, 0.37543487548828125]</t>
  </si>
  <si>
    <t>[{"('0', 1)": {'route': [(0, 1), (1, 3), (3, 5)], 'q': [21400.0, 0.0], 'cvr': 7400.12}}, {"('1', 2)": {'route': [(0, 2), (2, 4), (4, 5)], 'q': [0.0, 8000.0], 'cvr': 2250.93}}]</t>
  </si>
  <si>
    <t>[0.3608400821685791, 0.25736021995544434]</t>
  </si>
  <si>
    <t>[1.0, 0.0]</t>
  </si>
  <si>
    <t>[{"('0', 1)": {'route': [(0, 2), (2, 4), (4, 5)], 'q': [0.0, 6000.0], 'cvr': 1507.54}}]</t>
  </si>
  <si>
    <t>[0.2744009494781494, 0.18400835990905762]</t>
  </si>
  <si>
    <t>[{"('0', 2)": {'route': [(0, 1), (1, 3), (3, 5)], 'q': [10000.0, 0.0], 'cvr': 1728.87}}, {"('1', 1)": {'route': [(0, 2), (2, 4), (4, 5)], 'q': [0.0, 3700.0], 'cvr': 1670.58}}]</t>
  </si>
  <si>
    <t>[0.3299539089202881, 0.2885003089904785, 0.27113986015319824]</t>
  </si>
  <si>
    <t>[{"('0', 1)": {'route': [(0, 1), (1, 3), (3, 5)], 'q': [18700.0, 0.0], 'cvr': 2202.2}}]</t>
  </si>
  <si>
    <t>[0.3151893615722656, 0.23783016204833984]</t>
  </si>
  <si>
    <t>[{"('0', 2)": {'route': [(0, 1), (1, 3), (3, 5)], 'q': [6000.0, 0.0], 'cvr': 1507.54}}, {"('1', 1)": {'route': [(0, 2), (2, 4), (4, 5)], 'q': [0.0, 6600.0], 'cvr': 1964.52}}]</t>
  </si>
  <si>
    <t>[0.293975830078125, 0.2307438850402832]</t>
  </si>
  <si>
    <t>[{"('0', 2)": {'route': [(0, 1), (1, 3), (3, 5)], 'q': [8000.0, 0.0], 'cvr': 2250.93}}, {"('1', 1)": {'route': [(0, 2), (2, 4), (4, 5)], 'q': [0.0, 9000.0], 'cvr': 1830.05}}]</t>
  </si>
  <si>
    <t>[0.2913808822631836, 0.26013779640197754]</t>
  </si>
  <si>
    <t>[0.6346378326416016, 0.5306515693664551, 0.5641167163848877]</t>
  </si>
  <si>
    <t>[{"('0', 2)": {'route': [(0, 1), (1, 4), (4, 7)], 'q': [12500.0, 0.0, 0.0], 'cvr': 2161.29}}, {"('1', 1)": {'route': [(0, 3), (3, 6), (6, 7)], 'q': [0.0, 0.0, 7000.0], 'cvr': 1645.49}}]</t>
  </si>
  <si>
    <t>[0.0, 1.0, 0.0]</t>
  </si>
  <si>
    <t>[0.5307395458221436, 0.6078276634216309]</t>
  </si>
  <si>
    <t>[{"('0', 1)": {'route': [(0, 1), (1, 4), (4, 7)], 'q': [1500.0, 0.0, 0.0], 'cvr': 2403.11}}, {"('1', 2)": {'route': [(0, 3), (3, 6), (6, 7)], 'q': [0.0, 0.0, 21400.0], 'cvr': 7400.12}}]</t>
  </si>
  <si>
    <t>[0.7817380428314209, 0.9459037780761719, 0.7202475070953369]</t>
  </si>
  <si>
    <t>[{"('0', 2)": {'route': [(0, 3), (1, 4), (3, 6), (4, 7), (6, 1)], 'q': [21400.0, 0.0, 4000.0], 'cvr': 7400.12}}, {"('1', 4)": {'route': [(0, 2), (2, 5), (5, 7)], 'q': [0.0, 25000.0, 0.0], 'cvr': 1775.57}}]</t>
  </si>
  <si>
    <t>[0.47272658348083496, 0.4843478202819824, 0.48058509826660156, 0.41544246673583984]</t>
  </si>
  <si>
    <t>[{"('0', 1)": {'route': [(0, 1), (1, 4), (4, 7)], 'q': [7000.0, 0.0, 0.0], 'cvr': 1645.49}}, {"('1', 3)": {'route': [(0, 2), (2, 5), (5, 7)], 'q': [0.0, 25000.0, 0.0], 'cvr': 1775.57}}, {"('2', 2)": {'route': [(0, 3), (3, 6), (6, 7)], 'q': [0.0, 0.0, 9200.0], 'cvr': 1410.89}}]</t>
  </si>
  <si>
    <t>[0.938575029373169, 0.9736270904541016, 1.0034737586975098, 0.986985445022583]</t>
  </si>
  <si>
    <t>[{"('4', 2)": {'route': [(0, 3), (1, 4), (3, 1), (4, 6), (6, 7)], 'q': [10000.0, 0.0, 20000.0], 'cvr': 2098.39}}, {"('6', 4)": {'route': [(0, 2), (2, 5), (5, 7)], 'q': [0.0, 8000.0, 0.0], 'cvr': 2250.93}}]</t>
  </si>
  <si>
    <t>[-0.0, -0.0, -0.0]</t>
  </si>
  <si>
    <t>[0.6288363933563232, 0.7172057628631592, 0.6548440456390381, 0.6709928512573242, 0.5972683429718018]</t>
  </si>
  <si>
    <t>[{"('0', 3)": {'route': [(0, 1), (1, 4), (4, 7)], 'q': [27000.0, 0.0, 0.0], 'cvr': 2058.2}}, {"('1', 2)": {'route': [(0, 2), (2, 3), (3, 6), (5, 7), (6, 5)], 'q': [0.0, 5400.0, 3700.0], 'cvr': 1702.5}}]</t>
  </si>
  <si>
    <t>[0.6186795234680176, 0.628110408782959, 0.6136434078216553]</t>
  </si>
  <si>
    <t>[{"('0', 1)": {'route': [(0, 1), (1, 4), (4, 7)], 'q': [25000.0, 0.0, 0.0], 'cvr': 2219.72}}, {"('1', 3)": {'route': [(0, 2), (2, 5), (5, 7)], 'q': [0.0, 27000.0, 0.0], 'cvr': 2058.2}}, {"('2', 2)": {'route': [(0, 3), (3, 6), (6, 7)], 'q': [0.0, 0.0, 5400.0], 'cvr': 1507.54}}]</t>
  </si>
  <si>
    <t>[0.5600326061248779, 0.8422601222991943, 0.8824465274810791, 1.1836252212524414]</t>
  </si>
  <si>
    <t>[{"('0', 2)": {'route': [(0, 1), (1, 4), (4, 7)], 'q': [13000.0, 0.0, 0.0], 'cvr': 1484.47}}, {"('1', 1)": {'route': [(0, 2), (2, 5), (5, 7)], 'q': [0.0, 4000.0, 0.0], 'cvr': 1653.15}}, {"('2', 3)": {'route': [(0, 3), (3, 6), (6, 7)], 'q': [0.0, 0.0, 17000.0], 'cvr': 1835.17}}]</t>
  </si>
  <si>
    <t>[2.250206708908081, 2.716677188873291, 2.6345088481903076]</t>
  </si>
  <si>
    <t>[{"('0', 1)": {'route': [(0, 3), (1, 4), (3, 6), (4, 7), (6, 1)], 'q': [21400.0, 0.0, 13200.0], 'cvr': 7400.12}}, {"('1', 5)": {'route': [(0, 2), (2, 5), (5, 7)], 'q': [0.0, 6450.0, 0.0], 'cvr': 1710.43}}]</t>
  </si>
  <si>
    <t>[1.4416353702545166, 1.566840648651123, 1.632969617843628]</t>
  </si>
  <si>
    <t>[{"('3', 3)": {'route': [(0, 2), (2, 3), (3, 5), (5, 6), (6, 7)], 'q': [0.0, 13000.0, 9200.0], 'cvr': 1487.26}}, {"('4', 1)": {'route': [(0, 1), (1, 4), (4, 7)], 'q': [18700.0, 0.0, 0.0], 'cvr': 2202.2}}]</t>
  </si>
  <si>
    <t>[1.1833937168121338, 1.2072582244873047, 1.3078985214233398, 1.2350006103515625]</t>
  </si>
  <si>
    <t>[{"('7', 2)": {'route': [(0, 3), (1, 6), (3, 1), (4, 7), (6, 4)], 'q': [4000.0, 0.0, 25000.0], 'cvr': 2285.65}}, {"('8', 3)": {'route': [(0, 2), (2, 5), (5, 7)], 'q': [0.0, 13000.0, 0.0], 'cvr': 1484.47}}]</t>
  </si>
  <si>
    <t>[1.4310646057128906, 0.8181149959564209, 0.8111817836761475]</t>
  </si>
  <si>
    <t>[{"('4', 3)": {'route': [(0, 2), (1, 4), (2, 1), (4, 5), (5, 7)], 'q': [6450.0, 4000.0, 0.0], 'cvr': 1744.97}}, {"('6', 4)": {'route': [(0, 3), (3, 6), (6, 7)], 'q': [0.0, 0.0, 6500.0], 'cvr': 2217.81}}]</t>
  </si>
  <si>
    <t>[{"('3', 6)": {'route': [(0, 1), (1, 5), (5, 9)], 'q': [6000.0, 0.0, 0.0, 0.0], 'cvr': 1507.54}}, {"('6', 7)": {'route': [(0, 4), (4, 8), (8, 9)], 'q': [0.0, 0.0, 0.0, 15000.0], 'cvr': 1755.8}}, {"('7', 2)": {'route': [(0, 3), (2, 7), (3, 2), (6, 9), (7, 6)], 'q': [0.0, 4700.0, 4000.0, 0.0], 'cvr': 2268.2}}]</t>
  </si>
  <si>
    <t>[2.6783854961395264, 2.552877426147461, 2.0115983486175537, 2.06819224357605]</t>
  </si>
  <si>
    <t>[1.0, -0.0, -0.0, -0.0]</t>
  </si>
  <si>
    <t>[{"('4', 2)": {'route': [(0, 4), (2, 8), (4, 2), (6, 9), (8, 6)], 'q': [0.0, 13500.0, 0.0, 7000.0], 'cvr': 1723.84}}, {"('6', 4)": {'route': [(0, 3), (3, 7), (7, 9)], 'q': [0.0, 0.0, 4700.0, 0.0], 'cvr': 2178.2}}]</t>
  </si>
  <si>
    <t>[3.9779834747314453, 3.331124782562256, 3.2487924098968506]</t>
  </si>
  <si>
    <t>[{"('0', 2)": {'route': [(0, 1), (1, 3), (3, 5), (5, 7), (7, 9)], 'q': [10000.0, 0.0, 9000.0, 0.0], 'cvr': 1832.05}}, {"('1', 5)": {'route': [(0, 2), (2, 6), (6, 9)], 'q': [0.0, 1000.0, 0.0, 0.0], 'cvr': 2403.11}}, {"('2', 4)": {'route': [(0, 4), (4, 8), (8, 9)], 'q': [0.0, 0.0, 0.0, 21400.0], 'cvr': 7400.12}}]</t>
  </si>
  <si>
    <t>[4.187790393829346, 2.347921133041382, 2.601447820663452, 2.7915873527526855]</t>
  </si>
  <si>
    <t>[{"('0', 2)": {'route': [(0, 3), (1, 2), (2, 6), (3, 4), (4, 1), (5, 8), (6, 5), (7, 9), (8, 7)], 'q': [1500.0, 14600.0, 8000.0, 4700.0], 'cvr': 2413.33}}]</t>
  </si>
  <si>
    <t>[2.507072687149048, 9.978768348693848, 12.401636123657227]</t>
  </si>
  <si>
    <t>[1.0, 0.0, 0.0, 0.0]</t>
  </si>
  <si>
    <t>[{"('0', 3)": {'route': [(0, 2), (2, 6), (6, 9)], 'q': [0.0, 6500.0, 0.0, 0.0], 'cvr': 2195.72}}, {"('1', 2)": {'route': [(0, 3), (3, 7), (7, 9)], 'q': [0.0, 0.0, 6000.0, 0.0], 'cvr': 1507.54}}, {"('2', 1)": {'route': [(0, 4), (4, 8), (8, 9)], 'q': [0.0, 0.0, 0.0, 13500.0], 'cvr': 1723.39}}]</t>
  </si>
  <si>
    <t>[0.9189515113830566, 1.1237525939941406, 1.1575450897216797]</t>
  </si>
  <si>
    <t>[{"('0', 1)": {'route': [(0, 1), (1, 4), (4, 5), (5, 8), (8, 9)], 'q': [7000.0, 0.0, 0.0, 4000.0], 'cvr': 1682.03}}, {"('1', 3)": {'route': [(0, 2), (2, 6), (6, 9)], 'q': [0.0, 13000.0, 0.0, 0.0], 'cvr': 1484.47}}, {"('2', 2)": {'route': [(0, 3), (3, 7), (7, 9)], 'q': [0.0, 0.0, 12500.0, 0.0], 'cvr': 2161.29}}]</t>
  </si>
  <si>
    <t>[2.5835680961608887, 1.9085149765014648, 1.8595759868621826]</t>
  </si>
  <si>
    <t>[{"('0', 3)": {'route': [(0, 2), (2, 6), (6, 9)], 'q': [0.0, 27000.0, 0.0, 0.0], 'cvr': 2058.2}}, {"('1', 1)": {'route': [(0, 3), (3, 7), (7, 9)], 'q': [0.0, 0.0, 1000.0, 0.0], 'cvr': 2403.11}}, {"('2', 2)": {'route': [(0, 4), (4, 8), (8, 9)], 'q': [0.0, 0.0, 0.0, 10000.0], 'cvr': 1728.87}}]</t>
  </si>
  <si>
    <t>[0.7001988887786865, 1.1959004402160645, 1.1126132011413574]</t>
  </si>
  <si>
    <t>[{"('0', 3)": {'route': [(0, 1), (1, 5), (5, 9)], 'q': [21400.0, 0.0, 0.0, 0.0], 'cvr': 7400.12}}, {"('1', 2)": {'route': [(0, 2), (2, 4), (4, 6), (6, 8), (8, 9)], 'q': [0.0, 13000.0, 0.0, 8800.0], 'cvr': 1715.21}}, {"('2', 4)": {'route': [(0, 3), (3, 7), (7, 9)], 'q': [0.0, 0.0, 5000.0, 0.0], 'cvr': 2160.76}}]</t>
  </si>
  <si>
    <t>[2.3449039459228516, 2.094860076904297, 1.9044344425201416]</t>
  </si>
  <si>
    <t>[{"('0', 2)": {'route': [(0, 1), (1, 5), (2, 6), (5, 2), (6, 9)], 'q': [4000.0, 21400.0, 0.0, 0.0], 'cvr': 7400.12}}, {"('1', 1)": {'route': [(0, 3), (3, 7), (7, 9)], 'q': [0.0, 0.0, 8800.0, 0.0], 'cvr': 1715.21}}, {"('2', 5)": {'route': [(0, 4), (4, 8), (8, 9)], 'q': [0.0, 0.0, 0.0, 25000.0], 'cvr': 1775.57}}]</t>
  </si>
  <si>
    <t>[2.0968127250671387, 2.077483654022217, 1.8149628639221191]</t>
  </si>
  <si>
    <t>[{"('0', 2)": {'route': [(0, 1), (1, 5), (5, 9)], 'q': [14600.0, 0.0, 0.0, 0.0], 'cvr': 2301.95}}, {"('1', 4)": {'route': [(0, 2), (2, 6), (6, 9)], 'q': [0.0, 25000.0, 0.0, 0.0], 'cvr': 1775.57}}, {"('2', 3)": {'route': [(0, 3), (3, 7), (7, 9)], 'q': [0.0, 0.0, 12500.0, 0.0], 'cvr': 2161.29}}, {"('3', 1)": {'route': [(0, 4), (4, 8), (8, 9)], 'q': [0.0, 0.0, 0.0, 8800.0], 'cvr': 1715.21}}]</t>
  </si>
  <si>
    <t>[2.318955898284912, 1.9301509857177734, 1.7358357906341553]</t>
  </si>
  <si>
    <t>[0.0, 1.0, 0.0, 0.0]</t>
  </si>
  <si>
    <t>[{"('0', 3)": {'route': [(0, 1), (1, 5), (5, 9)], 'q': [13000.0, 0.0, 0.0, 0.0], 'cvr': 1484.47}}, {"('1', 2)": {'route': [(0, 3), (3, 4), (4, 7), (7, 8), (8, 9)], 'q': [0.0, 0.0, 8000.0, 6500.0], 'cvr': 2311.17}}]</t>
  </si>
  <si>
    <t>[2.025193214416504, 2.0567755699157715, 2.112175464630127]</t>
  </si>
  <si>
    <t>[{"('0', 1)": {'route': [(0, 1), (1, 5), (5, 9)], 'q': [6500.0, 0.0, 0.0, 0.0], 'cvr': 2195.72}}, {"('1', 2)": {'route': [(0, 2), (2, 6), (6, 9)], 'q': [0.0, 7000.0, 0.0, 0.0], 'cvr': 1645.49}}, {"('2', 4)": {'route': [(0, 3), (3, 7), (7, 9)], 'q': [0.0, 0.0, 27000.0, 0.0], 'cvr': 2058.2}}, {"('3', 3)": {'route': [(0, 4), (4, 8), (8, 9)], 'q': [0.0, 0.0, 0.0, 5400.0], 'cvr': 1507.54}}]</t>
  </si>
  <si>
    <t>[1.700592041015625, 1.443138837814331, 1.5819683074951172, 1.4180293083190918, 1.396535873413086]</t>
  </si>
  <si>
    <t>[9.676251649856567, 8.567862510681152, 6.443907260894775]</t>
  </si>
  <si>
    <t>[{"('0', 6)": {'route': [(0, 1), (1, 6), (6, 11)], 'q': [5400.0, 0.0, 0.0, 0.0, 0.0], 'cvr': 1507.54}}, {"('1', 4)": {'route': [(0, 2), (2, 5), (5, 10), (7, 11), (10, 7)], 'q': [0.0, 20000.0, 0.0, 0.0, 10000.0], 'cvr': 2098.39}}, {"('2', 3)": {'route': [(0, 3), (3, 8), (8, 11)], 'q': [0.0, 0.0, 7000.0, 0.0, 0.0], 'cvr': 1645.49}}, {"('3', 1)": {'route': [(0, 4), (4, 9), (9, 11)], 'q': [0.0, 0.0, 0.0, 6600.0, 0.0], 'cvr': 1964.52}}]</t>
  </si>
  <si>
    <t>[5.704631805419922, 8.941209077835083, 9.340822458267212, 8.453179597854614, 9.318735837936401, 6.84989595413208]</t>
  </si>
  <si>
    <t>[1.0, 0.0, 0.0, 0.0, 0.0]</t>
  </si>
  <si>
    <t>[{"('0', 1)": {'route': [(0, 2), (2, 7), (7, 11)], 'q': [0.0, 13500.0, 0.0, 0.0, 0.0], 'cvr': 1723.39}}, {"('1', 5)": {'route': [(0, 3), (3, 8), (8, 11)], 'q': [0.0, 0.0, 5400.0, 0.0, 0.0], 'cvr': 1507.54}}, {"('2', 2)": {'route': [(0, 5), (4, 10), (5, 4), (9, 11), (10, 9)], 'q': [0.0, 0.0, 0.0, 1800.0, 8000.0], 'cvr': 2448.08}}]</t>
  </si>
  <si>
    <t>[5.977833986282349, 5.79183292388916, 5.650602102279663]</t>
  </si>
  <si>
    <t>[8.347951650619507, 8.08139419555664, 8.161500215530396, 5.442141771316528]</t>
  </si>
  <si>
    <t>[{"('3', 5)": {'route': [(0, 3), (3, 8), (8, 11)], 'q': [0.0, 0.0, 13000.0, 0.0, 0.0], 'cvr': 1484.47}}, {"('5', 7)": {'route': [(0, 2), (2, 4), (4, 7), (7, 9), (9, 11)], 'q': [0.0, 15000.0, 0.0, 6500.0, 0.0], 'cvr': 2217.81}}, {"('7', 6)": {'route': [(0, 2), (2, 5), (5, 7), (7, 10), (10, 11)], 'q': [0.0, 14000.0, 0.0, 0.0, 20000.0], 'cvr': 2075.17}}, {"('8', 2)": {'route': [(0, 1), (1, 6), (6, 11)], 'q': [7000.0, 0.0, 0.0, 0.0, 0.0], 'cvr': 1645.49}}]</t>
  </si>
  <si>
    <t>[4.721963882446289, 8.04265022277832, 4.40947413444519, 4.400304079055786, 6.660238265991211, 5.254785537719727]</t>
  </si>
  <si>
    <t>[{"('0', 3)": {'route': [(0, 1), (1, 6), (6, 11)], 'q': [21400.0, 0.0, 0.0, 0.0, 0.0], 'cvr': 7400.12}}, {"('1', 1)": {'route': [(0, 3), (3, 8), (8, 11)], 'q': [0.0, 0.0, 3700.0, 0.0, 0.0], 'cvr': 1670.58}}, {"('2', 2)": {'route': [(0, 4), (4, 9), (9, 11)], 'q': [0.0, 0.0, 0.0, 11800.0, 0.0], 'cvr': 1484.47}}, {"('3', 4)": {'route': [(0, 5), (5, 10), (10, 11)], 'q': [0.0, 0.0, 0.0, 0.0, 8000.0], 'cvr': 2250.93}}]</t>
  </si>
  <si>
    <t>[2.4490461349487305, 2.9529709815979004, 2.4077413082122803]</t>
  </si>
  <si>
    <t>[{"('0', 2)": {'route': [(0, 2), (1, 7), (2, 1), (6, 11), (7, 6)], 'q': [4000.0, 10000.0, 0.0, 0.0, 0.0], 'cvr': 1832.05}}, {"('1', 1)": {'route': [(0, 5), (3, 8), (5, 3), (8, 10), (10, 11)], 'q': [0.0, 0.0, 14600.0, 0.0, 1800.0], 'cvr': 2440.44}}, {"('2', 4)": {'route': [(0, 4), (4, 9), (9, 11)], 'q': [0.0, 0.0, 0.0, 5000.0, 0.0], 'cvr': 2160.76}}]</t>
  </si>
  <si>
    <t>[39.56036686897278, 24.92356276512146, 19.21364688873291]</t>
  </si>
  <si>
    <t>[{"('0', 1)": {'route': [(0, 4), (1, 6), (4, 1), (6, 9), (9, 11)], 'q': [6500.0, 0.0, 0.0, 1800.0, 0.0], 'cvr': 2440.44}}, {"('1', 6)": {'route': [(0, 2), (2, 7), (7, 11)], 'q': [0.0, 7000.0, 0.0, 0.0, 0.0], 'cvr': 1645.49}}, {"('2', 5)": {'route': [(0, 3), (3, 8), (8, 11)], 'q': [0.0, 0.0, 11800.0, 0.0, 0.0], 'cvr': 1484.47}}, {"('3', 4)": {'route': [(0, 5), (5, 10), (10, 11)], 'q': [0.0, 0.0, 0.0, 0.0, 3700.0], 'cvr': 1670.58}}]</t>
  </si>
  <si>
    <t>[8.575746536254883, 9.045313358306885, 7.807523012161255, 5.010656118392944]</t>
  </si>
  <si>
    <t>[{"('0', 2)": {'route': [(0, 1), (1, 4), (4, 9), (6, 11), (9, 6)], 'q': [10000.0, 0.0, 0.0, 9000.0, 0.0], 'cvr': 1832.05}}, {"('1', 1)": {'route': [(0, 2), (2, 7), (7, 11)], 'q': [0.0, 3700.0, 0.0, 0.0, 0.0], 'cvr': 1670.58}}, {"('2', 5)": {'route': [(0, 3), (3, 8), (8, 11)], 'q': [0.0, 0.0, 4000.0, 0.0, 0.0], 'cvr': 2250.93}}, {"('3', 4)": {'route': [(0, 5), (5, 10), (10, 11)], 'q': [0.0, 0.0, 0.0, 0.0, 5000.0], 'cvr': 2160.76}}]</t>
  </si>
  <si>
    <t>[11.444367408752441, 8.173571586608887, 8.6548593044281, 12.672829389572144, 10.702310800552368]</t>
  </si>
  <si>
    <t>[{"('0', 3)": {'route': [(0, 1), (1, 5), (5, 6), (6, 10), (10, 11)], 'q': [13000.0, 0.0, 0.0, 0.0, 9200.0], 'cvr': 1487.26}}, {"('1', 1)": {'route': [(0, 2), (2, 7), (7, 11)], 'q': [0.0, 6500.0, 0.0, 0.0, 0.0], 'cvr': 2195.72}}, {"('2', 4)": {'route': [(0, 3), (3, 8), (8, 11)], 'q': [0.0, 0.0, 20000.0, 0.0, 0.0], 'cvr': 2075.17}}, {"('3', 2)": {'route': [(0, 4), (4, 9), (9, 11)], 'q': [0.0, 0.0, 0.0, 7000.0, 0.0], 'cvr': 1645.49}}]</t>
  </si>
  <si>
    <t>[6.062084913253784, 4.7010533809661865, 5.753357410430908, 6.467406749725342, 5.7308948040008545]</t>
  </si>
  <si>
    <t>[{"('0', 1)": {'route': [(0, 1), (1, 6), (6, 11)], 'q': [18700.0, 0.0, 0.0, 0.0, 0.0], 'cvr': 2202.2}}, {"('1', 4)": {'route': [(0, 2), (2, 7), (7, 11)], 'q': [0.0, 4000.0, 0.0, 0.0, 0.0], 'cvr': 1653.15}}, {"('2', 3)": {'route': [(0, 3), (3, 4), (4, 8), (8, 9), (9, 11)], 'q': [0.0, 0.0, 15000.0, 10000.0, 0.0], 'cvr': 2026.38}}, {"('3', 5)": {'route': [(0, 5), (5, 10), (10, 11)], 'q': [0.0, 0.0, 0.0, 0.0, 5400.0], 'cvr': 1507.54}}]</t>
  </si>
  <si>
    <t>[6.750014066696167, 7.5433478355407715, 8.445743322372437, 6.18206787109375, 7.568873643875122]</t>
  </si>
  <si>
    <t>[{"('0', 2)": {'route': [(0, 4), (1, 9), (4, 1), (6, 11), (9, 6)], 'q': [20000.0, 0.0, 0.0, 14000.0, 0.0], 'cvr': 2096.39}}, {"('1', 4)": {'route': [(0, 2), (2, 7), (7, 11)], 'q': [0.0, 6000.0, 0.0, 0.0, 0.0], 'cvr': 1507.54}}, {"('2', 1)": {'route': [(0, 3), (3, 8), (8, 11)], 'q': [0.0, 0.0, 14600.0, 0.0, 0.0], 'cvr': 2301.95}}, {"('4', 5)": {'route': [(0, 4), (4, 9), (9, 11)], 'q': [0.0, 0.0, 0.0, 25000.0, 0.0], 'cvr': 1775.57}}]</t>
  </si>
  <si>
    <t>[3.054763078689575, 2.8766415119171143, 2.72477650642395, 2.6481189727783203, 2.8384180068969727]</t>
  </si>
  <si>
    <t>[-0.0, -0.0, -0.0, -0.0, -0.0, -0.0]</t>
  </si>
  <si>
    <t>[{"('3', 4)": {'route': [(0, 1), (1, 7), (7, 13)], 'q': [4000.0, 0.0, 0.0, 0.0, 0.0, 0.0], 'cvr': 1830.05}}, {"('7', 2)": {'route': [(0, 5), (5, 6), (6, 11), (11, 12), (12, 13)], 'q': [0.0, 0.0, 0.0, 0.0, 6600.0, 1800.0], 'cvr': 2440.44}}, {"('8', 8)": {'route': [(0, 4), (2, 10), (3, 2), (4, 3), (8, 13), (9, 8), (10, 9)], 'q': [0.0, 9200.0, 13000.0, 11800.0, 0.0, 0.0], 'cvr': 1491.26}}]</t>
    <phoneticPr fontId="1" type="noConversion"/>
  </si>
  <si>
    <t>[40.12677764892578, 138.81398797035217, 86.19463300704956, 320.32952880859375, 146.67661476135254]</t>
  </si>
  <si>
    <t>[0.0, 0.0, 0.0, 0.0, 0.0, 0.0]</t>
  </si>
  <si>
    <t>[{"('0', 7)": {'route': [(0, 1), (1, 7), (7, 13)], 'q': [20000.0, 0.0, 0.0, 0.0, 0.0, 0.0], 'cvr': 2075.17}}, {"('1', 3)": {'route': [(0, 4), (2, 8), (4, 2), (8, 10), (10, 13)], 'q': [0.0, 3700.0, 0.0, 5400.0, 0.0, 0.0], 'cvr': 1702.5}}, {"('2', 4)": {'route': [(0, 6), (3, 12), (6, 3), (9, 13), (12, 9)], 'q': [0.0, 0.0, 6500.0, 0.0, 0.0, 8000.0], 'cvr': 2305.81}}, {"('3', 6)": {'route': [(0, 5), (5, 11), (11, 13)], 'q': [0.0, 0.0, 0.0, 0.0, 10000.0, 0.0], 'cvr': 1728.87}}]</t>
  </si>
  <si>
    <t>[86.13419032096863, 143.09985971450806, 62.43246126174927, 84.41302871704102, 60.432563066482544]</t>
  </si>
  <si>
    <t>[0.0, 0.0, 1.0, 0.0, 0.0, 0.0]</t>
  </si>
  <si>
    <t>[{"('0', 7)": {'route': [(0, 1), (1, 7), (7, 13)], 'q': [13000.0, 0.0, 0.0, 0.0, 0.0, 0.0], 'cvr': 1484.47}}, {"('1', 3)": {'route': [(0, 2), (2, 5), (5, 8), (8, 11), (11, 13)], 'q': [0.0, 8000.0, 0.0, 0.0, 18700.0, 0.0], 'cvr': 2268.2}}, {"('2', 6)": {'route': [(0, 4), (4, 10), (6, 12), (10, 6), (12, 13)], 'q': [0.0, 0.0, 0.0, 17000.0, 0.0, 21400.0], 'cvr': 7400.12}}]</t>
  </si>
  <si>
    <t>[14.500706195831299, 67.50326681137085, 47.938292264938354, 43.78125309944153, 46.49931335449219]</t>
  </si>
  <si>
    <t>[0.0, 0.0, 0.0, 1.0, 1.0, 1.0]</t>
  </si>
  <si>
    <t>[{"('0', 2)": {'route': [(0, 1), (1, 3), (3, 7), (7, 9), (9, 13)], 'q': [15000.0, 0.0, 9000.0, 0.0, 0.0, 0.0], 'cvr': 2195.17}}, {"('1', 1)": {'route': [(0, 2), (2, 8), (8, 13)], 'q': [0.0, 4000.0, 0.0, 0.0, 0.0, 0.0], 'cvr': 1830.05}}]</t>
  </si>
  <si>
    <t>[10.45079231262207, 11.566606521606445]</t>
  </si>
  <si>
    <t>[1.0, -0.0, -0.0, -0.0, -0.0, -0.0]</t>
  </si>
  <si>
    <t>[{"('1', 4)": {'route': [(0, 3), (3, 9), (9, 13)], 'q': [0.0, 0.0, 9000.0, 0.0, 0.0, 0.0], 'cvr': 2195.17}}, {"('3', 5)": {'route': [(0, 2), (2, 8), (8, 13)], 'q': [0.0, 5000.0, 0.0, 0.0, 0.0, 0.0], 'cvr': 2160.76}}, {"('4', 3)": {'route': [(0, 4), (4, 10), (10, 13)], 'q': [0.0, 0.0, 0.0, 8800.0, 0.0, 0.0], 'cvr': 1715.21}}, {"('7', 2)": {'route': [(0, 6), (5, 11), (6, 5), (11, 12), (12, 13)], 'q': [0.0, 0.0, 0.0, 0.0, 13500.0, 10000.0], 'cvr': 1841.46}}]</t>
  </si>
  <si>
    <t>[25.103484630584717, 12.33300518989563, 41.67255973815918, 36.717803955078125]</t>
  </si>
  <si>
    <t>[1.0, 0.0, 1.0, 0.0, 0.0, 0.0]</t>
  </si>
  <si>
    <t>[{"('0', 1)": {'route': [(0, 2), (2, 4), (4, 10), (8, 13), (10, 8)], 'q': [0.0, 25000.0, 0.0, 13200.0, 0.0, 0.0], 'cvr': 2470.48}}, {"('1', 3)": {'route': [(0, 6), (5, 12), (6, 5), (11, 13), (12, 11)], 'q': [0.0, 0.0, 0.0, 0.0, 8800.0, 13000.0], 'cvr': 1715.21}}]</t>
    <phoneticPr fontId="1" type="noConversion"/>
  </si>
  <si>
    <t>[128.19612884521484, 117.35387635231018]</t>
  </si>
  <si>
    <t>[-0,-0,-0,-0,-0,1]</t>
  </si>
  <si>
    <t>1 9{'route': [(0, 4), (3, 10), (4, 3), (9, 13), (10, 9)], 'q': [0.0, 0.0, 10000.0, 15000.0, 0.0, 0.0], 'cvr': 2026.38}7 6{'route': [(0, 2), (2, 8), (8, 13)], 'q': [0.0, 3700.0, 0.0, 0.0, 0.0, 0.0], 'cvr': 1670.58}8 11{'route': [(0, 3), (1, 9), (3, 5), (5, 1), (7, 13), (9, 11), (11, 7)], 'q': [25000.0, 0.0, 10000.0, 0.0, 6500.0, 0.0], 'cvr': 2306.11}</t>
  </si>
  <si>
    <t>[16.619380235671997, 72.10510063171387, 127.29718446731567, 106.92392492294312, 119.11823534965515, 114.8214910030365, 164.08804845809937]</t>
  </si>
  <si>
    <t>[-0,-0,1,-0,-0,-0]</t>
  </si>
  <si>
    <t>4 5 {'route': [(0, 6), (6, 12), (12, 13)], 'q': [0.0, 0.0, 0.0, 0.0, 0.0, 6600.0], 'cvr': 1964.52}5 4{'route': [(0, 1), (1, 2), (2, 8), (7, 13), (8, 7)], 'q': [10000.0, 4000.0, 0.0, 0.0, 0.0, 0.0], 'cvr': 1768.71}7 3{'route': [(0, 5), (4, 11), (5, 4), (10, 13), (11, 10)], 'q': [0.0, 0.0, 0.0, 3700.0, 9200.0, 0.0], 'cvr': 1672.58}</t>
  </si>
  <si>
    <t>[78.46301293373108, 265.5722427368164, 159.54287695884705, 187.01331996917725, 161.25816011428833]</t>
  </si>
  <si>
    <t>iter_num</t>
  </si>
  <si>
    <t>iter_num</t>
    <phoneticPr fontId="1" type="noConversion"/>
  </si>
  <si>
    <t>timr_per_iter</t>
    <phoneticPr fontId="1" type="noConversion"/>
  </si>
  <si>
    <t>order_num</t>
    <phoneticPr fontId="1" type="noConversion"/>
  </si>
  <si>
    <t>average solving time</t>
    <phoneticPr fontId="1" type="noConversion"/>
  </si>
  <si>
    <t>average iterations number</t>
    <phoneticPr fontId="1" type="noConversion"/>
  </si>
  <si>
    <t>average time per iteration</t>
    <phoneticPr fontId="1" type="noConversion"/>
  </si>
  <si>
    <t>ship_num</t>
    <phoneticPr fontId="1" type="noConversion"/>
  </si>
  <si>
    <t>[{"('1', 6)": {'route': [(0, 3), (3, 8), (8, 11)], 'q': [0.0, 0.0, 5000.0, 0.0, 0.0], 'cvr': 2160.76}}, {"('4', 7)": {'route': [(0, 5), (5, 10), (10, 11)], 'q': [0.0, 0.0, 0.0, 0.0, 5400.0], 'cvr': 1507.54}}, {"('5', 8)": {'route': [(0, 1), (1, 2), (2, 4), (4, 9), (6, 7), (7, 11), (9, 6)], 'q': [4700.0, 6500.0, 0.0, 18700.0, 0.0], 'cvr': 2220.82}}]</t>
    <phoneticPr fontId="1" type="noConversion"/>
  </si>
  <si>
    <t>[{"('0', 5)": {'route': [(0, 1), (1, 6), (6, 11)], 'q': [5000.0, 0.0, 0.0, 0.0, 0.0], 'cvr': 2160.76}}, {"('1', 4)": {'route': [(0, 2), (2, 7), (7, 11)], 'q': [0.0, 5400.0, 0.0, 0.0, 0.0], 'cvr': 1507.54}}, {"('2', 2)": {'route': [(0, 3), (3, 4), (4, 9), (8, 11), (9, 8)], 'q': [0.0, 0.0, 1500.0, 14600.0, 0.0], 'cvr': 2409.33}}, {"('3', 3)": {'route': [(0, 5), (5, 10), (10, 11)], 'q': [0.0, 0.0, 0.0, 0.0, 9000.0], 'cvr': 1830.05}}]</t>
    <phoneticPr fontId="1" type="noConversion"/>
  </si>
  <si>
    <t>[{"('1', 4)": {'route': [(0, 4), (4, 9), (9, 11)], 'q': [0.0, 0.0, 0.0, 5400.0, 0.0], 'cvr': 1507.54}}, {"('3', 2)": {'route': [(0, 2), (1, 7), (2, 1), (6, 11), (7, 6)], 'q': [4000.0, 4000.0, 0.0, 0.0, 0.0], 'cvr': 1884.21}}, {"('6', 3)": {'route': [(0, 5), (5, 10), (10, 11)], 'q': [0.0, 0.0, 0.0, 0.0, 14600.0], 'cvr': 2301.95}}, {"('8', 6)": {'route': [(0, 3), (3, 8), (8, 11)], 'q': [0.0, 0.0, 25000.0, 0.0, 0.0], 'cvr': 1775.57}}]</t>
    <phoneticPr fontId="1" type="noConversion"/>
  </si>
  <si>
    <t>行标签</t>
  </si>
  <si>
    <t>总计</t>
  </si>
  <si>
    <t>求和项:average solving time</t>
  </si>
  <si>
    <t>列标签</t>
  </si>
  <si>
    <t>求和项:average solving time汇总</t>
  </si>
  <si>
    <t>求和项:average iterations number汇总</t>
  </si>
  <si>
    <t>求和项:average iterations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</si>
</sst>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76" fontId="3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177" fontId="3" fillId="0" borderId="2" xfId="0" applyNumberFormat="1" applyFont="1" applyFill="1" applyBorder="1" applyAlignment="1">
      <alignment horizontal="center" vertical="top"/>
    </xf>
    <xf numFmtId="17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随订单规模增长算法求解情况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order6!$C$25</c:f>
              <c:strCache>
                <c:ptCount val="1"/>
                <c:pt idx="0">
                  <c:v>average solving time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order6!$B$26:$B$30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order6!$C$26:$C$30</c:f>
              <c:numCache>
                <c:formatCode>0.00_ </c:formatCode>
                <c:ptCount val="5"/>
                <c:pt idx="0">
                  <c:v>0.69008775552113855</c:v>
                </c:pt>
                <c:pt idx="1">
                  <c:v>2.8717870182461209</c:v>
                </c:pt>
                <c:pt idx="2">
                  <c:v>10.525192671351963</c:v>
                </c:pt>
                <c:pt idx="3">
                  <c:v>43.92381321059333</c:v>
                </c:pt>
                <c:pt idx="4">
                  <c:v>418.27372986078262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0-462C-98E2-572D51192260}"/>
            </c:ext>
          </c:extLst>
        </c:ser>
        <c:ser>
          <c:idx val="2"/>
          <c:order val="2"/>
          <c:tx>
            <c:strRef>
              <c:f>order6!$E$25</c:f>
              <c:strCache>
                <c:ptCount val="1"/>
                <c:pt idx="0">
                  <c:v>average time per iteration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order6!$B$26:$B$30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order6!$E$26:$E$30</c:f>
              <c:numCache>
                <c:formatCode>0.00_ </c:formatCode>
                <c:ptCount val="5"/>
                <c:pt idx="0">
                  <c:v>0.32435684513162683</c:v>
                </c:pt>
                <c:pt idx="1">
                  <c:v>0.91220453889281672</c:v>
                </c:pt>
                <c:pt idx="2">
                  <c:v>2.9813385923703515</c:v>
                </c:pt>
                <c:pt idx="3">
                  <c:v>11.573572835436572</c:v>
                </c:pt>
                <c:pt idx="4">
                  <c:v>89.269865878352093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80-462C-98E2-572D51192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4796143"/>
        <c:axId val="510132367"/>
      </c:barChart>
      <c:lineChart>
        <c:grouping val="standard"/>
        <c:varyColors val="0"/>
        <c:ser>
          <c:idx val="1"/>
          <c:order val="1"/>
          <c:tx>
            <c:strRef>
              <c:f>order6!$D$25</c:f>
              <c:strCache>
                <c:ptCount val="1"/>
                <c:pt idx="0">
                  <c:v>average iterations number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order6!$D$26:$D$30</c:f>
              <c:numCache>
                <c:formatCode>0.00_ </c:formatCode>
                <c:ptCount val="5"/>
                <c:pt idx="0">
                  <c:v>2.1111111111111112</c:v>
                </c:pt>
                <c:pt idx="1">
                  <c:v>3.1111111111111112</c:v>
                </c:pt>
                <c:pt idx="2">
                  <c:v>3.3333333333333335</c:v>
                </c:pt>
                <c:pt idx="3">
                  <c:v>4.0555555555555554</c:v>
                </c:pt>
                <c:pt idx="4">
                  <c:v>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0-462C-98E2-572D51192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339743"/>
        <c:axId val="510135343"/>
      </c:lineChart>
      <c:catAx>
        <c:axId val="55479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订单数量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132367"/>
        <c:crosses val="autoZero"/>
        <c:auto val="1"/>
        <c:lblAlgn val="ctr"/>
        <c:lblOffset val="100"/>
        <c:noMultiLvlLbl val="0"/>
      </c:catAx>
      <c:valAx>
        <c:axId val="5101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796143"/>
        <c:crosses val="autoZero"/>
        <c:crossBetween val="between"/>
      </c:valAx>
      <c:valAx>
        <c:axId val="5101353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339743"/>
        <c:crosses val="max"/>
        <c:crossBetween val="between"/>
      </c:valAx>
      <c:catAx>
        <c:axId val="646339743"/>
        <c:scaling>
          <c:orientation val="minMax"/>
        </c:scaling>
        <c:delete val="1"/>
        <c:axPos val="t"/>
        <c:majorTickMark val="out"/>
        <c:minorTickMark val="none"/>
        <c:tickLblPos val="nextTo"/>
        <c:crossAx val="51013534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[CG_test_results.xlsx]order6!数据透视表17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order6!$J$48:$J$50</c:f>
              <c:strCache>
                <c:ptCount val="1"/>
                <c:pt idx="0">
                  <c:v>3 - 求和项:average solving time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order6!$H$51:$H$56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order6!$J$51:$J$56</c:f>
              <c:numCache>
                <c:formatCode>General</c:formatCode>
                <c:ptCount val="5"/>
                <c:pt idx="0">
                  <c:v>0.11914535363515216</c:v>
                </c:pt>
                <c:pt idx="1">
                  <c:v>0.65746017297108972</c:v>
                </c:pt>
                <c:pt idx="2">
                  <c:v>5.1585978666941328</c:v>
                </c:pt>
                <c:pt idx="3">
                  <c:v>123.74314717451732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8-4E66-87C2-3D67197B8B99}"/>
            </c:ext>
          </c:extLst>
        </c:ser>
        <c:ser>
          <c:idx val="3"/>
          <c:order val="3"/>
          <c:tx>
            <c:strRef>
              <c:f>order6!$L$48:$L$50</c:f>
              <c:strCache>
                <c:ptCount val="1"/>
                <c:pt idx="0">
                  <c:v>6 - 求和项:average solving time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order6!$H$51:$H$56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order6!$L$51:$L$56</c:f>
              <c:numCache>
                <c:formatCode>General</c:formatCode>
                <c:ptCount val="5"/>
                <c:pt idx="0">
                  <c:v>0.95754631360371911</c:v>
                </c:pt>
                <c:pt idx="1">
                  <c:v>3.7325860659281411</c:v>
                </c:pt>
                <c:pt idx="2">
                  <c:v>14.239529728889465</c:v>
                </c:pt>
                <c:pt idx="3">
                  <c:v>128.65751413504282</c:v>
                </c:pt>
                <c:pt idx="4">
                  <c:v>293.22845562299091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38-4E66-87C2-3D67197B8B99}"/>
            </c:ext>
          </c:extLst>
        </c:ser>
        <c:ser>
          <c:idx val="5"/>
          <c:order val="5"/>
          <c:tx>
            <c:strRef>
              <c:f>order6!$N$48:$N$50</c:f>
              <c:strCache>
                <c:ptCount val="1"/>
                <c:pt idx="0">
                  <c:v>9 - 求和项:average solving time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order6!$H$51:$H$56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order6!$N$51:$N$56</c:f>
              <c:numCache>
                <c:formatCode>General</c:formatCode>
                <c:ptCount val="5"/>
                <c:pt idx="0">
                  <c:v>0.69008775552113855</c:v>
                </c:pt>
                <c:pt idx="1">
                  <c:v>2.8717870182461209</c:v>
                </c:pt>
                <c:pt idx="2">
                  <c:v>10.525192671351963</c:v>
                </c:pt>
                <c:pt idx="3">
                  <c:v>43.92381321059333</c:v>
                </c:pt>
                <c:pt idx="4">
                  <c:v>418.27372986078262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38-4E66-87C2-3D67197B8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0949231"/>
        <c:axId val="562510895"/>
      </c:barChart>
      <c:lineChart>
        <c:grouping val="standard"/>
        <c:varyColors val="0"/>
        <c:ser>
          <c:idx val="0"/>
          <c:order val="0"/>
          <c:tx>
            <c:strRef>
              <c:f>order6!$I$48:$I$50</c:f>
              <c:strCache>
                <c:ptCount val="1"/>
                <c:pt idx="0">
                  <c:v>3 - 求和项:average iterations number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order6!$H$51:$H$56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order6!$I$51:$I$56</c:f>
              <c:numCache>
                <c:formatCode>General</c:formatCode>
                <c:ptCount val="5"/>
                <c:pt idx="0">
                  <c:v>2</c:v>
                </c:pt>
                <c:pt idx="1">
                  <c:v>2.6666666666666665</c:v>
                </c:pt>
                <c:pt idx="2">
                  <c:v>3.6666666666666665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8-4E66-87C2-3D67197B8B99}"/>
            </c:ext>
          </c:extLst>
        </c:ser>
        <c:ser>
          <c:idx val="2"/>
          <c:order val="2"/>
          <c:tx>
            <c:strRef>
              <c:f>order6!$K$48:$K$50</c:f>
              <c:strCache>
                <c:ptCount val="1"/>
                <c:pt idx="0">
                  <c:v>6 - 求和项:average iterations number</c:v>
                </c:pt>
              </c:strCache>
            </c:strRef>
          </c:tx>
          <c:spPr>
            <a:ln w="28575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order6!$H$51:$H$56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order6!$K$51:$K$56</c:f>
              <c:numCache>
                <c:formatCode>General</c:formatCode>
                <c:ptCount val="5"/>
                <c:pt idx="0">
                  <c:v>2.1666666666666665</c:v>
                </c:pt>
                <c:pt idx="1">
                  <c:v>2.5</c:v>
                </c:pt>
                <c:pt idx="2">
                  <c:v>3.3333333333333335</c:v>
                </c:pt>
                <c:pt idx="3">
                  <c:v>4.5</c:v>
                </c:pt>
                <c:pt idx="4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8-4E66-87C2-3D67197B8B99}"/>
            </c:ext>
          </c:extLst>
        </c:ser>
        <c:ser>
          <c:idx val="4"/>
          <c:order val="4"/>
          <c:tx>
            <c:strRef>
              <c:f>order6!$M$48:$M$50</c:f>
              <c:strCache>
                <c:ptCount val="1"/>
                <c:pt idx="0">
                  <c:v>9 - 求和项:average iterations number</c:v>
                </c:pt>
              </c:strCache>
            </c:strRef>
          </c:tx>
          <c:spPr>
            <a:ln w="28575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order6!$H$51:$H$56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order6!$M$51:$M$56</c:f>
              <c:numCache>
                <c:formatCode>General</c:formatCode>
                <c:ptCount val="5"/>
                <c:pt idx="0">
                  <c:v>2.1111111111111112</c:v>
                </c:pt>
                <c:pt idx="1">
                  <c:v>3.1111111111111112</c:v>
                </c:pt>
                <c:pt idx="2">
                  <c:v>3.3333333333333335</c:v>
                </c:pt>
                <c:pt idx="3">
                  <c:v>4.0555555555555554</c:v>
                </c:pt>
                <c:pt idx="4">
                  <c:v>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38-4E66-87C2-3D67197B8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319455"/>
        <c:axId val="502745919"/>
      </c:lineChart>
      <c:catAx>
        <c:axId val="50094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510895"/>
        <c:crosses val="autoZero"/>
        <c:auto val="1"/>
        <c:lblAlgn val="ctr"/>
        <c:lblOffset val="100"/>
        <c:noMultiLvlLbl val="0"/>
      </c:catAx>
      <c:valAx>
        <c:axId val="56251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949231"/>
        <c:crosses val="autoZero"/>
        <c:crossBetween val="between"/>
      </c:valAx>
      <c:valAx>
        <c:axId val="5027459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319455"/>
        <c:crosses val="max"/>
        <c:crossBetween val="between"/>
      </c:valAx>
      <c:catAx>
        <c:axId val="736319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27459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79155730533683"/>
          <c:y val="0.24175962379702537"/>
          <c:w val="0.26754177602799645"/>
          <c:h val="0.7016655730533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1050151</xdr:colOff>
      <xdr:row>22</xdr:row>
      <xdr:rowOff>8165</xdr:rowOff>
    </xdr:from>
    <xdr:to>
      <xdr:col>8</xdr:col>
      <xdr:colOff>2388455</xdr:colOff>
      <xdr:row>38</xdr:row>
      <xdr:rowOff>128068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5166A3-B603-9859-9435-039B2B77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342579</xdr:colOff>
      <xdr:row>44</xdr:row>
      <xdr:rowOff>11526</xdr:rowOff>
    </xdr:from>
    <xdr:to>
      <xdr:col>8</xdr:col>
      <xdr:colOff>1914605</xdr:colOff>
      <xdr:row>59</xdr:row>
      <xdr:rowOff>65315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A567A49-B3DC-1F8D-A8CB-C76273E32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朱紫阳" refreshedDate="45355.664619212963" createdVersion="8" refreshedVersion="8" minRefreshableVersion="3" recordCount="15" xr:uid="{49A26C4A-F580-4485-84FD-17E6844EBA91}">
  <cacheSource type="worksheet">
    <worksheetSource ref="A45:D60" sheet="order6"/>
  </cacheSource>
  <cacheFields count="4">
    <cacheField name="ship_num" numFmtId="0">
      <sharedItems containsSemiMixedTypes="0" containsString="0" containsNumber="1" containsInteger="1" minValue="3" maxValue="9" count="3">
        <n v="3"/>
        <n v="6"/>
        <n v="9"/>
      </sharedItems>
    </cacheField>
    <cacheField name="order_num" numFmtId="0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  <cacheField name="average solving time" numFmtId="176">
      <sharedItems containsString="0" containsBlank="1" containsNumber="1" minValue="0.11914535363515216" maxValue="418.27372986078262"/>
    </cacheField>
    <cacheField name="average iterations number" numFmtId="0">
      <sharedItems containsString="0" containsBlank="1" containsNumber="1" minValue="2" maxValue="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0.11914535363515216"/>
    <n v="2"/>
  </r>
  <r>
    <x v="1"/>
    <x v="0"/>
    <n v="0.95754631360371911"/>
    <n v="2.1666666666666665"/>
  </r>
  <r>
    <x v="2"/>
    <x v="0"/>
    <n v="0.69008775552113855"/>
    <n v="2.1111111111111112"/>
  </r>
  <r>
    <x v="0"/>
    <x v="1"/>
    <n v="0.65746017297108972"/>
    <n v="2.6666666666666665"/>
  </r>
  <r>
    <x v="1"/>
    <x v="1"/>
    <n v="3.7325860659281411"/>
    <n v="2.5"/>
  </r>
  <r>
    <x v="2"/>
    <x v="1"/>
    <n v="2.8717870182461209"/>
    <n v="3.1111111111111112"/>
  </r>
  <r>
    <x v="0"/>
    <x v="2"/>
    <n v="5.1585978666941328"/>
    <n v="3.6666666666666665"/>
  </r>
  <r>
    <x v="1"/>
    <x v="2"/>
    <n v="14.239529728889465"/>
    <n v="3.3333333333333335"/>
  </r>
  <r>
    <x v="2"/>
    <x v="2"/>
    <n v="10.525192671351963"/>
    <n v="3.3333333333333335"/>
  </r>
  <r>
    <x v="0"/>
    <x v="3"/>
    <n v="123.74314717451732"/>
    <n v="3"/>
  </r>
  <r>
    <x v="1"/>
    <x v="3"/>
    <n v="128.65751413504282"/>
    <n v="4.5"/>
  </r>
  <r>
    <x v="2"/>
    <x v="3"/>
    <n v="43.92381321059333"/>
    <n v="4.0555555555555554"/>
  </r>
  <r>
    <x v="0"/>
    <x v="4"/>
    <m/>
    <m/>
  </r>
  <r>
    <x v="1"/>
    <x v="4"/>
    <n v="293.22845562299091"/>
    <n v="4.5"/>
  </r>
  <r>
    <x v="2"/>
    <x v="4"/>
    <n v="418.27372986078262"/>
    <n v="4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0E3DB-738C-48CA-B57E-FB52B5822C86}" name="数据透视表17" cacheId="4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1">
  <location ref="H48:P56" firstHeaderRow="1" firstDataRow="3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求和项:average iterations number" fld="3" baseField="0" baseItem="0"/>
    <dataField name="求和项:average solving time" fld="2" baseField="0" baseItem="0"/>
  </dataFields>
  <chartFormats count="2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9" format="1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9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9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9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0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0" format="1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0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2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>
      <selection activeCell="C20" sqref="C20:I20"/>
    </sheetView>
  </sheetViews>
  <sheetFormatPr defaultRowHeight="14.15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x14ac:dyDescent="0.3">
      <c r="A2" s="1">
        <v>0</v>
      </c>
      <c r="B2">
        <v>0</v>
      </c>
      <c r="C2">
        <v>8.7457711696624756</v>
      </c>
      <c r="D2" t="s">
        <v>8</v>
      </c>
      <c r="E2" t="s">
        <v>9</v>
      </c>
      <c r="F2" t="s">
        <v>10</v>
      </c>
      <c r="G2">
        <v>4.0687795353967654E-6</v>
      </c>
      <c r="H2">
        <f>LEN(D2) - LEN(SUBSTITUTE(D2, ",", "")) + 1</f>
        <v>3</v>
      </c>
      <c r="I2">
        <f>C2/H2</f>
        <v>2.9152570565541587</v>
      </c>
    </row>
    <row r="3" spans="1:9" x14ac:dyDescent="0.3">
      <c r="A3" s="1">
        <v>1</v>
      </c>
      <c r="B3">
        <v>1</v>
      </c>
      <c r="C3">
        <v>44.018582105636597</v>
      </c>
      <c r="D3" t="s">
        <v>11</v>
      </c>
      <c r="E3" t="s">
        <v>12</v>
      </c>
      <c r="F3" t="s">
        <v>13</v>
      </c>
      <c r="G3">
        <v>0</v>
      </c>
      <c r="H3">
        <f t="shared" ref="H3:H19" si="0">LEN(D3) - LEN(SUBSTITUTE(D3, ",", "")) + 1</f>
        <v>5</v>
      </c>
      <c r="I3">
        <f t="shared" ref="I3:I19" si="1">C3/H3</f>
        <v>8.8037164211273193</v>
      </c>
    </row>
    <row r="4" spans="1:9" x14ac:dyDescent="0.3">
      <c r="A4" s="1">
        <v>2</v>
      </c>
      <c r="B4">
        <v>2</v>
      </c>
      <c r="C4">
        <v>18.4442138671875</v>
      </c>
      <c r="D4" t="s">
        <v>14</v>
      </c>
      <c r="E4" t="s">
        <v>15</v>
      </c>
      <c r="F4" t="s">
        <v>10</v>
      </c>
      <c r="G4">
        <v>1.984300234972099E-5</v>
      </c>
      <c r="H4">
        <f t="shared" si="0"/>
        <v>4</v>
      </c>
      <c r="I4">
        <f t="shared" si="1"/>
        <v>4.611053466796875</v>
      </c>
    </row>
    <row r="5" spans="1:9" x14ac:dyDescent="0.3">
      <c r="A5" s="1">
        <v>3</v>
      </c>
      <c r="B5">
        <v>3</v>
      </c>
      <c r="C5">
        <v>6.2647299766540527</v>
      </c>
      <c r="D5" t="s">
        <v>16</v>
      </c>
      <c r="E5" t="s">
        <v>17</v>
      </c>
      <c r="F5" t="s">
        <v>10</v>
      </c>
      <c r="G5">
        <v>2.033097936063319E-5</v>
      </c>
      <c r="H5">
        <f t="shared" si="0"/>
        <v>3</v>
      </c>
      <c r="I5">
        <f t="shared" si="1"/>
        <v>2.0882433255513511</v>
      </c>
    </row>
    <row r="6" spans="1:9" x14ac:dyDescent="0.3">
      <c r="A6" s="1">
        <v>4</v>
      </c>
      <c r="B6">
        <v>4</v>
      </c>
      <c r="C6">
        <v>5.3149182796478271</v>
      </c>
      <c r="D6" t="s">
        <v>18</v>
      </c>
      <c r="E6" t="s">
        <v>19</v>
      </c>
      <c r="F6" t="s">
        <v>13</v>
      </c>
      <c r="G6">
        <v>0</v>
      </c>
      <c r="H6">
        <f t="shared" si="0"/>
        <v>3</v>
      </c>
      <c r="I6">
        <f t="shared" si="1"/>
        <v>1.7716394265492756</v>
      </c>
    </row>
    <row r="7" spans="1:9" x14ac:dyDescent="0.3">
      <c r="A7" s="1">
        <v>5</v>
      </c>
      <c r="B7">
        <v>5</v>
      </c>
      <c r="C7">
        <v>4.3385069370269784</v>
      </c>
      <c r="D7" t="s">
        <v>20</v>
      </c>
      <c r="E7" t="s">
        <v>21</v>
      </c>
      <c r="F7" t="s">
        <v>22</v>
      </c>
      <c r="G7">
        <v>8.2648064583360956E-5</v>
      </c>
      <c r="H7">
        <f t="shared" si="0"/>
        <v>2</v>
      </c>
      <c r="I7">
        <f t="shared" si="1"/>
        <v>2.1692534685134892</v>
      </c>
    </row>
    <row r="8" spans="1:9" x14ac:dyDescent="0.3">
      <c r="C8">
        <v>7.6226346492767334</v>
      </c>
      <c r="D8" t="s">
        <v>144</v>
      </c>
      <c r="E8" t="s">
        <v>143</v>
      </c>
      <c r="F8" t="s">
        <v>10</v>
      </c>
      <c r="G8">
        <v>2.0603811637608171E-7</v>
      </c>
      <c r="H8">
        <f t="shared" si="0"/>
        <v>5</v>
      </c>
      <c r="I8">
        <f t="shared" si="1"/>
        <v>1.5245269298553468</v>
      </c>
    </row>
    <row r="9" spans="1:9" x14ac:dyDescent="0.3">
      <c r="C9">
        <v>6.2678906917572021</v>
      </c>
      <c r="D9" t="s">
        <v>142</v>
      </c>
      <c r="E9" t="s">
        <v>141</v>
      </c>
      <c r="F9" t="s">
        <v>140</v>
      </c>
      <c r="G9">
        <v>5.3704543248958323E-5</v>
      </c>
      <c r="H9">
        <f t="shared" si="0"/>
        <v>3</v>
      </c>
      <c r="I9">
        <f t="shared" si="1"/>
        <v>2.0892968972524009</v>
      </c>
    </row>
    <row r="10" spans="1:9" x14ac:dyDescent="0.3">
      <c r="C10">
        <v>6.0582606792449951</v>
      </c>
      <c r="D10" t="s">
        <v>139</v>
      </c>
      <c r="E10" t="s">
        <v>138</v>
      </c>
      <c r="F10" t="s">
        <v>10</v>
      </c>
      <c r="G10">
        <v>1.5574469556782139E-5</v>
      </c>
      <c r="H10">
        <f t="shared" si="0"/>
        <v>3</v>
      </c>
      <c r="I10">
        <f t="shared" si="1"/>
        <v>2.0194202264149985</v>
      </c>
    </row>
    <row r="11" spans="1:9" x14ac:dyDescent="0.3">
      <c r="C11">
        <v>6.0884089469909668</v>
      </c>
      <c r="D11" t="s">
        <v>137</v>
      </c>
      <c r="E11" t="s">
        <v>136</v>
      </c>
      <c r="F11" t="s">
        <v>10</v>
      </c>
      <c r="G11">
        <v>6.6653826438267715E-5</v>
      </c>
      <c r="H11">
        <f t="shared" si="0"/>
        <v>3</v>
      </c>
      <c r="I11">
        <f t="shared" si="1"/>
        <v>2.0294696489969888</v>
      </c>
    </row>
    <row r="12" spans="1:9" x14ac:dyDescent="0.3">
      <c r="C12">
        <v>6.4128267765045166</v>
      </c>
      <c r="D12" t="s">
        <v>135</v>
      </c>
      <c r="E12" t="s">
        <v>134</v>
      </c>
      <c r="F12" t="s">
        <v>10</v>
      </c>
      <c r="G12">
        <v>5.8999078722122821E-8</v>
      </c>
      <c r="H12">
        <f t="shared" si="0"/>
        <v>3</v>
      </c>
      <c r="I12">
        <f t="shared" si="1"/>
        <v>2.1376089255015054</v>
      </c>
    </row>
    <row r="13" spans="1:9" x14ac:dyDescent="0.3">
      <c r="C13">
        <v>3.0777657032012939</v>
      </c>
      <c r="D13" t="s">
        <v>133</v>
      </c>
      <c r="E13" t="s">
        <v>132</v>
      </c>
      <c r="F13" t="s">
        <v>127</v>
      </c>
      <c r="G13">
        <v>1.1988863432221831E-6</v>
      </c>
      <c r="H13">
        <f t="shared" si="0"/>
        <v>3</v>
      </c>
      <c r="I13">
        <f t="shared" si="1"/>
        <v>1.0259219010670979</v>
      </c>
    </row>
    <row r="14" spans="1:9" x14ac:dyDescent="0.3">
      <c r="C14">
        <v>6.4583353996276864</v>
      </c>
      <c r="D14" t="s">
        <v>131</v>
      </c>
      <c r="E14" t="s">
        <v>130</v>
      </c>
      <c r="F14" t="s">
        <v>10</v>
      </c>
      <c r="G14">
        <v>1.573939516539527E-6</v>
      </c>
      <c r="H14">
        <f t="shared" si="0"/>
        <v>3</v>
      </c>
      <c r="I14">
        <f t="shared" si="1"/>
        <v>2.152778466542562</v>
      </c>
    </row>
    <row r="15" spans="1:9" x14ac:dyDescent="0.3">
      <c r="C15">
        <v>3.2644684314727779</v>
      </c>
      <c r="D15" t="s">
        <v>129</v>
      </c>
      <c r="E15" t="s">
        <v>128</v>
      </c>
      <c r="F15" t="s">
        <v>127</v>
      </c>
      <c r="G15">
        <v>3.7400169125454137E-8</v>
      </c>
      <c r="H15">
        <f t="shared" si="0"/>
        <v>3</v>
      </c>
      <c r="I15">
        <f t="shared" si="1"/>
        <v>1.0881561438242593</v>
      </c>
    </row>
    <row r="16" spans="1:9" x14ac:dyDescent="0.3">
      <c r="C16">
        <v>24.990253448486332</v>
      </c>
      <c r="D16" t="s">
        <v>126</v>
      </c>
      <c r="E16" t="s">
        <v>125</v>
      </c>
      <c r="F16" t="s">
        <v>10</v>
      </c>
      <c r="G16">
        <v>0</v>
      </c>
      <c r="H16">
        <f t="shared" si="0"/>
        <v>3</v>
      </c>
      <c r="I16">
        <f t="shared" si="1"/>
        <v>8.3300844828287772</v>
      </c>
    </row>
    <row r="17" spans="3:9" x14ac:dyDescent="0.3">
      <c r="C17">
        <v>12.03823614120483</v>
      </c>
      <c r="D17" t="s">
        <v>124</v>
      </c>
      <c r="E17" t="s">
        <v>123</v>
      </c>
      <c r="F17" t="s">
        <v>10</v>
      </c>
      <c r="G17">
        <v>5.6116047260402224E-6</v>
      </c>
      <c r="H17">
        <f t="shared" si="0"/>
        <v>4</v>
      </c>
      <c r="I17">
        <f t="shared" si="1"/>
        <v>3.0095590353012076</v>
      </c>
    </row>
    <row r="18" spans="3:9" x14ac:dyDescent="0.3">
      <c r="C18">
        <v>10.63431143760681</v>
      </c>
      <c r="D18" t="s">
        <v>122</v>
      </c>
      <c r="E18" t="s">
        <v>121</v>
      </c>
      <c r="F18" t="s">
        <v>120</v>
      </c>
      <c r="G18">
        <v>0</v>
      </c>
      <c r="H18">
        <f t="shared" si="0"/>
        <v>3</v>
      </c>
      <c r="I18">
        <f t="shared" si="1"/>
        <v>3.5447704792022701</v>
      </c>
    </row>
    <row r="19" spans="3:9" x14ac:dyDescent="0.3">
      <c r="C19">
        <v>9.413353443145752</v>
      </c>
      <c r="D19" t="s">
        <v>119</v>
      </c>
      <c r="E19" t="s">
        <v>118</v>
      </c>
      <c r="F19" t="s">
        <v>13</v>
      </c>
      <c r="G19">
        <v>0</v>
      </c>
      <c r="H19">
        <f t="shared" si="0"/>
        <v>4</v>
      </c>
      <c r="I19">
        <f t="shared" si="1"/>
        <v>2.353338360786438</v>
      </c>
    </row>
    <row r="20" spans="3:9" x14ac:dyDescent="0.3">
      <c r="C20">
        <f>AVERAGE(C2:C19)</f>
        <v>10.525192671351963</v>
      </c>
      <c r="H20">
        <f>AVERAGE(H2:H19)</f>
        <v>3.3333333333333335</v>
      </c>
      <c r="I20">
        <f>AVERAGE(I2:I19)</f>
        <v>2.9813385923703515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E27" sqref="E27"/>
    </sheetView>
  </sheetViews>
  <sheetFormatPr defaultRowHeight="14.15" x14ac:dyDescent="0.3"/>
  <cols>
    <col min="3" max="3" width="15.07421875" customWidth="1"/>
    <col min="4" max="4" width="20.07421875" customWidth="1"/>
    <col min="5" max="5" width="57.23046875" customWidth="1"/>
    <col min="6" max="6" width="56.23046875" customWidth="1"/>
    <col min="7" max="7" width="20.4609375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x14ac:dyDescent="0.3">
      <c r="A2" s="1">
        <v>0</v>
      </c>
      <c r="B2">
        <v>0</v>
      </c>
      <c r="C2">
        <v>86.649551868438721</v>
      </c>
      <c r="D2" t="s">
        <v>23</v>
      </c>
      <c r="E2" t="s">
        <v>200</v>
      </c>
      <c r="F2" t="s">
        <v>24</v>
      </c>
      <c r="G2">
        <v>0</v>
      </c>
      <c r="H2">
        <f>LEN(D2) - LEN(SUBSTITUTE(D2, ",", "")) + 1</f>
        <v>3</v>
      </c>
      <c r="I2">
        <f>C2/H2</f>
        <v>28.88318395614624</v>
      </c>
    </row>
    <row r="3" spans="1:9" x14ac:dyDescent="0.3">
      <c r="A3" s="1">
        <v>1</v>
      </c>
      <c r="B3">
        <v>1</v>
      </c>
      <c r="C3">
        <v>35.780429124832153</v>
      </c>
      <c r="D3" t="s">
        <v>25</v>
      </c>
      <c r="E3" t="s">
        <v>26</v>
      </c>
      <c r="F3" t="s">
        <v>27</v>
      </c>
      <c r="G3">
        <v>1.0885885191076329E-6</v>
      </c>
      <c r="H3">
        <f t="shared" ref="H3:H19" si="0">LEN(D3) - LEN(SUBSTITUTE(D3, ",", "")) + 1</f>
        <v>4</v>
      </c>
      <c r="I3">
        <f t="shared" ref="I3:I19" si="1">C3/H3</f>
        <v>8.9451072812080383</v>
      </c>
    </row>
    <row r="4" spans="1:9" x14ac:dyDescent="0.3">
      <c r="A4" s="1">
        <v>2</v>
      </c>
      <c r="B4">
        <v>2</v>
      </c>
      <c r="C4">
        <v>28.19694018363953</v>
      </c>
      <c r="D4" t="s">
        <v>28</v>
      </c>
      <c r="E4" t="s">
        <v>29</v>
      </c>
      <c r="F4" t="s">
        <v>30</v>
      </c>
      <c r="G4">
        <v>0</v>
      </c>
      <c r="H4">
        <f t="shared" si="0"/>
        <v>3</v>
      </c>
      <c r="I4">
        <f t="shared" si="1"/>
        <v>9.3989800612131766</v>
      </c>
    </row>
    <row r="5" spans="1:9" x14ac:dyDescent="0.3">
      <c r="A5" s="1">
        <v>3</v>
      </c>
      <c r="B5">
        <v>3</v>
      </c>
      <c r="C5">
        <v>40.256316661834717</v>
      </c>
      <c r="D5" t="s">
        <v>31</v>
      </c>
      <c r="E5" t="s">
        <v>32</v>
      </c>
      <c r="F5" t="s">
        <v>6</v>
      </c>
      <c r="G5">
        <v>4.6552975909216177E-6</v>
      </c>
      <c r="H5">
        <f t="shared" si="0"/>
        <v>3</v>
      </c>
      <c r="I5">
        <f t="shared" si="1"/>
        <v>13.418772220611572</v>
      </c>
    </row>
    <row r="6" spans="1:9" x14ac:dyDescent="0.3">
      <c r="A6" s="1">
        <v>4</v>
      </c>
      <c r="B6">
        <v>4</v>
      </c>
      <c r="C6">
        <v>156.7409117221832</v>
      </c>
      <c r="D6" t="s">
        <v>33</v>
      </c>
      <c r="E6" t="s">
        <v>34</v>
      </c>
      <c r="F6" t="s">
        <v>24</v>
      </c>
      <c r="G6">
        <v>0</v>
      </c>
      <c r="H6">
        <f t="shared" si="0"/>
        <v>4</v>
      </c>
      <c r="I6">
        <f t="shared" si="1"/>
        <v>39.1852279305458</v>
      </c>
    </row>
    <row r="7" spans="1:9" x14ac:dyDescent="0.3">
      <c r="A7" s="1">
        <v>5</v>
      </c>
      <c r="B7">
        <v>5</v>
      </c>
      <c r="C7">
        <v>34.365529537200928</v>
      </c>
      <c r="D7" t="s">
        <v>35</v>
      </c>
      <c r="E7" t="s">
        <v>36</v>
      </c>
      <c r="F7" t="s">
        <v>6</v>
      </c>
      <c r="G7">
        <v>7.9723321723261095E-6</v>
      </c>
      <c r="H7">
        <f t="shared" si="0"/>
        <v>4</v>
      </c>
      <c r="I7">
        <f t="shared" si="1"/>
        <v>8.5913823843002319</v>
      </c>
    </row>
    <row r="8" spans="1:9" x14ac:dyDescent="0.3">
      <c r="C8">
        <v>14.284914970397949</v>
      </c>
      <c r="D8" t="s">
        <v>167</v>
      </c>
      <c r="E8" t="s">
        <v>166</v>
      </c>
      <c r="F8" t="s">
        <v>7</v>
      </c>
      <c r="G8">
        <v>0</v>
      </c>
      <c r="H8">
        <f t="shared" si="0"/>
        <v>5</v>
      </c>
      <c r="I8">
        <f t="shared" si="1"/>
        <v>2.8569829940795897</v>
      </c>
    </row>
    <row r="9" spans="1:9" x14ac:dyDescent="0.3">
      <c r="C9">
        <v>36.58035683631897</v>
      </c>
      <c r="D9" t="s">
        <v>165</v>
      </c>
      <c r="E9" t="s">
        <v>164</v>
      </c>
      <c r="F9" t="s">
        <v>6</v>
      </c>
      <c r="G9">
        <v>0</v>
      </c>
      <c r="H9">
        <f t="shared" si="0"/>
        <v>5</v>
      </c>
      <c r="I9">
        <f t="shared" si="1"/>
        <v>7.3160713672637936</v>
      </c>
    </row>
    <row r="10" spans="1:9" x14ac:dyDescent="0.3">
      <c r="C10">
        <v>28.870601415634159</v>
      </c>
      <c r="D10" t="s">
        <v>163</v>
      </c>
      <c r="E10" t="s">
        <v>162</v>
      </c>
      <c r="F10" t="s">
        <v>6</v>
      </c>
      <c r="G10">
        <v>8.7322993059914077E-6</v>
      </c>
      <c r="H10">
        <f t="shared" si="0"/>
        <v>5</v>
      </c>
      <c r="I10">
        <f t="shared" si="1"/>
        <v>5.7741202831268321</v>
      </c>
    </row>
    <row r="11" spans="1:9" x14ac:dyDescent="0.3">
      <c r="C11">
        <v>51.737675189971917</v>
      </c>
      <c r="D11" t="s">
        <v>161</v>
      </c>
      <c r="E11" t="s">
        <v>160</v>
      </c>
      <c r="F11" t="s">
        <v>6</v>
      </c>
      <c r="G11">
        <v>1.498849386832479E-5</v>
      </c>
      <c r="H11">
        <f t="shared" si="0"/>
        <v>5</v>
      </c>
      <c r="I11">
        <f t="shared" si="1"/>
        <v>10.347535037994383</v>
      </c>
    </row>
    <row r="12" spans="1:9" x14ac:dyDescent="0.3">
      <c r="C12">
        <v>30.564389228820801</v>
      </c>
      <c r="D12" t="s">
        <v>159</v>
      </c>
      <c r="E12" t="s">
        <v>158</v>
      </c>
      <c r="F12" t="s">
        <v>6</v>
      </c>
      <c r="G12">
        <v>5.3411018955433928E-8</v>
      </c>
      <c r="H12">
        <f t="shared" si="0"/>
        <v>4</v>
      </c>
      <c r="I12">
        <f t="shared" si="1"/>
        <v>7.6410973072052002</v>
      </c>
    </row>
    <row r="13" spans="1:9" x14ac:dyDescent="0.3">
      <c r="C13">
        <v>83.822525262832642</v>
      </c>
      <c r="D13" t="s">
        <v>157</v>
      </c>
      <c r="E13" t="s">
        <v>156</v>
      </c>
      <c r="F13" t="s">
        <v>6</v>
      </c>
      <c r="G13">
        <v>7.2405245795249121E-6</v>
      </c>
      <c r="H13">
        <f t="shared" si="0"/>
        <v>3</v>
      </c>
      <c r="I13">
        <f t="shared" si="1"/>
        <v>27.940841754277546</v>
      </c>
    </row>
    <row r="14" spans="1:9" x14ac:dyDescent="0.3">
      <c r="C14">
        <v>7.9128727912902832</v>
      </c>
      <c r="D14" t="s">
        <v>155</v>
      </c>
      <c r="E14" t="s">
        <v>154</v>
      </c>
      <c r="F14" t="s">
        <v>27</v>
      </c>
      <c r="G14">
        <v>2.0340154682809652E-6</v>
      </c>
      <c r="H14">
        <f t="shared" si="0"/>
        <v>3</v>
      </c>
      <c r="I14">
        <f t="shared" si="1"/>
        <v>2.6376242637634277</v>
      </c>
    </row>
    <row r="15" spans="1:9" x14ac:dyDescent="0.3">
      <c r="C15">
        <v>33.618774890899658</v>
      </c>
      <c r="D15" t="s">
        <v>153</v>
      </c>
      <c r="E15" t="s">
        <v>152</v>
      </c>
      <c r="F15" t="s">
        <v>24</v>
      </c>
      <c r="G15">
        <v>0</v>
      </c>
      <c r="H15">
        <f t="shared" si="0"/>
        <v>6</v>
      </c>
      <c r="I15">
        <f t="shared" si="1"/>
        <v>5.6031291484832764</v>
      </c>
    </row>
    <row r="16" spans="1:9" x14ac:dyDescent="0.3">
      <c r="C16">
        <v>30.165364980697628</v>
      </c>
      <c r="D16" t="s">
        <v>151</v>
      </c>
      <c r="E16" t="s">
        <v>202</v>
      </c>
      <c r="F16" t="s">
        <v>24</v>
      </c>
      <c r="G16">
        <v>0</v>
      </c>
      <c r="H16">
        <f t="shared" si="0"/>
        <v>4</v>
      </c>
      <c r="I16">
        <f t="shared" si="1"/>
        <v>7.5413412451744071</v>
      </c>
    </row>
    <row r="17" spans="3:9" x14ac:dyDescent="0.3">
      <c r="C17">
        <v>17.56928992271423</v>
      </c>
      <c r="D17" t="s">
        <v>150</v>
      </c>
      <c r="E17" t="s">
        <v>149</v>
      </c>
      <c r="F17" t="s">
        <v>148</v>
      </c>
      <c r="G17">
        <v>8.7885240767988784E-7</v>
      </c>
      <c r="H17">
        <f t="shared" si="0"/>
        <v>3</v>
      </c>
      <c r="I17">
        <f t="shared" si="1"/>
        <v>5.8564299742380763</v>
      </c>
    </row>
    <row r="18" spans="3:9" x14ac:dyDescent="0.3">
      <c r="C18">
        <v>48.705483436584473</v>
      </c>
      <c r="D18" t="s">
        <v>147</v>
      </c>
      <c r="E18" t="s">
        <v>146</v>
      </c>
      <c r="F18" t="s">
        <v>6</v>
      </c>
      <c r="G18">
        <v>3.1851000069281278E-8</v>
      </c>
      <c r="H18">
        <f t="shared" si="0"/>
        <v>6</v>
      </c>
      <c r="I18">
        <f t="shared" si="1"/>
        <v>8.1175805727640782</v>
      </c>
    </row>
    <row r="19" spans="3:9" x14ac:dyDescent="0.3">
      <c r="C19">
        <v>24.806709766387939</v>
      </c>
      <c r="D19" t="s">
        <v>145</v>
      </c>
      <c r="E19" t="s">
        <v>201</v>
      </c>
      <c r="F19" t="s">
        <v>6</v>
      </c>
      <c r="G19">
        <v>2.00579740540909E-5</v>
      </c>
      <c r="H19">
        <f t="shared" si="0"/>
        <v>3</v>
      </c>
      <c r="I19">
        <f t="shared" si="1"/>
        <v>8.2689032554626465</v>
      </c>
    </row>
    <row r="20" spans="3:9" x14ac:dyDescent="0.3">
      <c r="C20">
        <f>AVERAGE(C2:C19)</f>
        <v>43.92381321059333</v>
      </c>
      <c r="H20">
        <f>AVERAGE(H2:H19)</f>
        <v>4.0555555555555554</v>
      </c>
      <c r="I20">
        <f>AVERAGE(I2:I19)</f>
        <v>11.573572835436572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EFA4-51CF-4E27-92B8-6F962F424E09}">
  <dimension ref="A1:P65"/>
  <sheetViews>
    <sheetView tabSelected="1" topLeftCell="D26" zoomScale="85" zoomScaleNormal="85" workbookViewId="0">
      <selection activeCell="E60" sqref="C46:E60"/>
    </sheetView>
  </sheetViews>
  <sheetFormatPr defaultRowHeight="14.15" x14ac:dyDescent="0.3"/>
  <cols>
    <col min="2" max="2" width="14.4609375" customWidth="1"/>
    <col min="3" max="3" width="21.07421875" style="4" customWidth="1"/>
    <col min="4" max="4" width="39.3046875" customWidth="1"/>
    <col min="5" max="5" width="28.3828125" customWidth="1"/>
    <col min="6" max="6" width="19.07421875" customWidth="1"/>
    <col min="7" max="7" width="16.3828125" customWidth="1"/>
    <col min="8" max="8" width="10.15234375" style="6" bestFit="1" customWidth="1"/>
    <col min="9" max="9" width="37.84375" style="4" bestFit="1" customWidth="1"/>
    <col min="10" max="10" width="31.921875" bestFit="1" customWidth="1"/>
    <col min="11" max="11" width="37.84375" bestFit="1" customWidth="1"/>
    <col min="12" max="12" width="31.921875" bestFit="1" customWidth="1"/>
    <col min="13" max="13" width="37.84375" bestFit="1" customWidth="1"/>
    <col min="14" max="14" width="31.921875" bestFit="1" customWidth="1"/>
    <col min="15" max="15" width="42.23046875" bestFit="1" customWidth="1"/>
    <col min="16" max="16" width="36.4609375" bestFit="1" customWidth="1"/>
  </cols>
  <sheetData>
    <row r="1" spans="1:9" x14ac:dyDescent="0.3"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5" t="s">
        <v>193</v>
      </c>
      <c r="I1" s="5" t="s">
        <v>194</v>
      </c>
    </row>
    <row r="2" spans="1:9" x14ac:dyDescent="0.3">
      <c r="A2" s="2">
        <v>0</v>
      </c>
      <c r="B2">
        <v>0</v>
      </c>
      <c r="C2" s="4">
        <v>245.64217710495001</v>
      </c>
      <c r="D2" t="s">
        <v>185</v>
      </c>
      <c r="E2" t="s">
        <v>184</v>
      </c>
      <c r="F2" t="s">
        <v>183</v>
      </c>
      <c r="G2">
        <v>1.028190486683243E-7</v>
      </c>
      <c r="H2" s="6">
        <f>LEN(D2) - LEN(SUBSTITUTE(D2, ",", "")) + 1</f>
        <v>2</v>
      </c>
      <c r="I2" s="4">
        <f t="shared" ref="I2:I9" si="0">C2/H2</f>
        <v>122.821088552475</v>
      </c>
    </row>
    <row r="3" spans="1:9" x14ac:dyDescent="0.3">
      <c r="A3" s="2">
        <v>1</v>
      </c>
      <c r="B3">
        <v>1</v>
      </c>
      <c r="C3" s="4">
        <v>115.9230101108551</v>
      </c>
      <c r="D3" t="s">
        <v>182</v>
      </c>
      <c r="E3" t="s">
        <v>181</v>
      </c>
      <c r="F3" t="s">
        <v>180</v>
      </c>
      <c r="G3">
        <v>0</v>
      </c>
      <c r="H3" s="6">
        <f t="shared" ref="H3:H9" si="1">LEN(D3) - LEN(SUBSTITUTE(D3, ",", "")) + 1</f>
        <v>4</v>
      </c>
      <c r="I3" s="4">
        <f t="shared" si="0"/>
        <v>28.980752527713776</v>
      </c>
    </row>
    <row r="4" spans="1:9" x14ac:dyDescent="0.3">
      <c r="A4" s="2">
        <v>2</v>
      </c>
      <c r="B4">
        <v>2</v>
      </c>
      <c r="C4" s="4">
        <v>22.121415376663212</v>
      </c>
      <c r="D4" t="s">
        <v>179</v>
      </c>
      <c r="E4" t="s">
        <v>178</v>
      </c>
      <c r="F4" t="s">
        <v>177</v>
      </c>
      <c r="G4">
        <v>4.0478403929674913E-5</v>
      </c>
      <c r="H4" s="6">
        <f t="shared" si="1"/>
        <v>2</v>
      </c>
      <c r="I4" s="4">
        <f t="shared" si="0"/>
        <v>11.060707688331606</v>
      </c>
    </row>
    <row r="5" spans="1:9" x14ac:dyDescent="0.3">
      <c r="A5" s="2">
        <v>3</v>
      </c>
      <c r="B5">
        <v>3</v>
      </c>
      <c r="C5" s="4">
        <v>220.315181016922</v>
      </c>
      <c r="D5" t="s">
        <v>176</v>
      </c>
      <c r="E5" t="s">
        <v>175</v>
      </c>
      <c r="F5" t="s">
        <v>174</v>
      </c>
      <c r="G5">
        <v>6.7978925765923128E-5</v>
      </c>
      <c r="H5" s="6">
        <f t="shared" si="1"/>
        <v>5</v>
      </c>
      <c r="I5" s="4">
        <f t="shared" si="0"/>
        <v>44.063036203384399</v>
      </c>
    </row>
    <row r="6" spans="1:9" x14ac:dyDescent="0.3">
      <c r="A6" s="2">
        <v>4</v>
      </c>
      <c r="B6">
        <v>4</v>
      </c>
      <c r="C6" s="4">
        <v>436.60625815391541</v>
      </c>
      <c r="D6" t="s">
        <v>173</v>
      </c>
      <c r="E6" t="s">
        <v>172</v>
      </c>
      <c r="F6" t="s">
        <v>171</v>
      </c>
      <c r="G6">
        <v>4.2709685334626889E-7</v>
      </c>
      <c r="H6" s="6">
        <f t="shared" si="1"/>
        <v>5</v>
      </c>
      <c r="I6" s="4">
        <f t="shared" si="0"/>
        <v>87.321251630783081</v>
      </c>
    </row>
    <row r="7" spans="1:9" x14ac:dyDescent="0.3">
      <c r="A7" s="2">
        <v>5</v>
      </c>
      <c r="B7">
        <v>5</v>
      </c>
      <c r="C7" s="4">
        <v>732.24362683296204</v>
      </c>
      <c r="D7" t="s">
        <v>170</v>
      </c>
      <c r="E7" t="s">
        <v>169</v>
      </c>
      <c r="F7" t="s">
        <v>168</v>
      </c>
      <c r="G7">
        <v>0</v>
      </c>
      <c r="H7" s="6">
        <f t="shared" si="1"/>
        <v>5</v>
      </c>
      <c r="I7" s="4">
        <f t="shared" si="0"/>
        <v>146.44872536659241</v>
      </c>
    </row>
    <row r="8" spans="1:9" x14ac:dyDescent="0.3">
      <c r="B8">
        <v>6</v>
      </c>
      <c r="C8" s="4">
        <v>852.26346278190601</v>
      </c>
      <c r="D8" t="s">
        <v>191</v>
      </c>
      <c r="E8" t="s">
        <v>190</v>
      </c>
      <c r="F8" t="s">
        <v>189</v>
      </c>
      <c r="G8">
        <v>0</v>
      </c>
      <c r="H8" s="6">
        <f t="shared" si="1"/>
        <v>5</v>
      </c>
      <c r="I8" s="4">
        <f t="shared" si="0"/>
        <v>170.45269255638121</v>
      </c>
    </row>
    <row r="9" spans="1:9" x14ac:dyDescent="0.3">
      <c r="B9">
        <v>7</v>
      </c>
      <c r="C9" s="4">
        <v>721.07470750808704</v>
      </c>
      <c r="D9" t="s">
        <v>188</v>
      </c>
      <c r="E9" t="s">
        <v>187</v>
      </c>
      <c r="F9" t="s">
        <v>186</v>
      </c>
      <c r="G9">
        <v>0</v>
      </c>
      <c r="H9" s="6">
        <f t="shared" si="1"/>
        <v>7</v>
      </c>
      <c r="I9" s="4">
        <f t="shared" si="0"/>
        <v>103.0106725011553</v>
      </c>
    </row>
    <row r="13" spans="1:9" x14ac:dyDescent="0.3">
      <c r="B13" s="2" t="s">
        <v>0</v>
      </c>
      <c r="C13" s="3" t="s">
        <v>1</v>
      </c>
      <c r="D13" t="s">
        <v>192</v>
      </c>
      <c r="E13" t="s">
        <v>194</v>
      </c>
      <c r="F13" s="2" t="s">
        <v>4</v>
      </c>
      <c r="G13" s="2" t="s">
        <v>5</v>
      </c>
    </row>
    <row r="14" spans="1:9" x14ac:dyDescent="0.3">
      <c r="B14">
        <v>0</v>
      </c>
      <c r="C14" s="4">
        <v>245.64217710495001</v>
      </c>
      <c r="D14">
        <v>2</v>
      </c>
      <c r="E14" s="4">
        <v>122.821088552475</v>
      </c>
      <c r="F14" t="s">
        <v>183</v>
      </c>
      <c r="G14">
        <v>1.028190486683243E-7</v>
      </c>
    </row>
    <row r="15" spans="1:9" x14ac:dyDescent="0.3">
      <c r="B15">
        <v>1</v>
      </c>
      <c r="C15" s="4">
        <v>115.9230101108551</v>
      </c>
      <c r="D15">
        <v>4</v>
      </c>
      <c r="E15" s="4">
        <v>28.980752527713776</v>
      </c>
      <c r="F15" t="s">
        <v>180</v>
      </c>
      <c r="G15">
        <v>0</v>
      </c>
    </row>
    <row r="16" spans="1:9" x14ac:dyDescent="0.3">
      <c r="B16">
        <v>2</v>
      </c>
      <c r="C16" s="4">
        <v>22.121415376663212</v>
      </c>
      <c r="D16">
        <v>2</v>
      </c>
      <c r="E16" s="4">
        <v>11.060707688331606</v>
      </c>
      <c r="F16" t="s">
        <v>177</v>
      </c>
      <c r="G16">
        <v>4.0478403929674913E-5</v>
      </c>
    </row>
    <row r="17" spans="1:7" x14ac:dyDescent="0.3">
      <c r="B17">
        <v>3</v>
      </c>
      <c r="C17" s="4">
        <v>220.315181016922</v>
      </c>
      <c r="D17">
        <v>5</v>
      </c>
      <c r="E17" s="4">
        <v>44.063036203384399</v>
      </c>
      <c r="F17" t="s">
        <v>174</v>
      </c>
      <c r="G17">
        <v>6.7978925765923128E-5</v>
      </c>
    </row>
    <row r="18" spans="1:7" x14ac:dyDescent="0.3">
      <c r="B18">
        <v>4</v>
      </c>
      <c r="C18" s="4">
        <v>436.60625815391541</v>
      </c>
      <c r="D18">
        <v>5</v>
      </c>
      <c r="E18" s="4">
        <v>87.321251630783081</v>
      </c>
      <c r="F18" t="s">
        <v>171</v>
      </c>
      <c r="G18">
        <v>4.2709685334626889E-7</v>
      </c>
    </row>
    <row r="19" spans="1:7" x14ac:dyDescent="0.3">
      <c r="B19">
        <v>5</v>
      </c>
      <c r="C19" s="4">
        <v>732.24362683296204</v>
      </c>
      <c r="D19">
        <v>5</v>
      </c>
      <c r="E19" s="4">
        <v>146.44872536659241</v>
      </c>
      <c r="F19" t="s">
        <v>168</v>
      </c>
      <c r="G19">
        <v>0</v>
      </c>
    </row>
    <row r="20" spans="1:7" x14ac:dyDescent="0.3">
      <c r="B20">
        <v>6</v>
      </c>
      <c r="C20" s="4">
        <v>852.26346278190601</v>
      </c>
      <c r="D20">
        <v>5</v>
      </c>
      <c r="E20" s="4">
        <v>170.45269255638121</v>
      </c>
      <c r="F20" t="s">
        <v>189</v>
      </c>
      <c r="G20">
        <v>0</v>
      </c>
    </row>
    <row r="21" spans="1:7" x14ac:dyDescent="0.3">
      <c r="B21">
        <v>7</v>
      </c>
      <c r="C21" s="4">
        <v>721.07470750808704</v>
      </c>
      <c r="D21">
        <v>7</v>
      </c>
      <c r="E21" s="4">
        <v>103.0106725011553</v>
      </c>
      <c r="F21" t="s">
        <v>186</v>
      </c>
      <c r="G21">
        <v>0</v>
      </c>
    </row>
    <row r="22" spans="1:7" x14ac:dyDescent="0.3">
      <c r="C22" s="4">
        <f>AVERAGE(C14:C21)</f>
        <v>418.27372986078262</v>
      </c>
      <c r="D22" s="4">
        <f t="shared" ref="D22:E22" si="2">AVERAGE(D14:D21)</f>
        <v>4.375</v>
      </c>
      <c r="E22" s="4">
        <f t="shared" si="2"/>
        <v>89.269865878352093</v>
      </c>
    </row>
    <row r="25" spans="1:7" x14ac:dyDescent="0.3">
      <c r="A25" t="s">
        <v>199</v>
      </c>
      <c r="B25" t="s">
        <v>195</v>
      </c>
      <c r="C25" s="4" t="s">
        <v>196</v>
      </c>
      <c r="D25" t="s">
        <v>197</v>
      </c>
      <c r="E25" t="s">
        <v>198</v>
      </c>
    </row>
    <row r="26" spans="1:7" x14ac:dyDescent="0.3">
      <c r="A26">
        <v>9</v>
      </c>
      <c r="B26">
        <v>2</v>
      </c>
      <c r="C26" s="4">
        <v>0.69008775552113855</v>
      </c>
      <c r="D26" s="4">
        <v>2.1111111111111112</v>
      </c>
      <c r="E26" s="4">
        <v>0.32435684513162683</v>
      </c>
    </row>
    <row r="27" spans="1:7" x14ac:dyDescent="0.3">
      <c r="A27">
        <v>9</v>
      </c>
      <c r="B27">
        <v>3</v>
      </c>
      <c r="C27" s="4">
        <v>2.8717870182461209</v>
      </c>
      <c r="D27" s="4">
        <v>3.1111111111111112</v>
      </c>
      <c r="E27" s="4">
        <v>0.91220453889281672</v>
      </c>
    </row>
    <row r="28" spans="1:7" x14ac:dyDescent="0.3">
      <c r="A28">
        <v>9</v>
      </c>
      <c r="B28">
        <v>4</v>
      </c>
      <c r="C28" s="4">
        <v>10.525192671351963</v>
      </c>
      <c r="D28" s="4">
        <v>3.3333333333333335</v>
      </c>
      <c r="E28" s="4">
        <v>2.9813385923703515</v>
      </c>
    </row>
    <row r="29" spans="1:7" x14ac:dyDescent="0.3">
      <c r="A29">
        <v>9</v>
      </c>
      <c r="B29">
        <v>5</v>
      </c>
      <c r="C29" s="4">
        <v>43.92381321059333</v>
      </c>
      <c r="D29" s="4">
        <v>4.0555555555555554</v>
      </c>
      <c r="E29" s="4">
        <v>11.573572835436572</v>
      </c>
    </row>
    <row r="30" spans="1:7" x14ac:dyDescent="0.3">
      <c r="A30">
        <v>9</v>
      </c>
      <c r="B30">
        <v>6</v>
      </c>
      <c r="C30" s="4">
        <v>418.27372986078262</v>
      </c>
      <c r="D30" s="4">
        <v>4.375</v>
      </c>
      <c r="E30" s="4">
        <v>89.269865878352093</v>
      </c>
    </row>
    <row r="44" spans="1:9" ht="20.6" customHeight="1" x14ac:dyDescent="0.3"/>
    <row r="45" spans="1:9" x14ac:dyDescent="0.3">
      <c r="A45" t="s">
        <v>199</v>
      </c>
      <c r="B45" t="s">
        <v>195</v>
      </c>
      <c r="C45" s="4" t="s">
        <v>196</v>
      </c>
      <c r="D45" t="s">
        <v>197</v>
      </c>
      <c r="E45" t="s">
        <v>198</v>
      </c>
      <c r="H45"/>
      <c r="I45"/>
    </row>
    <row r="46" spans="1:9" x14ac:dyDescent="0.3">
      <c r="A46">
        <v>3</v>
      </c>
      <c r="B46">
        <v>2</v>
      </c>
      <c r="C46" s="4">
        <v>0.11914535363515216</v>
      </c>
      <c r="D46" s="6">
        <v>2</v>
      </c>
      <c r="E46" s="4">
        <v>5.937900145848591E-2</v>
      </c>
      <c r="H46"/>
      <c r="I46"/>
    </row>
    <row r="47" spans="1:9" x14ac:dyDescent="0.3">
      <c r="A47">
        <v>6</v>
      </c>
      <c r="B47">
        <v>2</v>
      </c>
      <c r="C47" s="4">
        <v>0.95754631360371911</v>
      </c>
      <c r="D47" s="6">
        <v>2.1666666666666665</v>
      </c>
      <c r="E47" s="4">
        <v>0.44266765647464323</v>
      </c>
      <c r="H47"/>
      <c r="I47"/>
    </row>
    <row r="48" spans="1:9" x14ac:dyDescent="0.3">
      <c r="A48">
        <v>9</v>
      </c>
      <c r="B48">
        <v>2</v>
      </c>
      <c r="C48" s="4">
        <v>0.69008775552113855</v>
      </c>
      <c r="D48" s="4">
        <v>2.1111111111111112</v>
      </c>
      <c r="E48" s="4">
        <v>0.32435684513162683</v>
      </c>
      <c r="H48"/>
      <c r="I48" s="7" t="s">
        <v>206</v>
      </c>
    </row>
    <row r="49" spans="1:16" x14ac:dyDescent="0.3">
      <c r="A49">
        <v>3</v>
      </c>
      <c r="B49">
        <v>3</v>
      </c>
      <c r="C49" s="4">
        <v>0.65746017297108972</v>
      </c>
      <c r="D49" s="6">
        <v>2.6666666666666665</v>
      </c>
      <c r="E49" s="4">
        <v>0.24624305301242402</v>
      </c>
      <c r="H49"/>
      <c r="I49">
        <v>3</v>
      </c>
      <c r="K49">
        <v>6</v>
      </c>
      <c r="M49">
        <v>9</v>
      </c>
      <c r="O49" t="s">
        <v>208</v>
      </c>
      <c r="P49" t="s">
        <v>207</v>
      </c>
    </row>
    <row r="50" spans="1:16" x14ac:dyDescent="0.3">
      <c r="A50">
        <v>6</v>
      </c>
      <c r="B50">
        <v>3</v>
      </c>
      <c r="C50" s="4">
        <v>3.7325860659281411</v>
      </c>
      <c r="D50" s="6">
        <v>2.5</v>
      </c>
      <c r="E50" s="4">
        <v>1.499971052010854</v>
      </c>
      <c r="H50" s="7" t="s">
        <v>203</v>
      </c>
      <c r="I50" t="s">
        <v>209</v>
      </c>
      <c r="J50" t="s">
        <v>205</v>
      </c>
      <c r="K50" t="s">
        <v>209</v>
      </c>
      <c r="L50" t="s">
        <v>205</v>
      </c>
      <c r="M50" t="s">
        <v>209</v>
      </c>
      <c r="N50" t="s">
        <v>205</v>
      </c>
    </row>
    <row r="51" spans="1:16" x14ac:dyDescent="0.3">
      <c r="A51">
        <v>9</v>
      </c>
      <c r="B51">
        <v>3</v>
      </c>
      <c r="C51" s="4">
        <v>2.8717870182461209</v>
      </c>
      <c r="D51" s="4">
        <v>3.1111111111111112</v>
      </c>
      <c r="E51" s="4">
        <v>0.91220453889281672</v>
      </c>
      <c r="H51" s="8">
        <v>2</v>
      </c>
      <c r="I51" s="9">
        <v>2</v>
      </c>
      <c r="J51" s="9">
        <v>0.11914535363515216</v>
      </c>
      <c r="K51" s="9">
        <v>2.1666666666666665</v>
      </c>
      <c r="L51" s="9">
        <v>0.95754631360371911</v>
      </c>
      <c r="M51" s="9">
        <v>2.1111111111111112</v>
      </c>
      <c r="N51" s="9">
        <v>0.69008775552113855</v>
      </c>
      <c r="O51" s="9">
        <v>6.2777777777777768</v>
      </c>
      <c r="P51" s="9">
        <v>1.7667794227600098</v>
      </c>
    </row>
    <row r="52" spans="1:16" x14ac:dyDescent="0.3">
      <c r="A52">
        <v>3</v>
      </c>
      <c r="B52">
        <v>4</v>
      </c>
      <c r="C52" s="4">
        <v>5.1585978666941328</v>
      </c>
      <c r="D52" s="6">
        <v>3.6666666666666665</v>
      </c>
      <c r="E52" s="4">
        <v>1.4566124392880333</v>
      </c>
      <c r="H52" s="8">
        <v>3</v>
      </c>
      <c r="I52" s="9">
        <v>2.6666666666666665</v>
      </c>
      <c r="J52" s="9">
        <v>0.65746017297108972</v>
      </c>
      <c r="K52" s="9">
        <v>2.5</v>
      </c>
      <c r="L52" s="9">
        <v>3.7325860659281411</v>
      </c>
      <c r="M52" s="9">
        <v>3.1111111111111112</v>
      </c>
      <c r="N52" s="9">
        <v>2.8717870182461209</v>
      </c>
      <c r="O52" s="9">
        <v>8.2777777777777768</v>
      </c>
      <c r="P52" s="9">
        <v>7.2618332571453514</v>
      </c>
    </row>
    <row r="53" spans="1:16" x14ac:dyDescent="0.3">
      <c r="A53">
        <v>6</v>
      </c>
      <c r="B53">
        <v>4</v>
      </c>
      <c r="C53" s="4">
        <v>14.239529728889465</v>
      </c>
      <c r="D53" s="6">
        <v>3.3333333333333335</v>
      </c>
      <c r="E53" s="4">
        <v>4.2178754938973322</v>
      </c>
      <c r="H53" s="8">
        <v>4</v>
      </c>
      <c r="I53" s="9">
        <v>3.6666666666666665</v>
      </c>
      <c r="J53" s="9">
        <v>5.1585978666941328</v>
      </c>
      <c r="K53" s="9">
        <v>3.3333333333333335</v>
      </c>
      <c r="L53" s="9">
        <v>14.239529728889465</v>
      </c>
      <c r="M53" s="9">
        <v>3.3333333333333335</v>
      </c>
      <c r="N53" s="9">
        <v>10.525192671351963</v>
      </c>
      <c r="O53" s="9">
        <v>10.333333333333334</v>
      </c>
      <c r="P53" s="9">
        <v>29.923320266935562</v>
      </c>
    </row>
    <row r="54" spans="1:16" x14ac:dyDescent="0.3">
      <c r="A54">
        <v>9</v>
      </c>
      <c r="B54">
        <v>4</v>
      </c>
      <c r="C54" s="4">
        <v>10.525192671351963</v>
      </c>
      <c r="D54" s="4">
        <v>3.3333333333333335</v>
      </c>
      <c r="E54" s="4">
        <v>2.9813385923703515</v>
      </c>
      <c r="H54" s="8">
        <v>5</v>
      </c>
      <c r="I54" s="9">
        <v>3</v>
      </c>
      <c r="J54" s="9">
        <v>123.74314717451732</v>
      </c>
      <c r="K54" s="9">
        <v>4.5</v>
      </c>
      <c r="L54" s="9">
        <v>128.65751413504282</v>
      </c>
      <c r="M54" s="9">
        <v>4.0555555555555554</v>
      </c>
      <c r="N54" s="9">
        <v>43.92381321059333</v>
      </c>
      <c r="O54" s="9">
        <v>11.555555555555555</v>
      </c>
      <c r="P54" s="9">
        <v>296.32447452015344</v>
      </c>
    </row>
    <row r="55" spans="1:16" x14ac:dyDescent="0.3">
      <c r="A55">
        <v>3</v>
      </c>
      <c r="B55">
        <v>5</v>
      </c>
      <c r="C55" s="4">
        <v>123.74314717451732</v>
      </c>
      <c r="D55" s="6">
        <v>3</v>
      </c>
      <c r="E55" s="4">
        <v>42.67741863926252</v>
      </c>
      <c r="H55" s="8">
        <v>6</v>
      </c>
      <c r="I55" s="9"/>
      <c r="J55" s="9"/>
      <c r="K55" s="9">
        <v>4.5</v>
      </c>
      <c r="L55" s="9">
        <v>293.22845562299091</v>
      </c>
      <c r="M55" s="9">
        <v>4.375</v>
      </c>
      <c r="N55" s="9">
        <v>418.27372986078262</v>
      </c>
      <c r="O55" s="9">
        <v>8.875</v>
      </c>
      <c r="P55" s="9">
        <v>711.50218548377347</v>
      </c>
    </row>
    <row r="56" spans="1:16" x14ac:dyDescent="0.3">
      <c r="A56">
        <v>6</v>
      </c>
      <c r="B56">
        <v>5</v>
      </c>
      <c r="C56" s="4">
        <v>128.65751413504282</v>
      </c>
      <c r="D56" s="6">
        <v>4.5</v>
      </c>
      <c r="E56" s="4">
        <v>22.01328263538224</v>
      </c>
      <c r="H56" s="8" t="s">
        <v>204</v>
      </c>
      <c r="I56" s="9">
        <v>11.333333333333332</v>
      </c>
      <c r="J56" s="9">
        <v>129.67835056781769</v>
      </c>
      <c r="K56" s="9">
        <v>17</v>
      </c>
      <c r="L56" s="9">
        <v>440.81563186645508</v>
      </c>
      <c r="M56" s="9">
        <v>16.986111111111111</v>
      </c>
      <c r="N56" s="9">
        <v>476.28461051649515</v>
      </c>
      <c r="O56" s="9">
        <v>45.319444444444443</v>
      </c>
      <c r="P56" s="9">
        <v>1046.7785929507679</v>
      </c>
    </row>
    <row r="57" spans="1:16" x14ac:dyDescent="0.3">
      <c r="A57">
        <v>9</v>
      </c>
      <c r="B57">
        <v>5</v>
      </c>
      <c r="C57" s="4">
        <v>43.92381321059333</v>
      </c>
      <c r="D57" s="4">
        <v>4.0555555555555554</v>
      </c>
      <c r="E57" s="4">
        <v>11.573572835436572</v>
      </c>
      <c r="H57"/>
      <c r="I57"/>
    </row>
    <row r="58" spans="1:16" x14ac:dyDescent="0.3">
      <c r="A58">
        <v>3</v>
      </c>
      <c r="B58">
        <v>6</v>
      </c>
      <c r="H58"/>
      <c r="I58"/>
    </row>
    <row r="59" spans="1:16" x14ac:dyDescent="0.3">
      <c r="A59">
        <v>6</v>
      </c>
      <c r="B59">
        <v>6</v>
      </c>
      <c r="C59" s="4">
        <v>293.22845562299091</v>
      </c>
      <c r="D59" s="6">
        <v>4.5</v>
      </c>
      <c r="E59" s="4">
        <v>61.117796611123616</v>
      </c>
      <c r="H59"/>
      <c r="I59"/>
    </row>
    <row r="60" spans="1:16" x14ac:dyDescent="0.3">
      <c r="A60">
        <v>9</v>
      </c>
      <c r="B60">
        <v>6</v>
      </c>
      <c r="C60" s="4">
        <v>418.27372986078262</v>
      </c>
      <c r="D60" s="4">
        <v>4.375</v>
      </c>
      <c r="E60" s="4">
        <v>89.269865878352093</v>
      </c>
      <c r="H60"/>
      <c r="I60"/>
    </row>
    <row r="61" spans="1:16" x14ac:dyDescent="0.3">
      <c r="H61"/>
      <c r="I61"/>
    </row>
    <row r="62" spans="1:16" x14ac:dyDescent="0.3">
      <c r="H62"/>
      <c r="I62"/>
    </row>
    <row r="63" spans="1:16" x14ac:dyDescent="0.3">
      <c r="H63"/>
      <c r="I63"/>
    </row>
    <row r="64" spans="1:16" x14ac:dyDescent="0.3">
      <c r="H64"/>
      <c r="I64"/>
    </row>
    <row r="65" spans="8:9" x14ac:dyDescent="0.3">
      <c r="H65"/>
      <c r="I65"/>
    </row>
  </sheetData>
  <sortState xmlns:xlrd2="http://schemas.microsoft.com/office/spreadsheetml/2017/richdata2" ref="A46:E60">
    <sortCondition ref="B46:B60"/>
  </sortState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workbookViewId="0">
      <selection activeCell="C20" sqref="C20:I20"/>
    </sheetView>
  </sheetViews>
  <sheetFormatPr defaultRowHeight="14.15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x14ac:dyDescent="0.3">
      <c r="A2" s="1">
        <v>0</v>
      </c>
      <c r="B2">
        <v>0</v>
      </c>
      <c r="C2">
        <v>1.0421111583709719</v>
      </c>
      <c r="D2" t="s">
        <v>37</v>
      </c>
      <c r="E2" t="s">
        <v>38</v>
      </c>
      <c r="F2" t="s">
        <v>39</v>
      </c>
      <c r="G2">
        <v>2.0243900041165049E-6</v>
      </c>
      <c r="H2">
        <f>LEN(D2) - LEN(SUBSTITUTE(D2, ",", "")) + 1</f>
        <v>2</v>
      </c>
      <c r="I2">
        <f>C2/H2</f>
        <v>0.52105557918548595</v>
      </c>
    </row>
    <row r="3" spans="1:9" x14ac:dyDescent="0.3">
      <c r="A3" s="1">
        <v>1</v>
      </c>
      <c r="B3">
        <v>1</v>
      </c>
      <c r="C3">
        <v>2.8721504211425781</v>
      </c>
      <c r="D3" t="s">
        <v>40</v>
      </c>
      <c r="E3" t="s">
        <v>41</v>
      </c>
      <c r="F3" t="s">
        <v>42</v>
      </c>
      <c r="G3">
        <v>4.6474171901312977E-5</v>
      </c>
      <c r="H3">
        <f t="shared" ref="H3:H19" si="0">LEN(D3) - LEN(SUBSTITUTE(D3, ",", "")) + 1</f>
        <v>3</v>
      </c>
      <c r="I3">
        <f t="shared" ref="I3:I19" si="1">C3/H3</f>
        <v>0.95738347371419275</v>
      </c>
    </row>
    <row r="4" spans="1:9" x14ac:dyDescent="0.3">
      <c r="A4" s="1">
        <v>2</v>
      </c>
      <c r="B4">
        <v>2</v>
      </c>
      <c r="C4">
        <v>0.94545841217041016</v>
      </c>
      <c r="D4" t="s">
        <v>43</v>
      </c>
      <c r="E4" t="s">
        <v>44</v>
      </c>
      <c r="F4" t="s">
        <v>45</v>
      </c>
      <c r="G4">
        <v>1.8033047811618969E-7</v>
      </c>
      <c r="H4">
        <f t="shared" si="0"/>
        <v>2</v>
      </c>
      <c r="I4">
        <f t="shared" si="1"/>
        <v>0.47272920608520508</v>
      </c>
    </row>
    <row r="5" spans="1:9" x14ac:dyDescent="0.3">
      <c r="A5" s="1">
        <v>3</v>
      </c>
      <c r="B5">
        <v>3</v>
      </c>
      <c r="C5">
        <v>1.7709600925445561</v>
      </c>
      <c r="D5" t="s">
        <v>46</v>
      </c>
      <c r="E5" t="s">
        <v>47</v>
      </c>
      <c r="F5" t="s">
        <v>42</v>
      </c>
      <c r="G5">
        <v>8.0565081316076384E-7</v>
      </c>
      <c r="H5">
        <f t="shared" si="0"/>
        <v>2</v>
      </c>
      <c r="I5">
        <f t="shared" si="1"/>
        <v>0.88548004627227805</v>
      </c>
    </row>
    <row r="6" spans="1:9" x14ac:dyDescent="0.3">
      <c r="A6" s="1">
        <v>4</v>
      </c>
      <c r="B6">
        <v>4</v>
      </c>
      <c r="C6">
        <v>1.421894788742065</v>
      </c>
      <c r="D6" t="s">
        <v>48</v>
      </c>
      <c r="E6" t="s">
        <v>49</v>
      </c>
      <c r="F6" t="s">
        <v>42</v>
      </c>
      <c r="G6">
        <v>1.5588762377952659E-5</v>
      </c>
      <c r="H6">
        <f t="shared" si="0"/>
        <v>2</v>
      </c>
      <c r="I6">
        <f t="shared" si="1"/>
        <v>0.71094739437103249</v>
      </c>
    </row>
    <row r="7" spans="1:9" x14ac:dyDescent="0.3">
      <c r="A7" s="1">
        <v>5</v>
      </c>
      <c r="B7">
        <v>5</v>
      </c>
      <c r="C7">
        <v>2.6277508735656738</v>
      </c>
      <c r="D7" t="s">
        <v>50</v>
      </c>
      <c r="E7" t="s">
        <v>51</v>
      </c>
      <c r="F7" t="s">
        <v>42</v>
      </c>
      <c r="G7">
        <v>1.8506172516831841E-6</v>
      </c>
      <c r="H7">
        <f t="shared" si="0"/>
        <v>4</v>
      </c>
      <c r="I7">
        <f t="shared" si="1"/>
        <v>0.65693771839141846</v>
      </c>
    </row>
    <row r="8" spans="1:9" x14ac:dyDescent="0.3">
      <c r="C8">
        <v>1.829255104064941</v>
      </c>
      <c r="D8" t="s">
        <v>92</v>
      </c>
      <c r="E8" t="s">
        <v>93</v>
      </c>
      <c r="F8" t="s">
        <v>94</v>
      </c>
      <c r="G8">
        <v>1.399322585650274E-8</v>
      </c>
      <c r="H8">
        <f t="shared" si="0"/>
        <v>3</v>
      </c>
      <c r="I8">
        <f t="shared" si="1"/>
        <v>0.60975170135498036</v>
      </c>
    </row>
    <row r="9" spans="1:9" x14ac:dyDescent="0.3">
      <c r="C9">
        <v>1.1963813304901121</v>
      </c>
      <c r="D9" t="s">
        <v>95</v>
      </c>
      <c r="E9" t="s">
        <v>96</v>
      </c>
      <c r="F9" t="s">
        <v>94</v>
      </c>
      <c r="G9">
        <v>1.273860703950634E-6</v>
      </c>
      <c r="H9">
        <f t="shared" si="0"/>
        <v>2</v>
      </c>
      <c r="I9">
        <f t="shared" si="1"/>
        <v>0.59819066524505604</v>
      </c>
    </row>
    <row r="10" spans="1:9" x14ac:dyDescent="0.3">
      <c r="C10">
        <v>2.5138344764709468</v>
      </c>
      <c r="D10" t="s">
        <v>97</v>
      </c>
      <c r="E10" t="s">
        <v>98</v>
      </c>
      <c r="F10" t="s">
        <v>42</v>
      </c>
      <c r="G10">
        <v>5.6105503375675856E-7</v>
      </c>
      <c r="H10">
        <f t="shared" si="0"/>
        <v>3</v>
      </c>
      <c r="I10">
        <f t="shared" si="1"/>
        <v>0.83794482549031557</v>
      </c>
    </row>
    <row r="11" spans="1:9" x14ac:dyDescent="0.3">
      <c r="C11">
        <v>1.9069340229034419</v>
      </c>
      <c r="D11" t="s">
        <v>99</v>
      </c>
      <c r="E11" t="s">
        <v>100</v>
      </c>
      <c r="F11" t="s">
        <v>42</v>
      </c>
      <c r="G11">
        <v>3.0506467717733629E-5</v>
      </c>
      <c r="H11">
        <f t="shared" si="0"/>
        <v>4</v>
      </c>
      <c r="I11">
        <f t="shared" si="1"/>
        <v>0.47673350572586048</v>
      </c>
    </row>
    <row r="12" spans="1:9" x14ac:dyDescent="0.3">
      <c r="C12">
        <v>3.9843771457672119</v>
      </c>
      <c r="D12" t="s">
        <v>101</v>
      </c>
      <c r="E12" t="s">
        <v>102</v>
      </c>
      <c r="F12" t="s">
        <v>103</v>
      </c>
      <c r="G12">
        <v>0</v>
      </c>
      <c r="H12">
        <f t="shared" si="0"/>
        <v>4</v>
      </c>
      <c r="I12">
        <f t="shared" si="1"/>
        <v>0.99609428644180298</v>
      </c>
    </row>
    <row r="13" spans="1:9" x14ac:dyDescent="0.3">
      <c r="C13">
        <v>3.3427081108093262</v>
      </c>
      <c r="D13" t="s">
        <v>104</v>
      </c>
      <c r="E13" t="s">
        <v>105</v>
      </c>
      <c r="F13" t="s">
        <v>42</v>
      </c>
      <c r="G13">
        <v>4.7588881121878997E-8</v>
      </c>
      <c r="H13">
        <f t="shared" si="0"/>
        <v>5</v>
      </c>
      <c r="I13">
        <f t="shared" si="1"/>
        <v>0.66854162216186519</v>
      </c>
    </row>
    <row r="14" spans="1:9" x14ac:dyDescent="0.3">
      <c r="C14">
        <v>1.919960737228394</v>
      </c>
      <c r="D14" t="s">
        <v>106</v>
      </c>
      <c r="E14" t="s">
        <v>107</v>
      </c>
      <c r="F14" t="s">
        <v>42</v>
      </c>
      <c r="G14">
        <v>1.5739209390212211E-6</v>
      </c>
      <c r="H14">
        <f t="shared" si="0"/>
        <v>3</v>
      </c>
      <c r="I14">
        <f t="shared" si="1"/>
        <v>0.6399869124094647</v>
      </c>
    </row>
    <row r="15" spans="1:9" x14ac:dyDescent="0.3">
      <c r="C15">
        <v>3.5536127090454102</v>
      </c>
      <c r="D15" t="s">
        <v>108</v>
      </c>
      <c r="E15" t="s">
        <v>109</v>
      </c>
      <c r="F15" t="s">
        <v>42</v>
      </c>
      <c r="G15">
        <v>1.3214039851042439E-7</v>
      </c>
      <c r="H15">
        <f t="shared" si="0"/>
        <v>4</v>
      </c>
      <c r="I15">
        <f t="shared" si="1"/>
        <v>0.88840317726135254</v>
      </c>
    </row>
    <row r="16" spans="1:9" x14ac:dyDescent="0.3">
      <c r="C16">
        <v>7.7496440410614014</v>
      </c>
      <c r="D16" t="s">
        <v>110</v>
      </c>
      <c r="E16" t="s">
        <v>111</v>
      </c>
      <c r="F16" t="s">
        <v>42</v>
      </c>
      <c r="G16">
        <v>7.129769598379301E-5</v>
      </c>
      <c r="H16">
        <f t="shared" si="0"/>
        <v>3</v>
      </c>
      <c r="I16">
        <f t="shared" si="1"/>
        <v>2.5832146803538003</v>
      </c>
    </row>
    <row r="17" spans="3:9" x14ac:dyDescent="0.3">
      <c r="C17">
        <v>4.7793276309967041</v>
      </c>
      <c r="D17" t="s">
        <v>112</v>
      </c>
      <c r="E17" t="s">
        <v>113</v>
      </c>
      <c r="F17" t="s">
        <v>103</v>
      </c>
      <c r="G17">
        <v>0</v>
      </c>
      <c r="H17">
        <f t="shared" si="0"/>
        <v>3</v>
      </c>
      <c r="I17">
        <f t="shared" si="1"/>
        <v>1.5931092103322346</v>
      </c>
    </row>
    <row r="18" spans="3:9" x14ac:dyDescent="0.3">
      <c r="C18">
        <v>5.0650887489318848</v>
      </c>
      <c r="D18" t="s">
        <v>114</v>
      </c>
      <c r="E18" t="s">
        <v>115</v>
      </c>
      <c r="F18" t="s">
        <v>103</v>
      </c>
      <c r="G18">
        <v>0</v>
      </c>
      <c r="H18">
        <f t="shared" si="0"/>
        <v>4</v>
      </c>
      <c r="I18">
        <f t="shared" si="1"/>
        <v>1.2662721872329712</v>
      </c>
    </row>
    <row r="19" spans="3:9" x14ac:dyDescent="0.3">
      <c r="C19">
        <v>3.170716524124146</v>
      </c>
      <c r="D19" t="s">
        <v>116</v>
      </c>
      <c r="E19" t="s">
        <v>117</v>
      </c>
      <c r="F19" t="s">
        <v>103</v>
      </c>
      <c r="G19">
        <v>0</v>
      </c>
      <c r="H19">
        <f t="shared" si="0"/>
        <v>3</v>
      </c>
      <c r="I19">
        <f t="shared" si="1"/>
        <v>1.0569055080413821</v>
      </c>
    </row>
    <row r="20" spans="3:9" x14ac:dyDescent="0.3">
      <c r="C20">
        <f>AVERAGE(C2:C19)</f>
        <v>2.8717870182461209</v>
      </c>
      <c r="H20">
        <f>AVERAGE(H2:H19)</f>
        <v>3.1111111111111112</v>
      </c>
      <c r="I20">
        <f>AVERAGE(I2:I19)</f>
        <v>0.91220453889281672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workbookViewId="0">
      <selection activeCell="C20" sqref="C20:I20"/>
    </sheetView>
  </sheetViews>
  <sheetFormatPr defaultRowHeight="14.15" x14ac:dyDescent="0.3"/>
  <cols>
    <col min="4" max="4" width="19.4609375" customWidth="1"/>
    <col min="5" max="5" width="31.23046875" customWidth="1"/>
    <col min="6" max="6" width="26" customWidth="1"/>
    <col min="7" max="7" width="44.3828125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x14ac:dyDescent="0.3">
      <c r="A2" s="1">
        <v>0</v>
      </c>
      <c r="B2">
        <v>0</v>
      </c>
      <c r="C2">
        <v>0.57860088348388672</v>
      </c>
      <c r="D2" t="s">
        <v>52</v>
      </c>
      <c r="E2" t="s">
        <v>53</v>
      </c>
      <c r="F2" t="s">
        <v>54</v>
      </c>
      <c r="G2">
        <v>0</v>
      </c>
      <c r="H2">
        <f>LEN(D2) - LEN(SUBSTITUTE(D2, ",", "")) + 1</f>
        <v>2</v>
      </c>
      <c r="I2">
        <f>C2/H2</f>
        <v>0.28930044174194336</v>
      </c>
    </row>
    <row r="3" spans="1:9" x14ac:dyDescent="0.3">
      <c r="A3" s="1">
        <v>1</v>
      </c>
      <c r="B3">
        <v>1</v>
      </c>
      <c r="C3">
        <v>0.72603154182434082</v>
      </c>
      <c r="D3" t="s">
        <v>55</v>
      </c>
      <c r="E3" t="s">
        <v>56</v>
      </c>
      <c r="F3" t="s">
        <v>57</v>
      </c>
      <c r="G3">
        <v>0</v>
      </c>
      <c r="H3">
        <f t="shared" ref="H3:H19" si="0">LEN(D3) - LEN(SUBSTITUTE(D3, ",", "")) + 1</f>
        <v>2</v>
      </c>
      <c r="I3">
        <f t="shared" ref="I3:I19" si="1">C3/H3</f>
        <v>0.36301577091217041</v>
      </c>
    </row>
    <row r="4" spans="1:9" x14ac:dyDescent="0.3">
      <c r="A4" s="1">
        <v>2</v>
      </c>
      <c r="B4">
        <v>2</v>
      </c>
      <c r="C4">
        <v>0.59071159362792969</v>
      </c>
      <c r="D4" t="s">
        <v>58</v>
      </c>
      <c r="E4" t="s">
        <v>59</v>
      </c>
      <c r="F4" t="s">
        <v>57</v>
      </c>
      <c r="G4">
        <v>0</v>
      </c>
      <c r="H4">
        <f t="shared" si="0"/>
        <v>2</v>
      </c>
      <c r="I4">
        <f t="shared" si="1"/>
        <v>0.29535579681396484</v>
      </c>
    </row>
    <row r="5" spans="1:9" x14ac:dyDescent="0.3">
      <c r="A5" s="1">
        <v>3</v>
      </c>
      <c r="B5">
        <v>3</v>
      </c>
      <c r="C5">
        <v>0.89055252075195313</v>
      </c>
      <c r="D5" t="s">
        <v>60</v>
      </c>
      <c r="E5" t="s">
        <v>61</v>
      </c>
      <c r="F5" t="s">
        <v>57</v>
      </c>
      <c r="G5">
        <v>0</v>
      </c>
      <c r="H5">
        <f t="shared" si="0"/>
        <v>2</v>
      </c>
      <c r="I5">
        <f t="shared" si="1"/>
        <v>0.44527626037597656</v>
      </c>
    </row>
    <row r="6" spans="1:9" x14ac:dyDescent="0.3">
      <c r="A6" s="1">
        <v>4</v>
      </c>
      <c r="B6">
        <v>4</v>
      </c>
      <c r="C6">
        <v>0.64758682250976563</v>
      </c>
      <c r="D6" t="s">
        <v>62</v>
      </c>
      <c r="E6" t="s">
        <v>63</v>
      </c>
      <c r="F6" t="s">
        <v>57</v>
      </c>
      <c r="G6">
        <v>8.8560963267502336E-5</v>
      </c>
      <c r="H6">
        <f t="shared" si="0"/>
        <v>2</v>
      </c>
      <c r="I6">
        <f t="shared" si="1"/>
        <v>0.32379341125488281</v>
      </c>
    </row>
    <row r="7" spans="1:9" x14ac:dyDescent="0.3">
      <c r="A7" s="1">
        <v>5</v>
      </c>
      <c r="B7">
        <v>5</v>
      </c>
      <c r="C7">
        <v>0.62484884262084961</v>
      </c>
      <c r="D7" t="s">
        <v>64</v>
      </c>
      <c r="E7" t="s">
        <v>65</v>
      </c>
      <c r="F7" t="s">
        <v>57</v>
      </c>
      <c r="G7">
        <v>5.7630915949754827E-5</v>
      </c>
      <c r="H7">
        <f t="shared" si="0"/>
        <v>2</v>
      </c>
      <c r="I7">
        <f t="shared" si="1"/>
        <v>0.3124244213104248</v>
      </c>
    </row>
    <row r="8" spans="1:9" x14ac:dyDescent="0.3">
      <c r="C8">
        <v>0.63016724586486816</v>
      </c>
      <c r="D8" t="s">
        <v>91</v>
      </c>
      <c r="E8" t="s">
        <v>90</v>
      </c>
      <c r="F8" t="s">
        <v>57</v>
      </c>
      <c r="G8">
        <v>5.7630915949754827E-5</v>
      </c>
      <c r="H8">
        <f t="shared" si="0"/>
        <v>2</v>
      </c>
      <c r="I8">
        <f t="shared" si="1"/>
        <v>0.31508362293243408</v>
      </c>
    </row>
    <row r="9" spans="1:9" x14ac:dyDescent="0.3">
      <c r="C9">
        <v>0.60586929321289063</v>
      </c>
      <c r="D9" t="s">
        <v>89</v>
      </c>
      <c r="E9" t="s">
        <v>88</v>
      </c>
      <c r="F9" t="s">
        <v>57</v>
      </c>
      <c r="G9">
        <v>7.4748466955789529E-5</v>
      </c>
      <c r="H9">
        <f t="shared" si="0"/>
        <v>2</v>
      </c>
      <c r="I9">
        <f t="shared" si="1"/>
        <v>0.30293464660644531</v>
      </c>
    </row>
    <row r="10" spans="1:9" x14ac:dyDescent="0.3">
      <c r="C10">
        <v>0.62109947204589844</v>
      </c>
      <c r="D10" t="s">
        <v>87</v>
      </c>
      <c r="E10" t="s">
        <v>86</v>
      </c>
      <c r="F10" t="s">
        <v>54</v>
      </c>
      <c r="G10">
        <v>0</v>
      </c>
      <c r="H10">
        <f t="shared" si="0"/>
        <v>2</v>
      </c>
      <c r="I10">
        <f t="shared" si="1"/>
        <v>0.31054973602294922</v>
      </c>
    </row>
    <row r="11" spans="1:9" x14ac:dyDescent="0.3">
      <c r="C11">
        <v>0.96369552612304688</v>
      </c>
      <c r="D11" t="s">
        <v>85</v>
      </c>
      <c r="E11" t="s">
        <v>84</v>
      </c>
      <c r="F11" t="s">
        <v>57</v>
      </c>
      <c r="G11">
        <v>3.4001133830717567E-5</v>
      </c>
      <c r="H11">
        <f t="shared" si="0"/>
        <v>3</v>
      </c>
      <c r="I11">
        <f t="shared" si="1"/>
        <v>0.32123184204101563</v>
      </c>
    </row>
    <row r="12" spans="1:9" x14ac:dyDescent="0.3">
      <c r="C12">
        <v>0.50415134429931641</v>
      </c>
      <c r="D12" t="s">
        <v>83</v>
      </c>
      <c r="E12" t="s">
        <v>82</v>
      </c>
      <c r="F12" t="s">
        <v>81</v>
      </c>
      <c r="G12">
        <v>0</v>
      </c>
      <c r="H12">
        <f t="shared" si="0"/>
        <v>2</v>
      </c>
      <c r="I12">
        <f t="shared" si="1"/>
        <v>0.2520756721496582</v>
      </c>
    </row>
    <row r="13" spans="1:9" x14ac:dyDescent="0.3">
      <c r="C13">
        <v>0.68360400199890137</v>
      </c>
      <c r="D13" t="s">
        <v>80</v>
      </c>
      <c r="E13" t="s">
        <v>79</v>
      </c>
      <c r="F13" t="s">
        <v>57</v>
      </c>
      <c r="G13">
        <v>3.683345613396233E-7</v>
      </c>
      <c r="H13">
        <f t="shared" si="0"/>
        <v>2</v>
      </c>
      <c r="I13">
        <f t="shared" si="1"/>
        <v>0.34180200099945068</v>
      </c>
    </row>
    <row r="14" spans="1:9" x14ac:dyDescent="0.3">
      <c r="C14">
        <v>0.78962206840515137</v>
      </c>
      <c r="D14" t="s">
        <v>78</v>
      </c>
      <c r="E14" t="s">
        <v>77</v>
      </c>
      <c r="F14" t="s">
        <v>66</v>
      </c>
      <c r="G14">
        <v>0</v>
      </c>
      <c r="H14">
        <f t="shared" si="0"/>
        <v>2</v>
      </c>
      <c r="I14">
        <f t="shared" si="1"/>
        <v>0.39481103420257568</v>
      </c>
    </row>
    <row r="15" spans="1:9" x14ac:dyDescent="0.3">
      <c r="C15">
        <v>0.57216477394104004</v>
      </c>
      <c r="D15" t="s">
        <v>76</v>
      </c>
      <c r="E15" t="s">
        <v>75</v>
      </c>
      <c r="F15" t="s">
        <v>57</v>
      </c>
      <c r="G15">
        <v>4.8489505475529986E-10</v>
      </c>
      <c r="H15">
        <f t="shared" si="0"/>
        <v>2</v>
      </c>
      <c r="I15">
        <f t="shared" si="1"/>
        <v>0.28608238697052002</v>
      </c>
    </row>
    <row r="16" spans="1:9" x14ac:dyDescent="0.3">
      <c r="C16">
        <v>0.61597371101379395</v>
      </c>
      <c r="D16" t="s">
        <v>74</v>
      </c>
      <c r="E16" t="s">
        <v>73</v>
      </c>
      <c r="F16" t="s">
        <v>54</v>
      </c>
      <c r="G16">
        <v>0</v>
      </c>
      <c r="H16">
        <f t="shared" si="0"/>
        <v>2</v>
      </c>
      <c r="I16">
        <f t="shared" si="1"/>
        <v>0.30798685550689697</v>
      </c>
    </row>
    <row r="17" spans="3:9" x14ac:dyDescent="0.3">
      <c r="C17">
        <v>0.7788994312286377</v>
      </c>
      <c r="D17" t="s">
        <v>72</v>
      </c>
      <c r="E17" t="s">
        <v>71</v>
      </c>
      <c r="F17" t="s">
        <v>57</v>
      </c>
      <c r="G17">
        <v>0</v>
      </c>
      <c r="H17">
        <f t="shared" si="0"/>
        <v>2</v>
      </c>
      <c r="I17">
        <f t="shared" si="1"/>
        <v>0.38944971561431885</v>
      </c>
    </row>
    <row r="18" spans="3:9" x14ac:dyDescent="0.3">
      <c r="C18">
        <v>0.32749652862548828</v>
      </c>
      <c r="D18" t="s">
        <v>70</v>
      </c>
      <c r="E18" t="s">
        <v>69</v>
      </c>
      <c r="F18" t="s">
        <v>54</v>
      </c>
      <c r="G18">
        <v>0</v>
      </c>
      <c r="H18">
        <f t="shared" si="0"/>
        <v>2</v>
      </c>
      <c r="I18">
        <f t="shared" si="1"/>
        <v>0.16374826431274414</v>
      </c>
    </row>
    <row r="19" spans="3:9" x14ac:dyDescent="0.3">
      <c r="C19">
        <v>1.2705039978027339</v>
      </c>
      <c r="D19" t="s">
        <v>68</v>
      </c>
      <c r="E19" t="s">
        <v>67</v>
      </c>
      <c r="F19" t="s">
        <v>66</v>
      </c>
      <c r="G19">
        <v>0</v>
      </c>
      <c r="H19">
        <f t="shared" si="0"/>
        <v>3</v>
      </c>
      <c r="I19">
        <f t="shared" si="1"/>
        <v>0.42350133260091133</v>
      </c>
    </row>
    <row r="20" spans="3:9" x14ac:dyDescent="0.3">
      <c r="C20">
        <f>AVERAGE(C2:C19)</f>
        <v>0.69008775552113855</v>
      </c>
      <c r="H20">
        <f>AVERAGE(H2:H19)</f>
        <v>2.1111111111111112</v>
      </c>
      <c r="I20">
        <f>AVERAGE(I2:I19)</f>
        <v>0.32435684513162683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order4</vt:lpstr>
      <vt:lpstr>order5</vt:lpstr>
      <vt:lpstr>order6</vt:lpstr>
      <vt:lpstr>order3</vt:lpstr>
      <vt:lpstr>order2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紫阳 朱</cp:lastModifiedBy>
  <dcterms:created xsi:type="dcterms:W3CDTF">2024-03-02T06:46:07Z</dcterms:created>
  <dcterms:modified xsi:type="dcterms:W3CDTF">2024-03-04T08:14:03Z</dcterms:modified>
</cp:coreProperties>
</file>