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y06\OneDrive\Desktop\MGTA 455 Customer Analytics\HW2\"/>
    </mc:Choice>
  </mc:AlternateContent>
  <xr:revisionPtr revIDLastSave="0" documentId="13_ncr:1_{4684CE12-62D9-470E-9D17-38A89ADB3FCB}" xr6:coauthVersionLast="44" xr6:coauthVersionMax="44" xr10:uidLastSave="{00000000-0000-0000-0000-000000000000}"/>
  <bookViews>
    <workbookView xWindow="-110" yWindow="-110" windowWidth="19420" windowHeight="10420" xr2:uid="{0EBA3D40-BAE2-4523-9B24-839E0D09204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B37" i="1"/>
  <c r="B55" i="1"/>
  <c r="B73" i="1"/>
  <c r="B91" i="1"/>
  <c r="E91" i="1"/>
  <c r="F91" i="1"/>
  <c r="G91" i="1"/>
  <c r="H91" i="1"/>
  <c r="I91" i="1"/>
  <c r="J91" i="1"/>
  <c r="D91" i="1"/>
  <c r="C91" i="1"/>
  <c r="E73" i="1"/>
  <c r="F73" i="1"/>
  <c r="G73" i="1"/>
  <c r="H73" i="1"/>
  <c r="I73" i="1"/>
  <c r="J73" i="1"/>
  <c r="D73" i="1"/>
  <c r="C73" i="1"/>
  <c r="E55" i="1"/>
  <c r="F55" i="1"/>
  <c r="G55" i="1"/>
  <c r="H55" i="1"/>
  <c r="I55" i="1"/>
  <c r="J55" i="1"/>
  <c r="D55" i="1"/>
  <c r="C55" i="1"/>
  <c r="E37" i="1"/>
  <c r="F37" i="1"/>
  <c r="G37" i="1"/>
  <c r="H37" i="1"/>
  <c r="I37" i="1"/>
  <c r="J37" i="1"/>
  <c r="D37" i="1"/>
  <c r="C37" i="1"/>
  <c r="E19" i="1"/>
  <c r="F19" i="1"/>
  <c r="G19" i="1"/>
  <c r="H19" i="1"/>
  <c r="I19" i="1"/>
  <c r="J19" i="1"/>
  <c r="D19" i="1"/>
  <c r="C19" i="1"/>
  <c r="B5" i="1"/>
  <c r="J16" i="1"/>
  <c r="E15" i="1"/>
  <c r="F15" i="1"/>
  <c r="G15" i="1"/>
  <c r="H15" i="1"/>
  <c r="I15" i="1"/>
  <c r="J15" i="1"/>
  <c r="D15" i="1"/>
  <c r="C15" i="1"/>
  <c r="E14" i="1"/>
  <c r="F14" i="1"/>
  <c r="G14" i="1"/>
  <c r="H14" i="1"/>
  <c r="I14" i="1"/>
  <c r="J14" i="1"/>
  <c r="D14" i="1"/>
  <c r="C14" i="1"/>
  <c r="E92" i="1"/>
  <c r="E93" i="1"/>
  <c r="E95" i="1"/>
  <c r="F92" i="1"/>
  <c r="F93" i="1"/>
  <c r="F95" i="1"/>
  <c r="G92" i="1"/>
  <c r="G93" i="1"/>
  <c r="G95" i="1"/>
  <c r="H92" i="1"/>
  <c r="H93" i="1"/>
  <c r="H95" i="1"/>
  <c r="I92" i="1"/>
  <c r="I93" i="1"/>
  <c r="I95" i="1"/>
  <c r="J92" i="1"/>
  <c r="J93" i="1"/>
  <c r="J95" i="1"/>
  <c r="D92" i="1"/>
  <c r="D93" i="1"/>
  <c r="D95" i="1"/>
  <c r="C92" i="1"/>
  <c r="C93" i="1"/>
  <c r="C95" i="1"/>
  <c r="E74" i="1"/>
  <c r="E75" i="1"/>
  <c r="E77" i="1"/>
  <c r="F74" i="1"/>
  <c r="F75" i="1"/>
  <c r="F77" i="1"/>
  <c r="G74" i="1"/>
  <c r="G75" i="1"/>
  <c r="G77" i="1"/>
  <c r="H74" i="1"/>
  <c r="H75" i="1"/>
  <c r="H77" i="1"/>
  <c r="I74" i="1"/>
  <c r="I75" i="1"/>
  <c r="I77" i="1"/>
  <c r="J74" i="1"/>
  <c r="J75" i="1"/>
  <c r="J77" i="1"/>
  <c r="D74" i="1"/>
  <c r="D75" i="1"/>
  <c r="D77" i="1"/>
  <c r="C74" i="1"/>
  <c r="C75" i="1"/>
  <c r="C77" i="1"/>
  <c r="E56" i="1"/>
  <c r="E57" i="1"/>
  <c r="E59" i="1"/>
  <c r="F56" i="1"/>
  <c r="F57" i="1"/>
  <c r="F59" i="1"/>
  <c r="G56" i="1"/>
  <c r="G57" i="1"/>
  <c r="G59" i="1"/>
  <c r="H56" i="1"/>
  <c r="H57" i="1"/>
  <c r="H59" i="1"/>
  <c r="I56" i="1"/>
  <c r="I57" i="1"/>
  <c r="I59" i="1"/>
  <c r="J56" i="1"/>
  <c r="J57" i="1"/>
  <c r="J59" i="1"/>
  <c r="D56" i="1"/>
  <c r="D57" i="1"/>
  <c r="D59" i="1"/>
  <c r="C56" i="1"/>
  <c r="C57" i="1"/>
  <c r="C59" i="1"/>
  <c r="E38" i="1"/>
  <c r="E39" i="1"/>
  <c r="E41" i="1"/>
  <c r="F38" i="1"/>
  <c r="F39" i="1"/>
  <c r="F41" i="1"/>
  <c r="G38" i="1"/>
  <c r="G39" i="1"/>
  <c r="G41" i="1"/>
  <c r="H38" i="1"/>
  <c r="H39" i="1"/>
  <c r="H41" i="1"/>
  <c r="I38" i="1"/>
  <c r="I39" i="1"/>
  <c r="I41" i="1"/>
  <c r="J38" i="1"/>
  <c r="J39" i="1"/>
  <c r="J41" i="1"/>
  <c r="D38" i="1"/>
  <c r="D39" i="1"/>
  <c r="D41" i="1"/>
  <c r="C38" i="1"/>
  <c r="C39" i="1"/>
  <c r="C41" i="1"/>
  <c r="E18" i="1"/>
  <c r="E20" i="1"/>
  <c r="E21" i="1"/>
  <c r="E23" i="1"/>
  <c r="F18" i="1"/>
  <c r="F20" i="1"/>
  <c r="F21" i="1"/>
  <c r="F23" i="1"/>
  <c r="G18" i="1"/>
  <c r="G20" i="1"/>
  <c r="G21" i="1"/>
  <c r="G23" i="1"/>
  <c r="H18" i="1"/>
  <c r="H20" i="1"/>
  <c r="H21" i="1"/>
  <c r="H23" i="1"/>
  <c r="I18" i="1"/>
  <c r="I20" i="1"/>
  <c r="I21" i="1"/>
  <c r="I23" i="1"/>
  <c r="J18" i="1"/>
  <c r="J20" i="1"/>
  <c r="J21" i="1"/>
  <c r="J23" i="1"/>
  <c r="D18" i="1"/>
  <c r="D20" i="1"/>
  <c r="D21" i="1"/>
  <c r="D23" i="1"/>
  <c r="C18" i="1"/>
  <c r="C20" i="1"/>
  <c r="C21" i="1"/>
  <c r="C23" i="1"/>
  <c r="B90" i="1"/>
  <c r="B92" i="1"/>
  <c r="B95" i="1"/>
  <c r="B96" i="1"/>
  <c r="C86" i="1"/>
  <c r="C89" i="1"/>
  <c r="C90" i="1"/>
  <c r="C87" i="1"/>
  <c r="C96" i="1"/>
  <c r="D86" i="1"/>
  <c r="D88" i="1"/>
  <c r="D89" i="1"/>
  <c r="D90" i="1"/>
  <c r="D87" i="1"/>
  <c r="D96" i="1"/>
  <c r="E86" i="1"/>
  <c r="E88" i="1"/>
  <c r="E89" i="1"/>
  <c r="E90" i="1"/>
  <c r="E87" i="1"/>
  <c r="E96" i="1"/>
  <c r="F86" i="1"/>
  <c r="F88" i="1"/>
  <c r="F89" i="1"/>
  <c r="F90" i="1"/>
  <c r="F87" i="1"/>
  <c r="F96" i="1"/>
  <c r="G86" i="1"/>
  <c r="G88" i="1"/>
  <c r="G89" i="1"/>
  <c r="G90" i="1"/>
  <c r="G87" i="1"/>
  <c r="G96" i="1"/>
  <c r="H86" i="1"/>
  <c r="H88" i="1"/>
  <c r="H89" i="1"/>
  <c r="H90" i="1"/>
  <c r="H87" i="1"/>
  <c r="H96" i="1"/>
  <c r="I86" i="1"/>
  <c r="I88" i="1"/>
  <c r="I89" i="1"/>
  <c r="I90" i="1"/>
  <c r="I87" i="1"/>
  <c r="I96" i="1"/>
  <c r="J86" i="1"/>
  <c r="J88" i="1"/>
  <c r="J89" i="1"/>
  <c r="J90" i="1"/>
  <c r="J87" i="1"/>
  <c r="J96" i="1"/>
  <c r="B93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4" i="1"/>
  <c r="B75" i="1"/>
  <c r="B77" i="1"/>
  <c r="B78" i="1"/>
  <c r="C78" i="1"/>
  <c r="D78" i="1"/>
  <c r="E78" i="1"/>
  <c r="F78" i="1"/>
  <c r="G78" i="1"/>
  <c r="H78" i="1"/>
  <c r="I78" i="1"/>
  <c r="J78" i="1"/>
  <c r="B54" i="1"/>
  <c r="B56" i="1"/>
  <c r="B59" i="1"/>
  <c r="B60" i="1"/>
  <c r="C50" i="1"/>
  <c r="C53" i="1"/>
  <c r="C54" i="1"/>
  <c r="C51" i="1"/>
  <c r="C60" i="1"/>
  <c r="D50" i="1"/>
  <c r="D52" i="1"/>
  <c r="D53" i="1"/>
  <c r="D54" i="1"/>
  <c r="D51" i="1"/>
  <c r="D60" i="1"/>
  <c r="E50" i="1"/>
  <c r="E52" i="1"/>
  <c r="E53" i="1"/>
  <c r="E54" i="1"/>
  <c r="E51" i="1"/>
  <c r="E60" i="1"/>
  <c r="F50" i="1"/>
  <c r="F52" i="1"/>
  <c r="F53" i="1"/>
  <c r="F54" i="1"/>
  <c r="F51" i="1"/>
  <c r="F60" i="1"/>
  <c r="G50" i="1"/>
  <c r="G52" i="1"/>
  <c r="G53" i="1"/>
  <c r="G54" i="1"/>
  <c r="G51" i="1"/>
  <c r="G60" i="1"/>
  <c r="H50" i="1"/>
  <c r="H52" i="1"/>
  <c r="H53" i="1"/>
  <c r="H54" i="1"/>
  <c r="H51" i="1"/>
  <c r="H60" i="1"/>
  <c r="I50" i="1"/>
  <c r="I52" i="1"/>
  <c r="I53" i="1"/>
  <c r="I54" i="1"/>
  <c r="I51" i="1"/>
  <c r="I60" i="1"/>
  <c r="J50" i="1"/>
  <c r="J52" i="1"/>
  <c r="J53" i="1"/>
  <c r="J54" i="1"/>
  <c r="J51" i="1"/>
  <c r="J60" i="1"/>
  <c r="B57" i="1"/>
  <c r="E33" i="1"/>
  <c r="F33" i="1"/>
  <c r="G33" i="1"/>
  <c r="H33" i="1"/>
  <c r="I33" i="1"/>
  <c r="J33" i="1"/>
  <c r="D33" i="1"/>
  <c r="C33" i="1"/>
  <c r="E32" i="1"/>
  <c r="F32" i="1"/>
  <c r="G32" i="1"/>
  <c r="H32" i="1"/>
  <c r="I32" i="1"/>
  <c r="J32" i="1"/>
  <c r="D32" i="1"/>
  <c r="C32" i="1"/>
  <c r="B36" i="1"/>
  <c r="B38" i="1"/>
  <c r="B41" i="1"/>
  <c r="B42" i="1"/>
  <c r="C35" i="1"/>
  <c r="C36" i="1"/>
  <c r="C42" i="1"/>
  <c r="D34" i="1"/>
  <c r="D35" i="1"/>
  <c r="D36" i="1"/>
  <c r="D42" i="1"/>
  <c r="E34" i="1"/>
  <c r="E35" i="1"/>
  <c r="E36" i="1"/>
  <c r="E42" i="1"/>
  <c r="F34" i="1"/>
  <c r="F35" i="1"/>
  <c r="F36" i="1"/>
  <c r="F42" i="1"/>
  <c r="G34" i="1"/>
  <c r="G35" i="1"/>
  <c r="G36" i="1"/>
  <c r="G42" i="1"/>
  <c r="H34" i="1"/>
  <c r="H35" i="1"/>
  <c r="H36" i="1"/>
  <c r="H42" i="1"/>
  <c r="I34" i="1"/>
  <c r="I35" i="1"/>
  <c r="I36" i="1"/>
  <c r="I42" i="1"/>
  <c r="J34" i="1"/>
  <c r="J35" i="1"/>
  <c r="J36" i="1"/>
  <c r="J42" i="1"/>
  <c r="B39" i="1"/>
  <c r="B20" i="1"/>
  <c r="B21" i="1"/>
  <c r="B18" i="1"/>
  <c r="F16" i="1"/>
  <c r="G16" i="1"/>
  <c r="H16" i="1"/>
  <c r="I16" i="1"/>
  <c r="E16" i="1"/>
  <c r="D16" i="1"/>
  <c r="C17" i="1"/>
  <c r="B23" i="1"/>
  <c r="B24" i="1"/>
  <c r="C24" i="1"/>
  <c r="D17" i="1"/>
  <c r="D24" i="1"/>
  <c r="E17" i="1"/>
  <c r="E24" i="1"/>
  <c r="F17" i="1"/>
  <c r="F24" i="1"/>
  <c r="G17" i="1"/>
  <c r="G24" i="1"/>
  <c r="H17" i="1"/>
  <c r="H24" i="1"/>
  <c r="I17" i="1"/>
  <c r="I24" i="1"/>
  <c r="J17" i="1"/>
  <c r="J24" i="1"/>
</calcChain>
</file>

<file path=xl/sharedStrings.xml><?xml version="1.0" encoding="utf-8"?>
<sst xmlns="http://schemas.openxmlformats.org/spreadsheetml/2006/main" count="171" uniqueCount="38">
  <si>
    <t>Assumptions</t>
  </si>
  <si>
    <t>Cost of goods sold</t>
  </si>
  <si>
    <t>Annual discount rate</t>
  </si>
  <si>
    <t>Question 1</t>
  </si>
  <si>
    <t>1 e-mail per 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</si>
  <si>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</si>
  <si>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</si>
  <si>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</si>
  <si>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</si>
  <si>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</si>
  <si>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</si>
  <si>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</si>
  <si>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</si>
  <si>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Subscriber attrition for promotional e-mails</t>
  </si>
  <si>
    <t>Average revenue from subscribed customer</t>
  </si>
  <si>
    <t>Average revenue from unsubscribed customer</t>
  </si>
  <si>
    <t># Weeks in a year</t>
  </si>
  <si>
    <r>
      <rPr>
        <sz val="11"/>
        <color rgb="FFFF0000"/>
        <rFont val="Calibri"/>
        <family val="2"/>
        <scheme val="minor"/>
      </rPr>
      <t>Weekly</t>
    </r>
    <r>
      <rPr>
        <sz val="11"/>
        <color theme="1"/>
        <rFont val="Calibri"/>
        <family val="2"/>
        <scheme val="minor"/>
      </rPr>
      <t xml:space="preserve"> discount rate</t>
    </r>
  </si>
  <si>
    <t>Churn/Attrition Rate</t>
  </si>
  <si>
    <t>Prob. of being active at the end of period</t>
  </si>
  <si>
    <t>Discount #</t>
  </si>
  <si>
    <t>Present Value of Expected Profits</t>
  </si>
  <si>
    <t>CLV</t>
  </si>
  <si>
    <t>Calc.</t>
  </si>
  <si>
    <t>Subscribed Revenue</t>
  </si>
  <si>
    <t>Unsubscribed Revenue</t>
  </si>
  <si>
    <t>Unsubscribed Profit</t>
  </si>
  <si>
    <t>Subscribed Profit</t>
  </si>
  <si>
    <t>Net Profit</t>
  </si>
  <si>
    <t>Total Profit</t>
  </si>
  <si>
    <t>2 e-mails per week</t>
  </si>
  <si>
    <t>2 e-mail per week</t>
  </si>
  <si>
    <t>3 e-mails per week</t>
  </si>
  <si>
    <t>3 e-mail per week</t>
  </si>
  <si>
    <t>4 e-mails per week</t>
  </si>
  <si>
    <t>4 e-mail per week</t>
  </si>
  <si>
    <t>5 e-mails per week</t>
  </si>
  <si>
    <t>5 e-mail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</si>
</sst>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&quot;$&quot;#,##0.00"/>
    <numFmt numFmtId="165" formatCode="0.0000%"/>
    <numFmt numFmtId="166" formatCode="&quot;$&quot;#,##0.0000_);[Red]\(&quot;$&quot;#,##0.0000\)"/>
    <numFmt numFmtId="167" formatCode="&quot;$&quot;#,##0.000"/>
    <numFmt numFmtId="168" formatCode="&quot;$&quot;#,##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9" fontId="0" fillId="0" borderId="0" xfId="0" applyNumberFormat="1"/>
    <xf numFmtId="0" fontId="3" fillId="0" borderId="0" xfId="0" applyFont="1"/>
    <xf numFmtId="0" fontId="0" fillId="0" borderId="2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NumberFormat="1"/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8" fontId="0" fillId="0" borderId="7" xfId="0" applyNumberFormat="1" applyBorder="1" applyAlignment="1">
      <alignment horizontal="center"/>
    </xf>
    <xf numFmtId="10" fontId="3" fillId="0" borderId="7" xfId="0" applyNumberFormat="1" applyFon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8" fontId="0" fillId="0" borderId="0" xfId="0" applyNumberFormat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left"/>
    </xf>
    <xf numFmtId="9" fontId="5" fillId="0" borderId="0" xfId="1" applyFont="1" applyBorder="1" applyAlignment="1">
      <alignment horizontal="left" vertical="top" wrapText="1"/>
    </xf>
    <xf numFmtId="9" fontId="5" fillId="0" borderId="1" xfId="1" applyFont="1" applyBorder="1" applyAlignment="1">
      <alignment horizontal="left" vertical="top" wrapText="1"/>
    </xf>
    <xf numFmtId="0" fontId="4" fillId="0" borderId="10" xfId="0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9" fontId="5" fillId="0" borderId="6" xfId="1" applyFont="1" applyBorder="1" applyAlignment="1">
      <alignment vertical="top" wrapText="1"/>
    </xf>
    <xf numFmtId="9" fontId="5" fillId="0" borderId="10" xfId="1" applyFont="1" applyBorder="1" applyAlignment="1">
      <alignment vertical="top" wrapText="1"/>
    </xf>
    <xf numFmtId="164" fontId="0" fillId="0" borderId="1" xfId="0" applyNumberFormat="1" applyFill="1" applyBorder="1" applyAlignment="1">
      <alignment horizontal="center"/>
    </xf>
    <xf numFmtId="165" fontId="0" fillId="0" borderId="0" xfId="0" applyNumberFormat="1"/>
    <xf numFmtId="166" fontId="3" fillId="0" borderId="2" xfId="0" applyNumberFormat="1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0" fontId="0" fillId="0" borderId="2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/>
    <xf numFmtId="167" fontId="0" fillId="0" borderId="2" xfId="0" applyNumberFormat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207F-72E5-4F9B-B579-B67EA77922CC}">
  <dimension ref="A1:K96"/>
  <sheetViews>
    <sheetView tabSelected="1" topLeftCell="A22" zoomScale="90" zoomScaleNormal="90" workbookViewId="0">
      <selection activeCell="H60" sqref="H60"/>
    </sheetView>
  </sheetViews>
  <sheetFormatPr defaultRowHeight="14.5" x14ac:dyDescent="0.35"/>
  <cols>
    <col min="1" max="1" width="44.36328125" customWidth="1"/>
    <col min="2" max="3" width="9.81640625" bestFit="1" customWidth="1"/>
    <col min="4" max="10" width="8.81640625" bestFit="1" customWidth="1"/>
  </cols>
  <sheetData>
    <row r="1" spans="1:10" ht="15.5" customHeight="1" x14ac:dyDescent="0.35">
      <c r="A1" s="2" t="s">
        <v>0</v>
      </c>
    </row>
    <row r="2" spans="1:10" ht="15.5" customHeight="1" x14ac:dyDescent="0.35">
      <c r="A2" t="s">
        <v>1</v>
      </c>
      <c r="B2" s="1">
        <v>0.6</v>
      </c>
    </row>
    <row r="3" spans="1:10" ht="15.5" customHeight="1" x14ac:dyDescent="0.35">
      <c r="A3" t="s">
        <v>2</v>
      </c>
      <c r="B3" s="1">
        <v>0.1</v>
      </c>
    </row>
    <row r="4" spans="1:10" ht="15.5" customHeight="1" x14ac:dyDescent="0.35">
      <c r="A4" t="s">
        <v>16</v>
      </c>
      <c r="B4" s="10">
        <v>52</v>
      </c>
    </row>
    <row r="5" spans="1:10" ht="15.5" customHeight="1" x14ac:dyDescent="0.35">
      <c r="A5" t="s">
        <v>17</v>
      </c>
      <c r="B5" s="43">
        <f>(1+B3)^(1/52)-1</f>
        <v>1.8345688392329418E-3</v>
      </c>
    </row>
    <row r="6" spans="1:10" ht="15.5" customHeight="1" x14ac:dyDescent="0.35"/>
    <row r="7" spans="1:10" ht="15.5" customHeight="1" x14ac:dyDescent="0.35">
      <c r="A7" s="32" t="s">
        <v>3</v>
      </c>
      <c r="B7" s="33"/>
      <c r="C7" s="33"/>
      <c r="D7" s="33"/>
      <c r="E7" s="33"/>
      <c r="F7" s="33"/>
      <c r="G7" s="33"/>
      <c r="H7" s="33"/>
      <c r="I7" s="33"/>
    </row>
    <row r="8" spans="1:10" ht="15.5" customHeight="1" x14ac:dyDescent="0.35">
      <c r="A8" s="26" t="s">
        <v>4</v>
      </c>
      <c r="B8" s="34" t="s">
        <v>5</v>
      </c>
      <c r="C8" s="29" t="s">
        <v>6</v>
      </c>
      <c r="D8" s="29" t="s">
        <v>7</v>
      </c>
      <c r="E8" s="29" t="s">
        <v>8</v>
      </c>
      <c r="F8" s="29" t="s">
        <v>9</v>
      </c>
      <c r="G8" s="29" t="s">
        <v>10</v>
      </c>
      <c r="H8" s="32" t="s">
        <v>11</v>
      </c>
      <c r="I8" s="32" t="s">
        <v>12</v>
      </c>
    </row>
    <row r="9" spans="1:10" ht="15.5" customHeight="1" x14ac:dyDescent="0.35">
      <c r="A9" s="35" t="s">
        <v>13</v>
      </c>
      <c r="B9" s="4">
        <v>5.0000000000000001E-3</v>
      </c>
      <c r="C9" s="5">
        <v>7.7999999999999996E-3</v>
      </c>
      <c r="D9" s="5">
        <v>4.7999999999999996E-3</v>
      </c>
      <c r="E9" s="5">
        <v>7.7999999999999996E-3</v>
      </c>
      <c r="F9" s="5">
        <v>6.0000000000000001E-3</v>
      </c>
      <c r="G9" s="5">
        <v>5.0000000000000001E-3</v>
      </c>
      <c r="H9" s="5">
        <v>4.4999999999999997E-3</v>
      </c>
      <c r="I9" s="5">
        <v>4.3E-3</v>
      </c>
    </row>
    <row r="10" spans="1:10" ht="15.5" customHeight="1" x14ac:dyDescent="0.35">
      <c r="A10" s="35" t="s">
        <v>14</v>
      </c>
      <c r="B10" s="6">
        <v>0.28999999999999998</v>
      </c>
      <c r="C10" s="7">
        <v>0.31</v>
      </c>
      <c r="D10" s="7">
        <v>0.3</v>
      </c>
      <c r="E10" s="7">
        <v>0.32</v>
      </c>
      <c r="F10" s="7">
        <v>0.28999999999999998</v>
      </c>
      <c r="G10" s="7">
        <v>0.26</v>
      </c>
      <c r="H10" s="7">
        <v>0.27</v>
      </c>
      <c r="I10" s="7">
        <v>0.28000000000000003</v>
      </c>
    </row>
    <row r="11" spans="1:10" ht="15.5" customHeight="1" x14ac:dyDescent="0.35">
      <c r="A11" s="36" t="s">
        <v>15</v>
      </c>
      <c r="B11" s="8">
        <v>0</v>
      </c>
      <c r="C11" s="9">
        <v>0.18</v>
      </c>
      <c r="D11" s="9">
        <v>0.16</v>
      </c>
      <c r="E11" s="9">
        <v>0.13</v>
      </c>
      <c r="F11" s="9">
        <v>0.13</v>
      </c>
      <c r="G11" s="9">
        <v>0.13</v>
      </c>
      <c r="H11" s="9">
        <v>0.12</v>
      </c>
      <c r="I11" s="9">
        <v>0.13</v>
      </c>
    </row>
    <row r="12" spans="1:10" ht="15.5" customHeight="1" x14ac:dyDescent="0.35"/>
    <row r="13" spans="1:10" ht="15.5" customHeight="1" x14ac:dyDescent="0.35">
      <c r="A13" s="26" t="s">
        <v>4</v>
      </c>
      <c r="B13" s="27" t="s">
        <v>23</v>
      </c>
      <c r="C13" s="27" t="s">
        <v>5</v>
      </c>
      <c r="D13" s="27" t="s">
        <v>6</v>
      </c>
      <c r="E13" s="27" t="s">
        <v>7</v>
      </c>
      <c r="F13" s="27" t="s">
        <v>8</v>
      </c>
      <c r="G13" s="27" t="s">
        <v>9</v>
      </c>
      <c r="H13" s="27" t="s">
        <v>10</v>
      </c>
      <c r="I13" s="27" t="s">
        <v>11</v>
      </c>
      <c r="J13" s="28" t="s">
        <v>12</v>
      </c>
    </row>
    <row r="14" spans="1:10" ht="15.5" customHeight="1" x14ac:dyDescent="0.35">
      <c r="A14" s="29" t="s">
        <v>24</v>
      </c>
      <c r="B14" s="15">
        <v>0</v>
      </c>
      <c r="C14" s="13">
        <f>B10</f>
        <v>0.28999999999999998</v>
      </c>
      <c r="D14" s="11">
        <f>C10</f>
        <v>0.31</v>
      </c>
      <c r="E14" s="13">
        <f t="shared" ref="E14:J14" si="0">D10</f>
        <v>0.3</v>
      </c>
      <c r="F14" s="11">
        <f t="shared" si="0"/>
        <v>0.32</v>
      </c>
      <c r="G14" s="13">
        <f t="shared" si="0"/>
        <v>0.28999999999999998</v>
      </c>
      <c r="H14" s="11">
        <f t="shared" si="0"/>
        <v>0.26</v>
      </c>
      <c r="I14" s="13">
        <f t="shared" si="0"/>
        <v>0.27</v>
      </c>
      <c r="J14" s="11">
        <f t="shared" si="0"/>
        <v>0.28000000000000003</v>
      </c>
    </row>
    <row r="15" spans="1:10" ht="15.5" customHeight="1" x14ac:dyDescent="0.35">
      <c r="A15" s="29" t="s">
        <v>25</v>
      </c>
      <c r="B15" s="16">
        <v>0</v>
      </c>
      <c r="C15" s="14">
        <f>B11</f>
        <v>0</v>
      </c>
      <c r="D15" s="7">
        <f>C11</f>
        <v>0.18</v>
      </c>
      <c r="E15" s="14">
        <f t="shared" ref="E15:J15" si="1">D11</f>
        <v>0.16</v>
      </c>
      <c r="F15" s="7">
        <f t="shared" si="1"/>
        <v>0.13</v>
      </c>
      <c r="G15" s="14">
        <f t="shared" si="1"/>
        <v>0.13</v>
      </c>
      <c r="H15" s="7">
        <f t="shared" si="1"/>
        <v>0.13</v>
      </c>
      <c r="I15" s="14">
        <f t="shared" si="1"/>
        <v>0.12</v>
      </c>
      <c r="J15" s="51">
        <f t="shared" si="1"/>
        <v>0.13</v>
      </c>
    </row>
    <row r="16" spans="1:10" ht="15.5" customHeight="1" x14ac:dyDescent="0.35">
      <c r="A16" s="29" t="s">
        <v>18</v>
      </c>
      <c r="B16" s="17">
        <v>0</v>
      </c>
      <c r="C16" s="17">
        <v>0</v>
      </c>
      <c r="D16" s="18">
        <f t="shared" ref="D16:I16" si="2">B9</f>
        <v>5.0000000000000001E-3</v>
      </c>
      <c r="E16" s="18">
        <f t="shared" si="2"/>
        <v>7.7999999999999996E-3</v>
      </c>
      <c r="F16" s="18">
        <f t="shared" si="2"/>
        <v>4.7999999999999996E-3</v>
      </c>
      <c r="G16" s="18">
        <f t="shared" si="2"/>
        <v>7.7999999999999996E-3</v>
      </c>
      <c r="H16" s="18">
        <f t="shared" si="2"/>
        <v>6.0000000000000001E-3</v>
      </c>
      <c r="I16" s="19">
        <f t="shared" si="2"/>
        <v>5.0000000000000001E-3</v>
      </c>
      <c r="J16" s="50">
        <f>H9</f>
        <v>4.4999999999999997E-3</v>
      </c>
    </row>
    <row r="17" spans="1:11" ht="15.5" customHeight="1" x14ac:dyDescent="0.35">
      <c r="A17" s="29" t="s">
        <v>19</v>
      </c>
      <c r="B17" s="18">
        <v>1</v>
      </c>
      <c r="C17" s="18">
        <f t="shared" ref="C17:J17" si="3">B17*(1-C16)</f>
        <v>1</v>
      </c>
      <c r="D17" s="18">
        <f t="shared" si="3"/>
        <v>0.995</v>
      </c>
      <c r="E17" s="18">
        <f t="shared" si="3"/>
        <v>0.98723899999999998</v>
      </c>
      <c r="F17" s="18">
        <f t="shared" si="3"/>
        <v>0.98250025279999997</v>
      </c>
      <c r="G17" s="18">
        <f t="shared" si="3"/>
        <v>0.9748367508281599</v>
      </c>
      <c r="H17" s="18">
        <f t="shared" si="3"/>
        <v>0.96898773032319097</v>
      </c>
      <c r="I17" s="19">
        <f t="shared" si="3"/>
        <v>0.96414279167157502</v>
      </c>
      <c r="J17" s="19">
        <f t="shared" si="3"/>
        <v>0.95980414910905298</v>
      </c>
    </row>
    <row r="18" spans="1:11" ht="15.5" customHeight="1" x14ac:dyDescent="0.35">
      <c r="A18" s="29" t="s">
        <v>27</v>
      </c>
      <c r="B18" s="14">
        <f>B14*B17</f>
        <v>0</v>
      </c>
      <c r="C18" s="14">
        <f>C14*C17</f>
        <v>0.28999999999999998</v>
      </c>
      <c r="D18" s="14">
        <f t="shared" ref="D18:J18" si="4">D14*D17</f>
        <v>0.30845</v>
      </c>
      <c r="E18" s="14">
        <f t="shared" si="4"/>
        <v>0.29617169999999998</v>
      </c>
      <c r="F18" s="14">
        <f t="shared" si="4"/>
        <v>0.31440008089600002</v>
      </c>
      <c r="G18" s="14">
        <f t="shared" si="4"/>
        <v>0.28270265774016634</v>
      </c>
      <c r="H18" s="14">
        <f t="shared" si="4"/>
        <v>0.25193680988402967</v>
      </c>
      <c r="I18" s="6">
        <f t="shared" si="4"/>
        <v>0.26031855375132529</v>
      </c>
      <c r="J18" s="6">
        <f t="shared" si="4"/>
        <v>0.26874516175053487</v>
      </c>
    </row>
    <row r="19" spans="1:11" ht="15.5" customHeight="1" x14ac:dyDescent="0.35">
      <c r="A19" s="30" t="s">
        <v>26</v>
      </c>
      <c r="B19" s="55">
        <f>B15*(1-B17)</f>
        <v>0</v>
      </c>
      <c r="C19" s="56">
        <f>C15*(1-C17)</f>
        <v>0</v>
      </c>
      <c r="D19" s="56">
        <f>D15*(1-D17)</f>
        <v>9.0000000000000073E-4</v>
      </c>
      <c r="E19" s="56">
        <f t="shared" ref="E19:J19" si="5">E15*(1-E17)</f>
        <v>2.0417600000000036E-3</v>
      </c>
      <c r="F19" s="56">
        <f t="shared" si="5"/>
        <v>2.2749671360000035E-3</v>
      </c>
      <c r="G19" s="56">
        <f t="shared" si="5"/>
        <v>3.2712223923392126E-3</v>
      </c>
      <c r="H19" s="56">
        <f t="shared" si="5"/>
        <v>4.0315950579851746E-3</v>
      </c>
      <c r="I19" s="56">
        <f t="shared" si="5"/>
        <v>4.3028649994109975E-3</v>
      </c>
      <c r="J19" s="57">
        <f t="shared" si="5"/>
        <v>5.2254606158231125E-3</v>
      </c>
      <c r="K19" s="52"/>
    </row>
    <row r="20" spans="1:11" ht="15.5" customHeight="1" x14ac:dyDescent="0.35">
      <c r="A20" s="29" t="s">
        <v>29</v>
      </c>
      <c r="B20" s="16">
        <f>B18+B19</f>
        <v>0</v>
      </c>
      <c r="C20" s="20">
        <f t="shared" ref="C20:J20" si="6">C18+C19</f>
        <v>0.28999999999999998</v>
      </c>
      <c r="D20" s="20">
        <f t="shared" si="6"/>
        <v>0.30935000000000001</v>
      </c>
      <c r="E20" s="20">
        <f t="shared" si="6"/>
        <v>0.29821345999999999</v>
      </c>
      <c r="F20" s="20">
        <f t="shared" si="6"/>
        <v>0.31667504803200003</v>
      </c>
      <c r="G20" s="20">
        <f t="shared" si="6"/>
        <v>0.28597388013250558</v>
      </c>
      <c r="H20" s="20">
        <f t="shared" si="6"/>
        <v>0.25596840494201484</v>
      </c>
      <c r="I20" s="21">
        <f t="shared" si="6"/>
        <v>0.2646214187507363</v>
      </c>
      <c r="J20" s="22">
        <f t="shared" si="6"/>
        <v>0.273970622366358</v>
      </c>
    </row>
    <row r="21" spans="1:11" ht="15.5" customHeight="1" x14ac:dyDescent="0.35">
      <c r="A21" s="29" t="s">
        <v>28</v>
      </c>
      <c r="B21" s="45">
        <f>B20*(1-$B$2)</f>
        <v>0</v>
      </c>
      <c r="C21" s="46">
        <f>C20*(1-$B$2)</f>
        <v>0.11599999999999999</v>
      </c>
      <c r="D21" s="46">
        <f t="shared" ref="D21:J21" si="7">D20*(1-$B$2)</f>
        <v>0.12374000000000002</v>
      </c>
      <c r="E21" s="46">
        <f t="shared" si="7"/>
        <v>0.11928538399999999</v>
      </c>
      <c r="F21" s="46">
        <f t="shared" si="7"/>
        <v>0.12667001921280002</v>
      </c>
      <c r="G21" s="46">
        <f t="shared" si="7"/>
        <v>0.11438955205300223</v>
      </c>
      <c r="H21" s="46">
        <f t="shared" si="7"/>
        <v>0.10238736197680594</v>
      </c>
      <c r="I21" s="45">
        <f t="shared" si="7"/>
        <v>0.10584856750029453</v>
      </c>
      <c r="J21" s="48">
        <f t="shared" si="7"/>
        <v>0.1095882489465432</v>
      </c>
    </row>
    <row r="22" spans="1:11" ht="15.5" customHeight="1" x14ac:dyDescent="0.35">
      <c r="A22" s="29" t="s">
        <v>20</v>
      </c>
      <c r="B22" s="24"/>
      <c r="C22" s="24">
        <v>0.5</v>
      </c>
      <c r="D22" s="24">
        <v>1.5</v>
      </c>
      <c r="E22" s="25">
        <v>2.5</v>
      </c>
      <c r="F22" s="24">
        <v>3.5</v>
      </c>
      <c r="G22" s="24">
        <v>4.5</v>
      </c>
      <c r="H22" s="24">
        <v>5.5</v>
      </c>
      <c r="I22" s="3">
        <v>6.5</v>
      </c>
      <c r="J22" s="3">
        <v>7.5</v>
      </c>
    </row>
    <row r="23" spans="1:11" ht="15.5" customHeight="1" x14ac:dyDescent="0.35">
      <c r="A23" s="29" t="s">
        <v>21</v>
      </c>
      <c r="B23" s="16">
        <f>B20</f>
        <v>0</v>
      </c>
      <c r="C23" s="49">
        <f>C21/(1+$B$5)^C22</f>
        <v>0.11589374118932037</v>
      </c>
      <c r="D23" s="49">
        <f>D21/(1+$B$5)^D22</f>
        <v>0.12340026488107629</v>
      </c>
      <c r="E23" s="49">
        <f t="shared" ref="E23:J23" si="8">E21/(1+$B$5)^E22</f>
        <v>0.11874004249752901</v>
      </c>
      <c r="F23" s="49">
        <f t="shared" si="8"/>
        <v>0.12586001822662998</v>
      </c>
      <c r="G23" s="49">
        <f t="shared" si="8"/>
        <v>0.11344994770091543</v>
      </c>
      <c r="H23" s="49">
        <f t="shared" si="8"/>
        <v>0.10136039189685567</v>
      </c>
      <c r="I23" s="49">
        <f t="shared" si="8"/>
        <v>0.10459499397256836</v>
      </c>
      <c r="J23" s="53">
        <f t="shared" si="8"/>
        <v>0.10809208368699501</v>
      </c>
      <c r="K23" s="52"/>
    </row>
    <row r="24" spans="1:11" ht="15.5" customHeight="1" x14ac:dyDescent="0.35">
      <c r="A24" s="31" t="s">
        <v>22</v>
      </c>
      <c r="B24" s="16">
        <f>B23</f>
        <v>0</v>
      </c>
      <c r="C24" s="45">
        <f>B24+C23</f>
        <v>0.11589374118932037</v>
      </c>
      <c r="D24" s="45">
        <f>C24+D23</f>
        <v>0.23929400607039666</v>
      </c>
      <c r="E24" s="45">
        <f>D24+E23</f>
        <v>0.35803404856792564</v>
      </c>
      <c r="F24" s="45">
        <f t="shared" ref="F24:J24" si="9">E24+F23</f>
        <v>0.4838940667945556</v>
      </c>
      <c r="G24" s="45">
        <f t="shared" si="9"/>
        <v>0.59734401449547103</v>
      </c>
      <c r="H24" s="45">
        <f t="shared" si="9"/>
        <v>0.69870440639232667</v>
      </c>
      <c r="I24" s="47">
        <f t="shared" si="9"/>
        <v>0.803299400364895</v>
      </c>
      <c r="J24" s="44">
        <f t="shared" si="9"/>
        <v>0.91139148405188997</v>
      </c>
    </row>
    <row r="25" spans="1:11" ht="15.5" customHeight="1" x14ac:dyDescent="0.35"/>
    <row r="26" spans="1:11" ht="15.5" customHeight="1" x14ac:dyDescent="0.35">
      <c r="A26" s="37" t="s">
        <v>30</v>
      </c>
      <c r="B26" s="38" t="s">
        <v>5</v>
      </c>
      <c r="C26" s="38" t="s">
        <v>6</v>
      </c>
      <c r="D26" s="38" t="s">
        <v>7</v>
      </c>
      <c r="E26" s="38" t="s">
        <v>8</v>
      </c>
      <c r="F26" s="38" t="s">
        <v>9</v>
      </c>
      <c r="G26" s="38" t="s">
        <v>10</v>
      </c>
      <c r="H26" s="39" t="s">
        <v>11</v>
      </c>
      <c r="I26" s="39" t="s">
        <v>12</v>
      </c>
    </row>
    <row r="27" spans="1:11" ht="15.5" customHeight="1" x14ac:dyDescent="0.35">
      <c r="A27" s="40" t="s">
        <v>13</v>
      </c>
      <c r="B27" s="4">
        <v>8.9999999999999993E-3</v>
      </c>
      <c r="C27" s="5">
        <v>8.3000000000000001E-3</v>
      </c>
      <c r="D27" s="5">
        <v>7.6E-3</v>
      </c>
      <c r="E27" s="5">
        <v>7.3000000000000001E-3</v>
      </c>
      <c r="F27" s="5">
        <v>9.2999999999999992E-3</v>
      </c>
      <c r="G27" s="5">
        <v>6.4000000000000003E-3</v>
      </c>
      <c r="H27" s="5">
        <v>6.4999999999999997E-3</v>
      </c>
      <c r="I27" s="5">
        <v>6.0000000000000001E-3</v>
      </c>
    </row>
    <row r="28" spans="1:11" ht="15.5" customHeight="1" x14ac:dyDescent="0.35">
      <c r="A28" s="40" t="s">
        <v>14</v>
      </c>
      <c r="B28" s="6">
        <v>0.35</v>
      </c>
      <c r="C28" s="7">
        <v>0.36</v>
      </c>
      <c r="D28" s="7">
        <v>0.35</v>
      </c>
      <c r="E28" s="7">
        <v>0.41</v>
      </c>
      <c r="F28" s="7">
        <v>0.31</v>
      </c>
      <c r="G28" s="7">
        <v>0.33</v>
      </c>
      <c r="H28" s="7">
        <v>0.28000000000000003</v>
      </c>
      <c r="I28" s="7">
        <v>0.34</v>
      </c>
    </row>
    <row r="29" spans="1:11" ht="15.5" customHeight="1" x14ac:dyDescent="0.35">
      <c r="A29" s="41" t="s">
        <v>15</v>
      </c>
      <c r="B29" s="8">
        <v>0</v>
      </c>
      <c r="C29" s="9">
        <v>0.19</v>
      </c>
      <c r="D29" s="9">
        <v>0.16</v>
      </c>
      <c r="E29" s="9">
        <v>0.13</v>
      </c>
      <c r="F29" s="9">
        <v>0.13</v>
      </c>
      <c r="G29" s="9">
        <v>0.12</v>
      </c>
      <c r="H29" s="9">
        <v>0.13</v>
      </c>
      <c r="I29" s="42">
        <v>0.13</v>
      </c>
    </row>
    <row r="30" spans="1:11" ht="15.5" customHeight="1" x14ac:dyDescent="0.35"/>
    <row r="31" spans="1:11" ht="15.5" customHeight="1" x14ac:dyDescent="0.35">
      <c r="A31" s="26" t="s">
        <v>31</v>
      </c>
      <c r="B31" s="27" t="s">
        <v>23</v>
      </c>
      <c r="C31" s="27" t="s">
        <v>5</v>
      </c>
      <c r="D31" s="27" t="s">
        <v>6</v>
      </c>
      <c r="E31" s="27" t="s">
        <v>7</v>
      </c>
      <c r="F31" s="27" t="s">
        <v>8</v>
      </c>
      <c r="G31" s="27" t="s">
        <v>9</v>
      </c>
      <c r="H31" s="27" t="s">
        <v>10</v>
      </c>
      <c r="I31" s="27" t="s">
        <v>11</v>
      </c>
      <c r="J31" s="28" t="s">
        <v>12</v>
      </c>
    </row>
    <row r="32" spans="1:11" ht="15.5" customHeight="1" x14ac:dyDescent="0.35">
      <c r="A32" s="29" t="s">
        <v>24</v>
      </c>
      <c r="B32" s="15">
        <v>0</v>
      </c>
      <c r="C32" s="13">
        <f>B28</f>
        <v>0.35</v>
      </c>
      <c r="D32" s="11">
        <f>C28</f>
        <v>0.36</v>
      </c>
      <c r="E32" s="13">
        <f t="shared" ref="E32:J32" si="10">D28</f>
        <v>0.35</v>
      </c>
      <c r="F32" s="11">
        <f t="shared" si="10"/>
        <v>0.41</v>
      </c>
      <c r="G32" s="13">
        <f t="shared" si="10"/>
        <v>0.31</v>
      </c>
      <c r="H32" s="11">
        <f t="shared" si="10"/>
        <v>0.33</v>
      </c>
      <c r="I32" s="13">
        <f t="shared" si="10"/>
        <v>0.28000000000000003</v>
      </c>
      <c r="J32" s="11">
        <f t="shared" si="10"/>
        <v>0.34</v>
      </c>
    </row>
    <row r="33" spans="1:11" ht="15.5" customHeight="1" x14ac:dyDescent="0.35">
      <c r="A33" s="29" t="s">
        <v>25</v>
      </c>
      <c r="B33" s="16">
        <v>0</v>
      </c>
      <c r="C33" s="14">
        <f>B29</f>
        <v>0</v>
      </c>
      <c r="D33" s="7">
        <f>C29</f>
        <v>0.19</v>
      </c>
      <c r="E33" s="14">
        <f t="shared" ref="E33:J33" si="11">D29</f>
        <v>0.16</v>
      </c>
      <c r="F33" s="7">
        <f t="shared" si="11"/>
        <v>0.13</v>
      </c>
      <c r="G33" s="14">
        <f t="shared" si="11"/>
        <v>0.13</v>
      </c>
      <c r="H33" s="7">
        <f t="shared" si="11"/>
        <v>0.12</v>
      </c>
      <c r="I33" s="14">
        <f t="shared" si="11"/>
        <v>0.13</v>
      </c>
      <c r="J33" s="7">
        <f t="shared" si="11"/>
        <v>0.13</v>
      </c>
    </row>
    <row r="34" spans="1:11" ht="15.5" customHeight="1" x14ac:dyDescent="0.35">
      <c r="A34" s="29" t="s">
        <v>18</v>
      </c>
      <c r="B34" s="17">
        <v>0</v>
      </c>
      <c r="C34" s="17">
        <v>0</v>
      </c>
      <c r="D34" s="18">
        <f t="shared" ref="D34" si="12">B27</f>
        <v>8.9999999999999993E-3</v>
      </c>
      <c r="E34" s="18">
        <f t="shared" ref="E34" si="13">C27</f>
        <v>8.3000000000000001E-3</v>
      </c>
      <c r="F34" s="18">
        <f t="shared" ref="F34" si="14">D27</f>
        <v>7.6E-3</v>
      </c>
      <c r="G34" s="18">
        <f t="shared" ref="G34" si="15">E27</f>
        <v>7.3000000000000001E-3</v>
      </c>
      <c r="H34" s="18">
        <f t="shared" ref="H34" si="16">F27</f>
        <v>9.2999999999999992E-3</v>
      </c>
      <c r="I34" s="19">
        <f t="shared" ref="I34" si="17">G27</f>
        <v>6.4000000000000003E-3</v>
      </c>
      <c r="J34" s="19">
        <f t="shared" ref="J34" si="18">H27</f>
        <v>6.4999999999999997E-3</v>
      </c>
    </row>
    <row r="35" spans="1:11" ht="15.5" customHeight="1" x14ac:dyDescent="0.35">
      <c r="A35" s="29" t="s">
        <v>19</v>
      </c>
      <c r="B35" s="18">
        <v>1</v>
      </c>
      <c r="C35" s="18">
        <f t="shared" ref="C35" si="19">B35*(1-C34)</f>
        <v>1</v>
      </c>
      <c r="D35" s="18">
        <f t="shared" ref="D35" si="20">C35*(1-D34)</f>
        <v>0.99099999999999999</v>
      </c>
      <c r="E35" s="18">
        <f t="shared" ref="E35" si="21">D35*(1-E34)</f>
        <v>0.9827747</v>
      </c>
      <c r="F35" s="18">
        <f t="shared" ref="F35" si="22">E35*(1-F34)</f>
        <v>0.9753056122799999</v>
      </c>
      <c r="G35" s="18">
        <f t="shared" ref="G35" si="23">F35*(1-G34)</f>
        <v>0.96818588131035588</v>
      </c>
      <c r="H35" s="18">
        <f t="shared" ref="H35" si="24">G35*(1-H34)</f>
        <v>0.9591817526141696</v>
      </c>
      <c r="I35" s="19">
        <f t="shared" ref="I35" si="25">H35*(1-I34)</f>
        <v>0.95304298939743892</v>
      </c>
      <c r="J35" s="19">
        <f t="shared" ref="J35" si="26">I35*(1-J34)</f>
        <v>0.94684820996635566</v>
      </c>
    </row>
    <row r="36" spans="1:11" ht="15.5" customHeight="1" x14ac:dyDescent="0.35">
      <c r="A36" s="29" t="s">
        <v>27</v>
      </c>
      <c r="B36" s="14">
        <f>B32*B35</f>
        <v>0</v>
      </c>
      <c r="C36" s="14">
        <f>C32*C35</f>
        <v>0.35</v>
      </c>
      <c r="D36" s="14">
        <f t="shared" ref="D36:J36" si="27">D32*D35</f>
        <v>0.35675999999999997</v>
      </c>
      <c r="E36" s="14">
        <f t="shared" si="27"/>
        <v>0.34397114499999998</v>
      </c>
      <c r="F36" s="14">
        <f t="shared" si="27"/>
        <v>0.39987530103479996</v>
      </c>
      <c r="G36" s="14">
        <f t="shared" si="27"/>
        <v>0.30013762320621035</v>
      </c>
      <c r="H36" s="14">
        <f t="shared" si="27"/>
        <v>0.31652997836267599</v>
      </c>
      <c r="I36" s="6">
        <f t="shared" si="27"/>
        <v>0.26685203703128291</v>
      </c>
      <c r="J36" s="6">
        <f t="shared" si="27"/>
        <v>0.32192839138856094</v>
      </c>
    </row>
    <row r="37" spans="1:11" ht="15.5" customHeight="1" x14ac:dyDescent="0.35">
      <c r="A37" s="30" t="s">
        <v>26</v>
      </c>
      <c r="B37" s="14">
        <f>B33*(1-B35)</f>
        <v>0</v>
      </c>
      <c r="C37" s="12">
        <f>C33*(1-C35)</f>
        <v>0</v>
      </c>
      <c r="D37" s="12">
        <f>D33*(1-D35)</f>
        <v>1.7100000000000014E-3</v>
      </c>
      <c r="E37" s="12">
        <f t="shared" ref="E37:J37" si="28">E33*(1-E35)</f>
        <v>2.7560480000000001E-3</v>
      </c>
      <c r="F37" s="12">
        <f t="shared" si="28"/>
        <v>3.2102704036000131E-3</v>
      </c>
      <c r="G37" s="12">
        <f t="shared" si="28"/>
        <v>4.1358354296537362E-3</v>
      </c>
      <c r="H37" s="12">
        <f t="shared" si="28"/>
        <v>4.8981896862996472E-3</v>
      </c>
      <c r="I37" s="12">
        <f t="shared" si="28"/>
        <v>6.1044113783329402E-3</v>
      </c>
      <c r="J37" s="7">
        <f t="shared" si="28"/>
        <v>6.9097327043737651E-3</v>
      </c>
      <c r="K37" s="52"/>
    </row>
    <row r="38" spans="1:11" ht="15.5" customHeight="1" x14ac:dyDescent="0.35">
      <c r="A38" s="29" t="s">
        <v>29</v>
      </c>
      <c r="B38" s="16">
        <f>B36+B37</f>
        <v>0</v>
      </c>
      <c r="C38" s="20">
        <f t="shared" ref="C38:J38" si="29">C36+C37</f>
        <v>0.35</v>
      </c>
      <c r="D38" s="20">
        <f t="shared" si="29"/>
        <v>0.35846999999999996</v>
      </c>
      <c r="E38" s="20">
        <f t="shared" si="29"/>
        <v>0.34672719299999999</v>
      </c>
      <c r="F38" s="20">
        <f t="shared" si="29"/>
        <v>0.40308557143839996</v>
      </c>
      <c r="G38" s="20">
        <f t="shared" si="29"/>
        <v>0.30427345863586408</v>
      </c>
      <c r="H38" s="20">
        <f t="shared" si="29"/>
        <v>0.32142816804897562</v>
      </c>
      <c r="I38" s="21">
        <f t="shared" si="29"/>
        <v>0.27295644840961586</v>
      </c>
      <c r="J38" s="22">
        <f t="shared" si="29"/>
        <v>0.32883812409293472</v>
      </c>
    </row>
    <row r="39" spans="1:11" ht="15.5" customHeight="1" x14ac:dyDescent="0.35">
      <c r="A39" s="29" t="s">
        <v>28</v>
      </c>
      <c r="B39" s="16">
        <f>B38*(1-$B$2)</f>
        <v>0</v>
      </c>
      <c r="C39" s="20">
        <f>C38*(1-$B$2)</f>
        <v>0.13999999999999999</v>
      </c>
      <c r="D39" s="20">
        <f t="shared" ref="D39:J39" si="30">D38*(1-$B$2)</f>
        <v>0.14338799999999999</v>
      </c>
      <c r="E39" s="20">
        <f t="shared" si="30"/>
        <v>0.13869087720000001</v>
      </c>
      <c r="F39" s="20">
        <f t="shared" si="30"/>
        <v>0.16123422857535999</v>
      </c>
      <c r="G39" s="20">
        <f t="shared" si="30"/>
        <v>0.12170938345434563</v>
      </c>
      <c r="H39" s="20">
        <f t="shared" si="30"/>
        <v>0.12857126721959025</v>
      </c>
      <c r="I39" s="16">
        <f t="shared" si="30"/>
        <v>0.10918257936384634</v>
      </c>
      <c r="J39" s="23">
        <f t="shared" si="30"/>
        <v>0.13153524963717389</v>
      </c>
    </row>
    <row r="40" spans="1:11" ht="15.5" customHeight="1" x14ac:dyDescent="0.35">
      <c r="A40" s="29" t="s">
        <v>20</v>
      </c>
      <c r="B40" s="24"/>
      <c r="C40" s="24">
        <v>0.5</v>
      </c>
      <c r="D40" s="24">
        <v>1.5</v>
      </c>
      <c r="E40" s="25">
        <v>2.5</v>
      </c>
      <c r="F40" s="24">
        <v>3.5</v>
      </c>
      <c r="G40" s="24">
        <v>4.5</v>
      </c>
      <c r="H40" s="24">
        <v>5.5</v>
      </c>
      <c r="I40" s="3">
        <v>6.5</v>
      </c>
      <c r="J40" s="3">
        <v>7.5</v>
      </c>
    </row>
    <row r="41" spans="1:11" ht="15.5" customHeight="1" x14ac:dyDescent="0.35">
      <c r="A41" s="29" t="s">
        <v>21</v>
      </c>
      <c r="B41" s="16">
        <f>B38</f>
        <v>0</v>
      </c>
      <c r="C41" s="14">
        <f>C39/(1+$B$5)^C40</f>
        <v>0.13987175660780043</v>
      </c>
      <c r="D41" s="14">
        <f>D39/(1+$B$5)^D40</f>
        <v>0.14299432019369457</v>
      </c>
      <c r="E41" s="14">
        <f t="shared" ref="E41:J41" si="31">E39/(1+$B$5)^E40</f>
        <v>0.13805681887017759</v>
      </c>
      <c r="F41" s="14">
        <f t="shared" si="31"/>
        <v>0.16020320414699069</v>
      </c>
      <c r="G41" s="14">
        <f t="shared" si="31"/>
        <v>0.12070965345863313</v>
      </c>
      <c r="H41" s="14">
        <f t="shared" si="31"/>
        <v>0.12728166621780138</v>
      </c>
      <c r="I41" s="6">
        <f t="shared" si="31"/>
        <v>0.1078895208519397</v>
      </c>
      <c r="J41" s="6">
        <f t="shared" si="31"/>
        <v>0.12973945060940462</v>
      </c>
    </row>
    <row r="42" spans="1:11" ht="15.5" customHeight="1" x14ac:dyDescent="0.35">
      <c r="A42" s="31" t="s">
        <v>22</v>
      </c>
      <c r="B42" s="16">
        <f>B41</f>
        <v>0</v>
      </c>
      <c r="C42" s="45">
        <f>B42+C41</f>
        <v>0.13987175660780043</v>
      </c>
      <c r="D42" s="45">
        <f>C42+D41</f>
        <v>0.282866076801495</v>
      </c>
      <c r="E42" s="45">
        <f>D42+E41</f>
        <v>0.42092289567167263</v>
      </c>
      <c r="F42" s="45">
        <f t="shared" ref="F42" si="32">E42+F41</f>
        <v>0.58112609981866337</v>
      </c>
      <c r="G42" s="45">
        <f t="shared" ref="G42" si="33">F42+G41</f>
        <v>0.70183575327729653</v>
      </c>
      <c r="H42" s="45">
        <f t="shared" ref="H42" si="34">G42+H41</f>
        <v>0.82911741949509787</v>
      </c>
      <c r="I42" s="47">
        <f t="shared" ref="I42" si="35">H42+I41</f>
        <v>0.93700694034703758</v>
      </c>
      <c r="J42" s="44">
        <f t="shared" ref="J42" si="36">I42+J41</f>
        <v>1.0667463909564421</v>
      </c>
    </row>
    <row r="43" spans="1:11" ht="15.5" customHeight="1" x14ac:dyDescent="0.35"/>
    <row r="44" spans="1:11" ht="15.5" customHeight="1" x14ac:dyDescent="0.35">
      <c r="A44" s="37" t="s">
        <v>32</v>
      </c>
      <c r="B44" s="38" t="s">
        <v>5</v>
      </c>
      <c r="C44" s="38" t="s">
        <v>6</v>
      </c>
      <c r="D44" s="38" t="s">
        <v>7</v>
      </c>
      <c r="E44" s="38" t="s">
        <v>8</v>
      </c>
      <c r="F44" s="38" t="s">
        <v>9</v>
      </c>
      <c r="G44" s="38" t="s">
        <v>10</v>
      </c>
      <c r="H44" s="39" t="s">
        <v>11</v>
      </c>
      <c r="I44" s="39" t="s">
        <v>12</v>
      </c>
    </row>
    <row r="45" spans="1:11" ht="15.5" customHeight="1" x14ac:dyDescent="0.35">
      <c r="A45" s="40" t="s">
        <v>13</v>
      </c>
      <c r="B45" s="4">
        <v>1.8800000000000001E-2</v>
      </c>
      <c r="C45" s="5">
        <v>2.0799999999999999E-2</v>
      </c>
      <c r="D45" s="5">
        <v>2.9499999999999998E-2</v>
      </c>
      <c r="E45" s="5">
        <v>2.8000000000000001E-2</v>
      </c>
      <c r="F45" s="5">
        <v>2.4500000000000001E-2</v>
      </c>
      <c r="G45" s="5">
        <v>2.1999999999999999E-2</v>
      </c>
      <c r="H45" s="5">
        <v>2.1999999999999999E-2</v>
      </c>
      <c r="I45" s="5">
        <v>2.1999999999999999E-2</v>
      </c>
    </row>
    <row r="46" spans="1:11" ht="15.5" customHeight="1" x14ac:dyDescent="0.35">
      <c r="A46" s="40" t="s">
        <v>14</v>
      </c>
      <c r="B46" s="6">
        <v>0.37</v>
      </c>
      <c r="C46" s="7">
        <v>0.33</v>
      </c>
      <c r="D46" s="7">
        <v>0.36</v>
      </c>
      <c r="E46" s="7">
        <v>0.35</v>
      </c>
      <c r="F46" s="7">
        <v>0.33</v>
      </c>
      <c r="G46" s="7">
        <v>0.36</v>
      </c>
      <c r="H46" s="7">
        <v>0.37</v>
      </c>
      <c r="I46" s="7">
        <v>0.36</v>
      </c>
    </row>
    <row r="47" spans="1:11" ht="15.5" customHeight="1" x14ac:dyDescent="0.35">
      <c r="A47" s="41" t="s">
        <v>15</v>
      </c>
      <c r="B47" s="8">
        <v>0</v>
      </c>
      <c r="C47" s="9">
        <v>0.21</v>
      </c>
      <c r="D47" s="9">
        <v>0.2</v>
      </c>
      <c r="E47" s="9">
        <v>0.14000000000000001</v>
      </c>
      <c r="F47" s="9">
        <v>0.17</v>
      </c>
      <c r="G47" s="9">
        <v>0.15</v>
      </c>
      <c r="H47" s="9">
        <v>0.18</v>
      </c>
      <c r="I47" s="9">
        <v>0.15</v>
      </c>
    </row>
    <row r="48" spans="1:11" ht="15.5" customHeight="1" x14ac:dyDescent="0.35"/>
    <row r="49" spans="1:11" ht="15.5" customHeight="1" x14ac:dyDescent="0.35">
      <c r="A49" s="26" t="s">
        <v>33</v>
      </c>
      <c r="B49" s="27" t="s">
        <v>23</v>
      </c>
      <c r="C49" s="27" t="s">
        <v>5</v>
      </c>
      <c r="D49" s="27" t="s">
        <v>6</v>
      </c>
      <c r="E49" s="27" t="s">
        <v>7</v>
      </c>
      <c r="F49" s="27" t="s">
        <v>8</v>
      </c>
      <c r="G49" s="27" t="s">
        <v>9</v>
      </c>
      <c r="H49" s="27" t="s">
        <v>10</v>
      </c>
      <c r="I49" s="27" t="s">
        <v>11</v>
      </c>
      <c r="J49" s="28" t="s">
        <v>12</v>
      </c>
    </row>
    <row r="50" spans="1:11" ht="15.5" customHeight="1" x14ac:dyDescent="0.35">
      <c r="A50" s="29" t="s">
        <v>24</v>
      </c>
      <c r="B50" s="15">
        <v>0</v>
      </c>
      <c r="C50" s="13">
        <f>B46</f>
        <v>0.37</v>
      </c>
      <c r="D50" s="11">
        <f>C46</f>
        <v>0.33</v>
      </c>
      <c r="E50" s="13">
        <f t="shared" ref="E50:J50" si="37">D46</f>
        <v>0.36</v>
      </c>
      <c r="F50" s="11">
        <f t="shared" si="37"/>
        <v>0.35</v>
      </c>
      <c r="G50" s="13">
        <f t="shared" si="37"/>
        <v>0.33</v>
      </c>
      <c r="H50" s="11">
        <f t="shared" si="37"/>
        <v>0.36</v>
      </c>
      <c r="I50" s="13">
        <f t="shared" si="37"/>
        <v>0.37</v>
      </c>
      <c r="J50" s="11">
        <f t="shared" si="37"/>
        <v>0.36</v>
      </c>
    </row>
    <row r="51" spans="1:11" ht="15.5" customHeight="1" x14ac:dyDescent="0.35">
      <c r="A51" s="29" t="s">
        <v>25</v>
      </c>
      <c r="B51" s="16">
        <v>0</v>
      </c>
      <c r="C51" s="14">
        <f>B47</f>
        <v>0</v>
      </c>
      <c r="D51" s="7">
        <f>C47</f>
        <v>0.21</v>
      </c>
      <c r="E51" s="14">
        <f t="shared" ref="E51:J51" si="38">D47</f>
        <v>0.2</v>
      </c>
      <c r="F51" s="7">
        <f t="shared" si="38"/>
        <v>0.14000000000000001</v>
      </c>
      <c r="G51" s="14">
        <f t="shared" si="38"/>
        <v>0.17</v>
      </c>
      <c r="H51" s="7">
        <f t="shared" si="38"/>
        <v>0.15</v>
      </c>
      <c r="I51" s="14">
        <f t="shared" si="38"/>
        <v>0.18</v>
      </c>
      <c r="J51" s="7">
        <f t="shared" si="38"/>
        <v>0.15</v>
      </c>
    </row>
    <row r="52" spans="1:11" ht="15.5" customHeight="1" x14ac:dyDescent="0.35">
      <c r="A52" s="29" t="s">
        <v>18</v>
      </c>
      <c r="B52" s="17">
        <v>0</v>
      </c>
      <c r="C52" s="17">
        <v>0</v>
      </c>
      <c r="D52" s="18">
        <f t="shared" ref="D52" si="39">B45</f>
        <v>1.8800000000000001E-2</v>
      </c>
      <c r="E52" s="18">
        <f t="shared" ref="E52" si="40">C45</f>
        <v>2.0799999999999999E-2</v>
      </c>
      <c r="F52" s="18">
        <f t="shared" ref="F52" si="41">D45</f>
        <v>2.9499999999999998E-2</v>
      </c>
      <c r="G52" s="18">
        <f t="shared" ref="G52" si="42">E45</f>
        <v>2.8000000000000001E-2</v>
      </c>
      <c r="H52" s="18">
        <f t="shared" ref="H52" si="43">F45</f>
        <v>2.4500000000000001E-2</v>
      </c>
      <c r="I52" s="19">
        <f t="shared" ref="I52" si="44">G45</f>
        <v>2.1999999999999999E-2</v>
      </c>
      <c r="J52" s="19">
        <f t="shared" ref="J52" si="45">H45</f>
        <v>2.1999999999999999E-2</v>
      </c>
    </row>
    <row r="53" spans="1:11" ht="15.5" customHeight="1" x14ac:dyDescent="0.35">
      <c r="A53" s="29" t="s">
        <v>19</v>
      </c>
      <c r="B53" s="18">
        <v>1</v>
      </c>
      <c r="C53" s="18">
        <f t="shared" ref="C53" si="46">B53*(1-C52)</f>
        <v>1</v>
      </c>
      <c r="D53" s="18">
        <f t="shared" ref="D53" si="47">C53*(1-D52)</f>
        <v>0.98119999999999996</v>
      </c>
      <c r="E53" s="18">
        <f t="shared" ref="E53" si="48">D53*(1-E52)</f>
        <v>0.96079103999999993</v>
      </c>
      <c r="F53" s="18">
        <f t="shared" ref="F53" si="49">E53*(1-F52)</f>
        <v>0.93244770432000001</v>
      </c>
      <c r="G53" s="18">
        <f t="shared" ref="G53" si="50">F53*(1-G52)</f>
        <v>0.90633916859903996</v>
      </c>
      <c r="H53" s="18">
        <f t="shared" ref="H53" si="51">G53*(1-H52)</f>
        <v>0.8841338589683635</v>
      </c>
      <c r="I53" s="19">
        <f t="shared" ref="I53" si="52">H53*(1-I52)</f>
        <v>0.86468291407105946</v>
      </c>
      <c r="J53" s="19">
        <f t="shared" ref="J53" si="53">I53*(1-J52)</f>
        <v>0.8456598899614961</v>
      </c>
    </row>
    <row r="54" spans="1:11" ht="15.5" customHeight="1" x14ac:dyDescent="0.35">
      <c r="A54" s="29" t="s">
        <v>27</v>
      </c>
      <c r="B54" s="14">
        <f>B50*B53</f>
        <v>0</v>
      </c>
      <c r="C54" s="14">
        <f>C50*C53</f>
        <v>0.37</v>
      </c>
      <c r="D54" s="14">
        <f t="shared" ref="D54:J54" si="54">D50*D53</f>
        <v>0.32379600000000003</v>
      </c>
      <c r="E54" s="14">
        <f t="shared" si="54"/>
        <v>0.34588477439999998</v>
      </c>
      <c r="F54" s="14">
        <f t="shared" si="54"/>
        <v>0.326356696512</v>
      </c>
      <c r="G54" s="14">
        <f t="shared" si="54"/>
        <v>0.29909192563768322</v>
      </c>
      <c r="H54" s="14">
        <f t="shared" si="54"/>
        <v>0.31828818922861085</v>
      </c>
      <c r="I54" s="6">
        <f t="shared" si="54"/>
        <v>0.31993267820629201</v>
      </c>
      <c r="J54" s="6">
        <f t="shared" si="54"/>
        <v>0.30443756038613856</v>
      </c>
    </row>
    <row r="55" spans="1:11" ht="15.5" customHeight="1" x14ac:dyDescent="0.35">
      <c r="A55" s="30" t="s">
        <v>26</v>
      </c>
      <c r="B55" s="14">
        <f>B51*(1-B53)</f>
        <v>0</v>
      </c>
      <c r="C55" s="12">
        <f>C51*(1-C53)</f>
        <v>0</v>
      </c>
      <c r="D55" s="12">
        <f>D51*(1-D53)</f>
        <v>3.9480000000000079E-3</v>
      </c>
      <c r="E55" s="12">
        <f t="shared" ref="E55:J55" si="55">E51*(1-E53)</f>
        <v>7.8417920000000141E-3</v>
      </c>
      <c r="F55" s="12">
        <f t="shared" si="55"/>
        <v>9.4573213951999989E-3</v>
      </c>
      <c r="G55" s="12">
        <f t="shared" si="55"/>
        <v>1.5922341338163209E-2</v>
      </c>
      <c r="H55" s="12">
        <f t="shared" si="55"/>
        <v>1.7379921154745476E-2</v>
      </c>
      <c r="I55" s="12">
        <f t="shared" si="55"/>
        <v>2.4357075467209298E-2</v>
      </c>
      <c r="J55" s="7">
        <f t="shared" si="55"/>
        <v>2.3151016505775585E-2</v>
      </c>
      <c r="K55" s="52"/>
    </row>
    <row r="56" spans="1:11" ht="15.5" customHeight="1" x14ac:dyDescent="0.35">
      <c r="A56" s="29" t="s">
        <v>29</v>
      </c>
      <c r="B56" s="16">
        <f>B54+B55</f>
        <v>0</v>
      </c>
      <c r="C56" s="20">
        <f t="shared" ref="C56:J56" si="56">C54+C55</f>
        <v>0.37</v>
      </c>
      <c r="D56" s="20">
        <f t="shared" si="56"/>
        <v>0.32774400000000004</v>
      </c>
      <c r="E56" s="20">
        <f t="shared" si="56"/>
        <v>0.3537265664</v>
      </c>
      <c r="F56" s="20">
        <f t="shared" si="56"/>
        <v>0.3358140179072</v>
      </c>
      <c r="G56" s="20">
        <f t="shared" si="56"/>
        <v>0.31501426697584645</v>
      </c>
      <c r="H56" s="20">
        <f t="shared" si="56"/>
        <v>0.33566811038335631</v>
      </c>
      <c r="I56" s="21">
        <f t="shared" si="56"/>
        <v>0.34428975367350129</v>
      </c>
      <c r="J56" s="22">
        <f t="shared" si="56"/>
        <v>0.32758857689191412</v>
      </c>
    </row>
    <row r="57" spans="1:11" ht="15.5" customHeight="1" x14ac:dyDescent="0.35">
      <c r="A57" s="29" t="s">
        <v>28</v>
      </c>
      <c r="B57" s="16">
        <f>B56*(1-$B$2)</f>
        <v>0</v>
      </c>
      <c r="C57" s="20">
        <f>C56*(1-$B$2)</f>
        <v>0.14799999999999999</v>
      </c>
      <c r="D57" s="20">
        <f t="shared" ref="D57:J57" si="57">D56*(1-$B$2)</f>
        <v>0.13109760000000001</v>
      </c>
      <c r="E57" s="20">
        <f t="shared" si="57"/>
        <v>0.14149062656</v>
      </c>
      <c r="F57" s="20">
        <f t="shared" si="57"/>
        <v>0.13432560716288</v>
      </c>
      <c r="G57" s="20">
        <f t="shared" si="57"/>
        <v>0.1260057067903386</v>
      </c>
      <c r="H57" s="20">
        <f t="shared" si="57"/>
        <v>0.13426724415334254</v>
      </c>
      <c r="I57" s="16">
        <f t="shared" si="57"/>
        <v>0.13771590146940052</v>
      </c>
      <c r="J57" s="23">
        <f t="shared" si="57"/>
        <v>0.13103543075676566</v>
      </c>
    </row>
    <row r="58" spans="1:11" ht="15.5" customHeight="1" x14ac:dyDescent="0.35">
      <c r="A58" s="29" t="s">
        <v>20</v>
      </c>
      <c r="B58" s="24"/>
      <c r="C58" s="24">
        <v>0.5</v>
      </c>
      <c r="D58" s="24">
        <v>1.5</v>
      </c>
      <c r="E58" s="25">
        <v>2.5</v>
      </c>
      <c r="F58" s="24">
        <v>3.5</v>
      </c>
      <c r="G58" s="24">
        <v>4.5</v>
      </c>
      <c r="H58" s="24">
        <v>5.5</v>
      </c>
      <c r="I58" s="3">
        <v>6.5</v>
      </c>
      <c r="J58" s="3">
        <v>7.5</v>
      </c>
    </row>
    <row r="59" spans="1:11" ht="15.5" customHeight="1" x14ac:dyDescent="0.35">
      <c r="A59" s="29" t="s">
        <v>21</v>
      </c>
      <c r="B59" s="16">
        <f>B56</f>
        <v>0</v>
      </c>
      <c r="C59" s="14">
        <f>C57/(1+$B$5)^C58</f>
        <v>0.14786442841396047</v>
      </c>
      <c r="D59" s="14">
        <f>D57/(1+$B$5)^D58</f>
        <v>0.13073766417709218</v>
      </c>
      <c r="E59" s="14">
        <f t="shared" ref="E59:J59" si="58">E57/(1+$B$5)^E58</f>
        <v>0.14084376851011696</v>
      </c>
      <c r="F59" s="14">
        <f t="shared" si="58"/>
        <v>0.13346665194248933</v>
      </c>
      <c r="G59" s="14">
        <f t="shared" si="58"/>
        <v>0.12497068647280893</v>
      </c>
      <c r="H59" s="14">
        <f t="shared" si="58"/>
        <v>0.13292051112105585</v>
      </c>
      <c r="I59" s="6">
        <f t="shared" si="58"/>
        <v>0.1360849204131051</v>
      </c>
      <c r="J59" s="6">
        <f t="shared" si="58"/>
        <v>0.12924645555958153</v>
      </c>
    </row>
    <row r="60" spans="1:11" ht="15.5" customHeight="1" x14ac:dyDescent="0.35">
      <c r="A60" s="31" t="s">
        <v>22</v>
      </c>
      <c r="B60" s="16">
        <f>B59</f>
        <v>0</v>
      </c>
      <c r="C60" s="45">
        <f>B60+C59</f>
        <v>0.14786442841396047</v>
      </c>
      <c r="D60" s="45">
        <f>C60+D59</f>
        <v>0.27860209259105262</v>
      </c>
      <c r="E60" s="45">
        <f>D60+E59</f>
        <v>0.41944586110116955</v>
      </c>
      <c r="F60" s="45">
        <f t="shared" ref="F60" si="59">E60+F59</f>
        <v>0.55291251304365885</v>
      </c>
      <c r="G60" s="45">
        <f t="shared" ref="G60" si="60">F60+G59</f>
        <v>0.6778831995164678</v>
      </c>
      <c r="H60" s="45">
        <f t="shared" ref="H60" si="61">G60+H59</f>
        <v>0.81080371063752366</v>
      </c>
      <c r="I60" s="47">
        <f t="shared" ref="I60" si="62">H60+I59</f>
        <v>0.94688863105062882</v>
      </c>
      <c r="J60" s="54">
        <f t="shared" ref="J60" si="63">I60+J59</f>
        <v>1.0761350866102104</v>
      </c>
    </row>
    <row r="61" spans="1:11" ht="15.5" customHeight="1" x14ac:dyDescent="0.35"/>
    <row r="62" spans="1:11" ht="15.5" customHeight="1" x14ac:dyDescent="0.35">
      <c r="A62" s="37" t="s">
        <v>34</v>
      </c>
      <c r="B62" s="38" t="s">
        <v>5</v>
      </c>
      <c r="C62" s="38" t="s">
        <v>6</v>
      </c>
      <c r="D62" s="38" t="s">
        <v>7</v>
      </c>
      <c r="E62" s="38" t="s">
        <v>8</v>
      </c>
      <c r="F62" s="38" t="s">
        <v>9</v>
      </c>
      <c r="G62" s="38" t="s">
        <v>10</v>
      </c>
      <c r="H62" s="39" t="s">
        <v>11</v>
      </c>
      <c r="I62" s="39" t="s">
        <v>12</v>
      </c>
    </row>
    <row r="63" spans="1:11" ht="15.5" customHeight="1" x14ac:dyDescent="0.35">
      <c r="A63" s="40" t="s">
        <v>13</v>
      </c>
      <c r="B63" s="4">
        <v>3.85E-2</v>
      </c>
      <c r="C63" s="5">
        <v>5.2499999999999998E-2</v>
      </c>
      <c r="D63" s="5">
        <v>5.8000000000000003E-2</v>
      </c>
      <c r="E63" s="5">
        <v>4.1300000000000003E-2</v>
      </c>
      <c r="F63" s="5">
        <v>3.9800000000000002E-2</v>
      </c>
      <c r="G63" s="5">
        <v>3.1E-2</v>
      </c>
      <c r="H63" s="5">
        <v>3.1E-2</v>
      </c>
      <c r="I63" s="5">
        <v>3.1E-2</v>
      </c>
    </row>
    <row r="64" spans="1:11" ht="15.5" customHeight="1" x14ac:dyDescent="0.35">
      <c r="A64" s="40" t="s">
        <v>14</v>
      </c>
      <c r="B64" s="6">
        <v>0.36</v>
      </c>
      <c r="C64" s="7">
        <v>0.34</v>
      </c>
      <c r="D64" s="7">
        <v>0.3</v>
      </c>
      <c r="E64" s="7">
        <v>0.38</v>
      </c>
      <c r="F64" s="7">
        <v>0.39</v>
      </c>
      <c r="G64" s="7">
        <v>0.34</v>
      </c>
      <c r="H64" s="7">
        <v>0.36</v>
      </c>
      <c r="I64" s="7">
        <v>0.37</v>
      </c>
    </row>
    <row r="65" spans="1:11" ht="15.5" customHeight="1" x14ac:dyDescent="0.35">
      <c r="A65" s="41" t="s">
        <v>15</v>
      </c>
      <c r="B65" s="8">
        <v>0</v>
      </c>
      <c r="C65" s="9">
        <v>0.19</v>
      </c>
      <c r="D65" s="9">
        <v>0.16</v>
      </c>
      <c r="E65" s="9">
        <v>0.18</v>
      </c>
      <c r="F65" s="9">
        <v>0.17</v>
      </c>
      <c r="G65" s="9">
        <v>0.12</v>
      </c>
      <c r="H65" s="9">
        <v>0.12</v>
      </c>
      <c r="I65" s="9">
        <v>0.12</v>
      </c>
    </row>
    <row r="66" spans="1:11" ht="15.5" customHeight="1" x14ac:dyDescent="0.35"/>
    <row r="67" spans="1:11" ht="15.5" customHeight="1" x14ac:dyDescent="0.35">
      <c r="A67" s="26" t="s">
        <v>35</v>
      </c>
      <c r="B67" s="27" t="s">
        <v>23</v>
      </c>
      <c r="C67" s="27" t="s">
        <v>5</v>
      </c>
      <c r="D67" s="27" t="s">
        <v>6</v>
      </c>
      <c r="E67" s="27" t="s">
        <v>7</v>
      </c>
      <c r="F67" s="27" t="s">
        <v>8</v>
      </c>
      <c r="G67" s="27" t="s">
        <v>9</v>
      </c>
      <c r="H67" s="27" t="s">
        <v>10</v>
      </c>
      <c r="I67" s="27" t="s">
        <v>11</v>
      </c>
      <c r="J67" s="28" t="s">
        <v>12</v>
      </c>
    </row>
    <row r="68" spans="1:11" ht="15.5" customHeight="1" x14ac:dyDescent="0.35">
      <c r="A68" s="29" t="s">
        <v>24</v>
      </c>
      <c r="B68" s="15">
        <v>0</v>
      </c>
      <c r="C68" s="13">
        <f>B64</f>
        <v>0.36</v>
      </c>
      <c r="D68" s="11">
        <f>C64</f>
        <v>0.34</v>
      </c>
      <c r="E68" s="13">
        <f t="shared" ref="E68:J68" si="64">D64</f>
        <v>0.3</v>
      </c>
      <c r="F68" s="11">
        <f t="shared" si="64"/>
        <v>0.38</v>
      </c>
      <c r="G68" s="13">
        <f t="shared" si="64"/>
        <v>0.39</v>
      </c>
      <c r="H68" s="11">
        <f t="shared" si="64"/>
        <v>0.34</v>
      </c>
      <c r="I68" s="13">
        <f t="shared" si="64"/>
        <v>0.36</v>
      </c>
      <c r="J68" s="11">
        <f t="shared" si="64"/>
        <v>0.37</v>
      </c>
    </row>
    <row r="69" spans="1:11" ht="15.5" customHeight="1" x14ac:dyDescent="0.35">
      <c r="A69" s="29" t="s">
        <v>25</v>
      </c>
      <c r="B69" s="16">
        <v>0</v>
      </c>
      <c r="C69" s="14">
        <f>B65</f>
        <v>0</v>
      </c>
      <c r="D69" s="7">
        <f>C65</f>
        <v>0.19</v>
      </c>
      <c r="E69" s="14">
        <f t="shared" ref="E69:J69" si="65">D65</f>
        <v>0.16</v>
      </c>
      <c r="F69" s="7">
        <f t="shared" si="65"/>
        <v>0.18</v>
      </c>
      <c r="G69" s="14">
        <f t="shared" si="65"/>
        <v>0.17</v>
      </c>
      <c r="H69" s="7">
        <f t="shared" si="65"/>
        <v>0.12</v>
      </c>
      <c r="I69" s="14">
        <f t="shared" si="65"/>
        <v>0.12</v>
      </c>
      <c r="J69" s="7">
        <f t="shared" si="65"/>
        <v>0.12</v>
      </c>
    </row>
    <row r="70" spans="1:11" ht="15.5" customHeight="1" x14ac:dyDescent="0.35">
      <c r="A70" s="29" t="s">
        <v>18</v>
      </c>
      <c r="B70" s="17">
        <v>0</v>
      </c>
      <c r="C70" s="17">
        <v>0</v>
      </c>
      <c r="D70" s="18">
        <f t="shared" ref="D70" si="66">B63</f>
        <v>3.85E-2</v>
      </c>
      <c r="E70" s="18">
        <f t="shared" ref="E70" si="67">C63</f>
        <v>5.2499999999999998E-2</v>
      </c>
      <c r="F70" s="18">
        <f t="shared" ref="F70" si="68">D63</f>
        <v>5.8000000000000003E-2</v>
      </c>
      <c r="G70" s="18">
        <f t="shared" ref="G70" si="69">E63</f>
        <v>4.1300000000000003E-2</v>
      </c>
      <c r="H70" s="18">
        <f t="shared" ref="H70" si="70">F63</f>
        <v>3.9800000000000002E-2</v>
      </c>
      <c r="I70" s="19">
        <f t="shared" ref="I70" si="71">G63</f>
        <v>3.1E-2</v>
      </c>
      <c r="J70" s="19">
        <f t="shared" ref="J70" si="72">H63</f>
        <v>3.1E-2</v>
      </c>
    </row>
    <row r="71" spans="1:11" ht="15.5" customHeight="1" x14ac:dyDescent="0.35">
      <c r="A71" s="29" t="s">
        <v>19</v>
      </c>
      <c r="B71" s="18">
        <v>1</v>
      </c>
      <c r="C71" s="18">
        <f t="shared" ref="C71" si="73">B71*(1-C70)</f>
        <v>1</v>
      </c>
      <c r="D71" s="18">
        <f t="shared" ref="D71" si="74">C71*(1-D70)</f>
        <v>0.96150000000000002</v>
      </c>
      <c r="E71" s="18">
        <f t="shared" ref="E71" si="75">D71*(1-E70)</f>
        <v>0.91102125</v>
      </c>
      <c r="F71" s="18">
        <f t="shared" ref="F71" si="76">E71*(1-F70)</f>
        <v>0.85818201750000001</v>
      </c>
      <c r="G71" s="18">
        <f t="shared" ref="G71" si="77">F71*(1-G70)</f>
        <v>0.82273910017725005</v>
      </c>
      <c r="H71" s="18">
        <f t="shared" ref="H71" si="78">G71*(1-H70)</f>
        <v>0.78999408399019544</v>
      </c>
      <c r="I71" s="19">
        <f t="shared" ref="I71" si="79">H71*(1-I70)</f>
        <v>0.76550426738649935</v>
      </c>
      <c r="J71" s="19">
        <f t="shared" ref="J71" si="80">I71*(1-J70)</f>
        <v>0.74177363509751781</v>
      </c>
    </row>
    <row r="72" spans="1:11" ht="15.5" customHeight="1" x14ac:dyDescent="0.35">
      <c r="A72" s="29" t="s">
        <v>27</v>
      </c>
      <c r="B72" s="14">
        <f>B68*B71</f>
        <v>0</v>
      </c>
      <c r="C72" s="14">
        <f>C68*C71</f>
        <v>0.36</v>
      </c>
      <c r="D72" s="14">
        <f t="shared" ref="D72:J72" si="81">D68*D71</f>
        <v>0.32691000000000003</v>
      </c>
      <c r="E72" s="14">
        <f t="shared" si="81"/>
        <v>0.27330637499999999</v>
      </c>
      <c r="F72" s="14">
        <f t="shared" si="81"/>
        <v>0.32610916665</v>
      </c>
      <c r="G72" s="14">
        <f t="shared" si="81"/>
        <v>0.32086824906912753</v>
      </c>
      <c r="H72" s="14">
        <f t="shared" si="81"/>
        <v>0.26859798855666644</v>
      </c>
      <c r="I72" s="6">
        <f t="shared" si="81"/>
        <v>0.27558153625913978</v>
      </c>
      <c r="J72" s="6">
        <f t="shared" si="81"/>
        <v>0.27445624498608157</v>
      </c>
    </row>
    <row r="73" spans="1:11" ht="15.5" customHeight="1" x14ac:dyDescent="0.35">
      <c r="A73" s="30" t="s">
        <v>26</v>
      </c>
      <c r="B73" s="14">
        <f>B69*(1-B71)</f>
        <v>0</v>
      </c>
      <c r="C73" s="12">
        <f>C69*(1-C71)</f>
        <v>0</v>
      </c>
      <c r="D73" s="12">
        <f>D69*(1-D71)</f>
        <v>7.314999999999996E-3</v>
      </c>
      <c r="E73" s="12">
        <f t="shared" ref="E73:J73" si="82">E69*(1-E71)</f>
        <v>1.42366E-2</v>
      </c>
      <c r="F73" s="12">
        <f t="shared" si="82"/>
        <v>2.5527236849999999E-2</v>
      </c>
      <c r="G73" s="12">
        <f t="shared" si="82"/>
        <v>3.0134352969867495E-2</v>
      </c>
      <c r="H73" s="12">
        <f t="shared" si="82"/>
        <v>2.5200709921176546E-2</v>
      </c>
      <c r="I73" s="12">
        <f t="shared" si="82"/>
        <v>2.8139487913620077E-2</v>
      </c>
      <c r="J73" s="7">
        <f t="shared" si="82"/>
        <v>3.0987163788297863E-2</v>
      </c>
      <c r="K73" s="52"/>
    </row>
    <row r="74" spans="1:11" ht="15.5" customHeight="1" x14ac:dyDescent="0.35">
      <c r="A74" s="29" t="s">
        <v>29</v>
      </c>
      <c r="B74" s="16">
        <f>B72+B73</f>
        <v>0</v>
      </c>
      <c r="C74" s="20">
        <f t="shared" ref="C74:J74" si="83">C72+C73</f>
        <v>0.36</v>
      </c>
      <c r="D74" s="20">
        <f t="shared" si="83"/>
        <v>0.33422500000000005</v>
      </c>
      <c r="E74" s="20">
        <f t="shared" si="83"/>
        <v>0.28754297499999998</v>
      </c>
      <c r="F74" s="20">
        <f t="shared" si="83"/>
        <v>0.35163640350000003</v>
      </c>
      <c r="G74" s="20">
        <f t="shared" si="83"/>
        <v>0.35100260203899503</v>
      </c>
      <c r="H74" s="20">
        <f t="shared" si="83"/>
        <v>0.29379869847784301</v>
      </c>
      <c r="I74" s="21">
        <f t="shared" si="83"/>
        <v>0.30372102417275987</v>
      </c>
      <c r="J74" s="22">
        <f t="shared" si="83"/>
        <v>0.30544340877437942</v>
      </c>
    </row>
    <row r="75" spans="1:11" ht="15.5" customHeight="1" x14ac:dyDescent="0.35">
      <c r="A75" s="29" t="s">
        <v>28</v>
      </c>
      <c r="B75" s="16">
        <f>B74*(1-$B$2)</f>
        <v>0</v>
      </c>
      <c r="C75" s="20">
        <f>C74*(1-$B$2)</f>
        <v>0.14399999999999999</v>
      </c>
      <c r="D75" s="20">
        <f t="shared" ref="D75:J75" si="84">D74*(1-$B$2)</f>
        <v>0.13369000000000003</v>
      </c>
      <c r="E75" s="20">
        <f t="shared" si="84"/>
        <v>0.11501718999999999</v>
      </c>
      <c r="F75" s="20">
        <f t="shared" si="84"/>
        <v>0.14065456140000002</v>
      </c>
      <c r="G75" s="20">
        <f t="shared" si="84"/>
        <v>0.14040104081559801</v>
      </c>
      <c r="H75" s="20">
        <f t="shared" si="84"/>
        <v>0.11751947939113722</v>
      </c>
      <c r="I75" s="16">
        <f t="shared" si="84"/>
        <v>0.12148840966910396</v>
      </c>
      <c r="J75" s="23">
        <f t="shared" si="84"/>
        <v>0.12217736350975178</v>
      </c>
    </row>
    <row r="76" spans="1:11" ht="15.5" customHeight="1" x14ac:dyDescent="0.35">
      <c r="A76" s="29" t="s">
        <v>20</v>
      </c>
      <c r="B76" s="24"/>
      <c r="C76" s="24">
        <v>0.5</v>
      </c>
      <c r="D76" s="24">
        <v>1.5</v>
      </c>
      <c r="E76" s="25">
        <v>2.5</v>
      </c>
      <c r="F76" s="24">
        <v>3.5</v>
      </c>
      <c r="G76" s="24">
        <v>4.5</v>
      </c>
      <c r="H76" s="24">
        <v>5.5</v>
      </c>
      <c r="I76" s="3">
        <v>6.5</v>
      </c>
      <c r="J76" s="3">
        <v>7.5</v>
      </c>
    </row>
    <row r="77" spans="1:11" ht="15.5" customHeight="1" x14ac:dyDescent="0.35">
      <c r="A77" s="29" t="s">
        <v>21</v>
      </c>
      <c r="B77" s="16">
        <f>B74</f>
        <v>0</v>
      </c>
      <c r="C77" s="14">
        <f>C75/(1+$B$5)^C76</f>
        <v>0.14386809251088045</v>
      </c>
      <c r="D77" s="14">
        <f>D75/(1+$B$5)^D76</f>
        <v>0.13332294659730962</v>
      </c>
      <c r="E77" s="14">
        <f t="shared" ref="E77:J77" si="85">E75/(1+$B$5)^E76</f>
        <v>0.11449136156150001</v>
      </c>
      <c r="F77" s="14">
        <f t="shared" si="85"/>
        <v>0.13975513520466712</v>
      </c>
      <c r="G77" s="14">
        <f t="shared" si="85"/>
        <v>0.13924777614570294</v>
      </c>
      <c r="H77" s="14">
        <f t="shared" si="85"/>
        <v>0.11634073050244752</v>
      </c>
      <c r="I77" s="6">
        <f t="shared" si="85"/>
        <v>0.12004961216921037</v>
      </c>
      <c r="J77" s="6">
        <f t="shared" si="85"/>
        <v>0.12050932402063055</v>
      </c>
    </row>
    <row r="78" spans="1:11" ht="15.5" customHeight="1" x14ac:dyDescent="0.35">
      <c r="A78" s="31" t="s">
        <v>22</v>
      </c>
      <c r="B78" s="16">
        <f>B77</f>
        <v>0</v>
      </c>
      <c r="C78" s="16">
        <f>B78+C77</f>
        <v>0.14386809251088045</v>
      </c>
      <c r="D78" s="16">
        <f>C78+D77</f>
        <v>0.2771910391081901</v>
      </c>
      <c r="E78" s="16">
        <f>D78+E77</f>
        <v>0.39168240066969012</v>
      </c>
      <c r="F78" s="16">
        <f t="shared" ref="F78" si="86">E78+F77</f>
        <v>0.53143753587435727</v>
      </c>
      <c r="G78" s="16">
        <f t="shared" ref="G78" si="87">F78+G77</f>
        <v>0.67068531202006021</v>
      </c>
      <c r="H78" s="16">
        <f t="shared" ref="H78" si="88">G78+H77</f>
        <v>0.78702604252250774</v>
      </c>
      <c r="I78" s="22">
        <f t="shared" ref="I78" si="89">H78+I77</f>
        <v>0.90707565469171814</v>
      </c>
      <c r="J78" s="44">
        <f t="shared" ref="J78" si="90">I78+J77</f>
        <v>1.0275849787123488</v>
      </c>
    </row>
    <row r="79" spans="1:11" ht="15.5" customHeight="1" x14ac:dyDescent="0.35"/>
    <row r="80" spans="1:11" ht="15.5" customHeight="1" x14ac:dyDescent="0.35">
      <c r="A80" s="37" t="s">
        <v>36</v>
      </c>
      <c r="B80" s="38" t="s">
        <v>5</v>
      </c>
      <c r="C80" s="38" t="s">
        <v>6</v>
      </c>
      <c r="D80" s="38" t="s">
        <v>7</v>
      </c>
      <c r="E80" s="38" t="s">
        <v>8</v>
      </c>
      <c r="F80" s="38" t="s">
        <v>9</v>
      </c>
      <c r="G80" s="38" t="s">
        <v>10</v>
      </c>
      <c r="H80" s="39" t="s">
        <v>11</v>
      </c>
      <c r="I80" s="39" t="s">
        <v>12</v>
      </c>
    </row>
    <row r="81" spans="1:10" ht="15.5" customHeight="1" x14ac:dyDescent="0.35">
      <c r="A81" s="40" t="s">
        <v>13</v>
      </c>
      <c r="B81" s="4">
        <v>6.08E-2</v>
      </c>
      <c r="C81" s="5">
        <v>0.06</v>
      </c>
      <c r="D81" s="5">
        <v>6.83E-2</v>
      </c>
      <c r="E81" s="5">
        <v>6.4500000000000002E-2</v>
      </c>
      <c r="F81" s="5">
        <v>6.5000000000000002E-2</v>
      </c>
      <c r="G81" s="5">
        <v>6.08E-2</v>
      </c>
      <c r="H81" s="5">
        <v>6.5500000000000003E-2</v>
      </c>
      <c r="I81" s="5">
        <v>5.9299999999999999E-2</v>
      </c>
    </row>
    <row r="82" spans="1:10" ht="15.5" customHeight="1" x14ac:dyDescent="0.35">
      <c r="A82" s="40" t="s">
        <v>14</v>
      </c>
      <c r="B82" s="6">
        <v>0.36</v>
      </c>
      <c r="C82" s="7">
        <v>0.33</v>
      </c>
      <c r="D82" s="7">
        <v>0.3</v>
      </c>
      <c r="E82" s="7">
        <v>0.38</v>
      </c>
      <c r="F82" s="7">
        <v>0.37</v>
      </c>
      <c r="G82" s="7">
        <v>0.39</v>
      </c>
      <c r="H82" s="7">
        <v>0.37</v>
      </c>
      <c r="I82" s="7">
        <v>0.37</v>
      </c>
    </row>
    <row r="83" spans="1:10" ht="15.5" customHeight="1" x14ac:dyDescent="0.35">
      <c r="A83" s="41" t="s">
        <v>15</v>
      </c>
      <c r="B83" s="8">
        <v>0</v>
      </c>
      <c r="C83" s="9">
        <v>0.19</v>
      </c>
      <c r="D83" s="9">
        <v>0.16</v>
      </c>
      <c r="E83" s="9">
        <v>0.19</v>
      </c>
      <c r="F83" s="9">
        <v>0.16</v>
      </c>
      <c r="G83" s="9">
        <v>0.12</v>
      </c>
      <c r="H83" s="9">
        <v>0.12</v>
      </c>
      <c r="I83" s="9">
        <v>0.1</v>
      </c>
    </row>
    <row r="84" spans="1:10" ht="15.5" customHeight="1" x14ac:dyDescent="0.35"/>
    <row r="85" spans="1:10" ht="15.5" customHeight="1" x14ac:dyDescent="0.35">
      <c r="A85" s="26" t="s">
        <v>37</v>
      </c>
      <c r="B85" s="27" t="s">
        <v>23</v>
      </c>
      <c r="C85" s="27" t="s">
        <v>5</v>
      </c>
      <c r="D85" s="27" t="s">
        <v>6</v>
      </c>
      <c r="E85" s="27" t="s">
        <v>7</v>
      </c>
      <c r="F85" s="27" t="s">
        <v>8</v>
      </c>
      <c r="G85" s="27" t="s">
        <v>9</v>
      </c>
      <c r="H85" s="27" t="s">
        <v>10</v>
      </c>
      <c r="I85" s="27" t="s">
        <v>11</v>
      </c>
      <c r="J85" s="28" t="s">
        <v>12</v>
      </c>
    </row>
    <row r="86" spans="1:10" ht="15.5" customHeight="1" x14ac:dyDescent="0.35">
      <c r="A86" s="29" t="s">
        <v>24</v>
      </c>
      <c r="B86" s="15">
        <v>0</v>
      </c>
      <c r="C86" s="13">
        <f>B82</f>
        <v>0.36</v>
      </c>
      <c r="D86" s="11">
        <f>C82</f>
        <v>0.33</v>
      </c>
      <c r="E86" s="13">
        <f t="shared" ref="E86:J86" si="91">D82</f>
        <v>0.3</v>
      </c>
      <c r="F86" s="11">
        <f t="shared" si="91"/>
        <v>0.38</v>
      </c>
      <c r="G86" s="13">
        <f t="shared" si="91"/>
        <v>0.37</v>
      </c>
      <c r="H86" s="11">
        <f t="shared" si="91"/>
        <v>0.39</v>
      </c>
      <c r="I86" s="13">
        <f t="shared" si="91"/>
        <v>0.37</v>
      </c>
      <c r="J86" s="11">
        <f t="shared" si="91"/>
        <v>0.37</v>
      </c>
    </row>
    <row r="87" spans="1:10" ht="15.5" customHeight="1" x14ac:dyDescent="0.35">
      <c r="A87" s="29" t="s">
        <v>25</v>
      </c>
      <c r="B87" s="16">
        <v>0</v>
      </c>
      <c r="C87" s="14">
        <f>B83</f>
        <v>0</v>
      </c>
      <c r="D87" s="7">
        <f>C83</f>
        <v>0.19</v>
      </c>
      <c r="E87" s="14">
        <f t="shared" ref="E87:J87" si="92">D83</f>
        <v>0.16</v>
      </c>
      <c r="F87" s="7">
        <f t="shared" si="92"/>
        <v>0.19</v>
      </c>
      <c r="G87" s="14">
        <f t="shared" si="92"/>
        <v>0.16</v>
      </c>
      <c r="H87" s="7">
        <f t="shared" si="92"/>
        <v>0.12</v>
      </c>
      <c r="I87" s="14">
        <f t="shared" si="92"/>
        <v>0.12</v>
      </c>
      <c r="J87" s="7">
        <f t="shared" si="92"/>
        <v>0.1</v>
      </c>
    </row>
    <row r="88" spans="1:10" ht="15.5" customHeight="1" x14ac:dyDescent="0.35">
      <c r="A88" s="29" t="s">
        <v>18</v>
      </c>
      <c r="B88" s="17">
        <v>0</v>
      </c>
      <c r="C88" s="17">
        <v>0</v>
      </c>
      <c r="D88" s="18">
        <f t="shared" ref="D88" si="93">B81</f>
        <v>6.08E-2</v>
      </c>
      <c r="E88" s="18">
        <f t="shared" ref="E88" si="94">C81</f>
        <v>0.06</v>
      </c>
      <c r="F88" s="18">
        <f t="shared" ref="F88" si="95">D81</f>
        <v>6.83E-2</v>
      </c>
      <c r="G88" s="18">
        <f t="shared" ref="G88" si="96">E81</f>
        <v>6.4500000000000002E-2</v>
      </c>
      <c r="H88" s="18">
        <f t="shared" ref="H88" si="97">F81</f>
        <v>6.5000000000000002E-2</v>
      </c>
      <c r="I88" s="19">
        <f t="shared" ref="I88" si="98">G81</f>
        <v>6.08E-2</v>
      </c>
      <c r="J88" s="19">
        <f t="shared" ref="J88" si="99">H81</f>
        <v>6.5500000000000003E-2</v>
      </c>
    </row>
    <row r="89" spans="1:10" ht="15.5" customHeight="1" x14ac:dyDescent="0.35">
      <c r="A89" s="29" t="s">
        <v>19</v>
      </c>
      <c r="B89" s="18">
        <v>1</v>
      </c>
      <c r="C89" s="18">
        <f t="shared" ref="C89" si="100">B89*(1-C88)</f>
        <v>1</v>
      </c>
      <c r="D89" s="18">
        <f t="shared" ref="D89" si="101">C89*(1-D88)</f>
        <v>0.93920000000000003</v>
      </c>
      <c r="E89" s="18">
        <f t="shared" ref="E89" si="102">D89*(1-E88)</f>
        <v>0.88284799999999997</v>
      </c>
      <c r="F89" s="18">
        <f t="shared" ref="F89" si="103">E89*(1-F88)</f>
        <v>0.82254948159999997</v>
      </c>
      <c r="G89" s="18">
        <f t="shared" ref="G89" si="104">F89*(1-G88)</f>
        <v>0.76949504003679992</v>
      </c>
      <c r="H89" s="18">
        <f t="shared" ref="H89" si="105">G89*(1-H88)</f>
        <v>0.71947786243440792</v>
      </c>
      <c r="I89" s="19">
        <f t="shared" ref="I89" si="106">H89*(1-I88)</f>
        <v>0.67573360839839591</v>
      </c>
      <c r="J89" s="19">
        <f t="shared" ref="J89" si="107">I89*(1-J88)</f>
        <v>0.63147305704830103</v>
      </c>
    </row>
    <row r="90" spans="1:10" ht="15.5" customHeight="1" x14ac:dyDescent="0.35">
      <c r="A90" s="29" t="s">
        <v>27</v>
      </c>
      <c r="B90" s="14">
        <f>B86*B89</f>
        <v>0</v>
      </c>
      <c r="C90" s="14">
        <f>C86*C89</f>
        <v>0.36</v>
      </c>
      <c r="D90" s="14">
        <f t="shared" ref="D90:J90" si="108">D86*D89</f>
        <v>0.30993600000000004</v>
      </c>
      <c r="E90" s="14">
        <f t="shared" si="108"/>
        <v>0.26485439999999999</v>
      </c>
      <c r="F90" s="14">
        <f t="shared" si="108"/>
        <v>0.312568803008</v>
      </c>
      <c r="G90" s="14">
        <f t="shared" si="108"/>
        <v>0.28471316481361597</v>
      </c>
      <c r="H90" s="14">
        <f t="shared" si="108"/>
        <v>0.28059636634941909</v>
      </c>
      <c r="I90" s="6">
        <f t="shared" si="108"/>
        <v>0.25002143510740649</v>
      </c>
      <c r="J90" s="6">
        <f t="shared" si="108"/>
        <v>0.23364503110787138</v>
      </c>
    </row>
    <row r="91" spans="1:10" ht="15.5" customHeight="1" x14ac:dyDescent="0.35">
      <c r="A91" s="30" t="s">
        <v>26</v>
      </c>
      <c r="B91" s="14">
        <f>B87*(1-B89)</f>
        <v>0</v>
      </c>
      <c r="C91" s="12">
        <f>C87*(1-C89)</f>
        <v>0</v>
      </c>
      <c r="D91" s="12">
        <f>D87*(1-D89)</f>
        <v>1.1551999999999993E-2</v>
      </c>
      <c r="E91" s="12">
        <f t="shared" ref="E91:J91" si="109">E87*(1-E89)</f>
        <v>1.8744320000000005E-2</v>
      </c>
      <c r="F91" s="12">
        <f t="shared" si="109"/>
        <v>3.3715598496000004E-2</v>
      </c>
      <c r="G91" s="12">
        <f t="shared" si="109"/>
        <v>3.6880793594112012E-2</v>
      </c>
      <c r="H91" s="12">
        <f t="shared" si="109"/>
        <v>3.366265650787105E-2</v>
      </c>
      <c r="I91" s="12">
        <f t="shared" si="109"/>
        <v>3.8911966992192487E-2</v>
      </c>
      <c r="J91" s="12">
        <f t="shared" si="109"/>
        <v>3.6852694295169901E-2</v>
      </c>
    </row>
    <row r="92" spans="1:10" ht="15.5" customHeight="1" x14ac:dyDescent="0.35">
      <c r="A92" s="29" t="s">
        <v>29</v>
      </c>
      <c r="B92" s="16">
        <f>B90+B91</f>
        <v>0</v>
      </c>
      <c r="C92" s="20">
        <f t="shared" ref="C92:J92" si="110">C90+C91</f>
        <v>0.36</v>
      </c>
      <c r="D92" s="20">
        <f t="shared" si="110"/>
        <v>0.32148800000000005</v>
      </c>
      <c r="E92" s="20">
        <f t="shared" si="110"/>
        <v>0.28359871999999997</v>
      </c>
      <c r="F92" s="20">
        <f t="shared" si="110"/>
        <v>0.34628440150399997</v>
      </c>
      <c r="G92" s="20">
        <f t="shared" si="110"/>
        <v>0.32159395840772798</v>
      </c>
      <c r="H92" s="20">
        <f t="shared" si="110"/>
        <v>0.31425902285729013</v>
      </c>
      <c r="I92" s="21">
        <f t="shared" si="110"/>
        <v>0.28893340209959895</v>
      </c>
      <c r="J92" s="22">
        <f t="shared" si="110"/>
        <v>0.27049772540304129</v>
      </c>
    </row>
    <row r="93" spans="1:10" ht="15.5" customHeight="1" x14ac:dyDescent="0.35">
      <c r="A93" s="29" t="s">
        <v>28</v>
      </c>
      <c r="B93" s="16">
        <f>B92*(1-$B$2)</f>
        <v>0</v>
      </c>
      <c r="C93" s="20">
        <f>C92*(1-$B$2)</f>
        <v>0.14399999999999999</v>
      </c>
      <c r="D93" s="20">
        <f t="shared" ref="D93:J93" si="111">D92*(1-$B$2)</f>
        <v>0.12859520000000002</v>
      </c>
      <c r="E93" s="20">
        <f t="shared" si="111"/>
        <v>0.11343948799999999</v>
      </c>
      <c r="F93" s="20">
        <f t="shared" si="111"/>
        <v>0.13851376060160001</v>
      </c>
      <c r="G93" s="20">
        <f t="shared" si="111"/>
        <v>0.1286375833630912</v>
      </c>
      <c r="H93" s="20">
        <f t="shared" si="111"/>
        <v>0.12570360914291606</v>
      </c>
      <c r="I93" s="16">
        <f t="shared" si="111"/>
        <v>0.11557336083983959</v>
      </c>
      <c r="J93" s="23">
        <f t="shared" si="111"/>
        <v>0.10819909016121652</v>
      </c>
    </row>
    <row r="94" spans="1:10" ht="15.5" customHeight="1" x14ac:dyDescent="0.35">
      <c r="A94" s="29" t="s">
        <v>20</v>
      </c>
      <c r="B94" s="24"/>
      <c r="C94" s="24">
        <v>0.5</v>
      </c>
      <c r="D94" s="24">
        <v>1.5</v>
      </c>
      <c r="E94" s="25">
        <v>2.5</v>
      </c>
      <c r="F94" s="24">
        <v>3.5</v>
      </c>
      <c r="G94" s="24">
        <v>4.5</v>
      </c>
      <c r="H94" s="24">
        <v>5.5</v>
      </c>
      <c r="I94" s="3">
        <v>6.5</v>
      </c>
      <c r="J94" s="3">
        <v>7.5</v>
      </c>
    </row>
    <row r="95" spans="1:10" ht="15.5" customHeight="1" x14ac:dyDescent="0.35">
      <c r="A95" s="29" t="s">
        <v>21</v>
      </c>
      <c r="B95" s="16">
        <f>B92</f>
        <v>0</v>
      </c>
      <c r="C95" s="14">
        <f>C93/(1+$B$5)^C94</f>
        <v>0.14386809251088045</v>
      </c>
      <c r="D95" s="14">
        <f>D93/(1+$B$5)^D94</f>
        <v>0.12824213465682061</v>
      </c>
      <c r="E95" s="14">
        <f t="shared" ref="E95:J95" si="112">E93/(1+$B$5)^E94</f>
        <v>0.11292087240141618</v>
      </c>
      <c r="F95" s="14">
        <f t="shared" si="112"/>
        <v>0.13762802391834483</v>
      </c>
      <c r="G95" s="14">
        <f t="shared" si="112"/>
        <v>0.12758094461417921</v>
      </c>
      <c r="H95" s="14">
        <f t="shared" si="112"/>
        <v>0.12444277144733425</v>
      </c>
      <c r="I95" s="6">
        <f t="shared" si="112"/>
        <v>0.11420461576297526</v>
      </c>
      <c r="J95" s="6">
        <f t="shared" si="112"/>
        <v>0.10672189054017958</v>
      </c>
    </row>
    <row r="96" spans="1:10" ht="15.5" customHeight="1" x14ac:dyDescent="0.35">
      <c r="A96" s="31" t="s">
        <v>22</v>
      </c>
      <c r="B96" s="16">
        <f>B95</f>
        <v>0</v>
      </c>
      <c r="C96" s="16">
        <f>B96+C95</f>
        <v>0.14386809251088045</v>
      </c>
      <c r="D96" s="16">
        <f>C96+D95</f>
        <v>0.27211022716770106</v>
      </c>
      <c r="E96" s="16">
        <f>D96+E95</f>
        <v>0.38503109956911724</v>
      </c>
      <c r="F96" s="16">
        <f t="shared" ref="F96" si="113">E96+F95</f>
        <v>0.52265912348746202</v>
      </c>
      <c r="G96" s="16">
        <f t="shared" ref="G96" si="114">F96+G95</f>
        <v>0.65024006810164126</v>
      </c>
      <c r="H96" s="16">
        <f t="shared" ref="H96" si="115">G96+H95</f>
        <v>0.77468283954897554</v>
      </c>
      <c r="I96" s="22">
        <f t="shared" ref="I96" si="116">H96+I95</f>
        <v>0.88888745531195079</v>
      </c>
      <c r="J96" s="44">
        <f t="shared" ref="J96" si="117">I96+J95</f>
        <v>0.99560934585213035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Ziyuan Yan</dc:creator>
  <cp:lastModifiedBy>Ziyuan Yan</cp:lastModifiedBy>
  <dcterms:created xsi:type="dcterms:W3CDTF">2020-01-20T01:24:52Z</dcterms:created>
  <dcterms:modified xsi:type="dcterms:W3CDTF">2020-01-23T05:16:43Z</dcterms:modified>
</cp:coreProperties>
</file>