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61institute.sharepoint.com/sites/covid19incomesupport/Shared Documents/General/Labour supply/Youth Allowance/"/>
    </mc:Choice>
  </mc:AlternateContent>
  <xr:revisionPtr revIDLastSave="400" documentId="8_{11E56385-B751-404F-A1DD-6A019127B473}" xr6:coauthVersionLast="47" xr6:coauthVersionMax="47" xr10:uidLastSave="{288629E1-74BB-4934-9ECF-826F8061D12F}"/>
  <bookViews>
    <workbookView xWindow="-110" yWindow="-110" windowWidth="19420" windowHeight="10420" xr2:uid="{CF073654-35C2-4F11-BBED-F524AFB8E15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1" l="1"/>
  <c r="Y36" i="1"/>
  <c r="Z36" i="1"/>
  <c r="X37" i="1"/>
  <c r="Y37" i="1"/>
  <c r="Z37" i="1"/>
  <c r="X38" i="1"/>
  <c r="Y38" i="1"/>
  <c r="Z38" i="1"/>
  <c r="Z35" i="1"/>
  <c r="X35" i="1"/>
  <c r="T38" i="1"/>
  <c r="S38" i="1"/>
  <c r="T37" i="1"/>
  <c r="S37" i="1"/>
  <c r="T36" i="1"/>
  <c r="S36" i="1"/>
  <c r="T35" i="1"/>
  <c r="S35" i="1"/>
  <c r="Y35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Z3" i="1"/>
  <c r="Y3" i="1"/>
  <c r="X3" i="1"/>
  <c r="T34" i="1"/>
  <c r="S34" i="1"/>
  <c r="T32" i="1"/>
  <c r="T33" i="1"/>
  <c r="S33" i="1"/>
  <c r="S32" i="1"/>
  <c r="T31" i="1"/>
  <c r="T30" i="1"/>
  <c r="S31" i="1"/>
  <c r="S30" i="1"/>
  <c r="T25" i="1"/>
  <c r="T26" i="1"/>
  <c r="T27" i="1"/>
  <c r="T28" i="1"/>
  <c r="T29" i="1"/>
  <c r="S25" i="1"/>
  <c r="S26" i="1"/>
  <c r="S27" i="1"/>
  <c r="S28" i="1"/>
  <c r="S29" i="1"/>
  <c r="T18" i="1"/>
  <c r="T19" i="1"/>
  <c r="T20" i="1"/>
  <c r="T21" i="1"/>
  <c r="T22" i="1"/>
  <c r="T23" i="1"/>
  <c r="T24" i="1"/>
  <c r="S20" i="1"/>
  <c r="S21" i="1"/>
  <c r="S22" i="1"/>
  <c r="S23" i="1"/>
  <c r="S24" i="1"/>
  <c r="S19" i="1"/>
  <c r="S18" i="1"/>
  <c r="S17" i="1"/>
  <c r="T16" i="1"/>
  <c r="T17" i="1"/>
  <c r="S16" i="1"/>
  <c r="T14" i="1"/>
  <c r="T15" i="1"/>
  <c r="S15" i="1"/>
  <c r="S14" i="1"/>
  <c r="S11" i="1"/>
  <c r="T11" i="1"/>
  <c r="S12" i="1"/>
  <c r="T12" i="1"/>
  <c r="S13" i="1"/>
  <c r="T1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T3" i="1"/>
  <c r="S3" i="1"/>
</calcChain>
</file>

<file path=xl/sharedStrings.xml><?xml version="1.0" encoding="utf-8"?>
<sst xmlns="http://schemas.openxmlformats.org/spreadsheetml/2006/main" count="69" uniqueCount="24">
  <si>
    <t xml:space="preserve">https://www.servicesaustralia.gov.au/historical-versions-guide-to-australian-government-payments?context=1#a3 </t>
  </si>
  <si>
    <t>YA (other)</t>
  </si>
  <si>
    <t>YA (student)</t>
  </si>
  <si>
    <t>NSA/JSP</t>
  </si>
  <si>
    <t>Base rate ratio</t>
  </si>
  <si>
    <t>Study ratio</t>
  </si>
  <si>
    <t>CPI</t>
  </si>
  <si>
    <t>Real (2009 dollars) thresholds</t>
  </si>
  <si>
    <t>Date starts</t>
  </si>
  <si>
    <t>Payment</t>
  </si>
  <si>
    <t>First threshold</t>
  </si>
  <si>
    <t>Second threshold</t>
  </si>
  <si>
    <t>First rate</t>
  </si>
  <si>
    <t>Second rate</t>
  </si>
  <si>
    <t>Other</t>
  </si>
  <si>
    <t>Student</t>
  </si>
  <si>
    <t>NSA</t>
  </si>
  <si>
    <t>Jan</t>
  </si>
  <si>
    <t>Mar</t>
  </si>
  <si>
    <t>Jul</t>
  </si>
  <si>
    <t>Sep</t>
  </si>
  <si>
    <t>OtherNom</t>
  </si>
  <si>
    <t>StudentNom</t>
  </si>
  <si>
    <t>NSANom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</si>
</sst>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;\-0.0;0.0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6" fontId="3" fillId="0" borderId="0" xfId="0" applyNumberFormat="1" applyFo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Sheet1!$X$3:$X$38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130.9</c:v>
                </c:pt>
                <c:pt idx="15">
                  <c:v>129.90076335877865</c:v>
                </c:pt>
                <c:pt idx="16">
                  <c:v>129.16129032258064</c:v>
                </c:pt>
                <c:pt idx="17">
                  <c:v>128.55146364494806</c:v>
                </c:pt>
                <c:pt idx="18">
                  <c:v>127.94736842105263</c:v>
                </c:pt>
                <c:pt idx="19">
                  <c:v>127.70731707317076</c:v>
                </c:pt>
                <c:pt idx="20">
                  <c:v>127.46816479400749</c:v>
                </c:pt>
                <c:pt idx="21">
                  <c:v>126.63813953488372</c:v>
                </c:pt>
                <c:pt idx="22">
                  <c:v>126.05185185185185</c:v>
                </c:pt>
                <c:pt idx="23">
                  <c:v>125.58671586715867</c:v>
                </c:pt>
                <c:pt idx="24">
                  <c:v>125.81885397412201</c:v>
                </c:pt>
                <c:pt idx="25">
                  <c:v>125.35543278084715</c:v>
                </c:pt>
                <c:pt idx="26">
                  <c:v>124.43875685557586</c:v>
                </c:pt>
                <c:pt idx="27">
                  <c:v>123.76</c:v>
                </c:pt>
                <c:pt idx="28">
                  <c:v>123.20000000000002</c:v>
                </c:pt>
                <c:pt idx="29">
                  <c:v>122.97741644083106</c:v>
                </c:pt>
                <c:pt idx="30">
                  <c:v>122.20466786355475</c:v>
                </c:pt>
                <c:pt idx="31">
                  <c:v>121.44157002676184</c:v>
                </c:pt>
                <c:pt idx="32">
                  <c:v>120.90230905861459</c:v>
                </c:pt>
                <c:pt idx="33">
                  <c:v>120.47433628318583</c:v>
                </c:pt>
                <c:pt idx="34">
                  <c:v>119.94361233480177</c:v>
                </c:pt>
                <c:pt idx="35">
                  <c:v>119.31288343558282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2-4869-A972-0CCC634F79E9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Sheet1!$Y$3:$Y$38</c:f>
              <c:numCache>
                <c:formatCode>0.0</c:formatCode>
                <c:ptCount val="36"/>
                <c:pt idx="0">
                  <c:v>236</c:v>
                </c:pt>
                <c:pt idx="1">
                  <c:v>234.52192066805847</c:v>
                </c:pt>
                <c:pt idx="2">
                  <c:v>232.82072538860103</c:v>
                </c:pt>
                <c:pt idx="3">
                  <c:v>231.85964912280704</c:v>
                </c:pt>
                <c:pt idx="4">
                  <c:v>228.55747711088506</c:v>
                </c:pt>
                <c:pt idx="5">
                  <c:v>226.48387096774192</c:v>
                </c:pt>
                <c:pt idx="6">
                  <c:v>225.122244488978</c:v>
                </c:pt>
                <c:pt idx="7">
                  <c:v>225.122244488978</c:v>
                </c:pt>
                <c:pt idx="8">
                  <c:v>224.89689689689689</c:v>
                </c:pt>
                <c:pt idx="9">
                  <c:v>223.77689243027888</c:v>
                </c:pt>
                <c:pt idx="10">
                  <c:v>220.69941060903733</c:v>
                </c:pt>
                <c:pt idx="11">
                  <c:v>220.26666666666668</c:v>
                </c:pt>
                <c:pt idx="12">
                  <c:v>219.40625</c:v>
                </c:pt>
                <c:pt idx="13">
                  <c:v>218.5525291828794</c:v>
                </c:pt>
                <c:pt idx="14">
                  <c:v>366.15384615384619</c:v>
                </c:pt>
                <c:pt idx="15">
                  <c:v>363.35877862595424</c:v>
                </c:pt>
                <c:pt idx="16">
                  <c:v>365.80645161290323</c:v>
                </c:pt>
                <c:pt idx="17">
                  <c:v>364.07932011331445</c:v>
                </c:pt>
                <c:pt idx="18">
                  <c:v>362.36842105263156</c:v>
                </c:pt>
                <c:pt idx="19">
                  <c:v>361.68855534709201</c:v>
                </c:pt>
                <c:pt idx="20">
                  <c:v>369.92509363295881</c:v>
                </c:pt>
                <c:pt idx="21">
                  <c:v>367.51627906976745</c:v>
                </c:pt>
                <c:pt idx="22">
                  <c:v>365.81481481481484</c:v>
                </c:pt>
                <c:pt idx="23">
                  <c:v>364.46494464944652</c:v>
                </c:pt>
                <c:pt idx="24">
                  <c:v>375.69685767097968</c:v>
                </c:pt>
                <c:pt idx="25">
                  <c:v>374.31307550644567</c:v>
                </c:pt>
                <c:pt idx="26">
                  <c:v>371.57586837294326</c:v>
                </c:pt>
                <c:pt idx="27">
                  <c:v>369.54909090909092</c:v>
                </c:pt>
                <c:pt idx="28">
                  <c:v>373.04615384615391</c:v>
                </c:pt>
                <c:pt idx="29">
                  <c:v>372.37217705510386</c:v>
                </c:pt>
                <c:pt idx="30">
                  <c:v>370.03231597845598</c:v>
                </c:pt>
                <c:pt idx="31">
                  <c:v>367.72167707404111</c:v>
                </c:pt>
                <c:pt idx="32">
                  <c:v>369.47069271758443</c:v>
                </c:pt>
                <c:pt idx="33">
                  <c:v>368.16283185840706</c:v>
                </c:pt>
                <c:pt idx="34">
                  <c:v>366.54096916299562</c:v>
                </c:pt>
                <c:pt idx="35">
                  <c:v>364.61349693251537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2-4869-A972-0CCC634F79E9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NSA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Sheet1!$Z$3:$Z$38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56.753846153846162</c:v>
                </c:pt>
                <c:pt idx="15">
                  <c:v>56.320610687022906</c:v>
                </c:pt>
                <c:pt idx="16">
                  <c:v>56</c:v>
                </c:pt>
                <c:pt idx="17">
                  <c:v>55.735599622285172</c:v>
                </c:pt>
                <c:pt idx="18">
                  <c:v>55.473684210526315</c:v>
                </c:pt>
                <c:pt idx="19">
                  <c:v>55.369606003752352</c:v>
                </c:pt>
                <c:pt idx="20">
                  <c:v>55.265917602996254</c:v>
                </c:pt>
                <c:pt idx="21">
                  <c:v>88.558139534883722</c:v>
                </c:pt>
                <c:pt idx="22">
                  <c:v>88.148148148148152</c:v>
                </c:pt>
                <c:pt idx="23">
                  <c:v>87.822878228782287</c:v>
                </c:pt>
                <c:pt idx="24">
                  <c:v>87.98521256931609</c:v>
                </c:pt>
                <c:pt idx="25">
                  <c:v>87.661141804788215</c:v>
                </c:pt>
                <c:pt idx="26">
                  <c:v>88.760511882998159</c:v>
                </c:pt>
                <c:pt idx="27">
                  <c:v>88.276363636363641</c:v>
                </c:pt>
                <c:pt idx="28">
                  <c:v>87.876923076923092</c:v>
                </c:pt>
                <c:pt idx="29">
                  <c:v>87.718157181571812</c:v>
                </c:pt>
                <c:pt idx="30">
                  <c:v>88.876122082585269</c:v>
                </c:pt>
                <c:pt idx="31">
                  <c:v>88.321141837644973</c:v>
                </c:pt>
                <c:pt idx="32">
                  <c:v>87.928952042628794</c:v>
                </c:pt>
                <c:pt idx="33">
                  <c:v>87.617699115044246</c:v>
                </c:pt>
                <c:pt idx="34">
                  <c:v>87.231718061674016</c:v>
                </c:pt>
                <c:pt idx="35">
                  <c:v>86.773006134969322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2-4869-A972-0CCC634F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63231"/>
        <c:axId val="1212377151"/>
      </c:lineChart>
      <c:catAx>
        <c:axId val="121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7151"/>
        <c:crosses val="autoZero"/>
        <c:auto val="1"/>
        <c:lblAlgn val="ctr"/>
        <c:lblOffset val="100"/>
        <c:noMultiLvlLbl val="0"/>
      </c:catAx>
      <c:valAx>
        <c:axId val="12123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Real income-free</a:t>
            </a:r>
            <a:r>
              <a:rPr lang="en-AU" baseline="0"/>
              <a:t> area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Sheet1!$X$3:$X$38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130.9</c:v>
                </c:pt>
                <c:pt idx="15">
                  <c:v>129.90076335877865</c:v>
                </c:pt>
                <c:pt idx="16">
                  <c:v>129.16129032258064</c:v>
                </c:pt>
                <c:pt idx="17">
                  <c:v>128.55146364494806</c:v>
                </c:pt>
                <c:pt idx="18">
                  <c:v>127.94736842105263</c:v>
                </c:pt>
                <c:pt idx="19">
                  <c:v>127.70731707317076</c:v>
                </c:pt>
                <c:pt idx="20">
                  <c:v>127.46816479400749</c:v>
                </c:pt>
                <c:pt idx="21">
                  <c:v>126.63813953488372</c:v>
                </c:pt>
                <c:pt idx="22">
                  <c:v>126.05185185185185</c:v>
                </c:pt>
                <c:pt idx="23">
                  <c:v>125.58671586715867</c:v>
                </c:pt>
                <c:pt idx="24">
                  <c:v>125.81885397412201</c:v>
                </c:pt>
                <c:pt idx="25">
                  <c:v>125.35543278084715</c:v>
                </c:pt>
                <c:pt idx="26">
                  <c:v>124.43875685557586</c:v>
                </c:pt>
                <c:pt idx="27">
                  <c:v>123.76</c:v>
                </c:pt>
                <c:pt idx="28">
                  <c:v>123.20000000000002</c:v>
                </c:pt>
                <c:pt idx="29">
                  <c:v>122.97741644083106</c:v>
                </c:pt>
                <c:pt idx="30">
                  <c:v>122.20466786355475</c:v>
                </c:pt>
                <c:pt idx="31">
                  <c:v>121.44157002676184</c:v>
                </c:pt>
                <c:pt idx="32">
                  <c:v>120.90230905861459</c:v>
                </c:pt>
                <c:pt idx="33">
                  <c:v>120.47433628318583</c:v>
                </c:pt>
                <c:pt idx="34">
                  <c:v>119.94361233480177</c:v>
                </c:pt>
                <c:pt idx="35">
                  <c:v>119.31288343558282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1-401D-8E16-4F91ACCA8BD0}"/>
            </c:ext>
          </c:extLst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NSA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Sheet1!$Z$3:$Z$38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56.753846153846162</c:v>
                </c:pt>
                <c:pt idx="15">
                  <c:v>56.320610687022906</c:v>
                </c:pt>
                <c:pt idx="16">
                  <c:v>56</c:v>
                </c:pt>
                <c:pt idx="17">
                  <c:v>55.735599622285172</c:v>
                </c:pt>
                <c:pt idx="18">
                  <c:v>55.473684210526315</c:v>
                </c:pt>
                <c:pt idx="19">
                  <c:v>55.369606003752352</c:v>
                </c:pt>
                <c:pt idx="20">
                  <c:v>55.265917602996254</c:v>
                </c:pt>
                <c:pt idx="21">
                  <c:v>88.558139534883722</c:v>
                </c:pt>
                <c:pt idx="22">
                  <c:v>88.148148148148152</c:v>
                </c:pt>
                <c:pt idx="23">
                  <c:v>87.822878228782287</c:v>
                </c:pt>
                <c:pt idx="24">
                  <c:v>87.98521256931609</c:v>
                </c:pt>
                <c:pt idx="25">
                  <c:v>87.661141804788215</c:v>
                </c:pt>
                <c:pt idx="26">
                  <c:v>88.760511882998159</c:v>
                </c:pt>
                <c:pt idx="27">
                  <c:v>88.276363636363641</c:v>
                </c:pt>
                <c:pt idx="28">
                  <c:v>87.876923076923092</c:v>
                </c:pt>
                <c:pt idx="29">
                  <c:v>87.718157181571812</c:v>
                </c:pt>
                <c:pt idx="30">
                  <c:v>88.876122082585269</c:v>
                </c:pt>
                <c:pt idx="31">
                  <c:v>88.321141837644973</c:v>
                </c:pt>
                <c:pt idx="32">
                  <c:v>87.928952042628794</c:v>
                </c:pt>
                <c:pt idx="33">
                  <c:v>87.617699115044246</c:v>
                </c:pt>
                <c:pt idx="34">
                  <c:v>87.231718061674016</c:v>
                </c:pt>
                <c:pt idx="35">
                  <c:v>86.773006134969322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1-401D-8E16-4F91ACCA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63231"/>
        <c:axId val="1212377151"/>
      </c:lineChart>
      <c:catAx>
        <c:axId val="121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7151"/>
        <c:crosses val="autoZero"/>
        <c:auto val="1"/>
        <c:lblAlgn val="ctr"/>
        <c:lblOffset val="100"/>
        <c:noMultiLvlLbl val="0"/>
      </c:catAx>
      <c:valAx>
        <c:axId val="12123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495485</xdr:colOff>
      <xdr:row>25</xdr:row>
      <xdr:rowOff>118034</xdr:rowOff>
    </xdr:from>
    <xdr:to>
      <xdr:col>35</xdr:col>
      <xdr:colOff>232894</xdr:colOff>
      <xdr:row>40</xdr:row>
      <xdr:rowOff>178172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32731-982A-B37E-8500-64B961EC7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481852</xdr:colOff>
      <xdr:row>43</xdr:row>
      <xdr:rowOff>11206</xdr:rowOff>
    </xdr:from>
    <xdr:to>
      <xdr:col>35</xdr:col>
      <xdr:colOff>222436</xdr:colOff>
      <xdr:row>58</xdr:row>
      <xdr:rowOff>71344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201B2-4649-4F79-BB1F-F6B15F322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vicesaustralia.gov.au/historical-versions-guide-to-australian-government-payments?context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6EE6-18C9-45FE-922A-7B56DE724941}">
  <dimension ref="A1:Z55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7" sqref="M17"/>
    </sheetView>
  </sheetViews>
  <sheetFormatPr defaultRowHeight="14.5" x14ac:dyDescent="0.35"/>
  <cols>
    <col min="2" max="2" width="11.81640625" customWidth="1"/>
    <col min="4" max="4" width="12.81640625" bestFit="1" customWidth="1"/>
    <col min="5" max="5" width="15.453125" bestFit="1" customWidth="1"/>
    <col min="7" max="7" width="10.54296875" bestFit="1" customWidth="1"/>
    <col min="9" max="9" width="12.81640625" bestFit="1" customWidth="1"/>
    <col min="10" max="10" width="15.453125" bestFit="1" customWidth="1"/>
    <col min="12" max="12" width="10.54296875" bestFit="1" customWidth="1"/>
    <col min="14" max="14" width="12.81640625" bestFit="1" customWidth="1"/>
    <col min="15" max="15" width="15.453125" bestFit="1" customWidth="1"/>
    <col min="17" max="17" width="10.54296875" bestFit="1" customWidth="1"/>
    <col min="19" max="19" width="14.26953125" bestFit="1" customWidth="1"/>
  </cols>
  <sheetData>
    <row r="1" spans="1:26" x14ac:dyDescent="0.35">
      <c r="A1" s="7" t="s">
        <v>0</v>
      </c>
      <c r="C1" s="12" t="s">
        <v>1</v>
      </c>
      <c r="D1" s="13"/>
      <c r="E1" s="13"/>
      <c r="F1" s="13"/>
      <c r="G1" s="14"/>
      <c r="H1" s="12" t="s">
        <v>2</v>
      </c>
      <c r="I1" s="13"/>
      <c r="J1" s="13"/>
      <c r="K1" s="13"/>
      <c r="L1" s="14"/>
      <c r="M1" s="13" t="s">
        <v>3</v>
      </c>
      <c r="N1" s="13"/>
      <c r="O1" s="13"/>
      <c r="P1" s="13"/>
      <c r="Q1" s="13"/>
      <c r="S1" t="s">
        <v>4</v>
      </c>
      <c r="T1" t="s">
        <v>5</v>
      </c>
      <c r="V1" t="s">
        <v>6</v>
      </c>
      <c r="X1" t="s">
        <v>7</v>
      </c>
    </row>
    <row r="2" spans="1:26" x14ac:dyDescent="0.35">
      <c r="A2" s="6" t="s">
        <v>8</v>
      </c>
      <c r="C2" s="1" t="s">
        <v>9</v>
      </c>
      <c r="D2" t="s">
        <v>10</v>
      </c>
      <c r="E2" t="s">
        <v>11</v>
      </c>
      <c r="F2" t="s">
        <v>12</v>
      </c>
      <c r="G2" s="2" t="s">
        <v>13</v>
      </c>
      <c r="H2" s="1" t="s">
        <v>9</v>
      </c>
      <c r="I2" t="s">
        <v>10</v>
      </c>
      <c r="J2" t="s">
        <v>11</v>
      </c>
      <c r="K2" t="s">
        <v>12</v>
      </c>
      <c r="L2" s="2" t="s">
        <v>13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X2" t="s">
        <v>14</v>
      </c>
      <c r="Y2" t="s">
        <v>15</v>
      </c>
      <c r="Z2" t="s">
        <v>16</v>
      </c>
    </row>
    <row r="3" spans="1:26" x14ac:dyDescent="0.35">
      <c r="A3">
        <v>2009</v>
      </c>
      <c r="B3" t="s">
        <v>17</v>
      </c>
      <c r="C3" s="4">
        <v>371.4</v>
      </c>
      <c r="D3" s="3">
        <v>62</v>
      </c>
      <c r="E3" s="3">
        <v>250</v>
      </c>
      <c r="F3" s="3">
        <v>0.5</v>
      </c>
      <c r="G3" s="5">
        <v>0.6</v>
      </c>
      <c r="H3" s="4">
        <v>371.4</v>
      </c>
      <c r="I3" s="3">
        <v>236</v>
      </c>
      <c r="J3" s="3">
        <v>316</v>
      </c>
      <c r="K3" s="3">
        <v>0.5</v>
      </c>
      <c r="L3" s="5">
        <v>0.6</v>
      </c>
      <c r="M3" s="3">
        <v>449.3</v>
      </c>
      <c r="N3" s="3">
        <v>62</v>
      </c>
      <c r="O3" s="3">
        <v>250</v>
      </c>
      <c r="P3" s="3">
        <v>0.5</v>
      </c>
      <c r="Q3" s="3">
        <v>0.6</v>
      </c>
      <c r="S3" s="10">
        <f>$C3/$M3</f>
        <v>0.82661918539951029</v>
      </c>
      <c r="T3">
        <f>$C3/$H3</f>
        <v>1</v>
      </c>
      <c r="V3" s="11">
        <v>95.2</v>
      </c>
      <c r="W3">
        <v>2009</v>
      </c>
      <c r="X3" s="8">
        <f>D3/($V3/$V$3)</f>
        <v>62</v>
      </c>
      <c r="Y3" s="8">
        <f>I3/($V3/$V$3)</f>
        <v>236</v>
      </c>
      <c r="Z3" s="8">
        <f>N3/($V3/$V$3)</f>
        <v>62</v>
      </c>
    </row>
    <row r="4" spans="1:26" x14ac:dyDescent="0.35">
      <c r="B4" t="s">
        <v>18</v>
      </c>
      <c r="C4" s="1">
        <v>371.4</v>
      </c>
      <c r="D4">
        <v>62</v>
      </c>
      <c r="E4">
        <v>250</v>
      </c>
      <c r="F4">
        <v>0.5</v>
      </c>
      <c r="G4" s="2">
        <v>0.6</v>
      </c>
      <c r="H4" s="1">
        <v>371.4</v>
      </c>
      <c r="I4">
        <v>236</v>
      </c>
      <c r="J4">
        <v>316</v>
      </c>
      <c r="K4">
        <v>0.5</v>
      </c>
      <c r="L4" s="2">
        <v>0.6</v>
      </c>
      <c r="M4">
        <v>453.3</v>
      </c>
      <c r="N4">
        <v>62</v>
      </c>
      <c r="O4">
        <v>250</v>
      </c>
      <c r="P4">
        <v>0.5</v>
      </c>
      <c r="Q4">
        <v>0.6</v>
      </c>
      <c r="S4" s="10">
        <f t="shared" ref="S4:S38" si="0">$C4/$M4</f>
        <v>0.81932495036399733</v>
      </c>
      <c r="T4">
        <f t="shared" ref="T4:T38" si="1">$C4/$H4</f>
        <v>1</v>
      </c>
      <c r="V4" s="11">
        <v>95.8</v>
      </c>
      <c r="X4" s="8">
        <f t="shared" ref="X4:X35" si="2">D4/($V4/$V$3)</f>
        <v>61.611691022964514</v>
      </c>
      <c r="Y4" s="8">
        <f t="shared" ref="Y4:Y35" si="3">I4/($V4/$V$3)</f>
        <v>234.52192066805847</v>
      </c>
      <c r="Z4" s="8">
        <f t="shared" ref="Z4:Z35" si="4">N4/($V4/$V$3)</f>
        <v>61.611691022964514</v>
      </c>
    </row>
    <row r="5" spans="1:26" x14ac:dyDescent="0.35">
      <c r="B5" t="s">
        <v>19</v>
      </c>
      <c r="C5" s="1">
        <v>371.4</v>
      </c>
      <c r="D5">
        <v>62</v>
      </c>
      <c r="E5">
        <v>250</v>
      </c>
      <c r="F5">
        <v>0.5</v>
      </c>
      <c r="G5" s="2">
        <v>0.6</v>
      </c>
      <c r="H5" s="1">
        <v>371.4</v>
      </c>
      <c r="I5">
        <v>236</v>
      </c>
      <c r="J5">
        <v>316</v>
      </c>
      <c r="K5">
        <v>0.5</v>
      </c>
      <c r="L5" s="2">
        <v>0.6</v>
      </c>
      <c r="M5">
        <v>453.3</v>
      </c>
      <c r="N5">
        <v>62</v>
      </c>
      <c r="O5">
        <v>250</v>
      </c>
      <c r="P5">
        <v>0.5</v>
      </c>
      <c r="Q5">
        <v>0.6</v>
      </c>
      <c r="S5" s="10">
        <f t="shared" si="0"/>
        <v>0.81932495036399733</v>
      </c>
      <c r="T5">
        <f t="shared" si="1"/>
        <v>1</v>
      </c>
      <c r="V5" s="11">
        <v>96.5</v>
      </c>
      <c r="X5" s="8">
        <f t="shared" si="2"/>
        <v>61.164766839378238</v>
      </c>
      <c r="Y5" s="8">
        <f t="shared" si="3"/>
        <v>232.82072538860103</v>
      </c>
      <c r="Z5" s="8">
        <f t="shared" si="4"/>
        <v>61.164766839378238</v>
      </c>
    </row>
    <row r="6" spans="1:26" x14ac:dyDescent="0.35">
      <c r="B6" t="s">
        <v>20</v>
      </c>
      <c r="C6" s="1">
        <v>371.4</v>
      </c>
      <c r="D6">
        <v>62</v>
      </c>
      <c r="E6">
        <v>250</v>
      </c>
      <c r="F6">
        <v>0.5</v>
      </c>
      <c r="G6" s="2">
        <v>0.6</v>
      </c>
      <c r="H6" s="1">
        <v>371.4</v>
      </c>
      <c r="I6">
        <v>236</v>
      </c>
      <c r="J6">
        <v>316</v>
      </c>
      <c r="K6">
        <v>0.5</v>
      </c>
      <c r="L6" s="2">
        <v>0.6</v>
      </c>
      <c r="M6" s="8">
        <v>456</v>
      </c>
      <c r="N6">
        <v>62</v>
      </c>
      <c r="O6">
        <v>250</v>
      </c>
      <c r="P6">
        <v>0.5</v>
      </c>
      <c r="Q6">
        <v>0.6</v>
      </c>
      <c r="S6" s="10">
        <f t="shared" si="0"/>
        <v>0.81447368421052624</v>
      </c>
      <c r="T6">
        <f t="shared" si="1"/>
        <v>1</v>
      </c>
      <c r="V6" s="11">
        <v>96.9</v>
      </c>
      <c r="X6" s="8">
        <f t="shared" si="2"/>
        <v>60.912280701754391</v>
      </c>
      <c r="Y6" s="8">
        <f t="shared" si="3"/>
        <v>231.85964912280704</v>
      </c>
      <c r="Z6" s="8">
        <f t="shared" si="4"/>
        <v>60.912280701754391</v>
      </c>
    </row>
    <row r="7" spans="1:26" x14ac:dyDescent="0.35">
      <c r="A7">
        <v>2010</v>
      </c>
      <c r="B7" t="s">
        <v>17</v>
      </c>
      <c r="C7" s="9">
        <v>377</v>
      </c>
      <c r="D7">
        <v>62</v>
      </c>
      <c r="E7">
        <v>250</v>
      </c>
      <c r="F7">
        <v>0.5</v>
      </c>
      <c r="G7" s="2">
        <v>0.6</v>
      </c>
      <c r="H7" s="9">
        <v>377</v>
      </c>
      <c r="I7">
        <v>236</v>
      </c>
      <c r="J7">
        <v>316</v>
      </c>
      <c r="K7">
        <v>0.5</v>
      </c>
      <c r="L7" s="2">
        <v>0.6</v>
      </c>
      <c r="M7" s="8">
        <v>456</v>
      </c>
      <c r="N7">
        <v>62</v>
      </c>
      <c r="O7">
        <v>250</v>
      </c>
      <c r="P7">
        <v>0.5</v>
      </c>
      <c r="Q7">
        <v>0.6</v>
      </c>
      <c r="S7" s="10">
        <f t="shared" si="0"/>
        <v>0.82675438596491224</v>
      </c>
      <c r="T7">
        <f t="shared" si="1"/>
        <v>1</v>
      </c>
      <c r="V7" s="11">
        <v>98.3</v>
      </c>
      <c r="W7">
        <v>2010</v>
      </c>
      <c r="X7" s="8">
        <f t="shared" si="2"/>
        <v>60.044760935910482</v>
      </c>
      <c r="Y7" s="8">
        <f t="shared" si="3"/>
        <v>228.55747711088506</v>
      </c>
      <c r="Z7" s="8">
        <f t="shared" si="4"/>
        <v>60.044760935910482</v>
      </c>
    </row>
    <row r="8" spans="1:26" x14ac:dyDescent="0.35">
      <c r="B8" t="s">
        <v>18</v>
      </c>
      <c r="C8" s="9">
        <v>377</v>
      </c>
      <c r="D8">
        <v>62</v>
      </c>
      <c r="E8">
        <v>250</v>
      </c>
      <c r="F8">
        <v>0.5</v>
      </c>
      <c r="G8" s="2">
        <v>0.6</v>
      </c>
      <c r="H8" s="9">
        <v>377</v>
      </c>
      <c r="I8">
        <v>236</v>
      </c>
      <c r="J8">
        <v>316</v>
      </c>
      <c r="K8">
        <v>0.5</v>
      </c>
      <c r="L8" s="2">
        <v>0.6</v>
      </c>
      <c r="M8">
        <v>462.8</v>
      </c>
      <c r="N8">
        <v>62</v>
      </c>
      <c r="O8">
        <v>250</v>
      </c>
      <c r="P8">
        <v>0.5</v>
      </c>
      <c r="Q8">
        <v>0.6</v>
      </c>
      <c r="S8" s="10">
        <f t="shared" si="0"/>
        <v>0.8146067415730337</v>
      </c>
      <c r="T8">
        <f t="shared" si="1"/>
        <v>1</v>
      </c>
      <c r="V8" s="11">
        <v>99.2</v>
      </c>
      <c r="X8" s="8">
        <f t="shared" si="2"/>
        <v>59.499999999999993</v>
      </c>
      <c r="Y8" s="8">
        <f t="shared" si="3"/>
        <v>226.48387096774192</v>
      </c>
      <c r="Z8" s="8">
        <f t="shared" si="4"/>
        <v>59.499999999999993</v>
      </c>
    </row>
    <row r="9" spans="1:26" x14ac:dyDescent="0.35">
      <c r="B9" t="s">
        <v>19</v>
      </c>
      <c r="C9" s="9">
        <v>377</v>
      </c>
      <c r="D9">
        <v>62</v>
      </c>
      <c r="E9">
        <v>250</v>
      </c>
      <c r="F9">
        <v>0.5</v>
      </c>
      <c r="G9" s="2">
        <v>0.6</v>
      </c>
      <c r="H9" s="9">
        <v>377</v>
      </c>
      <c r="I9">
        <v>236</v>
      </c>
      <c r="J9">
        <v>316</v>
      </c>
      <c r="K9">
        <v>0.5</v>
      </c>
      <c r="L9" s="2">
        <v>0.6</v>
      </c>
      <c r="M9">
        <v>462.8</v>
      </c>
      <c r="N9">
        <v>62</v>
      </c>
      <c r="O9">
        <v>250</v>
      </c>
      <c r="P9">
        <v>0.5</v>
      </c>
      <c r="Q9">
        <v>0.6</v>
      </c>
      <c r="S9" s="10">
        <f t="shared" si="0"/>
        <v>0.8146067415730337</v>
      </c>
      <c r="T9">
        <f t="shared" si="1"/>
        <v>1</v>
      </c>
      <c r="V9" s="11">
        <v>99.8</v>
      </c>
      <c r="X9" s="8">
        <f t="shared" si="2"/>
        <v>59.142284569138283</v>
      </c>
      <c r="Y9" s="8">
        <f t="shared" si="3"/>
        <v>225.122244488978</v>
      </c>
      <c r="Z9" s="8">
        <f t="shared" si="4"/>
        <v>59.142284569138283</v>
      </c>
    </row>
    <row r="10" spans="1:26" x14ac:dyDescent="0.35">
      <c r="B10" t="s">
        <v>20</v>
      </c>
      <c r="C10" s="9">
        <v>377</v>
      </c>
      <c r="D10">
        <v>62</v>
      </c>
      <c r="E10">
        <v>250</v>
      </c>
      <c r="F10">
        <v>0.5</v>
      </c>
      <c r="G10" s="2">
        <v>0.6</v>
      </c>
      <c r="H10" s="9">
        <v>377</v>
      </c>
      <c r="I10">
        <v>236</v>
      </c>
      <c r="J10">
        <v>316</v>
      </c>
      <c r="K10">
        <v>0.5</v>
      </c>
      <c r="L10" s="2">
        <v>0.6</v>
      </c>
      <c r="M10">
        <v>469.7</v>
      </c>
      <c r="N10">
        <v>62</v>
      </c>
      <c r="O10">
        <v>250</v>
      </c>
      <c r="P10">
        <v>0.5</v>
      </c>
      <c r="Q10">
        <v>0.6</v>
      </c>
      <c r="S10" s="10">
        <f t="shared" si="0"/>
        <v>0.80263998296785188</v>
      </c>
      <c r="T10">
        <f t="shared" si="1"/>
        <v>1</v>
      </c>
      <c r="V10" s="11">
        <v>99.8</v>
      </c>
      <c r="X10" s="8">
        <f t="shared" si="2"/>
        <v>59.142284569138283</v>
      </c>
      <c r="Y10" s="8">
        <f t="shared" si="3"/>
        <v>225.122244488978</v>
      </c>
      <c r="Z10" s="8">
        <f t="shared" si="4"/>
        <v>59.142284569138283</v>
      </c>
    </row>
    <row r="11" spans="1:26" x14ac:dyDescent="0.35">
      <c r="A11">
        <v>2011</v>
      </c>
      <c r="B11" t="s">
        <v>17</v>
      </c>
      <c r="C11" s="1">
        <v>388.7</v>
      </c>
      <c r="D11">
        <v>62</v>
      </c>
      <c r="E11">
        <v>250</v>
      </c>
      <c r="F11">
        <v>0.5</v>
      </c>
      <c r="G11" s="2">
        <v>0.6</v>
      </c>
      <c r="H11" s="1">
        <v>388.7</v>
      </c>
      <c r="I11">
        <v>236</v>
      </c>
      <c r="J11">
        <v>316</v>
      </c>
      <c r="K11">
        <v>0.5</v>
      </c>
      <c r="L11" s="2">
        <v>0.6</v>
      </c>
      <c r="M11">
        <v>469.7</v>
      </c>
      <c r="N11">
        <v>62</v>
      </c>
      <c r="O11">
        <v>250</v>
      </c>
      <c r="P11">
        <v>0.5</v>
      </c>
      <c r="Q11">
        <v>0.6</v>
      </c>
      <c r="S11" s="10">
        <f t="shared" si="0"/>
        <v>0.82754949968064717</v>
      </c>
      <c r="T11">
        <f t="shared" si="1"/>
        <v>1</v>
      </c>
      <c r="V11" s="11">
        <v>99.9</v>
      </c>
      <c r="W11">
        <v>2011</v>
      </c>
      <c r="X11" s="8">
        <f t="shared" si="2"/>
        <v>59.083083083083082</v>
      </c>
      <c r="Y11" s="8">
        <f t="shared" si="3"/>
        <v>224.89689689689689</v>
      </c>
      <c r="Z11" s="8">
        <f t="shared" si="4"/>
        <v>59.083083083083082</v>
      </c>
    </row>
    <row r="12" spans="1:26" x14ac:dyDescent="0.35">
      <c r="B12" t="s">
        <v>18</v>
      </c>
      <c r="C12" s="1">
        <v>388.7</v>
      </c>
      <c r="D12">
        <v>62</v>
      </c>
      <c r="E12">
        <v>250</v>
      </c>
      <c r="F12">
        <v>0.5</v>
      </c>
      <c r="G12" s="2">
        <v>0.6</v>
      </c>
      <c r="H12" s="1">
        <v>388.7</v>
      </c>
      <c r="I12">
        <v>236</v>
      </c>
      <c r="J12">
        <v>316</v>
      </c>
      <c r="K12">
        <v>0.5</v>
      </c>
      <c r="L12" s="2">
        <v>0.6</v>
      </c>
      <c r="M12">
        <v>474.9</v>
      </c>
      <c r="N12">
        <v>62</v>
      </c>
      <c r="O12">
        <v>250</v>
      </c>
      <c r="P12">
        <v>0.5</v>
      </c>
      <c r="Q12">
        <v>0.6</v>
      </c>
      <c r="S12" s="10">
        <f t="shared" si="0"/>
        <v>0.8184881027584755</v>
      </c>
      <c r="T12">
        <f t="shared" si="1"/>
        <v>1</v>
      </c>
      <c r="V12" s="11">
        <v>100.4</v>
      </c>
      <c r="X12" s="8">
        <f t="shared" si="2"/>
        <v>58.788844621513945</v>
      </c>
      <c r="Y12" s="8">
        <f t="shared" si="3"/>
        <v>223.77689243027888</v>
      </c>
      <c r="Z12" s="8">
        <f t="shared" si="4"/>
        <v>58.788844621513945</v>
      </c>
    </row>
    <row r="13" spans="1:26" x14ac:dyDescent="0.35">
      <c r="B13" t="s">
        <v>19</v>
      </c>
      <c r="C13" s="1">
        <v>388.7</v>
      </c>
      <c r="D13">
        <v>62</v>
      </c>
      <c r="E13">
        <v>250</v>
      </c>
      <c r="F13">
        <v>0.5</v>
      </c>
      <c r="G13" s="2">
        <v>0.6</v>
      </c>
      <c r="H13" s="1">
        <v>388.7</v>
      </c>
      <c r="I13">
        <v>236</v>
      </c>
      <c r="J13">
        <v>316</v>
      </c>
      <c r="K13">
        <v>0.5</v>
      </c>
      <c r="L13" s="2">
        <v>0.6</v>
      </c>
      <c r="M13">
        <v>474.9</v>
      </c>
      <c r="N13">
        <v>62</v>
      </c>
      <c r="O13">
        <v>250</v>
      </c>
      <c r="P13">
        <v>0.5</v>
      </c>
      <c r="Q13">
        <v>0.6</v>
      </c>
      <c r="S13" s="10">
        <f t="shared" si="0"/>
        <v>0.8184881027584755</v>
      </c>
      <c r="T13">
        <f t="shared" si="1"/>
        <v>1</v>
      </c>
      <c r="V13" s="11">
        <v>101.8</v>
      </c>
      <c r="X13" s="8">
        <f t="shared" si="2"/>
        <v>57.980353634577604</v>
      </c>
      <c r="Y13" s="8">
        <f t="shared" si="3"/>
        <v>220.69941060903733</v>
      </c>
      <c r="Z13" s="8">
        <f t="shared" si="4"/>
        <v>57.980353634577604</v>
      </c>
    </row>
    <row r="14" spans="1:26" x14ac:dyDescent="0.35">
      <c r="B14" t="s">
        <v>20</v>
      </c>
      <c r="C14" s="1">
        <v>388.7</v>
      </c>
      <c r="D14">
        <v>62</v>
      </c>
      <c r="E14">
        <v>250</v>
      </c>
      <c r="F14">
        <v>0.5</v>
      </c>
      <c r="G14" s="2">
        <v>0.6</v>
      </c>
      <c r="H14" s="1">
        <v>388.7</v>
      </c>
      <c r="I14">
        <v>236</v>
      </c>
      <c r="J14">
        <v>316</v>
      </c>
      <c r="K14">
        <v>0.5</v>
      </c>
      <c r="L14" s="2">
        <v>0.6</v>
      </c>
      <c r="M14">
        <v>486.8</v>
      </c>
      <c r="N14">
        <v>62</v>
      </c>
      <c r="O14">
        <v>250</v>
      </c>
      <c r="P14">
        <v>0.5</v>
      </c>
      <c r="Q14">
        <v>0.6</v>
      </c>
      <c r="S14" s="10">
        <f t="shared" si="0"/>
        <v>0.79847986852917008</v>
      </c>
      <c r="T14">
        <f t="shared" si="1"/>
        <v>1</v>
      </c>
      <c r="V14" s="11">
        <v>102</v>
      </c>
      <c r="X14" s="8">
        <f t="shared" si="2"/>
        <v>57.866666666666667</v>
      </c>
      <c r="Y14" s="8">
        <f t="shared" si="3"/>
        <v>220.26666666666668</v>
      </c>
      <c r="Z14" s="8">
        <f t="shared" si="4"/>
        <v>57.866666666666667</v>
      </c>
    </row>
    <row r="15" spans="1:26" x14ac:dyDescent="0.35">
      <c r="A15">
        <v>2012</v>
      </c>
      <c r="B15" t="s">
        <v>17</v>
      </c>
      <c r="C15" s="1">
        <v>402.7</v>
      </c>
      <c r="D15">
        <v>62</v>
      </c>
      <c r="E15">
        <v>250</v>
      </c>
      <c r="F15">
        <v>0.5</v>
      </c>
      <c r="G15" s="2">
        <v>0.6</v>
      </c>
      <c r="H15" s="1">
        <v>402.7</v>
      </c>
      <c r="I15">
        <v>236</v>
      </c>
      <c r="J15">
        <v>316</v>
      </c>
      <c r="K15">
        <v>0.5</v>
      </c>
      <c r="L15" s="2">
        <v>0.6</v>
      </c>
      <c r="M15">
        <v>486.8</v>
      </c>
      <c r="N15">
        <v>62</v>
      </c>
      <c r="O15">
        <v>250</v>
      </c>
      <c r="P15">
        <v>0.5</v>
      </c>
      <c r="Q15">
        <v>0.6</v>
      </c>
      <c r="S15" s="10">
        <f t="shared" si="0"/>
        <v>0.82723911257189808</v>
      </c>
      <c r="T15">
        <f t="shared" si="1"/>
        <v>1</v>
      </c>
      <c r="V15" s="11">
        <v>102.4</v>
      </c>
      <c r="W15">
        <v>2012</v>
      </c>
      <c r="X15" s="8">
        <f t="shared" si="2"/>
        <v>57.640625</v>
      </c>
      <c r="Y15" s="8">
        <f t="shared" si="3"/>
        <v>219.40625</v>
      </c>
      <c r="Z15" s="8">
        <f t="shared" si="4"/>
        <v>57.640625</v>
      </c>
    </row>
    <row r="16" spans="1:26" x14ac:dyDescent="0.35">
      <c r="B16" t="s">
        <v>18</v>
      </c>
      <c r="C16" s="1">
        <v>402.7</v>
      </c>
      <c r="D16">
        <v>62</v>
      </c>
      <c r="E16">
        <v>250</v>
      </c>
      <c r="F16">
        <v>0.5</v>
      </c>
      <c r="G16" s="2">
        <v>0.6</v>
      </c>
      <c r="H16" s="1">
        <v>402.7</v>
      </c>
      <c r="I16">
        <v>236</v>
      </c>
      <c r="J16">
        <v>316</v>
      </c>
      <c r="K16">
        <v>0.5</v>
      </c>
      <c r="L16" s="2">
        <v>0.6</v>
      </c>
      <c r="M16">
        <v>489.7</v>
      </c>
      <c r="N16">
        <v>62</v>
      </c>
      <c r="O16">
        <v>250</v>
      </c>
      <c r="P16">
        <v>0.5</v>
      </c>
      <c r="Q16">
        <v>0.6</v>
      </c>
      <c r="S16" s="10">
        <f t="shared" si="0"/>
        <v>0.82234020829079024</v>
      </c>
      <c r="T16">
        <f t="shared" si="1"/>
        <v>1</v>
      </c>
      <c r="V16" s="11">
        <v>102.8</v>
      </c>
      <c r="X16" s="8">
        <f t="shared" si="2"/>
        <v>57.416342412451364</v>
      </c>
      <c r="Y16" s="8">
        <f t="shared" si="3"/>
        <v>218.5525291828794</v>
      </c>
      <c r="Z16" s="8">
        <f t="shared" si="4"/>
        <v>57.416342412451364</v>
      </c>
    </row>
    <row r="17" spans="1:26" x14ac:dyDescent="0.35">
      <c r="B17" t="s">
        <v>19</v>
      </c>
      <c r="C17" s="1">
        <v>402.7</v>
      </c>
      <c r="D17">
        <v>143</v>
      </c>
      <c r="E17">
        <v>250</v>
      </c>
      <c r="F17">
        <v>0.5</v>
      </c>
      <c r="G17" s="2">
        <v>0.6</v>
      </c>
      <c r="H17" s="1">
        <v>402.7</v>
      </c>
      <c r="I17">
        <v>400</v>
      </c>
      <c r="J17">
        <v>480</v>
      </c>
      <c r="K17">
        <v>0.5</v>
      </c>
      <c r="L17" s="2">
        <v>0.6</v>
      </c>
      <c r="M17">
        <v>489.7</v>
      </c>
      <c r="N17">
        <v>62</v>
      </c>
      <c r="O17">
        <v>250</v>
      </c>
      <c r="P17">
        <v>0.5</v>
      </c>
      <c r="Q17">
        <v>0.6</v>
      </c>
      <c r="S17" s="10">
        <f t="shared" si="0"/>
        <v>0.82234020829079024</v>
      </c>
      <c r="T17">
        <f t="shared" si="1"/>
        <v>1</v>
      </c>
      <c r="V17" s="11">
        <v>104</v>
      </c>
      <c r="X17" s="8">
        <f t="shared" si="2"/>
        <v>130.9</v>
      </c>
      <c r="Y17" s="8">
        <f t="shared" si="3"/>
        <v>366.15384615384619</v>
      </c>
      <c r="Z17" s="8">
        <f t="shared" si="4"/>
        <v>56.753846153846162</v>
      </c>
    </row>
    <row r="18" spans="1:26" x14ac:dyDescent="0.35">
      <c r="B18" t="s">
        <v>20</v>
      </c>
      <c r="C18" s="1">
        <v>402.7</v>
      </c>
      <c r="D18">
        <v>143</v>
      </c>
      <c r="E18">
        <v>250</v>
      </c>
      <c r="F18">
        <v>0.5</v>
      </c>
      <c r="G18" s="2">
        <v>0.6</v>
      </c>
      <c r="H18" s="1">
        <v>402.7</v>
      </c>
      <c r="I18">
        <v>400</v>
      </c>
      <c r="J18">
        <v>480</v>
      </c>
      <c r="K18">
        <v>0.5</v>
      </c>
      <c r="L18" s="2">
        <v>0.6</v>
      </c>
      <c r="M18">
        <v>492.6</v>
      </c>
      <c r="N18">
        <v>62</v>
      </c>
      <c r="O18">
        <v>250</v>
      </c>
      <c r="P18">
        <v>0.5</v>
      </c>
      <c r="Q18">
        <v>0.6</v>
      </c>
      <c r="S18" s="10">
        <f t="shared" si="0"/>
        <v>0.81749898497766949</v>
      </c>
      <c r="T18">
        <f t="shared" si="1"/>
        <v>1</v>
      </c>
      <c r="V18" s="11">
        <v>104.8</v>
      </c>
      <c r="X18" s="8">
        <f t="shared" si="2"/>
        <v>129.90076335877865</v>
      </c>
      <c r="Y18" s="8">
        <f t="shared" si="3"/>
        <v>363.35877862595424</v>
      </c>
      <c r="Z18" s="8">
        <f t="shared" si="4"/>
        <v>56.320610687022906</v>
      </c>
    </row>
    <row r="19" spans="1:26" x14ac:dyDescent="0.35">
      <c r="A19">
        <v>2013</v>
      </c>
      <c r="B19" t="s">
        <v>17</v>
      </c>
      <c r="C19" s="1">
        <v>407.5</v>
      </c>
      <c r="D19">
        <v>143</v>
      </c>
      <c r="E19">
        <v>250</v>
      </c>
      <c r="F19">
        <v>0.5</v>
      </c>
      <c r="G19" s="2">
        <v>0.6</v>
      </c>
      <c r="H19" s="1">
        <v>407.5</v>
      </c>
      <c r="I19">
        <v>405</v>
      </c>
      <c r="J19">
        <v>486</v>
      </c>
      <c r="K19">
        <v>0.5</v>
      </c>
      <c r="L19" s="2">
        <v>0.6</v>
      </c>
      <c r="M19">
        <v>492.6</v>
      </c>
      <c r="N19">
        <v>62</v>
      </c>
      <c r="O19">
        <v>250</v>
      </c>
      <c r="P19">
        <v>0.5</v>
      </c>
      <c r="Q19">
        <v>0.6</v>
      </c>
      <c r="S19" s="10">
        <f t="shared" si="0"/>
        <v>0.82724319935038571</v>
      </c>
      <c r="T19">
        <f t="shared" si="1"/>
        <v>1</v>
      </c>
      <c r="V19" s="11">
        <v>105.4</v>
      </c>
      <c r="W19">
        <v>2013</v>
      </c>
      <c r="X19" s="8">
        <f t="shared" si="2"/>
        <v>129.16129032258064</v>
      </c>
      <c r="Y19" s="8">
        <f t="shared" si="3"/>
        <v>365.80645161290323</v>
      </c>
      <c r="Z19" s="8">
        <f t="shared" si="4"/>
        <v>56</v>
      </c>
    </row>
    <row r="20" spans="1:26" x14ac:dyDescent="0.35">
      <c r="B20" t="s">
        <v>18</v>
      </c>
      <c r="C20" s="1">
        <v>407.5</v>
      </c>
      <c r="D20">
        <v>143</v>
      </c>
      <c r="E20">
        <v>250</v>
      </c>
      <c r="F20">
        <v>0.5</v>
      </c>
      <c r="G20" s="2">
        <v>0.6</v>
      </c>
      <c r="H20" s="1">
        <v>407.5</v>
      </c>
      <c r="I20">
        <v>405</v>
      </c>
      <c r="J20">
        <v>486</v>
      </c>
      <c r="K20">
        <v>0.5</v>
      </c>
      <c r="L20" s="2">
        <v>0.6</v>
      </c>
      <c r="M20" s="8">
        <v>497</v>
      </c>
      <c r="N20">
        <v>62</v>
      </c>
      <c r="O20">
        <v>250</v>
      </c>
      <c r="P20">
        <v>0.5</v>
      </c>
      <c r="Q20">
        <v>0.6</v>
      </c>
      <c r="S20" s="10">
        <f t="shared" si="0"/>
        <v>0.81991951710261568</v>
      </c>
      <c r="T20">
        <f t="shared" si="1"/>
        <v>1</v>
      </c>
      <c r="V20" s="11">
        <v>105.9</v>
      </c>
      <c r="X20" s="8">
        <f t="shared" si="2"/>
        <v>128.55146364494806</v>
      </c>
      <c r="Y20" s="8">
        <f t="shared" si="3"/>
        <v>364.07932011331445</v>
      </c>
      <c r="Z20" s="8">
        <f t="shared" si="4"/>
        <v>55.735599622285172</v>
      </c>
    </row>
    <row r="21" spans="1:26" x14ac:dyDescent="0.35">
      <c r="B21" t="s">
        <v>19</v>
      </c>
      <c r="C21" s="1">
        <v>407.5</v>
      </c>
      <c r="D21">
        <v>143</v>
      </c>
      <c r="E21">
        <v>250</v>
      </c>
      <c r="F21">
        <v>0.5</v>
      </c>
      <c r="G21" s="2">
        <v>0.6</v>
      </c>
      <c r="H21" s="1">
        <v>407.5</v>
      </c>
      <c r="I21">
        <v>405</v>
      </c>
      <c r="J21">
        <v>486</v>
      </c>
      <c r="K21">
        <v>0.5</v>
      </c>
      <c r="L21" s="2">
        <v>0.6</v>
      </c>
      <c r="M21" s="8">
        <v>497</v>
      </c>
      <c r="N21">
        <v>62</v>
      </c>
      <c r="O21">
        <v>250</v>
      </c>
      <c r="P21">
        <v>0.5</v>
      </c>
      <c r="Q21">
        <v>0.6</v>
      </c>
      <c r="S21" s="10">
        <f t="shared" si="0"/>
        <v>0.81991951710261568</v>
      </c>
      <c r="T21">
        <f t="shared" si="1"/>
        <v>1</v>
      </c>
      <c r="V21" s="11">
        <v>106.4</v>
      </c>
      <c r="X21" s="8">
        <f t="shared" si="2"/>
        <v>127.94736842105263</v>
      </c>
      <c r="Y21" s="8">
        <f t="shared" si="3"/>
        <v>362.36842105263156</v>
      </c>
      <c r="Z21" s="8">
        <f t="shared" si="4"/>
        <v>55.473684210526315</v>
      </c>
    </row>
    <row r="22" spans="1:26" x14ac:dyDescent="0.35">
      <c r="B22" t="s">
        <v>20</v>
      </c>
      <c r="C22" s="1">
        <v>407.5</v>
      </c>
      <c r="D22">
        <v>143</v>
      </c>
      <c r="E22">
        <v>250</v>
      </c>
      <c r="F22">
        <v>0.5</v>
      </c>
      <c r="G22" s="2">
        <v>0.6</v>
      </c>
      <c r="H22" s="1">
        <v>407.5</v>
      </c>
      <c r="I22">
        <v>405</v>
      </c>
      <c r="J22">
        <v>486</v>
      </c>
      <c r="K22">
        <v>0.5</v>
      </c>
      <c r="L22" s="2">
        <v>0.6</v>
      </c>
      <c r="M22" s="8">
        <v>501</v>
      </c>
      <c r="N22">
        <v>62</v>
      </c>
      <c r="O22">
        <v>250</v>
      </c>
      <c r="P22">
        <v>0.5</v>
      </c>
      <c r="Q22">
        <v>0.6</v>
      </c>
      <c r="S22" s="10">
        <f t="shared" si="0"/>
        <v>0.81337325349301393</v>
      </c>
      <c r="T22">
        <f t="shared" si="1"/>
        <v>1</v>
      </c>
      <c r="V22" s="11">
        <v>106.6</v>
      </c>
      <c r="X22" s="8">
        <f t="shared" si="2"/>
        <v>127.70731707317076</v>
      </c>
      <c r="Y22" s="8">
        <f t="shared" si="3"/>
        <v>361.68855534709201</v>
      </c>
      <c r="Z22" s="8">
        <f t="shared" si="4"/>
        <v>55.369606003752352</v>
      </c>
    </row>
    <row r="23" spans="1:26" x14ac:dyDescent="0.35">
      <c r="A23">
        <v>2014</v>
      </c>
      <c r="B23" t="s">
        <v>17</v>
      </c>
      <c r="C23" s="1">
        <v>414.4</v>
      </c>
      <c r="D23">
        <v>143</v>
      </c>
      <c r="E23">
        <v>250</v>
      </c>
      <c r="F23">
        <v>0.5</v>
      </c>
      <c r="G23" s="2">
        <v>0.6</v>
      </c>
      <c r="H23" s="1">
        <v>414.4</v>
      </c>
      <c r="I23">
        <v>415</v>
      </c>
      <c r="J23">
        <v>498</v>
      </c>
      <c r="K23">
        <v>0.5</v>
      </c>
      <c r="L23" s="2">
        <v>0.6</v>
      </c>
      <c r="M23" s="8">
        <v>501</v>
      </c>
      <c r="N23">
        <v>62</v>
      </c>
      <c r="O23">
        <v>250</v>
      </c>
      <c r="P23">
        <v>0.5</v>
      </c>
      <c r="Q23">
        <v>0.6</v>
      </c>
      <c r="S23" s="10">
        <f t="shared" si="0"/>
        <v>0.82714570858283432</v>
      </c>
      <c r="T23">
        <f t="shared" si="1"/>
        <v>1</v>
      </c>
      <c r="V23" s="11">
        <v>106.8</v>
      </c>
      <c r="W23">
        <v>2014</v>
      </c>
      <c r="X23" s="8">
        <f t="shared" si="2"/>
        <v>127.46816479400749</v>
      </c>
      <c r="Y23" s="8">
        <f t="shared" si="3"/>
        <v>369.92509363295881</v>
      </c>
      <c r="Z23" s="8">
        <f t="shared" si="4"/>
        <v>55.265917602996254</v>
      </c>
    </row>
    <row r="24" spans="1:26" x14ac:dyDescent="0.35">
      <c r="B24" t="s">
        <v>18</v>
      </c>
      <c r="C24" s="1">
        <v>414.4</v>
      </c>
      <c r="D24">
        <v>143</v>
      </c>
      <c r="E24">
        <v>250</v>
      </c>
      <c r="F24">
        <v>0.5</v>
      </c>
      <c r="G24" s="2">
        <v>0.6</v>
      </c>
      <c r="H24" s="1">
        <v>414.4</v>
      </c>
      <c r="I24">
        <v>415</v>
      </c>
      <c r="J24">
        <v>498</v>
      </c>
      <c r="K24">
        <v>0.5</v>
      </c>
      <c r="L24" s="2">
        <v>0.6</v>
      </c>
      <c r="M24" s="8">
        <v>510.5</v>
      </c>
      <c r="N24">
        <v>100</v>
      </c>
      <c r="O24">
        <v>250</v>
      </c>
      <c r="P24">
        <v>0.5</v>
      </c>
      <c r="Q24">
        <v>0.6</v>
      </c>
      <c r="S24" s="10">
        <f t="shared" si="0"/>
        <v>0.81175318315377076</v>
      </c>
      <c r="T24">
        <f t="shared" si="1"/>
        <v>1</v>
      </c>
      <c r="V24" s="11">
        <v>107.5</v>
      </c>
      <c r="X24" s="8">
        <f t="shared" si="2"/>
        <v>126.63813953488372</v>
      </c>
      <c r="Y24" s="8">
        <f t="shared" si="3"/>
        <v>367.51627906976745</v>
      </c>
      <c r="Z24" s="8">
        <f t="shared" si="4"/>
        <v>88.558139534883722</v>
      </c>
    </row>
    <row r="25" spans="1:26" x14ac:dyDescent="0.35">
      <c r="B25" t="s">
        <v>19</v>
      </c>
      <c r="C25" s="1">
        <v>414.4</v>
      </c>
      <c r="D25">
        <v>143</v>
      </c>
      <c r="E25">
        <v>250</v>
      </c>
      <c r="F25">
        <v>0.5</v>
      </c>
      <c r="G25" s="2">
        <v>0.6</v>
      </c>
      <c r="H25" s="1">
        <v>414.4</v>
      </c>
      <c r="I25">
        <v>415</v>
      </c>
      <c r="J25">
        <v>498</v>
      </c>
      <c r="K25">
        <v>0.5</v>
      </c>
      <c r="L25" s="2">
        <v>0.6</v>
      </c>
      <c r="M25" s="8">
        <v>510.5</v>
      </c>
      <c r="N25">
        <v>100</v>
      </c>
      <c r="O25">
        <v>250</v>
      </c>
      <c r="P25">
        <v>0.5</v>
      </c>
      <c r="Q25">
        <v>0.6</v>
      </c>
      <c r="S25" s="10">
        <f t="shared" si="0"/>
        <v>0.81175318315377076</v>
      </c>
      <c r="T25">
        <f t="shared" si="1"/>
        <v>1</v>
      </c>
      <c r="V25" s="11">
        <v>108</v>
      </c>
      <c r="X25" s="8">
        <f t="shared" si="2"/>
        <v>126.05185185185185</v>
      </c>
      <c r="Y25" s="8">
        <f t="shared" si="3"/>
        <v>365.81481481481484</v>
      </c>
      <c r="Z25" s="8">
        <f t="shared" si="4"/>
        <v>88.148148148148152</v>
      </c>
    </row>
    <row r="26" spans="1:26" x14ac:dyDescent="0.35">
      <c r="B26" t="s">
        <v>20</v>
      </c>
      <c r="C26" s="1">
        <v>414.4</v>
      </c>
      <c r="D26">
        <v>143</v>
      </c>
      <c r="E26">
        <v>250</v>
      </c>
      <c r="F26">
        <v>0.5</v>
      </c>
      <c r="G26" s="2">
        <v>0.6</v>
      </c>
      <c r="H26" s="1">
        <v>414.4</v>
      </c>
      <c r="I26">
        <v>415</v>
      </c>
      <c r="J26">
        <v>498</v>
      </c>
      <c r="K26">
        <v>0.5</v>
      </c>
      <c r="L26" s="2">
        <v>0.6</v>
      </c>
      <c r="M26" s="8">
        <v>515.6</v>
      </c>
      <c r="N26">
        <v>100</v>
      </c>
      <c r="O26">
        <v>250</v>
      </c>
      <c r="P26">
        <v>0.5</v>
      </c>
      <c r="Q26">
        <v>0.6</v>
      </c>
      <c r="S26" s="10">
        <f t="shared" si="0"/>
        <v>0.80372381691233508</v>
      </c>
      <c r="T26">
        <f t="shared" si="1"/>
        <v>1</v>
      </c>
      <c r="V26" s="11">
        <v>108.4</v>
      </c>
      <c r="X26" s="8">
        <f t="shared" si="2"/>
        <v>125.58671586715867</v>
      </c>
      <c r="Y26" s="8">
        <f t="shared" si="3"/>
        <v>364.46494464944652</v>
      </c>
      <c r="Z26" s="8">
        <f t="shared" si="4"/>
        <v>87.822878228782287</v>
      </c>
    </row>
    <row r="27" spans="1:26" x14ac:dyDescent="0.35">
      <c r="A27">
        <v>2015</v>
      </c>
      <c r="B27" t="s">
        <v>17</v>
      </c>
      <c r="C27" s="1">
        <v>426.8</v>
      </c>
      <c r="D27">
        <v>143</v>
      </c>
      <c r="E27">
        <v>250</v>
      </c>
      <c r="F27">
        <v>0.5</v>
      </c>
      <c r="G27" s="2">
        <v>0.6</v>
      </c>
      <c r="H27" s="1">
        <v>426.8</v>
      </c>
      <c r="I27">
        <v>427</v>
      </c>
      <c r="J27">
        <v>512</v>
      </c>
      <c r="K27">
        <v>0.5</v>
      </c>
      <c r="L27" s="2">
        <v>0.6</v>
      </c>
      <c r="M27" s="8">
        <v>515.6</v>
      </c>
      <c r="N27">
        <v>100</v>
      </c>
      <c r="O27">
        <v>250</v>
      </c>
      <c r="P27">
        <v>0.5</v>
      </c>
      <c r="Q27">
        <v>0.6</v>
      </c>
      <c r="S27" s="10">
        <f t="shared" si="0"/>
        <v>0.82777346780449956</v>
      </c>
      <c r="T27">
        <f t="shared" si="1"/>
        <v>1</v>
      </c>
      <c r="V27" s="11">
        <v>108.2</v>
      </c>
      <c r="W27">
        <v>2015</v>
      </c>
      <c r="X27" s="8">
        <f t="shared" si="2"/>
        <v>125.81885397412201</v>
      </c>
      <c r="Y27" s="8">
        <f t="shared" si="3"/>
        <v>375.69685767097968</v>
      </c>
      <c r="Z27" s="8">
        <f t="shared" si="4"/>
        <v>87.98521256931609</v>
      </c>
    </row>
    <row r="28" spans="1:26" x14ac:dyDescent="0.35">
      <c r="B28" t="s">
        <v>18</v>
      </c>
      <c r="C28" s="1">
        <v>426.8</v>
      </c>
      <c r="D28">
        <v>143</v>
      </c>
      <c r="E28">
        <v>250</v>
      </c>
      <c r="F28">
        <v>0.5</v>
      </c>
      <c r="G28" s="2">
        <v>0.6</v>
      </c>
      <c r="H28" s="1">
        <v>426.8</v>
      </c>
      <c r="I28">
        <v>427</v>
      </c>
      <c r="J28">
        <v>512</v>
      </c>
      <c r="K28">
        <v>0.5</v>
      </c>
      <c r="L28" s="2">
        <v>0.6</v>
      </c>
      <c r="M28" s="8">
        <v>519.20000000000005</v>
      </c>
      <c r="N28">
        <v>100</v>
      </c>
      <c r="O28">
        <v>250</v>
      </c>
      <c r="P28">
        <v>0.5</v>
      </c>
      <c r="Q28">
        <v>0.6</v>
      </c>
      <c r="S28" s="10">
        <f t="shared" si="0"/>
        <v>0.82203389830508466</v>
      </c>
      <c r="T28">
        <f t="shared" si="1"/>
        <v>1</v>
      </c>
      <c r="V28" s="11">
        <v>108.6</v>
      </c>
      <c r="X28" s="8">
        <f t="shared" si="2"/>
        <v>125.35543278084715</v>
      </c>
      <c r="Y28" s="8">
        <f t="shared" si="3"/>
        <v>374.31307550644567</v>
      </c>
      <c r="Z28" s="8">
        <f t="shared" si="4"/>
        <v>87.661141804788215</v>
      </c>
    </row>
    <row r="29" spans="1:26" x14ac:dyDescent="0.35">
      <c r="B29" t="s">
        <v>19</v>
      </c>
      <c r="C29" s="1">
        <v>426.8</v>
      </c>
      <c r="D29">
        <v>143</v>
      </c>
      <c r="E29">
        <v>250</v>
      </c>
      <c r="F29">
        <v>0.5</v>
      </c>
      <c r="G29" s="2">
        <v>0.6</v>
      </c>
      <c r="H29" s="1">
        <v>426.8</v>
      </c>
      <c r="I29">
        <v>427</v>
      </c>
      <c r="J29">
        <v>512</v>
      </c>
      <c r="K29">
        <v>0.5</v>
      </c>
      <c r="L29" s="2">
        <v>0.6</v>
      </c>
      <c r="M29" s="8">
        <v>519.20000000000005</v>
      </c>
      <c r="N29">
        <v>102</v>
      </c>
      <c r="O29">
        <v>252</v>
      </c>
      <c r="P29">
        <v>0.5</v>
      </c>
      <c r="Q29">
        <v>0.6</v>
      </c>
      <c r="S29" s="10">
        <f t="shared" si="0"/>
        <v>0.82203389830508466</v>
      </c>
      <c r="T29">
        <f t="shared" si="1"/>
        <v>1</v>
      </c>
      <c r="V29" s="11">
        <v>109.4</v>
      </c>
      <c r="X29" s="8">
        <f t="shared" si="2"/>
        <v>124.43875685557586</v>
      </c>
      <c r="Y29" s="8">
        <f t="shared" si="3"/>
        <v>371.57586837294326</v>
      </c>
      <c r="Z29" s="8">
        <f t="shared" si="4"/>
        <v>88.760511882998159</v>
      </c>
    </row>
    <row r="30" spans="1:26" x14ac:dyDescent="0.35">
      <c r="B30" t="s">
        <v>20</v>
      </c>
      <c r="C30" s="1">
        <v>426.8</v>
      </c>
      <c r="D30">
        <v>143</v>
      </c>
      <c r="E30">
        <v>250</v>
      </c>
      <c r="F30">
        <v>0.5</v>
      </c>
      <c r="G30" s="2">
        <v>0.6</v>
      </c>
      <c r="H30" s="1">
        <v>426.8</v>
      </c>
      <c r="I30">
        <v>427</v>
      </c>
      <c r="J30">
        <v>512</v>
      </c>
      <c r="K30">
        <v>0.5</v>
      </c>
      <c r="L30" s="2">
        <v>0.6</v>
      </c>
      <c r="M30" s="8">
        <v>523.4</v>
      </c>
      <c r="N30">
        <v>102</v>
      </c>
      <c r="O30">
        <v>252</v>
      </c>
      <c r="P30">
        <v>0.5</v>
      </c>
      <c r="Q30">
        <v>0.6</v>
      </c>
      <c r="S30" s="10">
        <f t="shared" si="0"/>
        <v>0.81543752388230806</v>
      </c>
      <c r="T30">
        <f t="shared" si="1"/>
        <v>1</v>
      </c>
      <c r="V30" s="11">
        <v>110</v>
      </c>
      <c r="X30" s="8">
        <f t="shared" si="2"/>
        <v>123.76</v>
      </c>
      <c r="Y30" s="8">
        <f t="shared" si="3"/>
        <v>369.54909090909092</v>
      </c>
      <c r="Z30" s="8">
        <f t="shared" si="4"/>
        <v>88.276363636363641</v>
      </c>
    </row>
    <row r="31" spans="1:26" x14ac:dyDescent="0.35">
      <c r="A31">
        <v>2016</v>
      </c>
      <c r="B31" t="s">
        <v>17</v>
      </c>
      <c r="C31" s="1">
        <v>433.2</v>
      </c>
      <c r="D31">
        <v>143</v>
      </c>
      <c r="E31">
        <v>250</v>
      </c>
      <c r="F31">
        <v>0.5</v>
      </c>
      <c r="G31" s="2">
        <v>0.6</v>
      </c>
      <c r="H31" s="1">
        <v>433.2</v>
      </c>
      <c r="I31">
        <v>433</v>
      </c>
      <c r="J31">
        <v>519</v>
      </c>
      <c r="K31">
        <v>0.5</v>
      </c>
      <c r="L31" s="2">
        <v>0.6</v>
      </c>
      <c r="M31" s="8">
        <v>523.4</v>
      </c>
      <c r="N31">
        <v>102</v>
      </c>
      <c r="O31">
        <v>252</v>
      </c>
      <c r="P31">
        <v>0.5</v>
      </c>
      <c r="Q31">
        <v>0.6</v>
      </c>
      <c r="S31" s="10">
        <f t="shared" si="0"/>
        <v>0.82766526557126485</v>
      </c>
      <c r="T31">
        <f t="shared" si="1"/>
        <v>1</v>
      </c>
      <c r="V31" s="11">
        <v>110.5</v>
      </c>
      <c r="W31">
        <v>2016</v>
      </c>
      <c r="X31" s="8">
        <f t="shared" si="2"/>
        <v>123.20000000000002</v>
      </c>
      <c r="Y31" s="8">
        <f t="shared" si="3"/>
        <v>373.04615384615391</v>
      </c>
      <c r="Z31" s="8">
        <f t="shared" si="4"/>
        <v>87.876923076923092</v>
      </c>
    </row>
    <row r="32" spans="1:26" x14ac:dyDescent="0.35">
      <c r="B32" t="s">
        <v>18</v>
      </c>
      <c r="C32" s="1">
        <v>433.2</v>
      </c>
      <c r="D32">
        <v>143</v>
      </c>
      <c r="E32">
        <v>250</v>
      </c>
      <c r="F32">
        <v>0.5</v>
      </c>
      <c r="G32" s="2">
        <v>0.6</v>
      </c>
      <c r="H32" s="1">
        <v>433.2</v>
      </c>
      <c r="I32">
        <v>433</v>
      </c>
      <c r="J32">
        <v>519</v>
      </c>
      <c r="K32">
        <v>0.5</v>
      </c>
      <c r="L32" s="2">
        <v>0.6</v>
      </c>
      <c r="M32" s="8">
        <v>527.6</v>
      </c>
      <c r="N32">
        <v>102</v>
      </c>
      <c r="O32">
        <v>252</v>
      </c>
      <c r="P32">
        <v>0.5</v>
      </c>
      <c r="Q32">
        <v>0.6</v>
      </c>
      <c r="S32" s="10">
        <f t="shared" si="0"/>
        <v>0.82107657316148597</v>
      </c>
      <c r="T32">
        <f t="shared" si="1"/>
        <v>1</v>
      </c>
      <c r="V32" s="11">
        <v>110.7</v>
      </c>
      <c r="X32" s="8">
        <f t="shared" si="2"/>
        <v>122.97741644083106</v>
      </c>
      <c r="Y32" s="8">
        <f t="shared" si="3"/>
        <v>372.37217705510386</v>
      </c>
      <c r="Z32" s="8">
        <f t="shared" si="4"/>
        <v>87.718157181571812</v>
      </c>
    </row>
    <row r="33" spans="1:26" x14ac:dyDescent="0.35">
      <c r="B33" t="s">
        <v>19</v>
      </c>
      <c r="C33" s="1">
        <v>433.2</v>
      </c>
      <c r="D33">
        <v>143</v>
      </c>
      <c r="E33">
        <v>250</v>
      </c>
      <c r="F33">
        <v>0.5</v>
      </c>
      <c r="G33" s="2">
        <v>0.6</v>
      </c>
      <c r="H33" s="1">
        <v>433.2</v>
      </c>
      <c r="I33">
        <v>433</v>
      </c>
      <c r="J33">
        <v>519</v>
      </c>
      <c r="K33">
        <v>0.5</v>
      </c>
      <c r="L33" s="2">
        <v>0.6</v>
      </c>
      <c r="M33" s="8">
        <v>527.6</v>
      </c>
      <c r="N33">
        <v>104</v>
      </c>
      <c r="O33">
        <v>254</v>
      </c>
      <c r="P33">
        <v>0.5</v>
      </c>
      <c r="Q33">
        <v>0.6</v>
      </c>
      <c r="S33" s="10">
        <f t="shared" si="0"/>
        <v>0.82107657316148597</v>
      </c>
      <c r="T33">
        <f t="shared" si="1"/>
        <v>1</v>
      </c>
      <c r="V33" s="11">
        <v>111.4</v>
      </c>
      <c r="X33" s="8">
        <f t="shared" si="2"/>
        <v>122.20466786355475</v>
      </c>
      <c r="Y33" s="8">
        <f t="shared" si="3"/>
        <v>370.03231597845598</v>
      </c>
      <c r="Z33" s="8">
        <f t="shared" si="4"/>
        <v>88.876122082585269</v>
      </c>
    </row>
    <row r="34" spans="1:26" x14ac:dyDescent="0.35">
      <c r="B34" t="s">
        <v>20</v>
      </c>
      <c r="C34" s="1">
        <v>433.2</v>
      </c>
      <c r="D34">
        <v>143</v>
      </c>
      <c r="E34">
        <v>250</v>
      </c>
      <c r="F34">
        <v>0.5</v>
      </c>
      <c r="G34" s="2">
        <v>0.6</v>
      </c>
      <c r="H34" s="1">
        <v>433.2</v>
      </c>
      <c r="I34">
        <v>433</v>
      </c>
      <c r="J34">
        <v>519</v>
      </c>
      <c r="K34">
        <v>0.5</v>
      </c>
      <c r="L34" s="2">
        <v>0.6</v>
      </c>
      <c r="M34" s="8">
        <v>528.70000000000005</v>
      </c>
      <c r="N34">
        <v>104</v>
      </c>
      <c r="O34">
        <v>254</v>
      </c>
      <c r="P34">
        <v>0.5</v>
      </c>
      <c r="Q34">
        <v>0.6</v>
      </c>
      <c r="S34" s="10">
        <f t="shared" si="0"/>
        <v>0.819368261774163</v>
      </c>
      <c r="T34">
        <f t="shared" si="1"/>
        <v>1</v>
      </c>
      <c r="V34" s="11">
        <v>112.1</v>
      </c>
      <c r="X34" s="8">
        <f t="shared" si="2"/>
        <v>121.44157002676184</v>
      </c>
      <c r="Y34" s="8">
        <f t="shared" si="3"/>
        <v>367.72167707404111</v>
      </c>
      <c r="Z34" s="8">
        <f t="shared" si="4"/>
        <v>88.321141837644973</v>
      </c>
    </row>
    <row r="35" spans="1:26" x14ac:dyDescent="0.35">
      <c r="A35">
        <v>2017</v>
      </c>
      <c r="B35" t="s">
        <v>17</v>
      </c>
      <c r="C35" s="1">
        <v>437.5</v>
      </c>
      <c r="D35">
        <v>143</v>
      </c>
      <c r="E35">
        <v>250</v>
      </c>
      <c r="F35">
        <v>0.5</v>
      </c>
      <c r="G35" s="2">
        <v>0.6</v>
      </c>
      <c r="H35" s="1">
        <v>437.5</v>
      </c>
      <c r="I35">
        <v>437</v>
      </c>
      <c r="J35">
        <v>524</v>
      </c>
      <c r="K35">
        <v>0.5</v>
      </c>
      <c r="L35" s="2">
        <v>0.6</v>
      </c>
      <c r="M35" s="8">
        <v>528.70000000000005</v>
      </c>
      <c r="N35">
        <v>104</v>
      </c>
      <c r="O35">
        <v>254</v>
      </c>
      <c r="P35">
        <v>0.5</v>
      </c>
      <c r="Q35">
        <v>0.6</v>
      </c>
      <c r="S35" s="10">
        <f t="shared" si="0"/>
        <v>0.82750141857386039</v>
      </c>
      <c r="T35">
        <f t="shared" si="1"/>
        <v>1</v>
      </c>
      <c r="V35" s="11">
        <v>112.6</v>
      </c>
      <c r="W35">
        <v>2017</v>
      </c>
      <c r="X35" s="8">
        <f t="shared" si="2"/>
        <v>120.90230905861459</v>
      </c>
      <c r="Y35" s="8">
        <f t="shared" si="3"/>
        <v>369.47069271758443</v>
      </c>
      <c r="Z35" s="8">
        <f t="shared" si="4"/>
        <v>87.928952042628794</v>
      </c>
    </row>
    <row r="36" spans="1:26" x14ac:dyDescent="0.35">
      <c r="B36" t="s">
        <v>18</v>
      </c>
      <c r="C36" s="1">
        <v>437.5</v>
      </c>
      <c r="D36">
        <v>143</v>
      </c>
      <c r="E36">
        <v>250</v>
      </c>
      <c r="F36">
        <v>0.5</v>
      </c>
      <c r="G36" s="2">
        <v>0.6</v>
      </c>
      <c r="H36" s="1">
        <v>437.5</v>
      </c>
      <c r="I36">
        <v>437</v>
      </c>
      <c r="J36">
        <v>524</v>
      </c>
      <c r="K36">
        <v>0.5</v>
      </c>
      <c r="L36" s="2">
        <v>0.6</v>
      </c>
      <c r="M36" s="8">
        <v>535.6</v>
      </c>
      <c r="N36">
        <v>104</v>
      </c>
      <c r="O36">
        <v>254</v>
      </c>
      <c r="P36">
        <v>0.5</v>
      </c>
      <c r="Q36">
        <v>0.6</v>
      </c>
      <c r="S36" s="10">
        <f t="shared" si="0"/>
        <v>0.81684092606422698</v>
      </c>
      <c r="T36">
        <f t="shared" si="1"/>
        <v>1</v>
      </c>
      <c r="V36" s="11">
        <v>113</v>
      </c>
      <c r="X36" s="8">
        <f t="shared" ref="X36:X38" si="5">D36/($V36/$V$3)</f>
        <v>120.47433628318583</v>
      </c>
      <c r="Y36" s="8">
        <f t="shared" ref="Y36:Y38" si="6">I36/($V36/$V$3)</f>
        <v>368.16283185840706</v>
      </c>
      <c r="Z36" s="8">
        <f t="shared" ref="Z36:Z38" si="7">N36/($V36/$V$3)</f>
        <v>87.617699115044246</v>
      </c>
    </row>
    <row r="37" spans="1:26" x14ac:dyDescent="0.35">
      <c r="B37" t="s">
        <v>19</v>
      </c>
      <c r="C37" s="1">
        <v>437.5</v>
      </c>
      <c r="D37">
        <v>143</v>
      </c>
      <c r="E37">
        <v>250</v>
      </c>
      <c r="F37">
        <v>0.5</v>
      </c>
      <c r="G37" s="2">
        <v>0.6</v>
      </c>
      <c r="H37" s="1">
        <v>437.5</v>
      </c>
      <c r="I37">
        <v>437</v>
      </c>
      <c r="J37">
        <v>524</v>
      </c>
      <c r="K37">
        <v>0.5</v>
      </c>
      <c r="L37" s="2">
        <v>0.6</v>
      </c>
      <c r="M37" s="8">
        <v>535.6</v>
      </c>
      <c r="N37">
        <v>104</v>
      </c>
      <c r="O37">
        <v>254</v>
      </c>
      <c r="P37">
        <v>0.5</v>
      </c>
      <c r="Q37">
        <v>0.6</v>
      </c>
      <c r="S37" s="10">
        <f t="shared" si="0"/>
        <v>0.81684092606422698</v>
      </c>
      <c r="T37">
        <f t="shared" si="1"/>
        <v>1</v>
      </c>
      <c r="V37" s="11">
        <v>113.5</v>
      </c>
      <c r="X37" s="8">
        <f t="shared" si="5"/>
        <v>119.94361233480177</v>
      </c>
      <c r="Y37" s="8">
        <f t="shared" si="6"/>
        <v>366.54096916299562</v>
      </c>
      <c r="Z37" s="8">
        <f t="shared" si="7"/>
        <v>87.231718061674016</v>
      </c>
    </row>
    <row r="38" spans="1:26" x14ac:dyDescent="0.35">
      <c r="B38" t="s">
        <v>20</v>
      </c>
      <c r="C38" s="1">
        <v>437.5</v>
      </c>
      <c r="D38">
        <v>143</v>
      </c>
      <c r="E38">
        <v>250</v>
      </c>
      <c r="F38">
        <v>0.5</v>
      </c>
      <c r="G38" s="2">
        <v>0.6</v>
      </c>
      <c r="H38" s="1">
        <v>437.5</v>
      </c>
      <c r="I38">
        <v>437</v>
      </c>
      <c r="J38">
        <v>524</v>
      </c>
      <c r="K38">
        <v>0.5</v>
      </c>
      <c r="L38" s="2">
        <v>0.6</v>
      </c>
      <c r="M38" s="8">
        <v>538.79999999999995</v>
      </c>
      <c r="N38">
        <v>104</v>
      </c>
      <c r="O38">
        <v>254</v>
      </c>
      <c r="P38">
        <v>0.5</v>
      </c>
      <c r="Q38">
        <v>0.6</v>
      </c>
      <c r="S38" s="10">
        <f t="shared" si="0"/>
        <v>0.81198960653303642</v>
      </c>
      <c r="T38">
        <f t="shared" si="1"/>
        <v>1</v>
      </c>
      <c r="V38" s="11">
        <v>114.1</v>
      </c>
      <c r="X38" s="8">
        <f t="shared" si="5"/>
        <v>119.31288343558282</v>
      </c>
      <c r="Y38" s="8">
        <f t="shared" si="6"/>
        <v>364.61349693251537</v>
      </c>
      <c r="Z38" s="8">
        <f t="shared" si="7"/>
        <v>86.773006134969322</v>
      </c>
    </row>
    <row r="39" spans="1:26" x14ac:dyDescent="0.35">
      <c r="V39" s="11">
        <v>114.1</v>
      </c>
    </row>
    <row r="40" spans="1:26" x14ac:dyDescent="0.35">
      <c r="V40" s="11">
        <v>114.8</v>
      </c>
    </row>
    <row r="41" spans="1:26" x14ac:dyDescent="0.35">
      <c r="V41" s="11">
        <v>115.4</v>
      </c>
    </row>
    <row r="42" spans="1:26" x14ac:dyDescent="0.35">
      <c r="V42" s="11">
        <v>116.2</v>
      </c>
    </row>
    <row r="43" spans="1:26" x14ac:dyDescent="0.35">
      <c r="V43" s="11">
        <v>116.6</v>
      </c>
    </row>
    <row r="44" spans="1:26" x14ac:dyDescent="0.35">
      <c r="V44" s="11">
        <v>114.4</v>
      </c>
    </row>
    <row r="45" spans="1:26" x14ac:dyDescent="0.35">
      <c r="V45" s="11">
        <v>116.2</v>
      </c>
    </row>
    <row r="46" spans="1:26" x14ac:dyDescent="0.35">
      <c r="V46" s="11">
        <v>117.2</v>
      </c>
    </row>
    <row r="47" spans="1:26" x14ac:dyDescent="0.35">
      <c r="V47" s="11">
        <v>117.9</v>
      </c>
    </row>
    <row r="48" spans="1:26" x14ac:dyDescent="0.35">
      <c r="V48" s="11">
        <v>118.8</v>
      </c>
    </row>
    <row r="49" spans="22:22" x14ac:dyDescent="0.35">
      <c r="V49" s="11">
        <v>119.7</v>
      </c>
    </row>
    <row r="50" spans="22:22" x14ac:dyDescent="0.35">
      <c r="V50" s="11">
        <v>121.3</v>
      </c>
    </row>
    <row r="51" spans="22:22" x14ac:dyDescent="0.35">
      <c r="V51" s="11">
        <v>123.9</v>
      </c>
    </row>
    <row r="52" spans="22:22" x14ac:dyDescent="0.35">
      <c r="V52" s="11">
        <v>126.1</v>
      </c>
    </row>
    <row r="53" spans="22:22" x14ac:dyDescent="0.35">
      <c r="V53" s="11">
        <v>128.4</v>
      </c>
    </row>
    <row r="54" spans="22:22" x14ac:dyDescent="0.35">
      <c r="V54" s="11">
        <v>130.80000000000001</v>
      </c>
    </row>
    <row r="55" spans="22:22" x14ac:dyDescent="0.35">
      <c r="V55" s="11">
        <v>132.6</v>
      </c>
    </row>
  </sheetData>
  <mergeCells count="3">
    <mergeCell ref="C1:G1"/>
    <mergeCell ref="H1:L1"/>
    <mergeCell ref="M1:Q1"/>
  </mergeCells>
  <hyperlinks>
    <hyperlink ref="A1" r:id="rId1" location="a3 " xr:uid="{1AAEB55A-49EC-445D-AFE3-4DAB81EDE9B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69F6-B696-4313-BB24-DF587DFB5445}">
  <dimension ref="A1:G37"/>
  <sheetViews>
    <sheetView zoomScale="85" zoomScaleNormal="85" workbookViewId="0">
      <selection activeCell="E16" sqref="E16"/>
    </sheetView>
  </sheetViews>
  <sheetFormatPr defaultRowHeight="14.5" x14ac:dyDescent="0.35"/>
  <sheetData>
    <row r="1" spans="1:7" x14ac:dyDescent="0.35">
      <c r="B1" t="s">
        <v>14</v>
      </c>
      <c r="C1" t="s">
        <v>15</v>
      </c>
      <c r="D1" t="s">
        <v>16</v>
      </c>
      <c r="E1" t="s">
        <v>21</v>
      </c>
      <c r="F1" t="s">
        <v>22</v>
      </c>
      <c r="G1" t="s">
        <v>23</v>
      </c>
    </row>
    <row r="2" spans="1:7" x14ac:dyDescent="0.35">
      <c r="A2">
        <v>2009</v>
      </c>
      <c r="B2">
        <v>62</v>
      </c>
      <c r="C2">
        <v>236</v>
      </c>
      <c r="D2">
        <v>62</v>
      </c>
      <c r="E2">
        <v>62</v>
      </c>
      <c r="F2">
        <v>236</v>
      </c>
      <c r="G2">
        <v>62</v>
      </c>
    </row>
    <row r="3" spans="1:7" x14ac:dyDescent="0.35">
      <c r="B3">
        <v>61.611691022964514</v>
      </c>
      <c r="C3">
        <v>234.52192066805847</v>
      </c>
      <c r="D3">
        <v>61.611691022964514</v>
      </c>
      <c r="E3">
        <v>62</v>
      </c>
      <c r="F3">
        <v>236</v>
      </c>
      <c r="G3">
        <v>62</v>
      </c>
    </row>
    <row r="4" spans="1:7" x14ac:dyDescent="0.35">
      <c r="B4">
        <v>61.164766839378238</v>
      </c>
      <c r="C4">
        <v>232.82072538860103</v>
      </c>
      <c r="D4">
        <v>61.164766839378238</v>
      </c>
      <c r="E4">
        <v>62</v>
      </c>
      <c r="F4">
        <v>236</v>
      </c>
      <c r="G4">
        <v>62</v>
      </c>
    </row>
    <row r="5" spans="1:7" x14ac:dyDescent="0.35">
      <c r="B5">
        <v>60.912280701754391</v>
      </c>
      <c r="C5">
        <v>231.85964912280704</v>
      </c>
      <c r="D5">
        <v>60.912280701754391</v>
      </c>
      <c r="E5">
        <v>62</v>
      </c>
      <c r="F5">
        <v>236</v>
      </c>
      <c r="G5">
        <v>62</v>
      </c>
    </row>
    <row r="6" spans="1:7" x14ac:dyDescent="0.35">
      <c r="A6">
        <v>2010</v>
      </c>
      <c r="B6">
        <v>60.044760935910482</v>
      </c>
      <c r="C6">
        <v>228.557477110885</v>
      </c>
      <c r="D6">
        <v>60.044760935910482</v>
      </c>
      <c r="E6">
        <v>62</v>
      </c>
      <c r="F6">
        <v>236</v>
      </c>
      <c r="G6">
        <v>62</v>
      </c>
    </row>
    <row r="7" spans="1:7" x14ac:dyDescent="0.35">
      <c r="B7">
        <v>59.499999999999993</v>
      </c>
      <c r="C7">
        <v>226.48387096774192</v>
      </c>
      <c r="D7">
        <v>59.499999999999993</v>
      </c>
      <c r="E7">
        <v>62</v>
      </c>
      <c r="F7">
        <v>236</v>
      </c>
      <c r="G7">
        <v>62</v>
      </c>
    </row>
    <row r="8" spans="1:7" x14ac:dyDescent="0.35">
      <c r="B8">
        <v>59.142284569138283</v>
      </c>
      <c r="C8">
        <v>225.122244488978</v>
      </c>
      <c r="D8">
        <v>59.142284569138283</v>
      </c>
      <c r="E8">
        <v>62</v>
      </c>
      <c r="F8">
        <v>236</v>
      </c>
      <c r="G8">
        <v>62</v>
      </c>
    </row>
    <row r="9" spans="1:7" x14ac:dyDescent="0.35">
      <c r="B9">
        <v>59.142284569138283</v>
      </c>
      <c r="C9">
        <v>225.122244488978</v>
      </c>
      <c r="D9">
        <v>59.142284569138283</v>
      </c>
      <c r="E9">
        <v>62</v>
      </c>
      <c r="F9">
        <v>236</v>
      </c>
      <c r="G9">
        <v>62</v>
      </c>
    </row>
    <row r="10" spans="1:7" x14ac:dyDescent="0.35">
      <c r="A10">
        <v>2011</v>
      </c>
      <c r="B10">
        <v>59.083083083083082</v>
      </c>
      <c r="C10">
        <v>224.89689689689689</v>
      </c>
      <c r="D10">
        <v>59.083083083083082</v>
      </c>
      <c r="E10">
        <v>62</v>
      </c>
      <c r="F10">
        <v>236</v>
      </c>
      <c r="G10">
        <v>62</v>
      </c>
    </row>
    <row r="11" spans="1:7" x14ac:dyDescent="0.35">
      <c r="B11">
        <v>58.788844621513945</v>
      </c>
      <c r="C11">
        <v>223.77689243027888</v>
      </c>
      <c r="D11">
        <v>58.788844621513945</v>
      </c>
      <c r="E11">
        <v>62</v>
      </c>
      <c r="F11">
        <v>236</v>
      </c>
      <c r="G11">
        <v>62</v>
      </c>
    </row>
    <row r="12" spans="1:7" x14ac:dyDescent="0.35">
      <c r="B12">
        <v>57.980353634577604</v>
      </c>
      <c r="C12">
        <v>220.69941060903733</v>
      </c>
      <c r="D12">
        <v>57.980353634577604</v>
      </c>
      <c r="E12">
        <v>62</v>
      </c>
      <c r="F12">
        <v>236</v>
      </c>
      <c r="G12">
        <v>62</v>
      </c>
    </row>
    <row r="13" spans="1:7" x14ac:dyDescent="0.35">
      <c r="B13">
        <v>57.866666666666667</v>
      </c>
      <c r="C13">
        <v>220.26666666666668</v>
      </c>
      <c r="D13">
        <v>57.866666666666667</v>
      </c>
      <c r="E13">
        <v>62</v>
      </c>
      <c r="F13">
        <v>236</v>
      </c>
      <c r="G13">
        <v>62</v>
      </c>
    </row>
    <row r="14" spans="1:7" x14ac:dyDescent="0.35">
      <c r="A14">
        <v>2012</v>
      </c>
      <c r="B14">
        <v>57.640625</v>
      </c>
      <c r="C14">
        <v>219.40625</v>
      </c>
      <c r="D14">
        <v>57.640625</v>
      </c>
      <c r="E14">
        <v>62</v>
      </c>
      <c r="F14">
        <v>236</v>
      </c>
      <c r="G14">
        <v>62</v>
      </c>
    </row>
    <row r="15" spans="1:7" x14ac:dyDescent="0.35">
      <c r="B15">
        <v>57.416342412451364</v>
      </c>
      <c r="C15">
        <v>218.5525291828794</v>
      </c>
      <c r="D15">
        <v>57.416342412451364</v>
      </c>
      <c r="E15">
        <v>62</v>
      </c>
      <c r="F15">
        <v>236</v>
      </c>
      <c r="G15">
        <v>62</v>
      </c>
    </row>
    <row r="16" spans="1:7" x14ac:dyDescent="0.35">
      <c r="B16">
        <v>130.9</v>
      </c>
      <c r="C16">
        <v>366.15384615384619</v>
      </c>
      <c r="D16">
        <v>56.753846153846162</v>
      </c>
      <c r="E16">
        <v>143</v>
      </c>
      <c r="F16">
        <v>400</v>
      </c>
      <c r="G16">
        <v>62</v>
      </c>
    </row>
    <row r="17" spans="1:7" x14ac:dyDescent="0.35">
      <c r="B17">
        <v>129.90076335877865</v>
      </c>
      <c r="C17">
        <v>363.35877862595424</v>
      </c>
      <c r="D17">
        <v>56.320610687022906</v>
      </c>
      <c r="E17">
        <v>143</v>
      </c>
      <c r="F17">
        <v>400</v>
      </c>
      <c r="G17">
        <v>62</v>
      </c>
    </row>
    <row r="18" spans="1:7" x14ac:dyDescent="0.35">
      <c r="A18">
        <v>2013</v>
      </c>
      <c r="B18">
        <v>129.16129032258064</v>
      </c>
      <c r="C18">
        <v>365.80645161290323</v>
      </c>
      <c r="D18">
        <v>56</v>
      </c>
      <c r="E18">
        <v>143</v>
      </c>
      <c r="F18">
        <v>405</v>
      </c>
      <c r="G18">
        <v>62</v>
      </c>
    </row>
    <row r="19" spans="1:7" x14ac:dyDescent="0.35">
      <c r="B19">
        <v>128.55146364494806</v>
      </c>
      <c r="C19">
        <v>364.07932011331445</v>
      </c>
      <c r="D19">
        <v>55.735599622285172</v>
      </c>
      <c r="E19">
        <v>143</v>
      </c>
      <c r="F19">
        <v>405</v>
      </c>
      <c r="G19">
        <v>62</v>
      </c>
    </row>
    <row r="20" spans="1:7" x14ac:dyDescent="0.35">
      <c r="B20">
        <v>127.94736842105263</v>
      </c>
      <c r="C20">
        <v>362.36842105263156</v>
      </c>
      <c r="D20">
        <v>55.473684210526315</v>
      </c>
      <c r="E20">
        <v>143</v>
      </c>
      <c r="F20">
        <v>405</v>
      </c>
      <c r="G20">
        <v>62</v>
      </c>
    </row>
    <row r="21" spans="1:7" x14ac:dyDescent="0.35">
      <c r="B21">
        <v>127.70731707317076</v>
      </c>
      <c r="C21">
        <v>361.68855534709201</v>
      </c>
      <c r="D21">
        <v>55.369606003752352</v>
      </c>
      <c r="E21">
        <v>143</v>
      </c>
      <c r="F21">
        <v>405</v>
      </c>
      <c r="G21">
        <v>62</v>
      </c>
    </row>
    <row r="22" spans="1:7" x14ac:dyDescent="0.35">
      <c r="A22">
        <v>2014</v>
      </c>
      <c r="B22">
        <v>127.46816479400749</v>
      </c>
      <c r="C22">
        <v>369.92509363295881</v>
      </c>
      <c r="D22">
        <v>55.265917602996254</v>
      </c>
      <c r="E22">
        <v>143</v>
      </c>
      <c r="F22">
        <v>415</v>
      </c>
      <c r="G22">
        <v>62</v>
      </c>
    </row>
    <row r="23" spans="1:7" x14ac:dyDescent="0.35">
      <c r="B23">
        <v>126.63813953488372</v>
      </c>
      <c r="C23">
        <v>367.51627906976745</v>
      </c>
      <c r="D23">
        <v>88.558139534883722</v>
      </c>
      <c r="E23">
        <v>143</v>
      </c>
      <c r="F23">
        <v>415</v>
      </c>
      <c r="G23">
        <v>100</v>
      </c>
    </row>
    <row r="24" spans="1:7" x14ac:dyDescent="0.35">
      <c r="B24">
        <v>126.05185185185185</v>
      </c>
      <c r="C24">
        <v>365.81481481481484</v>
      </c>
      <c r="D24">
        <v>88.148148148148152</v>
      </c>
      <c r="E24">
        <v>143</v>
      </c>
      <c r="F24">
        <v>415</v>
      </c>
      <c r="G24">
        <v>100</v>
      </c>
    </row>
    <row r="25" spans="1:7" x14ac:dyDescent="0.35">
      <c r="B25">
        <v>125.58671586715867</v>
      </c>
      <c r="C25">
        <v>364.46494464944652</v>
      </c>
      <c r="D25">
        <v>87.822878228782287</v>
      </c>
      <c r="E25">
        <v>143</v>
      </c>
      <c r="F25">
        <v>415</v>
      </c>
      <c r="G25">
        <v>100</v>
      </c>
    </row>
    <row r="26" spans="1:7" x14ac:dyDescent="0.35">
      <c r="A26">
        <v>2015</v>
      </c>
      <c r="B26">
        <v>125.81885397412201</v>
      </c>
      <c r="C26">
        <v>375.69685767097968</v>
      </c>
      <c r="D26">
        <v>87.98521256931609</v>
      </c>
      <c r="E26">
        <v>143</v>
      </c>
      <c r="F26">
        <v>427</v>
      </c>
      <c r="G26">
        <v>100</v>
      </c>
    </row>
    <row r="27" spans="1:7" x14ac:dyDescent="0.35">
      <c r="B27">
        <v>125.35543278084715</v>
      </c>
      <c r="C27">
        <v>374.31307550644567</v>
      </c>
      <c r="D27">
        <v>87.661141804788215</v>
      </c>
      <c r="E27">
        <v>143</v>
      </c>
      <c r="F27">
        <v>427</v>
      </c>
      <c r="G27">
        <v>100</v>
      </c>
    </row>
    <row r="28" spans="1:7" x14ac:dyDescent="0.35">
      <c r="B28">
        <v>124.43875685557586</v>
      </c>
      <c r="C28">
        <v>371.57586837294326</v>
      </c>
      <c r="D28">
        <v>88.760511882998159</v>
      </c>
      <c r="E28">
        <v>143</v>
      </c>
      <c r="F28">
        <v>427</v>
      </c>
      <c r="G28">
        <v>102</v>
      </c>
    </row>
    <row r="29" spans="1:7" x14ac:dyDescent="0.35">
      <c r="B29">
        <v>123.76</v>
      </c>
      <c r="C29">
        <v>369.54909090909092</v>
      </c>
      <c r="D29">
        <v>88.276363636363641</v>
      </c>
      <c r="E29">
        <v>143</v>
      </c>
      <c r="F29">
        <v>427</v>
      </c>
      <c r="G29">
        <v>102</v>
      </c>
    </row>
    <row r="30" spans="1:7" x14ac:dyDescent="0.35">
      <c r="A30">
        <v>2016</v>
      </c>
      <c r="B30">
        <v>123.20000000000002</v>
      </c>
      <c r="C30">
        <v>373.04615384615391</v>
      </c>
      <c r="D30">
        <v>87.876923076923092</v>
      </c>
      <c r="E30">
        <v>143</v>
      </c>
      <c r="F30">
        <v>433</v>
      </c>
      <c r="G30">
        <v>102</v>
      </c>
    </row>
    <row r="31" spans="1:7" x14ac:dyDescent="0.35">
      <c r="B31">
        <v>122.97741644083106</v>
      </c>
      <c r="C31">
        <v>372.37217705510386</v>
      </c>
      <c r="D31">
        <v>87.718157181571812</v>
      </c>
      <c r="E31">
        <v>143</v>
      </c>
      <c r="F31">
        <v>433</v>
      </c>
      <c r="G31">
        <v>102</v>
      </c>
    </row>
    <row r="32" spans="1:7" x14ac:dyDescent="0.35">
      <c r="B32">
        <v>122.20466786355475</v>
      </c>
      <c r="C32">
        <v>370.03231597845598</v>
      </c>
      <c r="D32">
        <v>88.876122082585269</v>
      </c>
      <c r="E32">
        <v>143</v>
      </c>
      <c r="F32">
        <v>433</v>
      </c>
      <c r="G32">
        <v>104</v>
      </c>
    </row>
    <row r="33" spans="1:7" x14ac:dyDescent="0.35">
      <c r="B33">
        <v>121.44157002676184</v>
      </c>
      <c r="C33">
        <v>367.72167707404111</v>
      </c>
      <c r="D33">
        <v>88.321141837644973</v>
      </c>
      <c r="E33">
        <v>143</v>
      </c>
      <c r="F33">
        <v>433</v>
      </c>
      <c r="G33">
        <v>104</v>
      </c>
    </row>
    <row r="34" spans="1:7" x14ac:dyDescent="0.35">
      <c r="A34">
        <v>2017</v>
      </c>
      <c r="B34">
        <v>120.90230905861459</v>
      </c>
      <c r="C34">
        <v>369.47069271758443</v>
      </c>
      <c r="D34">
        <v>87.928952042628794</v>
      </c>
      <c r="E34">
        <v>143</v>
      </c>
      <c r="F34">
        <v>437</v>
      </c>
      <c r="G34">
        <v>104</v>
      </c>
    </row>
    <row r="35" spans="1:7" x14ac:dyDescent="0.35">
      <c r="B35">
        <v>120.47433628318583</v>
      </c>
      <c r="C35">
        <v>368.16283185840706</v>
      </c>
      <c r="D35">
        <v>87.617699115044246</v>
      </c>
      <c r="E35">
        <v>143</v>
      </c>
      <c r="F35">
        <v>437</v>
      </c>
      <c r="G35">
        <v>104</v>
      </c>
    </row>
    <row r="36" spans="1:7" x14ac:dyDescent="0.35">
      <c r="B36">
        <v>119.94361233480177</v>
      </c>
      <c r="C36">
        <v>366.54096916299562</v>
      </c>
      <c r="D36">
        <v>87.231718061674016</v>
      </c>
      <c r="E36">
        <v>143</v>
      </c>
      <c r="F36">
        <v>437</v>
      </c>
      <c r="G36">
        <v>104</v>
      </c>
    </row>
    <row r="37" spans="1:7" x14ac:dyDescent="0.35">
      <c r="B37">
        <v>119.31288343558282</v>
      </c>
      <c r="C37">
        <v>364.61349693251537</v>
      </c>
      <c r="D37">
        <v>86.773006134969322</v>
      </c>
      <c r="E37">
        <v>143</v>
      </c>
      <c r="F37">
        <v>437</v>
      </c>
      <c r="G37">
        <v>104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DAB0909AB5174FAEBE19E461266472" ma:contentTypeVersion="14" ma:contentTypeDescription="Create a new document." ma:contentTypeScope="" ma:versionID="2e72603deb204f605b01323d6aeb5492">
  <xsd:schema xmlns:xsd="http://www.w3.org/2001/XMLSchema" xmlns:xs="http://www.w3.org/2001/XMLSchema" xmlns:p="http://schemas.microsoft.com/office/2006/metadata/properties" xmlns:ns2="6537bf98-34db-49d5-ba4f-022f8266197a" xmlns:ns3="42240a79-70da-4621-b354-cd9fedb53484" targetNamespace="http://schemas.microsoft.com/office/2006/metadata/properties" ma:root="true" ma:fieldsID="c36ddbb873d5b458b10e65d6df7c4192" ns2:_="" ns3:_="">
    <xsd:import namespace="6537bf98-34db-49d5-ba4f-022f8266197a"/>
    <xsd:import namespace="42240a79-70da-4621-b354-cd9fedb534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7bf98-34db-49d5-ba4f-022f82661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bce0e04-9c7f-4626-8cb4-29f8b9ace2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40a79-70da-4621-b354-cd9fedb53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3234db0-396b-4763-9bff-88aa1877eec6}" ma:internalName="TaxCatchAll" ma:showField="CatchAllData" ma:web="42240a79-70da-4621-b354-cd9fedb534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240a79-70da-4621-b354-cd9fedb53484" xsi:nil="true"/>
    <lcf76f155ced4ddcb4097134ff3c332f xmlns="6537bf98-34db-49d5-ba4f-022f826619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2EC2B3-CA89-4141-91C5-3638DA02C106}"/>
</file>

<file path=customXml/itemProps2.xml><?xml version="1.0" encoding="utf-8"?>
<ds:datastoreItem xmlns:ds="http://schemas.openxmlformats.org/officeDocument/2006/customXml" ds:itemID="{0E5232C1-AA7B-4658-A6A4-E47019B848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EF8FF-B408-4259-BB24-C694B2F7799D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6537bf98-34db-49d5-ba4f-022f8266197a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2240a79-70da-4621-b354-cd9fedb5348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Nolan</dc:creator>
  <cp:keywords/>
  <dc:description/>
  <cp:lastModifiedBy>Jack Buckley</cp:lastModifiedBy>
  <cp:revision/>
  <dcterms:created xsi:type="dcterms:W3CDTF">2023-06-13T03:38:21Z</dcterms:created>
  <dcterms:modified xsi:type="dcterms:W3CDTF">2023-06-22T00:09:12Z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0x010100FCDAB0909AB5174FAEBE19E461266472</vt:lpwstr>
  </property>
  <property fmtid="{D5CDD505-2E9C-101B-9397-08002B2CF9AE}" pid="3" name="MediaServiceImageTags">
    <vt:lpwstr/>
  </property>
</Properties>
</file>