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COVID Aust NZ\initial_RDD\newsletter\"/>
    </mc:Choice>
  </mc:AlternateContent>
  <xr:revisionPtr revIDLastSave="0" documentId="13_ncr:1_{9778389A-7D25-4B11-B4BD-C70FDA99652C}" xr6:coauthVersionLast="47" xr6:coauthVersionMax="47" xr10:uidLastSave="{00000000-0000-0000-0000-000000000000}"/>
  <bookViews>
    <workbookView xWindow="-28920" yWindow="-120" windowWidth="29040" windowHeight="15720" activeTab="1" xr2:uid="{7D649338-9843-41D2-A5A2-D146955B3C31}"/>
  </bookViews>
  <sheets>
    <sheet name="Sheet1" sheetId="1" r:id="rId1"/>
    <sheet name="for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L10" i="1"/>
  <c r="L9" i="1"/>
  <c r="H3" i="1"/>
  <c r="H4" i="1"/>
  <c r="H5" i="1"/>
  <c r="H6" i="1"/>
  <c r="H7" i="1"/>
  <c r="H8" i="1"/>
  <c r="H9" i="1"/>
  <c r="H10" i="1"/>
  <c r="H2" i="1"/>
  <c r="K10" i="1"/>
  <c r="K9" i="1"/>
  <c r="O3" i="1"/>
  <c r="O4" i="1"/>
  <c r="O5" i="1"/>
  <c r="O6" i="1"/>
  <c r="O7" i="1"/>
  <c r="O8" i="1"/>
  <c r="O9" i="1"/>
  <c r="O10" i="1"/>
  <c r="O2" i="1"/>
  <c r="N6" i="1"/>
  <c r="N3" i="1"/>
  <c r="N4" i="1"/>
  <c r="N5" i="1"/>
  <c r="N7" i="1"/>
  <c r="N8" i="1"/>
  <c r="N9" i="1"/>
  <c r="N10" i="1"/>
  <c r="N2" i="1"/>
  <c r="F6" i="1"/>
  <c r="F3" i="1"/>
  <c r="G3" i="1"/>
  <c r="F4" i="1"/>
  <c r="G4" i="1"/>
  <c r="F5" i="1"/>
  <c r="G5" i="1"/>
  <c r="G6" i="1"/>
  <c r="F7" i="1"/>
  <c r="G7" i="1"/>
  <c r="F8" i="1"/>
  <c r="G8" i="1"/>
  <c r="F9" i="1"/>
  <c r="G9" i="1"/>
  <c r="F10" i="1"/>
  <c r="G10" i="1"/>
  <c r="G2" i="1"/>
  <c r="F2" i="1"/>
  <c r="E2" i="1"/>
  <c r="E3" i="1"/>
  <c r="E4" i="1"/>
  <c r="E5" i="1"/>
</calcChain>
</file>

<file path=xl/sharedStrings.xml><?xml version="1.0" encoding="utf-8"?>
<sst xmlns="http://schemas.openxmlformats.org/spreadsheetml/2006/main" count="36" uniqueCount="27">
  <si>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</si>
  <si>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</si>
  <si>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</si>
  <si>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</si>
  <si>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</si>
  <si>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</si>
  <si>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</si>
  <si>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</si>
  <si>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</si>
  <si>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maximum payments</t>
  </si>
  <si>
    <t>NZ (weekly)</t>
  </si>
  <si>
    <t>AS (weekly)</t>
  </si>
  <si>
    <t>AUS (fortnight)</t>
  </si>
  <si>
    <t>CRA (fortnight)</t>
  </si>
  <si>
    <t>NZ PPP</t>
  </si>
  <si>
    <t>Aus PPP</t>
  </si>
  <si>
    <t>NZ Fort</t>
  </si>
  <si>
    <t>Aus Fort</t>
  </si>
  <si>
    <t>NZPPP</t>
  </si>
  <si>
    <t>AUSPPP</t>
  </si>
  <si>
    <t>Aus xCRA</t>
  </si>
  <si>
    <t>NZ xAS</t>
  </si>
  <si>
    <t>NZ_PPP</t>
  </si>
  <si>
    <t>AUS_PPP</t>
  </si>
  <si>
    <t>NZ_PPP_xhouse</t>
  </si>
  <si>
    <t>AUS_PPP_xhouse</t>
  </si>
  <si>
    <t>Apr_year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</si>
</sst>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Aus 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0">
                  <c:v>701.19999999999993</c:v>
                </c:pt>
                <c:pt idx="1">
                  <c:v>711.5</c:v>
                </c:pt>
                <c:pt idx="2">
                  <c:v>725.2</c:v>
                </c:pt>
                <c:pt idx="3">
                  <c:v>723.5</c:v>
                </c:pt>
                <c:pt idx="4">
                  <c:v>1286.5999999999999</c:v>
                </c:pt>
                <c:pt idx="5">
                  <c:v>793.3</c:v>
                </c:pt>
                <c:pt idx="6">
                  <c:v>821.2</c:v>
                </c:pt>
                <c:pt idx="7">
                  <c:v>885.6</c:v>
                </c:pt>
                <c:pt idx="8">
                  <c:v>962.9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B-421F-970D-AC31B13FC3E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NZ 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</c:f>
              <c:numCache>
                <c:formatCode>General</c:formatCode>
                <c:ptCount val="9"/>
                <c:pt idx="0">
                  <c:v>710.26</c:v>
                </c:pt>
                <c:pt idx="1">
                  <c:v>714.9</c:v>
                </c:pt>
                <c:pt idx="2">
                  <c:v>760.68000000000006</c:v>
                </c:pt>
                <c:pt idx="3">
                  <c:v>767.96</c:v>
                </c:pt>
                <c:pt idx="4">
                  <c:v>831.48</c:v>
                </c:pt>
                <c:pt idx="5">
                  <c:v>847</c:v>
                </c:pt>
                <c:pt idx="6">
                  <c:v>960</c:v>
                </c:pt>
                <c:pt idx="7">
                  <c:v>1005.48</c:v>
                </c:pt>
                <c:pt idx="8">
                  <c:v>1036.92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B-421F-970D-AC31B13F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63568"/>
        <c:axId val="1498660208"/>
      </c:lineChart>
      <c:catAx>
        <c:axId val="149866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60208"/>
        <c:crosses val="autoZero"/>
        <c:auto val="1"/>
        <c:lblAlgn val="ctr"/>
        <c:lblOffset val="100"/>
        <c:noMultiLvlLbl val="0"/>
      </c:catAx>
      <c:valAx>
        <c:axId val="1498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Aus xCRA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</c:f>
              <c:numCache>
                <c:formatCode>General</c:formatCode>
                <c:ptCount val="9"/>
                <c:pt idx="0">
                  <c:v>570.79999999999995</c:v>
                </c:pt>
                <c:pt idx="1">
                  <c:v>579.29999999999995</c:v>
                </c:pt>
                <c:pt idx="2">
                  <c:v>590.4</c:v>
                </c:pt>
                <c:pt idx="3">
                  <c:v>601.1</c:v>
                </c:pt>
                <c:pt idx="4">
                  <c:v>1162</c:v>
                </c:pt>
                <c:pt idx="5">
                  <c:v>667.5</c:v>
                </c:pt>
                <c:pt idx="6">
                  <c:v>691</c:v>
                </c:pt>
                <c:pt idx="7">
                  <c:v>745.2</c:v>
                </c:pt>
                <c:pt idx="8">
                  <c:v>816.9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2-4CC3-BA40-73B62E2328E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NZ xAS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Sheet1!$O$2:$O$10</c:f>
              <c:numCache>
                <c:formatCode>General</c:formatCode>
                <c:ptCount val="9"/>
                <c:pt idx="0">
                  <c:v>420.26</c:v>
                </c:pt>
                <c:pt idx="1">
                  <c:v>424.9</c:v>
                </c:pt>
                <c:pt idx="2">
                  <c:v>430.68</c:v>
                </c:pt>
                <c:pt idx="3">
                  <c:v>437.96</c:v>
                </c:pt>
                <c:pt idx="4">
                  <c:v>501.48</c:v>
                </c:pt>
                <c:pt idx="5">
                  <c:v>517</c:v>
                </c:pt>
                <c:pt idx="6">
                  <c:v>630</c:v>
                </c:pt>
                <c:pt idx="7">
                  <c:v>675.48</c:v>
                </c:pt>
                <c:pt idx="8">
                  <c:v>706.92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2-4CC3-BA40-73B62E23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16976"/>
        <c:axId val="1360387696"/>
      </c:lineChart>
      <c:catAx>
        <c:axId val="136041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7696"/>
        <c:crosses val="autoZero"/>
        <c:auto val="1"/>
        <c:lblAlgn val="ctr"/>
        <c:lblOffset val="100"/>
        <c:noMultiLvlLbl val="0"/>
      </c:catAx>
      <c:valAx>
        <c:axId val="13603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18</xdr:row>
      <xdr:rowOff>146050</xdr:rowOff>
    </xdr:from>
    <xdr:to>
      <xdr:col>10</xdr:col>
      <xdr:colOff>438150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A6226-E458-52F0-C320-18776891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19</xdr:row>
      <xdr:rowOff>19050</xdr:rowOff>
    </xdr:from>
    <xdr:to>
      <xdr:col>18</xdr:col>
      <xdr:colOff>546100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6C27F-4BD3-85EB-945C-AAA9714C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3BFE-FE18-420D-95F6-0946F1740FC7}">
  <dimension ref="A1:O14"/>
  <sheetViews>
    <sheetView workbookViewId="0">
      <selection activeCell="S10" sqref="S10"/>
    </sheetView>
  </sheetViews>
  <sheetFormatPr defaultRowHeight="14.5" x14ac:dyDescent="0.35"/>
  <cols>
    <col min="2" max="2" width="10.08984375" bestFit="1" customWidth="1"/>
    <col min="3" max="3" width="10" bestFit="1" customWidth="1"/>
    <col min="4" max="4" width="12.7265625" bestFit="1" customWidth="1"/>
    <col min="5" max="5" width="12.6328125" bestFit="1" customWidth="1"/>
    <col min="6" max="7" width="12.6328125" customWidth="1"/>
  </cols>
  <sheetData>
    <row r="1" spans="1:15" x14ac:dyDescent="0.35">
      <c r="B1" t="s">
        <v>10</v>
      </c>
      <c r="C1" t="s">
        <v>11</v>
      </c>
      <c r="D1" t="s">
        <v>13</v>
      </c>
      <c r="E1" t="s">
        <v>12</v>
      </c>
      <c r="F1" t="s">
        <v>17</v>
      </c>
      <c r="G1" t="s">
        <v>16</v>
      </c>
      <c r="H1" t="s">
        <v>14</v>
      </c>
      <c r="I1" t="s">
        <v>15</v>
      </c>
      <c r="K1" t="s">
        <v>18</v>
      </c>
      <c r="L1" t="s">
        <v>19</v>
      </c>
      <c r="N1" t="s">
        <v>20</v>
      </c>
      <c r="O1" t="s">
        <v>21</v>
      </c>
    </row>
    <row r="2" spans="1:15" x14ac:dyDescent="0.35">
      <c r="A2" s="1" t="s">
        <v>0</v>
      </c>
      <c r="B2">
        <v>210.13</v>
      </c>
      <c r="C2">
        <v>145</v>
      </c>
      <c r="D2">
        <v>130.4</v>
      </c>
      <c r="E2">
        <f>285.4*2</f>
        <v>570.79999999999995</v>
      </c>
      <c r="F2">
        <f>E2+D2</f>
        <v>701.19999999999993</v>
      </c>
      <c r="G2">
        <f>(C2+B2)*2</f>
        <v>710.26</v>
      </c>
      <c r="H2">
        <f>G2/K2</f>
        <v>492.89108734996609</v>
      </c>
      <c r="I2">
        <f>F2/L2</f>
        <v>483.53418528765178</v>
      </c>
      <c r="K2">
        <v>1.4410080000000001</v>
      </c>
      <c r="L2">
        <v>1.450156</v>
      </c>
      <c r="N2">
        <f>E2</f>
        <v>570.79999999999995</v>
      </c>
      <c r="O2">
        <f>B2*2</f>
        <v>420.26</v>
      </c>
    </row>
    <row r="3" spans="1:15" x14ac:dyDescent="0.35">
      <c r="A3" s="1" t="s">
        <v>1</v>
      </c>
      <c r="B3">
        <v>212.45</v>
      </c>
      <c r="C3">
        <v>145</v>
      </c>
      <c r="D3">
        <v>132.19999999999999</v>
      </c>
      <c r="E3">
        <f>289.65*2</f>
        <v>579.29999999999995</v>
      </c>
      <c r="F3">
        <f t="shared" ref="F3:F10" si="0">E3+D3</f>
        <v>711.5</v>
      </c>
      <c r="G3">
        <f t="shared" ref="G3:G10" si="1">(C3+B3)*2</f>
        <v>714.9</v>
      </c>
      <c r="H3">
        <f t="shared" ref="H3:H10" si="2">G3/K3</f>
        <v>499.59502683165618</v>
      </c>
      <c r="I3">
        <f t="shared" ref="I3:I10" si="3">F3/L3</f>
        <v>481.53941009222683</v>
      </c>
      <c r="K3">
        <v>1.4309590000000001</v>
      </c>
      <c r="L3">
        <v>1.4775529999999999</v>
      </c>
      <c r="N3">
        <f t="shared" ref="N3:N10" si="4">E3</f>
        <v>579.29999999999995</v>
      </c>
      <c r="O3">
        <f t="shared" ref="O3:O10" si="5">B3*2</f>
        <v>424.9</v>
      </c>
    </row>
    <row r="4" spans="1:15" x14ac:dyDescent="0.35">
      <c r="A4" s="1" t="s">
        <v>2</v>
      </c>
      <c r="B4">
        <v>215.34</v>
      </c>
      <c r="C4">
        <v>165</v>
      </c>
      <c r="D4">
        <v>134.80000000000001</v>
      </c>
      <c r="E4">
        <f>295.2*2</f>
        <v>590.4</v>
      </c>
      <c r="F4">
        <f t="shared" si="0"/>
        <v>725.2</v>
      </c>
      <c r="G4">
        <f t="shared" si="1"/>
        <v>760.68000000000006</v>
      </c>
      <c r="H4">
        <f t="shared" si="2"/>
        <v>517.44826741765644</v>
      </c>
      <c r="I4">
        <f t="shared" si="3"/>
        <v>493.19812323560279</v>
      </c>
      <c r="K4">
        <v>1.4700599999999999</v>
      </c>
      <c r="L4">
        <v>1.4704029999999999</v>
      </c>
      <c r="N4">
        <f t="shared" si="4"/>
        <v>590.4</v>
      </c>
      <c r="O4">
        <f t="shared" si="5"/>
        <v>430.68</v>
      </c>
    </row>
    <row r="5" spans="1:15" x14ac:dyDescent="0.35">
      <c r="A5" s="1" t="s">
        <v>3</v>
      </c>
      <c r="B5">
        <v>218.98</v>
      </c>
      <c r="C5">
        <v>165</v>
      </c>
      <c r="D5">
        <v>122.4</v>
      </c>
      <c r="E5">
        <f>300.55*2</f>
        <v>601.1</v>
      </c>
      <c r="F5">
        <f t="shared" si="0"/>
        <v>723.5</v>
      </c>
      <c r="G5">
        <f t="shared" si="1"/>
        <v>767.96</v>
      </c>
      <c r="H5">
        <f t="shared" si="2"/>
        <v>534.54503184815349</v>
      </c>
      <c r="I5">
        <f t="shared" si="3"/>
        <v>495.8016190475538</v>
      </c>
      <c r="K5">
        <v>1.436661</v>
      </c>
      <c r="L5">
        <v>1.4592529999999999</v>
      </c>
      <c r="N5">
        <f t="shared" si="4"/>
        <v>601.1</v>
      </c>
      <c r="O5">
        <f t="shared" si="5"/>
        <v>437.96</v>
      </c>
    </row>
    <row r="6" spans="1:15" x14ac:dyDescent="0.35">
      <c r="A6" s="1" t="s">
        <v>4</v>
      </c>
      <c r="B6">
        <v>250.74</v>
      </c>
      <c r="C6">
        <v>165</v>
      </c>
      <c r="D6">
        <v>124.6</v>
      </c>
      <c r="E6">
        <v>612</v>
      </c>
      <c r="F6">
        <f>E6+D6+550</f>
        <v>1286.5999999999999</v>
      </c>
      <c r="G6">
        <f t="shared" si="1"/>
        <v>831.48</v>
      </c>
      <c r="H6">
        <f t="shared" si="2"/>
        <v>584.33700224744996</v>
      </c>
      <c r="I6">
        <f t="shared" si="3"/>
        <v>898.9301013025613</v>
      </c>
      <c r="K6">
        <v>1.422946</v>
      </c>
      <c r="L6">
        <v>1.431257</v>
      </c>
      <c r="N6">
        <f>E6+550</f>
        <v>1162</v>
      </c>
      <c r="O6">
        <f t="shared" si="5"/>
        <v>501.48</v>
      </c>
    </row>
    <row r="7" spans="1:15" x14ac:dyDescent="0.35">
      <c r="A7" s="1" t="s">
        <v>5</v>
      </c>
      <c r="B7">
        <v>258.5</v>
      </c>
      <c r="C7">
        <v>165</v>
      </c>
      <c r="D7">
        <v>125.8</v>
      </c>
      <c r="E7">
        <v>667.5</v>
      </c>
      <c r="F7">
        <f t="shared" si="0"/>
        <v>793.3</v>
      </c>
      <c r="G7">
        <f t="shared" si="1"/>
        <v>847</v>
      </c>
      <c r="H7">
        <f t="shared" si="2"/>
        <v>581.83346923186309</v>
      </c>
      <c r="I7">
        <f t="shared" si="3"/>
        <v>560.69627267381361</v>
      </c>
      <c r="K7">
        <v>1.455743</v>
      </c>
      <c r="L7">
        <v>1.4148480000000001</v>
      </c>
      <c r="N7">
        <f t="shared" si="4"/>
        <v>667.5</v>
      </c>
      <c r="O7">
        <f t="shared" si="5"/>
        <v>517</v>
      </c>
    </row>
    <row r="8" spans="1:15" x14ac:dyDescent="0.35">
      <c r="A8" s="1" t="s">
        <v>6</v>
      </c>
      <c r="B8">
        <v>315</v>
      </c>
      <c r="C8">
        <v>165</v>
      </c>
      <c r="D8">
        <v>130.19999999999999</v>
      </c>
      <c r="E8">
        <v>691</v>
      </c>
      <c r="F8">
        <f t="shared" si="0"/>
        <v>821.2</v>
      </c>
      <c r="G8">
        <f t="shared" si="1"/>
        <v>960</v>
      </c>
      <c r="H8">
        <f t="shared" si="2"/>
        <v>660.58242726884259</v>
      </c>
      <c r="I8">
        <f t="shared" si="3"/>
        <v>598.97054672473541</v>
      </c>
      <c r="K8">
        <v>1.453263</v>
      </c>
      <c r="L8">
        <v>1.371019</v>
      </c>
      <c r="N8">
        <f t="shared" si="4"/>
        <v>691</v>
      </c>
      <c r="O8">
        <f t="shared" si="5"/>
        <v>630</v>
      </c>
    </row>
    <row r="9" spans="1:15" x14ac:dyDescent="0.35">
      <c r="A9" s="1" t="s">
        <v>7</v>
      </c>
      <c r="B9">
        <v>337.74</v>
      </c>
      <c r="C9">
        <v>165</v>
      </c>
      <c r="D9">
        <v>140.4</v>
      </c>
      <c r="E9">
        <v>745.2</v>
      </c>
      <c r="F9">
        <f t="shared" si="0"/>
        <v>885.6</v>
      </c>
      <c r="G9">
        <f t="shared" si="1"/>
        <v>1005.48</v>
      </c>
      <c r="H9">
        <f t="shared" si="2"/>
        <v>691.87751976070399</v>
      </c>
      <c r="I9">
        <f t="shared" si="3"/>
        <v>645.94290815809268</v>
      </c>
      <c r="K9">
        <f>K8</f>
        <v>1.453263</v>
      </c>
      <c r="L9">
        <f>L8</f>
        <v>1.371019</v>
      </c>
      <c r="N9">
        <f t="shared" si="4"/>
        <v>745.2</v>
      </c>
      <c r="O9">
        <f t="shared" si="5"/>
        <v>675.48</v>
      </c>
    </row>
    <row r="10" spans="1:15" x14ac:dyDescent="0.35">
      <c r="A10" s="1" t="s">
        <v>8</v>
      </c>
      <c r="B10">
        <v>353.46</v>
      </c>
      <c r="C10">
        <v>165</v>
      </c>
      <c r="D10">
        <v>146</v>
      </c>
      <c r="E10">
        <v>816.9</v>
      </c>
      <c r="F10">
        <f t="shared" si="0"/>
        <v>962.9</v>
      </c>
      <c r="G10">
        <f t="shared" si="1"/>
        <v>1036.92</v>
      </c>
      <c r="H10">
        <f t="shared" si="2"/>
        <v>713.51159425375863</v>
      </c>
      <c r="I10">
        <f t="shared" si="3"/>
        <v>702.32432956800744</v>
      </c>
      <c r="K10">
        <f>K9</f>
        <v>1.453263</v>
      </c>
      <c r="L10">
        <f>L9</f>
        <v>1.371019</v>
      </c>
      <c r="N10">
        <f t="shared" si="4"/>
        <v>816.9</v>
      </c>
      <c r="O10">
        <f t="shared" si="5"/>
        <v>706.92</v>
      </c>
    </row>
    <row r="14" spans="1:15" x14ac:dyDescent="0.35">
      <c r="C14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0510-8B0E-4626-8185-57B0E6AAA023}">
  <dimension ref="A1:E10"/>
  <sheetViews>
    <sheetView tabSelected="1" workbookViewId="0">
      <selection activeCell="J23" sqref="J23"/>
    </sheetView>
  </sheetViews>
  <sheetFormatPr defaultRowHeight="14.5" x14ac:dyDescent="0.35"/>
  <sheetData>
    <row r="1" spans="1:5" x14ac:dyDescent="0.35">
      <c r="A1" t="s">
        <v>26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s="1" t="s">
        <v>0</v>
      </c>
      <c r="B2">
        <v>492.89108734996609</v>
      </c>
      <c r="C2">
        <v>483.53418528765178</v>
      </c>
      <c r="D2">
        <v>420.26</v>
      </c>
      <c r="E2">
        <v>570.79999999999995</v>
      </c>
    </row>
    <row r="3" spans="1:5" x14ac:dyDescent="0.35">
      <c r="A3" s="1" t="s">
        <v>1</v>
      </c>
      <c r="B3">
        <v>499.59502683165618</v>
      </c>
      <c r="C3">
        <v>481.53941009222683</v>
      </c>
      <c r="D3">
        <v>424.9</v>
      </c>
      <c r="E3">
        <v>579.29999999999995</v>
      </c>
    </row>
    <row r="4" spans="1:5" x14ac:dyDescent="0.35">
      <c r="A4" s="1" t="s">
        <v>2</v>
      </c>
      <c r="B4">
        <v>517.44826741765644</v>
      </c>
      <c r="C4">
        <v>493.19812323560279</v>
      </c>
      <c r="D4">
        <v>430.68</v>
      </c>
      <c r="E4">
        <v>590.4</v>
      </c>
    </row>
    <row r="5" spans="1:5" x14ac:dyDescent="0.35">
      <c r="A5" s="1" t="s">
        <v>3</v>
      </c>
      <c r="B5">
        <v>534.54503184815349</v>
      </c>
      <c r="C5">
        <v>495.8016190475538</v>
      </c>
      <c r="D5">
        <v>437.96</v>
      </c>
      <c r="E5">
        <v>601.1</v>
      </c>
    </row>
    <row r="6" spans="1:5" x14ac:dyDescent="0.35">
      <c r="A6" s="1" t="s">
        <v>4</v>
      </c>
      <c r="B6">
        <v>584.33700224744996</v>
      </c>
      <c r="C6">
        <v>898.9301013025613</v>
      </c>
      <c r="D6">
        <v>501.48</v>
      </c>
      <c r="E6">
        <v>1162</v>
      </c>
    </row>
    <row r="7" spans="1:5" x14ac:dyDescent="0.35">
      <c r="A7" s="1" t="s">
        <v>5</v>
      </c>
      <c r="B7">
        <v>581.83346923186309</v>
      </c>
      <c r="C7">
        <v>560.69627267381361</v>
      </c>
      <c r="D7">
        <v>517</v>
      </c>
      <c r="E7">
        <v>667.5</v>
      </c>
    </row>
    <row r="8" spans="1:5" x14ac:dyDescent="0.35">
      <c r="A8" s="1" t="s">
        <v>6</v>
      </c>
      <c r="B8">
        <v>660.58242726884259</v>
      </c>
      <c r="C8">
        <v>598.97054672473541</v>
      </c>
      <c r="D8">
        <v>630</v>
      </c>
      <c r="E8">
        <v>691</v>
      </c>
    </row>
    <row r="9" spans="1:5" x14ac:dyDescent="0.35">
      <c r="A9" s="1" t="s">
        <v>7</v>
      </c>
      <c r="B9">
        <v>691.87751976070399</v>
      </c>
      <c r="C9">
        <v>645.94290815809268</v>
      </c>
      <c r="D9">
        <v>675.48</v>
      </c>
      <c r="E9">
        <v>745.2</v>
      </c>
    </row>
    <row r="10" spans="1:5" x14ac:dyDescent="0.35">
      <c r="A10" s="1" t="s">
        <v>8</v>
      </c>
      <c r="B10">
        <v>713.51159425375863</v>
      </c>
      <c r="C10">
        <v>702.32432956800744</v>
      </c>
      <c r="D10">
        <v>706.92</v>
      </c>
      <c r="E10">
        <v>816.9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Nolan</cp:lastModifiedBy>
  <dcterms:created xsi:type="dcterms:W3CDTF">2025-01-20T19:37:49Z</dcterms:created>
  <dcterms:modified xsi:type="dcterms:W3CDTF">2025-01-21T01:34:41Z</dcterms:modified>
</cp:coreProperties>
</file>