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Function analysis\Function analysis\"/>
    </mc:Choice>
  </mc:AlternateContent>
  <xr:revisionPtr revIDLastSave="0" documentId="13_ncr:1_{56751E57-1082-4437-A4C1-57AF6ECC7FBE}" xr6:coauthVersionLast="47" xr6:coauthVersionMax="47" xr10:uidLastSave="{00000000-0000-0000-0000-000000000000}"/>
  <bookViews>
    <workbookView xWindow="10290" yWindow="960" windowWidth="17860" windowHeight="19730" xr2:uid="{F5163066-1958-4037-B9A4-3839494677CD}"/>
  </bookViews>
  <sheets>
    <sheet name="Sheet1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U4" i="1" s="1"/>
  <c r="R4" i="1"/>
  <c r="T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D5" i="1"/>
  <c r="S5" i="1" s="1"/>
  <c r="U5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F5" i="1"/>
  <c r="R5" i="1" s="1"/>
  <c r="T5" i="1" s="1"/>
  <c r="B5" i="1"/>
  <c r="B6" i="1" s="1"/>
  <c r="B7" i="1" s="1"/>
  <c r="B8" i="1" s="1"/>
  <c r="B9" i="1" s="1"/>
  <c r="B10" i="1" s="1"/>
  <c r="H11" i="1"/>
  <c r="I11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D6" i="1" l="1"/>
  <c r="S6" i="1" s="1"/>
  <c r="U6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B11" i="1"/>
  <c r="R10" i="1"/>
  <c r="T10" i="1" s="1"/>
  <c r="R8" i="1"/>
  <c r="T8" i="1" s="1"/>
  <c r="R6" i="1"/>
  <c r="T6" i="1" s="1"/>
  <c r="R9" i="1"/>
  <c r="T9" i="1" s="1"/>
  <c r="R7" i="1"/>
  <c r="T7" i="1" s="1"/>
  <c r="D7" i="1"/>
  <c r="S7" i="1" s="1"/>
  <c r="U7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D8" i="1" l="1"/>
  <c r="S8" i="1" s="1"/>
  <c r="U8" i="1" s="1"/>
  <c r="B12" i="1"/>
  <c r="R11" i="1"/>
  <c r="T11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B13" i="1" l="1"/>
  <c r="R12" i="1"/>
  <c r="T12" i="1" s="1"/>
  <c r="D9" i="1"/>
  <c r="S9" i="1" s="1"/>
  <c r="U9" i="1" s="1"/>
  <c r="D10" i="1" l="1"/>
  <c r="S10" i="1" s="1"/>
  <c r="U10" i="1" s="1"/>
  <c r="B14" i="1"/>
  <c r="R13" i="1"/>
  <c r="T13" i="1" s="1"/>
  <c r="B15" i="1" l="1"/>
  <c r="R14" i="1"/>
  <c r="T14" i="1" s="1"/>
  <c r="D11" i="1"/>
  <c r="S11" i="1" s="1"/>
  <c r="U11" i="1" s="1"/>
  <c r="D12" i="1" l="1"/>
  <c r="S12" i="1" s="1"/>
  <c r="U12" i="1" s="1"/>
  <c r="B16" i="1"/>
  <c r="R15" i="1"/>
  <c r="T15" i="1" s="1"/>
  <c r="B17" i="1" l="1"/>
  <c r="R16" i="1"/>
  <c r="T16" i="1" s="1"/>
  <c r="D13" i="1"/>
  <c r="S13" i="1" s="1"/>
  <c r="U13" i="1" s="1"/>
  <c r="D14" i="1" l="1"/>
  <c r="S14" i="1" s="1"/>
  <c r="U14" i="1" s="1"/>
  <c r="B18" i="1"/>
  <c r="R17" i="1"/>
  <c r="T17" i="1" s="1"/>
  <c r="B19" i="1" l="1"/>
  <c r="R18" i="1"/>
  <c r="T18" i="1" s="1"/>
  <c r="D15" i="1"/>
  <c r="S15" i="1" s="1"/>
  <c r="U15" i="1" s="1"/>
  <c r="D16" i="1" l="1"/>
  <c r="S16" i="1" s="1"/>
  <c r="U16" i="1" s="1"/>
  <c r="B20" i="1"/>
  <c r="R19" i="1"/>
  <c r="T19" i="1" s="1"/>
  <c r="B21" i="1" l="1"/>
  <c r="R20" i="1"/>
  <c r="T20" i="1" s="1"/>
  <c r="D17" i="1"/>
  <c r="S17" i="1" s="1"/>
  <c r="U17" i="1" s="1"/>
  <c r="D18" i="1" l="1"/>
  <c r="S18" i="1" s="1"/>
  <c r="U18" i="1" s="1"/>
  <c r="B22" i="1"/>
  <c r="R21" i="1"/>
  <c r="T21" i="1" s="1"/>
  <c r="B23" i="1" l="1"/>
  <c r="R22" i="1"/>
  <c r="T22" i="1" s="1"/>
  <c r="D19" i="1"/>
  <c r="S19" i="1" s="1"/>
  <c r="U19" i="1" s="1"/>
  <c r="D20" i="1" l="1"/>
  <c r="S20" i="1" s="1"/>
  <c r="U20" i="1" s="1"/>
  <c r="B24" i="1"/>
  <c r="R23" i="1"/>
  <c r="T23" i="1" s="1"/>
  <c r="B25" i="1" l="1"/>
  <c r="R24" i="1"/>
  <c r="T24" i="1" s="1"/>
  <c r="D21" i="1"/>
  <c r="S21" i="1" s="1"/>
  <c r="U21" i="1" s="1"/>
  <c r="D22" i="1" l="1"/>
  <c r="S22" i="1" s="1"/>
  <c r="U22" i="1" s="1"/>
  <c r="B26" i="1"/>
  <c r="R25" i="1"/>
  <c r="T25" i="1" s="1"/>
  <c r="B27" i="1" l="1"/>
  <c r="R26" i="1"/>
  <c r="T26" i="1" s="1"/>
  <c r="D23" i="1"/>
  <c r="S23" i="1" s="1"/>
  <c r="U23" i="1" s="1"/>
  <c r="D24" i="1" l="1"/>
  <c r="S24" i="1" s="1"/>
  <c r="U24" i="1" s="1"/>
  <c r="B28" i="1"/>
  <c r="R27" i="1"/>
  <c r="T27" i="1" s="1"/>
  <c r="B29" i="1" l="1"/>
  <c r="R28" i="1"/>
  <c r="T28" i="1" s="1"/>
  <c r="D25" i="1"/>
  <c r="S25" i="1" s="1"/>
  <c r="U25" i="1" s="1"/>
  <c r="D26" i="1" l="1"/>
  <c r="S26" i="1" s="1"/>
  <c r="U26" i="1" s="1"/>
  <c r="B30" i="1"/>
  <c r="R29" i="1"/>
  <c r="T29" i="1" s="1"/>
  <c r="B31" i="1" l="1"/>
  <c r="R30" i="1"/>
  <c r="T30" i="1" s="1"/>
  <c r="D27" i="1"/>
  <c r="S27" i="1" s="1"/>
  <c r="U27" i="1" s="1"/>
  <c r="D28" i="1" l="1"/>
  <c r="S28" i="1" s="1"/>
  <c r="U28" i="1" s="1"/>
  <c r="B32" i="1"/>
  <c r="R31" i="1"/>
  <c r="T31" i="1" s="1"/>
  <c r="B33" i="1" l="1"/>
  <c r="R32" i="1"/>
  <c r="T32" i="1" s="1"/>
  <c r="D29" i="1"/>
  <c r="S29" i="1" s="1"/>
  <c r="U29" i="1" s="1"/>
  <c r="D30" i="1" l="1"/>
  <c r="S30" i="1" s="1"/>
  <c r="U30" i="1" s="1"/>
  <c r="B34" i="1"/>
  <c r="R33" i="1"/>
  <c r="T33" i="1" s="1"/>
  <c r="B35" i="1" l="1"/>
  <c r="R34" i="1"/>
  <c r="T34" i="1" s="1"/>
  <c r="D31" i="1"/>
  <c r="S31" i="1" s="1"/>
  <c r="U31" i="1" s="1"/>
  <c r="D32" i="1" l="1"/>
  <c r="S32" i="1" s="1"/>
  <c r="U32" i="1" s="1"/>
  <c r="B36" i="1"/>
  <c r="R35" i="1"/>
  <c r="T35" i="1" s="1"/>
  <c r="B37" i="1" l="1"/>
  <c r="R36" i="1"/>
  <c r="T36" i="1" s="1"/>
  <c r="D33" i="1"/>
  <c r="S33" i="1" s="1"/>
  <c r="U33" i="1" s="1"/>
  <c r="D34" i="1" l="1"/>
  <c r="S34" i="1" s="1"/>
  <c r="U34" i="1" s="1"/>
  <c r="B38" i="1"/>
  <c r="R37" i="1"/>
  <c r="T37" i="1" s="1"/>
  <c r="B39" i="1" l="1"/>
  <c r="R38" i="1"/>
  <c r="T38" i="1" s="1"/>
  <c r="D35" i="1"/>
  <c r="S35" i="1" s="1"/>
  <c r="U35" i="1" s="1"/>
  <c r="D36" i="1" l="1"/>
  <c r="S36" i="1" s="1"/>
  <c r="U36" i="1" s="1"/>
  <c r="B40" i="1"/>
  <c r="R39" i="1"/>
  <c r="T39" i="1" s="1"/>
  <c r="B41" i="1" l="1"/>
  <c r="R40" i="1"/>
  <c r="T40" i="1" s="1"/>
  <c r="D37" i="1"/>
  <c r="S37" i="1" s="1"/>
  <c r="U37" i="1" s="1"/>
  <c r="D38" i="1" l="1"/>
  <c r="S38" i="1" s="1"/>
  <c r="U38" i="1" s="1"/>
  <c r="B42" i="1"/>
  <c r="R41" i="1"/>
  <c r="T41" i="1" s="1"/>
  <c r="B43" i="1" l="1"/>
  <c r="R42" i="1"/>
  <c r="T42" i="1" s="1"/>
  <c r="D39" i="1"/>
  <c r="S39" i="1" s="1"/>
  <c r="U39" i="1" s="1"/>
  <c r="D40" i="1" l="1"/>
  <c r="S40" i="1" s="1"/>
  <c r="U40" i="1" s="1"/>
  <c r="B44" i="1"/>
  <c r="R43" i="1"/>
  <c r="T43" i="1" s="1"/>
  <c r="B45" i="1" l="1"/>
  <c r="R44" i="1"/>
  <c r="T44" i="1" s="1"/>
  <c r="D41" i="1"/>
  <c r="S41" i="1" s="1"/>
  <c r="U41" i="1" s="1"/>
  <c r="D42" i="1" l="1"/>
  <c r="S42" i="1" s="1"/>
  <c r="U42" i="1" s="1"/>
  <c r="B46" i="1"/>
  <c r="R45" i="1"/>
  <c r="T45" i="1" s="1"/>
  <c r="B47" i="1" l="1"/>
  <c r="R46" i="1"/>
  <c r="T46" i="1" s="1"/>
  <c r="D43" i="1"/>
  <c r="S43" i="1" s="1"/>
  <c r="U43" i="1" s="1"/>
  <c r="D44" i="1" l="1"/>
  <c r="S44" i="1" s="1"/>
  <c r="U44" i="1" s="1"/>
  <c r="B48" i="1"/>
  <c r="R47" i="1"/>
  <c r="T47" i="1" s="1"/>
  <c r="B49" i="1" l="1"/>
  <c r="R48" i="1"/>
  <c r="T48" i="1" s="1"/>
  <c r="D45" i="1"/>
  <c r="S45" i="1" s="1"/>
  <c r="U45" i="1" s="1"/>
  <c r="D46" i="1" l="1"/>
  <c r="S46" i="1" s="1"/>
  <c r="U46" i="1" s="1"/>
  <c r="B50" i="1"/>
  <c r="R49" i="1"/>
  <c r="T49" i="1" s="1"/>
  <c r="B51" i="1" l="1"/>
  <c r="R51" i="1" s="1"/>
  <c r="T51" i="1" s="1"/>
  <c r="R50" i="1"/>
  <c r="T50" i="1" s="1"/>
  <c r="D47" i="1"/>
  <c r="S47" i="1" s="1"/>
  <c r="U47" i="1" s="1"/>
  <c r="D48" i="1" l="1"/>
  <c r="S48" i="1" s="1"/>
  <c r="U48" i="1" s="1"/>
  <c r="D49" i="1" l="1"/>
  <c r="S49" i="1" s="1"/>
  <c r="U49" i="1" s="1"/>
  <c r="D50" i="1" l="1"/>
  <c r="S50" i="1" s="1"/>
  <c r="U50" i="1" s="1"/>
  <c r="D51" i="1" l="1"/>
  <c r="S51" i="1" s="1"/>
  <c r="U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tc={ED89E76C-1CDF-45D1-B674-EDA71C365861}</author>
  </authors>
  <commentList>
    <comment ref="H1" authorId="0" shapeId="0" xr:uid="{ED89E76C-1CDF-45D1-B674-EDA71C36586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actual growth rate, as something is going funny in the sheet</t>
      </text>
    </comment>
  </commentList>
</comments>
</file>

<file path=xl/sharedStrings.xml><?xml version="1.0" encoding="utf-8"?>
<sst xmlns="http://schemas.openxmlformats.org/spreadsheetml/2006/main" count="20" uniqueCount="20">
  <si>
    <t>year</t>
  </si>
  <si>
    <t>0_14</t>
  </si>
  <si>
    <t>15_34</t>
  </si>
  <si>
    <t>35_54</t>
  </si>
  <si>
    <t>55_64</t>
  </si>
  <si>
    <t>65p</t>
  </si>
  <si>
    <t>rp_g</t>
  </si>
  <si>
    <t>pop_total</t>
  </si>
  <si>
    <t>dln_pop</t>
  </si>
  <si>
    <t>Population data</t>
  </si>
  <si>
    <t>https://www.abs.gov.au/statistics/people/population/population-projections-australia/latest-release</t>
  </si>
  <si>
    <t>Medium scenario</t>
  </si>
  <si>
    <t>tot_growth_fore</t>
  </si>
  <si>
    <t>tot_index</t>
  </si>
  <si>
    <t>base_0_14</t>
  </si>
  <si>
    <t>base_15-34</t>
  </si>
  <si>
    <t>base_35_54</t>
  </si>
  <si>
    <t>base_55_64</t>
  </si>
  <si>
    <t>base_65p</t>
  </si>
  <si>
    <t>unemp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</si>
</sst>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Dependency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Sheet1!$A$4:$A$51</c:f>
              <c:numCache>
                <c:formatCode>General</c:formatCode>
                <c:ptCount val="48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2051</c:v>
                </c:pt>
                <c:pt idx="28">
                  <c:v>2052</c:v>
                </c:pt>
                <c:pt idx="29">
                  <c:v>2053</c:v>
                </c:pt>
                <c:pt idx="30">
                  <c:v>2054</c:v>
                </c:pt>
                <c:pt idx="31">
                  <c:v>2055</c:v>
                </c:pt>
                <c:pt idx="32">
                  <c:v>2056</c:v>
                </c:pt>
                <c:pt idx="33">
                  <c:v>2057</c:v>
                </c:pt>
                <c:pt idx="34">
                  <c:v>2058</c:v>
                </c:pt>
                <c:pt idx="35">
                  <c:v>2059</c:v>
                </c:pt>
                <c:pt idx="36">
                  <c:v>2060</c:v>
                </c:pt>
                <c:pt idx="37">
                  <c:v>2061</c:v>
                </c:pt>
                <c:pt idx="38">
                  <c:v>2062</c:v>
                </c:pt>
                <c:pt idx="39">
                  <c:v>2063</c:v>
                </c:pt>
                <c:pt idx="40">
                  <c:v>2064</c:v>
                </c:pt>
                <c:pt idx="41">
                  <c:v>2065</c:v>
                </c:pt>
                <c:pt idx="42">
                  <c:v>2066</c:v>
                </c:pt>
                <c:pt idx="43">
                  <c:v>2067</c:v>
                </c:pt>
                <c:pt idx="44">
                  <c:v>2068</c:v>
                </c:pt>
                <c:pt idx="45">
                  <c:v>2069</c:v>
                </c:pt>
                <c:pt idx="46">
                  <c:v>2070</c:v>
                </c:pt>
                <c:pt idx="47">
                  <c:v>2071</c:v>
                </c:pt>
              </c:numCache>
            </c:numRef>
          </c:cat>
          <c:val>
            <c:numRef>
              <c:f>Sheet1!$T$4:$T$51</c:f>
              <c:numCache>
                <c:formatCode>General</c:formatCode>
                <c:ptCount val="48"/>
                <c:pt idx="0">
                  <c:v>1</c:v>
                </c:pt>
                <c:pt idx="1">
                  <c:v>1.0030739987110766</c:v>
                </c:pt>
                <c:pt idx="2">
                  <c:v>1.0074060844374209</c:v>
                </c:pt>
                <c:pt idx="3">
                  <c:v>1.0113545584297097</c:v>
                </c:pt>
                <c:pt idx="4">
                  <c:v>1.0150809739371982</c:v>
                </c:pt>
                <c:pt idx="5">
                  <c:v>1.0183556287233784</c:v>
                </c:pt>
                <c:pt idx="6">
                  <c:v>1.0207712316269537</c:v>
                </c:pt>
                <c:pt idx="7">
                  <c:v>1.0222013882984191</c:v>
                </c:pt>
                <c:pt idx="8">
                  <c:v>1.024174916669008</c:v>
                </c:pt>
                <c:pt idx="9">
                  <c:v>1.0267534245886019</c:v>
                </c:pt>
                <c:pt idx="10">
                  <c:v>1.0300978095956328</c:v>
                </c:pt>
                <c:pt idx="11">
                  <c:v>1.0338883455004262</c:v>
                </c:pt>
                <c:pt idx="12">
                  <c:v>1.0389288963730317</c:v>
                </c:pt>
                <c:pt idx="13">
                  <c:v>1.0426421354065691</c:v>
                </c:pt>
                <c:pt idx="14">
                  <c:v>1.0457574616489571</c:v>
                </c:pt>
                <c:pt idx="15">
                  <c:v>1.0478586428865555</c:v>
                </c:pt>
                <c:pt idx="16">
                  <c:v>1.0492742387997431</c:v>
                </c:pt>
                <c:pt idx="17">
                  <c:v>1.0502451066272591</c:v>
                </c:pt>
                <c:pt idx="18">
                  <c:v>1.0510222293129294</c:v>
                </c:pt>
                <c:pt idx="19">
                  <c:v>1.0518064532697171</c:v>
                </c:pt>
                <c:pt idx="20">
                  <c:v>1.0531009286280468</c:v>
                </c:pt>
                <c:pt idx="21">
                  <c:v>1.0547850973428632</c:v>
                </c:pt>
                <c:pt idx="22">
                  <c:v>1.0576179726405543</c:v>
                </c:pt>
                <c:pt idx="23">
                  <c:v>1.0609915245641761</c:v>
                </c:pt>
                <c:pt idx="24">
                  <c:v>1.0650900718433793</c:v>
                </c:pt>
                <c:pt idx="25">
                  <c:v>1.069032048145266</c:v>
                </c:pt>
                <c:pt idx="26">
                  <c:v>1.0729938908285181</c:v>
                </c:pt>
                <c:pt idx="27">
                  <c:v>1.0768528429561741</c:v>
                </c:pt>
                <c:pt idx="28">
                  <c:v>1.0803283505474111</c:v>
                </c:pt>
                <c:pt idx="29">
                  <c:v>1.0836366441311873</c:v>
                </c:pt>
                <c:pt idx="30">
                  <c:v>1.0869686027043326</c:v>
                </c:pt>
                <c:pt idx="31">
                  <c:v>1.0905160377615186</c:v>
                </c:pt>
                <c:pt idx="32">
                  <c:v>1.093853361713135</c:v>
                </c:pt>
                <c:pt idx="33">
                  <c:v>1.0965432560290764</c:v>
                </c:pt>
                <c:pt idx="34">
                  <c:v>1.0990457037843164</c:v>
                </c:pt>
                <c:pt idx="35">
                  <c:v>1.1014333843221573</c:v>
                </c:pt>
                <c:pt idx="36">
                  <c:v>1.1038117522213764</c:v>
                </c:pt>
                <c:pt idx="37">
                  <c:v>1.1054970057881097</c:v>
                </c:pt>
                <c:pt idx="38">
                  <c:v>1.1065953671656703</c:v>
                </c:pt>
                <c:pt idx="39">
                  <c:v>1.1072208056486657</c:v>
                </c:pt>
                <c:pt idx="40">
                  <c:v>1.1080536587941903</c:v>
                </c:pt>
                <c:pt idx="41">
                  <c:v>1.1096511441675556</c:v>
                </c:pt>
                <c:pt idx="42">
                  <c:v>1.1111814285754711</c:v>
                </c:pt>
                <c:pt idx="43">
                  <c:v>1.1120879291556296</c:v>
                </c:pt>
                <c:pt idx="44">
                  <c:v>1.1133152116248883</c:v>
                </c:pt>
                <c:pt idx="45">
                  <c:v>1.1153087261865384</c:v>
                </c:pt>
                <c:pt idx="46">
                  <c:v>1.1178943498033547</c:v>
                </c:pt>
                <c:pt idx="47">
                  <c:v>1.121115692857618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481-A46F-058E5DB2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762639"/>
        <c:axId val="1639763119"/>
      </c:lineChart>
      <c:catAx>
        <c:axId val="163976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63119"/>
        <c:crosses val="autoZero"/>
        <c:auto val="1"/>
        <c:lblAlgn val="ctr"/>
        <c:lblOffset val="100"/>
        <c:noMultiLvlLbl val="0"/>
      </c:catAx>
      <c:valAx>
        <c:axId val="16397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Sheet1!$T$4:$T$51</c:f>
              <c:numCache>
                <c:formatCode>General</c:formatCode>
                <c:ptCount val="48"/>
                <c:pt idx="0">
                  <c:v>1</c:v>
                </c:pt>
                <c:pt idx="1">
                  <c:v>1.0030739987110766</c:v>
                </c:pt>
                <c:pt idx="2">
                  <c:v>1.0074060844374209</c:v>
                </c:pt>
                <c:pt idx="3">
                  <c:v>1.0113545584297097</c:v>
                </c:pt>
                <c:pt idx="4">
                  <c:v>1.0150809739371982</c:v>
                </c:pt>
                <c:pt idx="5">
                  <c:v>1.0183556287233784</c:v>
                </c:pt>
                <c:pt idx="6">
                  <c:v>1.0207712316269537</c:v>
                </c:pt>
                <c:pt idx="7">
                  <c:v>1.0222013882984191</c:v>
                </c:pt>
                <c:pt idx="8">
                  <c:v>1.024174916669008</c:v>
                </c:pt>
                <c:pt idx="9">
                  <c:v>1.0267534245886019</c:v>
                </c:pt>
                <c:pt idx="10">
                  <c:v>1.0300978095956328</c:v>
                </c:pt>
                <c:pt idx="11">
                  <c:v>1.0338883455004262</c:v>
                </c:pt>
                <c:pt idx="12">
                  <c:v>1.0389288963730317</c:v>
                </c:pt>
                <c:pt idx="13">
                  <c:v>1.0426421354065691</c:v>
                </c:pt>
                <c:pt idx="14">
                  <c:v>1.0457574616489571</c:v>
                </c:pt>
                <c:pt idx="15">
                  <c:v>1.0478586428865555</c:v>
                </c:pt>
                <c:pt idx="16">
                  <c:v>1.0492742387997431</c:v>
                </c:pt>
                <c:pt idx="17">
                  <c:v>1.0502451066272591</c:v>
                </c:pt>
                <c:pt idx="18">
                  <c:v>1.0510222293129294</c:v>
                </c:pt>
                <c:pt idx="19">
                  <c:v>1.0518064532697171</c:v>
                </c:pt>
                <c:pt idx="20">
                  <c:v>1.0531009286280468</c:v>
                </c:pt>
                <c:pt idx="21">
                  <c:v>1.0547850973428632</c:v>
                </c:pt>
                <c:pt idx="22">
                  <c:v>1.0576179726405543</c:v>
                </c:pt>
                <c:pt idx="23">
                  <c:v>1.0609915245641761</c:v>
                </c:pt>
                <c:pt idx="24">
                  <c:v>1.0650900718433793</c:v>
                </c:pt>
                <c:pt idx="25">
                  <c:v>1.069032048145266</c:v>
                </c:pt>
                <c:pt idx="26">
                  <c:v>1.0729938908285181</c:v>
                </c:pt>
                <c:pt idx="27">
                  <c:v>1.0768528429561741</c:v>
                </c:pt>
                <c:pt idx="28">
                  <c:v>1.0803283505474111</c:v>
                </c:pt>
                <c:pt idx="29">
                  <c:v>1.0836366441311873</c:v>
                </c:pt>
                <c:pt idx="30">
                  <c:v>1.0869686027043326</c:v>
                </c:pt>
                <c:pt idx="31">
                  <c:v>1.0905160377615186</c:v>
                </c:pt>
                <c:pt idx="32">
                  <c:v>1.093853361713135</c:v>
                </c:pt>
                <c:pt idx="33">
                  <c:v>1.0965432560290764</c:v>
                </c:pt>
                <c:pt idx="34">
                  <c:v>1.0990457037843164</c:v>
                </c:pt>
                <c:pt idx="35">
                  <c:v>1.1014333843221573</c:v>
                </c:pt>
                <c:pt idx="36">
                  <c:v>1.1038117522213764</c:v>
                </c:pt>
                <c:pt idx="37">
                  <c:v>1.1054970057881097</c:v>
                </c:pt>
                <c:pt idx="38">
                  <c:v>1.1065953671656703</c:v>
                </c:pt>
                <c:pt idx="39">
                  <c:v>1.1072208056486657</c:v>
                </c:pt>
                <c:pt idx="40">
                  <c:v>1.1080536587941903</c:v>
                </c:pt>
                <c:pt idx="41">
                  <c:v>1.1096511441675556</c:v>
                </c:pt>
                <c:pt idx="42">
                  <c:v>1.1111814285754711</c:v>
                </c:pt>
                <c:pt idx="43">
                  <c:v>1.1120879291556296</c:v>
                </c:pt>
                <c:pt idx="44">
                  <c:v>1.1133152116248883</c:v>
                </c:pt>
                <c:pt idx="45">
                  <c:v>1.1153087261865384</c:v>
                </c:pt>
                <c:pt idx="46">
                  <c:v>1.1178943498033547</c:v>
                </c:pt>
                <c:pt idx="47">
                  <c:v>1.121115692857618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4-4438-BF32-73A894E5C1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Sheet1!$U$4:$U$51</c:f>
              <c:numCache>
                <c:formatCode>General</c:formatCode>
                <c:ptCount val="48"/>
                <c:pt idx="0">
                  <c:v>1</c:v>
                </c:pt>
                <c:pt idx="1">
                  <c:v>0.99856369420983582</c:v>
                </c:pt>
                <c:pt idx="2">
                  <c:v>0.9965625323378231</c:v>
                </c:pt>
                <c:pt idx="3">
                  <c:v>0.99424956409837684</c:v>
                </c:pt>
                <c:pt idx="4">
                  <c:v>0.99219764051778414</c:v>
                </c:pt>
                <c:pt idx="5">
                  <c:v>0.9909906030340756</c:v>
                </c:pt>
                <c:pt idx="6">
                  <c:v>0.99112298747953875</c:v>
                </c:pt>
                <c:pt idx="7">
                  <c:v>0.99121683980695019</c:v>
                </c:pt>
                <c:pt idx="8">
                  <c:v>0.99096124479258163</c:v>
                </c:pt>
                <c:pt idx="9">
                  <c:v>0.9898705679167159</c:v>
                </c:pt>
                <c:pt idx="10">
                  <c:v>0.98825381361071785</c:v>
                </c:pt>
                <c:pt idx="11">
                  <c:v>0.98749545973055086</c:v>
                </c:pt>
                <c:pt idx="12">
                  <c:v>0.98506478432102207</c:v>
                </c:pt>
                <c:pt idx="13">
                  <c:v>0.98240703739005619</c:v>
                </c:pt>
                <c:pt idx="14">
                  <c:v>0.98135080770974648</c:v>
                </c:pt>
                <c:pt idx="15">
                  <c:v>0.982028731523922</c:v>
                </c:pt>
                <c:pt idx="16">
                  <c:v>0.98402043385243199</c:v>
                </c:pt>
                <c:pt idx="17">
                  <c:v>0.98718980219596286</c:v>
                </c:pt>
                <c:pt idx="18">
                  <c:v>0.99138789164131491</c:v>
                </c:pt>
                <c:pt idx="19">
                  <c:v>0.99566212910005092</c:v>
                </c:pt>
                <c:pt idx="20">
                  <c:v>0.99920707815766263</c:v>
                </c:pt>
                <c:pt idx="21">
                  <c:v>1.00240126134081</c:v>
                </c:pt>
                <c:pt idx="22">
                  <c:v>1.0040199704719275</c:v>
                </c:pt>
                <c:pt idx="23">
                  <c:v>1.0051040212555817</c:v>
                </c:pt>
                <c:pt idx="24">
                  <c:v>1.0053554454248355</c:v>
                </c:pt>
                <c:pt idx="25">
                  <c:v>1.0053380642014231</c:v>
                </c:pt>
                <c:pt idx="26">
                  <c:v>1.0048780510206921</c:v>
                </c:pt>
                <c:pt idx="27">
                  <c:v>1.0045464698581432</c:v>
                </c:pt>
                <c:pt idx="28">
                  <c:v>1.0037656845757641</c:v>
                </c:pt>
                <c:pt idx="29">
                  <c:v>1.0025477839108037</c:v>
                </c:pt>
                <c:pt idx="30">
                  <c:v>1.0010426282010345</c:v>
                </c:pt>
                <c:pt idx="31">
                  <c:v>0.99874386462249021</c:v>
                </c:pt>
                <c:pt idx="32">
                  <c:v>0.99671925147460794</c:v>
                </c:pt>
                <c:pt idx="33">
                  <c:v>0.99563762876555173</c:v>
                </c:pt>
                <c:pt idx="34">
                  <c:v>0.99396293389911539</c:v>
                </c:pt>
                <c:pt idx="35">
                  <c:v>0.9923526370583291</c:v>
                </c:pt>
                <c:pt idx="36">
                  <c:v>0.99066553134267488</c:v>
                </c:pt>
                <c:pt idx="37">
                  <c:v>0.98954447942637191</c:v>
                </c:pt>
                <c:pt idx="38">
                  <c:v>0.98889859052624551</c:v>
                </c:pt>
                <c:pt idx="39">
                  <c:v>0.98866735600072919</c:v>
                </c:pt>
                <c:pt idx="40">
                  <c:v>0.98826614708622551</c:v>
                </c:pt>
                <c:pt idx="41">
                  <c:v>0.98719179597867102</c:v>
                </c:pt>
                <c:pt idx="42">
                  <c:v>0.98623037660636592</c:v>
                </c:pt>
                <c:pt idx="43">
                  <c:v>0.98591247920407288</c:v>
                </c:pt>
                <c:pt idx="44">
                  <c:v>0.98537263628105765</c:v>
                </c:pt>
                <c:pt idx="45">
                  <c:v>0.98421372365661852</c:v>
                </c:pt>
                <c:pt idx="46">
                  <c:v>0.9826110835297347</c:v>
                </c:pt>
                <c:pt idx="47">
                  <c:v>0.98053347418838899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4-4438-BF32-73A894E5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212879"/>
        <c:axId val="1007213359"/>
      </c:lineChart>
      <c:catAx>
        <c:axId val="100721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13359"/>
        <c:crosses val="autoZero"/>
        <c:auto val="1"/>
        <c:lblAlgn val="ctr"/>
        <c:lblOffset val="100"/>
        <c:noMultiLvlLbl val="0"/>
      </c:catAx>
      <c:valAx>
        <c:axId val="10072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53</xdr:row>
      <xdr:rowOff>161925</xdr:rowOff>
    </xdr:from>
    <xdr:to>
      <xdr:col>15</xdr:col>
      <xdr:colOff>403225</xdr:colOff>
      <xdr:row>68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45EBF-30C3-2D01-A09B-652AC288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371475</xdr:colOff>
      <xdr:row>2</xdr:row>
      <xdr:rowOff>180975</xdr:rowOff>
    </xdr:from>
    <xdr:to>
      <xdr:col>29</xdr:col>
      <xdr:colOff>66675</xdr:colOff>
      <xdr:row>17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10287-4872-9B64-0E40-5C41AAA0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" id="{7BCBB8C8-3296-4D19-A4EE-CAC73559F283}" userId="S::matt.nolan@ird.govt.nz::2249c379-4c9b-4d23-b773-ea1316f9866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10-22T21:39:04.78" personId="{7BCBB8C8-3296-4D19-A4EE-CAC73559F283}" id="{ED89E76C-1CDF-45D1-B674-EDA71C365861}">
    <text>Replaced with actual growth rate, as something is going funny in the 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9BCB-AD21-46EA-9D60-0B5407D76910}">
  <dimension ref="A1:U51"/>
  <sheetViews>
    <sheetView tabSelected="1" topLeftCell="A21" workbookViewId="0">
      <selection activeCell="K2" sqref="K2"/>
    </sheetView>
  </sheetViews>
  <sheetFormatPr defaultRowHeight="14.5" x14ac:dyDescent="0.35"/>
  <cols>
    <col min="9" max="9" width="10.81640625" bestFit="1" customWidth="1"/>
    <col min="10" max="11" width="10.816406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</v>
      </c>
      <c r="K1" t="s">
        <v>19</v>
      </c>
      <c r="L1" t="s">
        <v>12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1" x14ac:dyDescent="0.35">
      <c r="A2">
        <v>2022</v>
      </c>
      <c r="G2">
        <v>-0.1</v>
      </c>
      <c r="I2">
        <v>26013061</v>
      </c>
      <c r="J2">
        <v>100.125</v>
      </c>
      <c r="M2">
        <v>0.1831359638913698</v>
      </c>
      <c r="N2">
        <v>0.2657760653388696</v>
      </c>
      <c r="O2">
        <v>0.26429984537382972</v>
      </c>
      <c r="P2">
        <v>0.11636562110087698</v>
      </c>
      <c r="Q2">
        <v>0.17042250429505393</v>
      </c>
    </row>
    <row r="3" spans="1:21" x14ac:dyDescent="0.35">
      <c r="A3">
        <v>2023</v>
      </c>
      <c r="G3">
        <v>-0.1</v>
      </c>
      <c r="H3">
        <v>2.0078605897245305E-2</v>
      </c>
      <c r="I3">
        <v>26535367</v>
      </c>
      <c r="J3">
        <v>99.974999999999994</v>
      </c>
      <c r="M3">
        <v>0.18108277906991074</v>
      </c>
      <c r="N3">
        <v>0.26647658575816946</v>
      </c>
      <c r="O3">
        <v>0.26381768151162183</v>
      </c>
      <c r="P3">
        <v>0.11559516022521941</v>
      </c>
      <c r="Q3">
        <v>0.17302779343507854</v>
      </c>
    </row>
    <row r="4" spans="1:21" x14ac:dyDescent="0.35">
      <c r="A4">
        <v>2024</v>
      </c>
      <c r="B4">
        <v>0.1763236</v>
      </c>
      <c r="C4">
        <v>0.27509220000000001</v>
      </c>
      <c r="D4">
        <v>0.26304309999999997</v>
      </c>
      <c r="E4">
        <v>0.11279755</v>
      </c>
      <c r="F4">
        <v>0.17274352000000001</v>
      </c>
      <c r="G4">
        <v>-0.1</v>
      </c>
      <c r="H4">
        <v>1.6445937981562464E-2</v>
      </c>
      <c r="I4">
        <v>26971766</v>
      </c>
      <c r="J4">
        <v>93.75</v>
      </c>
      <c r="M4">
        <v>0.17909961846769692</v>
      </c>
      <c r="N4">
        <v>0.26614912794364298</v>
      </c>
      <c r="O4">
        <v>0.26350128501040682</v>
      </c>
      <c r="P4">
        <v>0.11516457617198667</v>
      </c>
      <c r="Q4">
        <v>0.17608539240626661</v>
      </c>
      <c r="R4">
        <f>F4+B4</f>
        <v>0.34906712000000001</v>
      </c>
      <c r="S4">
        <f>D4+E4</f>
        <v>0.37584065</v>
      </c>
      <c r="T4">
        <f>R4/$R$4</f>
        <v>1</v>
      </c>
      <c r="U4">
        <f>S4/$S$4</f>
        <v>1</v>
      </c>
    </row>
    <row r="5" spans="1:21" x14ac:dyDescent="0.35">
      <c r="A5">
        <v>2025</v>
      </c>
      <c r="B5">
        <f>B4-M4+M5</f>
        <v>0.17425428095434017</v>
      </c>
      <c r="C5">
        <f>C4-N4+N5</f>
        <v>0.27455899022481478</v>
      </c>
      <c r="D5">
        <f>D4-O4+O5</f>
        <v>0.26297784719268297</v>
      </c>
      <c r="E5">
        <f>E4-P4+P5</f>
        <v>0.11232298070554296</v>
      </c>
      <c r="F5">
        <f>F4-Q4+Q5</f>
        <v>0.17588587092261909</v>
      </c>
      <c r="G5">
        <v>-0.1</v>
      </c>
      <c r="H5">
        <v>1.5692150080198752E-2</v>
      </c>
      <c r="I5">
        <v>27395011</v>
      </c>
      <c r="J5" s="2">
        <v>90.174999999999997</v>
      </c>
      <c r="K5" s="2">
        <v>4.5</v>
      </c>
      <c r="L5">
        <v>-2.4E-2</v>
      </c>
      <c r="M5">
        <v>0.1770302994220371</v>
      </c>
      <c r="N5">
        <v>0.26561591816845775</v>
      </c>
      <c r="O5">
        <v>0.26343603220308981</v>
      </c>
      <c r="P5">
        <v>0.11469000687752963</v>
      </c>
      <c r="Q5">
        <v>0.17922774332888569</v>
      </c>
      <c r="R5">
        <f t="shared" ref="R5:R51" si="0">F5+B5</f>
        <v>0.35014015187695924</v>
      </c>
      <c r="S5">
        <f t="shared" ref="S5:S51" si="1">D5+E5</f>
        <v>0.37530082789822594</v>
      </c>
      <c r="T5">
        <f t="shared" ref="T5:T51" si="2">R5/$R$4</f>
        <v>1.0030739987110766</v>
      </c>
      <c r="U5">
        <f t="shared" ref="U5:U51" si="3">S5/$S$4</f>
        <v>0.99856369420983582</v>
      </c>
    </row>
    <row r="6" spans="1:21" x14ac:dyDescent="0.35">
      <c r="A6">
        <v>2026</v>
      </c>
      <c r="B6">
        <f t="shared" ref="B6:B51" si="4">B5-M5+M6</f>
        <v>0.17232886296589772</v>
      </c>
      <c r="C6">
        <f t="shared" ref="C6:C51" si="5">C5-N5+N6</f>
        <v>0.27379891951545926</v>
      </c>
      <c r="D6">
        <f t="shared" ref="D6:D51" si="6">D5-O5+O6</f>
        <v>0.26227155039189437</v>
      </c>
      <c r="E6">
        <f t="shared" ref="E6:E51" si="7">E5-P5+P6</f>
        <v>0.11227715952759908</v>
      </c>
      <c r="F6">
        <f t="shared" ref="F6:F51" si="8">F5-Q5+Q6</f>
        <v>0.17932347759914957</v>
      </c>
      <c r="G6">
        <v>-0.1</v>
      </c>
      <c r="H6">
        <v>1.4990795221801578E-2</v>
      </c>
      <c r="I6">
        <v>27805684</v>
      </c>
      <c r="J6" s="2">
        <f>J5*(1+L6)</f>
        <v>88.912549999999996</v>
      </c>
      <c r="K6" s="2">
        <v>4.5</v>
      </c>
      <c r="L6">
        <v>-1.4E-2</v>
      </c>
      <c r="M6">
        <v>0.17510488143359465</v>
      </c>
      <c r="N6">
        <v>0.26485584745910223</v>
      </c>
      <c r="O6">
        <v>0.26272973540230121</v>
      </c>
      <c r="P6">
        <v>0.11464418569958575</v>
      </c>
      <c r="Q6">
        <v>0.18266535000541617</v>
      </c>
      <c r="R6">
        <f t="shared" si="0"/>
        <v>0.35165234056504729</v>
      </c>
      <c r="S6">
        <f t="shared" si="1"/>
        <v>0.37454870991949346</v>
      </c>
      <c r="T6">
        <f t="shared" si="2"/>
        <v>1.0074060844374209</v>
      </c>
      <c r="U6">
        <f t="shared" si="3"/>
        <v>0.9965625323378231</v>
      </c>
    </row>
    <row r="7" spans="1:21" x14ac:dyDescent="0.35">
      <c r="A7">
        <v>2027</v>
      </c>
      <c r="B7">
        <f t="shared" si="4"/>
        <v>0.17033410981314209</v>
      </c>
      <c r="C7">
        <f t="shared" si="5"/>
        <v>0.27328994455711886</v>
      </c>
      <c r="D7">
        <f t="shared" si="6"/>
        <v>0.26165196575182953</v>
      </c>
      <c r="E7">
        <f t="shared" si="7"/>
        <v>0.11202743668112108</v>
      </c>
      <c r="F7">
        <f t="shared" si="8"/>
        <v>0.18269651319678837</v>
      </c>
      <c r="G7">
        <v>-0.1</v>
      </c>
      <c r="H7">
        <v>1.4220473770758524E-2</v>
      </c>
      <c r="I7">
        <v>28201094</v>
      </c>
      <c r="J7" s="2">
        <f t="shared" ref="J7:J51" si="9">J6*(1+L7)</f>
        <v>88.912549999999996</v>
      </c>
      <c r="K7" s="2">
        <v>4.5</v>
      </c>
      <c r="L7">
        <v>0</v>
      </c>
      <c r="M7">
        <v>0.17311012828083902</v>
      </c>
      <c r="N7">
        <v>0.26434687250076183</v>
      </c>
      <c r="O7">
        <v>0.26211015076223637</v>
      </c>
      <c r="P7">
        <v>0.11439446285310775</v>
      </c>
      <c r="Q7">
        <v>0.18603838560305497</v>
      </c>
      <c r="R7">
        <f t="shared" si="0"/>
        <v>0.35303062300993049</v>
      </c>
      <c r="S7">
        <f t="shared" si="1"/>
        <v>0.37367940243295061</v>
      </c>
      <c r="T7">
        <f t="shared" si="2"/>
        <v>1.0113545584297097</v>
      </c>
      <c r="U7">
        <f t="shared" si="3"/>
        <v>0.99424956409837684</v>
      </c>
    </row>
    <row r="8" spans="1:21" x14ac:dyDescent="0.35">
      <c r="A8">
        <v>2028</v>
      </c>
      <c r="B8">
        <f t="shared" si="4"/>
        <v>0.16834428716460664</v>
      </c>
      <c r="C8">
        <f t="shared" si="5"/>
        <v>0.27276037172027684</v>
      </c>
      <c r="D8">
        <f t="shared" si="6"/>
        <v>0.26161220150003256</v>
      </c>
      <c r="E8">
        <f t="shared" si="7"/>
        <v>0.11129600464063777</v>
      </c>
      <c r="F8">
        <f t="shared" si="8"/>
        <v>0.1859871049744462</v>
      </c>
      <c r="G8">
        <v>-0.1</v>
      </c>
      <c r="H8">
        <v>1.3480966376694381E-2</v>
      </c>
      <c r="I8">
        <v>28581272</v>
      </c>
      <c r="J8" s="1">
        <f t="shared" si="9"/>
        <v>88.29016215</v>
      </c>
      <c r="K8" s="2">
        <v>4.5</v>
      </c>
      <c r="L8">
        <v>-7.0000000000000001E-3</v>
      </c>
      <c r="M8">
        <v>0.17112030563230357</v>
      </c>
      <c r="N8">
        <v>0.26381729966391981</v>
      </c>
      <c r="O8">
        <v>0.2620703865104394</v>
      </c>
      <c r="P8">
        <v>0.11366303081262444</v>
      </c>
      <c r="Q8">
        <v>0.1893289773807128</v>
      </c>
      <c r="R8">
        <f t="shared" si="0"/>
        <v>0.35433139213905285</v>
      </c>
      <c r="S8">
        <f t="shared" si="1"/>
        <v>0.37290820614067033</v>
      </c>
      <c r="T8">
        <f t="shared" si="2"/>
        <v>1.0150809739371982</v>
      </c>
      <c r="U8">
        <f t="shared" si="3"/>
        <v>0.99219764051778414</v>
      </c>
    </row>
    <row r="9" spans="1:21" x14ac:dyDescent="0.35">
      <c r="A9">
        <v>2029</v>
      </c>
      <c r="B9">
        <f t="shared" si="4"/>
        <v>0.16649439337778932</v>
      </c>
      <c r="C9">
        <f t="shared" si="5"/>
        <v>0.27207095115752211</v>
      </c>
      <c r="D9">
        <f t="shared" si="6"/>
        <v>0.26197844898347916</v>
      </c>
      <c r="E9">
        <f t="shared" si="7"/>
        <v>0.11047610340473979</v>
      </c>
      <c r="F9">
        <f t="shared" si="8"/>
        <v>0.18898007307646961</v>
      </c>
      <c r="G9">
        <v>-0.1</v>
      </c>
      <c r="H9">
        <v>1.2772174730361963E-2</v>
      </c>
      <c r="I9">
        <v>28946317</v>
      </c>
      <c r="J9" s="1">
        <f t="shared" si="9"/>
        <v>87.407260528500004</v>
      </c>
      <c r="K9" s="2">
        <v>4.5</v>
      </c>
      <c r="L9">
        <v>-0.01</v>
      </c>
      <c r="M9">
        <v>0.16927041184548625</v>
      </c>
      <c r="N9">
        <v>0.26312787910116509</v>
      </c>
      <c r="O9">
        <v>0.262436633993886</v>
      </c>
      <c r="P9">
        <v>0.11284312957672646</v>
      </c>
      <c r="Q9">
        <v>0.19232194548273621</v>
      </c>
      <c r="R9">
        <f t="shared" si="0"/>
        <v>0.35547446645425895</v>
      </c>
      <c r="S9">
        <f t="shared" si="1"/>
        <v>0.37245455238821895</v>
      </c>
      <c r="T9">
        <f t="shared" si="2"/>
        <v>1.0183556287233784</v>
      </c>
      <c r="U9">
        <f t="shared" si="3"/>
        <v>0.9909906030340756</v>
      </c>
    </row>
    <row r="10" spans="1:21" x14ac:dyDescent="0.35">
      <c r="A10">
        <v>2030</v>
      </c>
      <c r="B10">
        <f t="shared" si="4"/>
        <v>0.16479008588400576</v>
      </c>
      <c r="C10">
        <f t="shared" si="5"/>
        <v>0.27117798815287464</v>
      </c>
      <c r="D10">
        <f t="shared" si="6"/>
        <v>0.2626884234346607</v>
      </c>
      <c r="E10">
        <f t="shared" si="7"/>
        <v>0.10981588440959099</v>
      </c>
      <c r="F10">
        <f t="shared" si="8"/>
        <v>0.19152758811886791</v>
      </c>
      <c r="G10">
        <v>-0.1</v>
      </c>
      <c r="H10">
        <v>1.204481385317524E-2</v>
      </c>
      <c r="I10">
        <v>29294970</v>
      </c>
      <c r="J10" s="1">
        <f t="shared" si="9"/>
        <v>86.533187923214996</v>
      </c>
      <c r="K10" s="2">
        <v>4.5</v>
      </c>
      <c r="L10">
        <v>-0.01</v>
      </c>
      <c r="M10">
        <v>0.16756610435170269</v>
      </c>
      <c r="N10">
        <v>0.26223491609651761</v>
      </c>
      <c r="O10">
        <v>0.26314660844506754</v>
      </c>
      <c r="P10">
        <v>0.11218291058157766</v>
      </c>
      <c r="Q10">
        <v>0.19486946052513451</v>
      </c>
      <c r="R10">
        <f t="shared" si="0"/>
        <v>0.35631767400287367</v>
      </c>
      <c r="S10">
        <f t="shared" si="1"/>
        <v>0.3725043078442517</v>
      </c>
      <c r="T10">
        <f t="shared" si="2"/>
        <v>1.0207712316269537</v>
      </c>
      <c r="U10">
        <f t="shared" si="3"/>
        <v>0.99112298747953875</v>
      </c>
    </row>
    <row r="11" spans="1:21" x14ac:dyDescent="0.35">
      <c r="A11">
        <v>2031</v>
      </c>
      <c r="B11">
        <f t="shared" si="4"/>
        <v>0.16302422529379995</v>
      </c>
      <c r="C11">
        <f t="shared" si="5"/>
        <v>0.27064349396267912</v>
      </c>
      <c r="D11">
        <f t="shared" si="6"/>
        <v>0.26330662561338491</v>
      </c>
      <c r="E11">
        <f t="shared" si="7"/>
        <v>0.1092329557506051</v>
      </c>
      <c r="F11">
        <f t="shared" si="8"/>
        <v>0.19379266937953091</v>
      </c>
      <c r="G11">
        <v>-0.1</v>
      </c>
      <c r="H11">
        <f>H10</f>
        <v>1.204481385317524E-2</v>
      </c>
      <c r="I11" s="3">
        <f>I10*(1+H11)</f>
        <v>29647822.460484352</v>
      </c>
      <c r="J11" s="1">
        <f t="shared" si="9"/>
        <v>85.667856043982852</v>
      </c>
      <c r="K11" s="2">
        <v>4.5</v>
      </c>
      <c r="L11">
        <v>-0.01</v>
      </c>
      <c r="M11">
        <v>0.16580024376149688</v>
      </c>
      <c r="N11">
        <v>0.26170042190632209</v>
      </c>
      <c r="O11">
        <v>0.26376481062379176</v>
      </c>
      <c r="P11">
        <v>0.11159998192259177</v>
      </c>
      <c r="Q11">
        <v>0.19713454178579751</v>
      </c>
      <c r="R11">
        <f t="shared" si="0"/>
        <v>0.35681689467333089</v>
      </c>
      <c r="S11">
        <f t="shared" si="1"/>
        <v>0.37253958136399001</v>
      </c>
      <c r="T11">
        <f t="shared" si="2"/>
        <v>1.0222013882984191</v>
      </c>
      <c r="U11">
        <f t="shared" si="3"/>
        <v>0.99121683980695019</v>
      </c>
    </row>
    <row r="12" spans="1:21" x14ac:dyDescent="0.35">
      <c r="A12">
        <v>2032</v>
      </c>
      <c r="B12">
        <f t="shared" si="4"/>
        <v>0.16157864873445571</v>
      </c>
      <c r="C12">
        <f t="shared" si="5"/>
        <v>0.27005066309445636</v>
      </c>
      <c r="D12">
        <f t="shared" si="6"/>
        <v>0.26378377566176342</v>
      </c>
      <c r="E12">
        <f t="shared" si="7"/>
        <v>0.10865974270588956</v>
      </c>
      <c r="F12">
        <f t="shared" si="8"/>
        <v>0.19592713980343493</v>
      </c>
      <c r="G12">
        <v>-0.1</v>
      </c>
      <c r="H12">
        <f t="shared" ref="H12:H51" si="10">H11</f>
        <v>1.204481385317524E-2</v>
      </c>
      <c r="I12" s="3">
        <f t="shared" ref="I12:I51" si="11">I11*(1+H12)</f>
        <v>30004924.963172875</v>
      </c>
      <c r="J12" s="1">
        <f t="shared" si="9"/>
        <v>84.81117748354302</v>
      </c>
      <c r="K12" s="2">
        <v>4.5</v>
      </c>
      <c r="L12">
        <v>-0.01</v>
      </c>
      <c r="M12">
        <v>0.16435466720215264</v>
      </c>
      <c r="N12">
        <v>0.26110759103809933</v>
      </c>
      <c r="O12">
        <v>0.26424196067217026</v>
      </c>
      <c r="P12">
        <v>0.11102676887787623</v>
      </c>
      <c r="Q12">
        <v>0.19926901220970153</v>
      </c>
      <c r="R12">
        <f t="shared" si="0"/>
        <v>0.35750578853789061</v>
      </c>
      <c r="S12">
        <f t="shared" si="1"/>
        <v>0.37244351836765299</v>
      </c>
      <c r="T12">
        <f t="shared" si="2"/>
        <v>1.024174916669008</v>
      </c>
      <c r="U12">
        <f t="shared" si="3"/>
        <v>0.99096124479258163</v>
      </c>
    </row>
    <row r="13" spans="1:21" x14ac:dyDescent="0.35">
      <c r="A13">
        <v>2033</v>
      </c>
      <c r="B13">
        <f t="shared" si="4"/>
        <v>0.1603651027495584</v>
      </c>
      <c r="C13">
        <f t="shared" si="5"/>
        <v>0.26956051146703192</v>
      </c>
      <c r="D13">
        <f t="shared" si="6"/>
        <v>0.26402320029867943</v>
      </c>
      <c r="E13">
        <f t="shared" si="7"/>
        <v>0.10801039736300821</v>
      </c>
      <c r="F13">
        <f t="shared" si="8"/>
        <v>0.19804075812172206</v>
      </c>
      <c r="G13">
        <v>-0.1</v>
      </c>
      <c r="H13">
        <f t="shared" si="10"/>
        <v>1.204481385317524E-2</v>
      </c>
      <c r="I13" s="3">
        <f t="shared" si="11"/>
        <v>30366328.699032784</v>
      </c>
      <c r="J13" s="1">
        <f t="shared" si="9"/>
        <v>83.963065708707589</v>
      </c>
      <c r="K13" s="2">
        <v>4.5</v>
      </c>
      <c r="L13">
        <v>-0.01</v>
      </c>
      <c r="M13">
        <v>0.16314112121725532</v>
      </c>
      <c r="N13">
        <v>0.26061743941067489</v>
      </c>
      <c r="O13">
        <v>0.26448138530908627</v>
      </c>
      <c r="P13">
        <v>0.11037742353499488</v>
      </c>
      <c r="Q13">
        <v>0.20138263052798866</v>
      </c>
      <c r="R13">
        <f t="shared" si="0"/>
        <v>0.35840586087128046</v>
      </c>
      <c r="S13">
        <f t="shared" si="1"/>
        <v>0.37203359766168764</v>
      </c>
      <c r="T13">
        <f t="shared" si="2"/>
        <v>1.0267534245886019</v>
      </c>
      <c r="U13">
        <f t="shared" si="3"/>
        <v>0.9898705679167159</v>
      </c>
    </row>
    <row r="14" spans="1:21" x14ac:dyDescent="0.35">
      <c r="A14">
        <v>2034</v>
      </c>
      <c r="B14">
        <f t="shared" si="4"/>
        <v>0.15924827153596588</v>
      </c>
      <c r="C14">
        <f t="shared" si="5"/>
        <v>0.26900073861371304</v>
      </c>
      <c r="D14">
        <f t="shared" si="6"/>
        <v>0.26411527074301971</v>
      </c>
      <c r="E14">
        <f t="shared" si="7"/>
        <v>0.10731068492941133</v>
      </c>
      <c r="F14">
        <f t="shared" si="8"/>
        <v>0.20032500417789004</v>
      </c>
      <c r="G14">
        <v>-0.1</v>
      </c>
      <c r="H14">
        <f t="shared" si="10"/>
        <v>1.204481385317524E-2</v>
      </c>
      <c r="I14" s="3">
        <f t="shared" si="11"/>
        <v>30732085.475616965</v>
      </c>
      <c r="J14" s="1">
        <f t="shared" si="9"/>
        <v>83.123435051620518</v>
      </c>
      <c r="K14" s="2">
        <v>4.5</v>
      </c>
      <c r="L14">
        <v>-0.01</v>
      </c>
      <c r="M14">
        <v>0.16202429000366281</v>
      </c>
      <c r="N14">
        <v>0.26005766655735602</v>
      </c>
      <c r="O14">
        <v>0.26457345575342656</v>
      </c>
      <c r="P14">
        <v>0.109677711101398</v>
      </c>
      <c r="Q14">
        <v>0.20366687658415664</v>
      </c>
      <c r="R14">
        <f t="shared" si="0"/>
        <v>0.35957327571385589</v>
      </c>
      <c r="S14">
        <f t="shared" si="1"/>
        <v>0.37142595567243103</v>
      </c>
      <c r="T14">
        <f t="shared" si="2"/>
        <v>1.0300978095956328</v>
      </c>
      <c r="U14">
        <f t="shared" si="3"/>
        <v>0.98825381361071785</v>
      </c>
    </row>
    <row r="15" spans="1:21" x14ac:dyDescent="0.35">
      <c r="A15">
        <v>2035</v>
      </c>
      <c r="B15">
        <f t="shared" si="4"/>
        <v>0.15838893035502064</v>
      </c>
      <c r="C15">
        <f t="shared" si="5"/>
        <v>0.26796260737742222</v>
      </c>
      <c r="D15">
        <f t="shared" si="6"/>
        <v>0.26435327175398748</v>
      </c>
      <c r="E15">
        <f t="shared" si="7"/>
        <v>0.10678766370319159</v>
      </c>
      <c r="F15">
        <f t="shared" si="8"/>
        <v>0.20250749681037808</v>
      </c>
      <c r="G15">
        <v>-0.1</v>
      </c>
      <c r="H15">
        <f t="shared" si="10"/>
        <v>1.204481385317524E-2</v>
      </c>
      <c r="I15" s="3">
        <f t="shared" si="11"/>
        <v>31102247.724490643</v>
      </c>
      <c r="J15" s="1">
        <f t="shared" si="9"/>
        <v>82.292200701104306</v>
      </c>
      <c r="K15" s="2">
        <v>4.5</v>
      </c>
      <c r="L15">
        <v>-0.01</v>
      </c>
      <c r="M15">
        <v>0.16116494882271756</v>
      </c>
      <c r="N15">
        <v>0.2590195353210652</v>
      </c>
      <c r="O15">
        <v>0.26481145676439433</v>
      </c>
      <c r="P15">
        <v>0.10915468987517826</v>
      </c>
      <c r="Q15">
        <v>0.20584936921664468</v>
      </c>
      <c r="R15">
        <f t="shared" si="0"/>
        <v>0.36089642716539871</v>
      </c>
      <c r="S15">
        <f t="shared" si="1"/>
        <v>0.37114093545717908</v>
      </c>
      <c r="T15">
        <f t="shared" si="2"/>
        <v>1.0338883455004262</v>
      </c>
      <c r="U15">
        <f t="shared" si="3"/>
        <v>0.98749545973055086</v>
      </c>
    </row>
    <row r="16" spans="1:21" x14ac:dyDescent="0.35">
      <c r="A16">
        <v>2036</v>
      </c>
      <c r="B16">
        <f t="shared" si="4"/>
        <v>0.15750462285422523</v>
      </c>
      <c r="C16">
        <f t="shared" si="5"/>
        <v>0.26711666342696466</v>
      </c>
      <c r="D16">
        <f t="shared" si="6"/>
        <v>0.26403818328965645</v>
      </c>
      <c r="E16">
        <f t="shared" si="7"/>
        <v>0.10618920554166626</v>
      </c>
      <c r="F16">
        <f t="shared" si="8"/>
        <v>0.20515129488748737</v>
      </c>
      <c r="G16">
        <v>-0.1</v>
      </c>
      <c r="H16">
        <f t="shared" si="10"/>
        <v>1.204481385317524E-2</v>
      </c>
      <c r="I16" s="3">
        <f t="shared" si="11"/>
        <v>31476868.508747477</v>
      </c>
      <c r="J16" s="1">
        <f t="shared" si="9"/>
        <v>81.469278694093262</v>
      </c>
      <c r="K16" s="2">
        <v>4.5</v>
      </c>
      <c r="L16">
        <v>-0.01</v>
      </c>
      <c r="M16">
        <v>0.16028064132192216</v>
      </c>
      <c r="N16">
        <v>0.25817359137060764</v>
      </c>
      <c r="O16">
        <v>0.26449636830006329</v>
      </c>
      <c r="P16">
        <v>0.10855623171365293</v>
      </c>
      <c r="Q16">
        <v>0.20849316729375397</v>
      </c>
      <c r="R16">
        <f t="shared" si="0"/>
        <v>0.36265591774171257</v>
      </c>
      <c r="S16">
        <f t="shared" si="1"/>
        <v>0.37022738883132272</v>
      </c>
      <c r="T16">
        <f t="shared" si="2"/>
        <v>1.0389288963730317</v>
      </c>
      <c r="U16">
        <f t="shared" si="3"/>
        <v>0.98506478432102207</v>
      </c>
    </row>
    <row r="17" spans="1:21" x14ac:dyDescent="0.35">
      <c r="A17">
        <v>2037</v>
      </c>
      <c r="B17">
        <f t="shared" si="4"/>
        <v>0.15649809348259389</v>
      </c>
      <c r="C17">
        <f t="shared" si="5"/>
        <v>0.26681938310572589</v>
      </c>
      <c r="D17">
        <f t="shared" si="6"/>
        <v>0.26314982348853294</v>
      </c>
      <c r="E17">
        <f t="shared" si="7"/>
        <v>0.10607867600872008</v>
      </c>
      <c r="F17">
        <f t="shared" si="8"/>
        <v>0.2074539939144272</v>
      </c>
      <c r="G17">
        <v>-0.1</v>
      </c>
      <c r="H17">
        <f t="shared" si="10"/>
        <v>1.204481385317524E-2</v>
      </c>
      <c r="I17" s="3">
        <f t="shared" si="11"/>
        <v>31856001.530616213</v>
      </c>
      <c r="J17" s="1">
        <f t="shared" si="9"/>
        <v>80.654585907152324</v>
      </c>
      <c r="K17" s="2">
        <v>4.5</v>
      </c>
      <c r="L17">
        <v>-0.01</v>
      </c>
      <c r="M17">
        <v>0.15927411195029081</v>
      </c>
      <c r="N17">
        <v>0.25787631104936887</v>
      </c>
      <c r="O17">
        <v>0.26360800849893978</v>
      </c>
      <c r="P17">
        <v>0.10844570218070675</v>
      </c>
      <c r="Q17">
        <v>0.2107958663206938</v>
      </c>
      <c r="R17">
        <f t="shared" si="0"/>
        <v>0.36395208739702112</v>
      </c>
      <c r="S17">
        <f t="shared" si="1"/>
        <v>0.369228499497253</v>
      </c>
      <c r="T17">
        <f t="shared" si="2"/>
        <v>1.0426421354065691</v>
      </c>
      <c r="U17">
        <f t="shared" si="3"/>
        <v>0.98240703739005619</v>
      </c>
    </row>
    <row r="18" spans="1:21" x14ac:dyDescent="0.35">
      <c r="A18">
        <v>2038</v>
      </c>
      <c r="B18">
        <f t="shared" si="4"/>
        <v>0.15587218642308423</v>
      </c>
      <c r="C18">
        <f t="shared" si="5"/>
        <v>0.26612889919603205</v>
      </c>
      <c r="D18">
        <f t="shared" si="6"/>
        <v>0.26204560565907409</v>
      </c>
      <c r="E18">
        <f t="shared" si="7"/>
        <v>0.10678591978858205</v>
      </c>
      <c r="F18">
        <f t="shared" si="8"/>
        <v>0.20916735893322763</v>
      </c>
      <c r="G18">
        <v>-0.1</v>
      </c>
      <c r="H18">
        <f t="shared" si="10"/>
        <v>1.204481385317524E-2</v>
      </c>
      <c r="I18" s="3">
        <f t="shared" si="11"/>
        <v>32239701.139158949</v>
      </c>
      <c r="J18" s="1">
        <f t="shared" si="9"/>
        <v>79.848040048080804</v>
      </c>
      <c r="K18" s="2">
        <v>4.5</v>
      </c>
      <c r="L18">
        <v>-0.01</v>
      </c>
      <c r="M18">
        <v>0.15864820489078116</v>
      </c>
      <c r="N18">
        <v>0.25718582713967503</v>
      </c>
      <c r="O18">
        <v>0.26250379066948093</v>
      </c>
      <c r="P18">
        <v>0.10915294596056872</v>
      </c>
      <c r="Q18">
        <v>0.21250923133949423</v>
      </c>
      <c r="R18">
        <f t="shared" si="0"/>
        <v>0.36503954535631189</v>
      </c>
      <c r="S18">
        <f t="shared" si="1"/>
        <v>0.36883152544765613</v>
      </c>
      <c r="T18">
        <f t="shared" si="2"/>
        <v>1.0457574616489571</v>
      </c>
      <c r="U18">
        <f t="shared" si="3"/>
        <v>0.98135080770974648</v>
      </c>
    </row>
    <row r="19" spans="1:21" x14ac:dyDescent="0.35">
      <c r="A19">
        <v>2039</v>
      </c>
      <c r="B19">
        <f t="shared" si="4"/>
        <v>0.15531917371477288</v>
      </c>
      <c r="C19">
        <f t="shared" si="5"/>
        <v>0.26514065458585523</v>
      </c>
      <c r="D19">
        <f t="shared" si="6"/>
        <v>0.26126890801111718</v>
      </c>
      <c r="E19">
        <f t="shared" si="7"/>
        <v>0.10781740876350913</v>
      </c>
      <c r="F19">
        <f t="shared" si="8"/>
        <v>0.21045382492474554</v>
      </c>
      <c r="G19">
        <v>-0.1</v>
      </c>
      <c r="H19">
        <f t="shared" si="10"/>
        <v>1.204481385317524E-2</v>
      </c>
      <c r="I19" s="3">
        <f t="shared" si="11"/>
        <v>32628022.338062119</v>
      </c>
      <c r="J19" s="1">
        <f t="shared" si="9"/>
        <v>79.848040048080804</v>
      </c>
      <c r="K19" s="2">
        <v>4.5</v>
      </c>
      <c r="L19">
        <v>0</v>
      </c>
      <c r="M19">
        <v>0.15809519218246981</v>
      </c>
      <c r="N19">
        <v>0.2561975825294982</v>
      </c>
      <c r="O19">
        <v>0.26172709302152403</v>
      </c>
      <c r="P19">
        <v>0.1101844349354958</v>
      </c>
      <c r="Q19">
        <v>0.21379569733101214</v>
      </c>
      <c r="R19">
        <f t="shared" si="0"/>
        <v>0.3657729986395184</v>
      </c>
      <c r="S19">
        <f t="shared" si="1"/>
        <v>0.36908631677462633</v>
      </c>
      <c r="T19">
        <f t="shared" si="2"/>
        <v>1.0478586428865555</v>
      </c>
      <c r="U19">
        <f t="shared" si="3"/>
        <v>0.982028731523922</v>
      </c>
    </row>
    <row r="20" spans="1:21" x14ac:dyDescent="0.35">
      <c r="A20">
        <v>2040</v>
      </c>
      <c r="B20">
        <f t="shared" si="4"/>
        <v>0.15486454075330391</v>
      </c>
      <c r="C20">
        <f t="shared" si="5"/>
        <v>0.26389795389960141</v>
      </c>
      <c r="D20">
        <f t="shared" si="6"/>
        <v>0.26066461739378194</v>
      </c>
      <c r="E20">
        <f t="shared" si="7"/>
        <v>0.10917026207859806</v>
      </c>
      <c r="F20">
        <f t="shared" si="8"/>
        <v>0.21140259587471466</v>
      </c>
      <c r="G20">
        <v>-0.1</v>
      </c>
      <c r="H20">
        <f t="shared" si="10"/>
        <v>1.204481385317524E-2</v>
      </c>
      <c r="I20" s="3">
        <f t="shared" si="11"/>
        <v>33021020.793521322</v>
      </c>
      <c r="J20" s="1">
        <f t="shared" si="9"/>
        <v>79.848040048080804</v>
      </c>
      <c r="K20" s="2">
        <v>4.5</v>
      </c>
      <c r="L20">
        <v>0</v>
      </c>
      <c r="M20">
        <v>0.15764055922100084</v>
      </c>
      <c r="N20">
        <v>0.25495488184324439</v>
      </c>
      <c r="O20">
        <v>0.26112280240418878</v>
      </c>
      <c r="P20">
        <v>0.11153728825058473</v>
      </c>
      <c r="Q20">
        <v>0.21474446828098126</v>
      </c>
      <c r="R20">
        <f t="shared" si="0"/>
        <v>0.36626713662801857</v>
      </c>
      <c r="S20">
        <f t="shared" si="1"/>
        <v>0.36983487947238003</v>
      </c>
      <c r="T20">
        <f t="shared" si="2"/>
        <v>1.0492742387997431</v>
      </c>
      <c r="U20">
        <f t="shared" si="3"/>
        <v>0.98402043385243199</v>
      </c>
    </row>
    <row r="21" spans="1:21" x14ac:dyDescent="0.35">
      <c r="A21">
        <v>2041</v>
      </c>
      <c r="B21">
        <f t="shared" si="4"/>
        <v>0.15450754256003099</v>
      </c>
      <c r="C21">
        <f t="shared" si="5"/>
        <v>0.26236787840482767</v>
      </c>
      <c r="D21">
        <f t="shared" si="6"/>
        <v>0.26030033217076537</v>
      </c>
      <c r="E21">
        <f t="shared" si="7"/>
        <v>0.11072572475993676</v>
      </c>
      <c r="F21">
        <f t="shared" si="8"/>
        <v>0.21209849210443923</v>
      </c>
      <c r="G21">
        <v>-0.1</v>
      </c>
      <c r="H21">
        <f t="shared" si="10"/>
        <v>1.204481385317524E-2</v>
      </c>
      <c r="I21" s="3">
        <f t="shared" si="11"/>
        <v>33418752.842221115</v>
      </c>
      <c r="J21" s="1">
        <f t="shared" si="9"/>
        <v>79.848040048080804</v>
      </c>
      <c r="K21" s="2">
        <v>4.5</v>
      </c>
      <c r="L21">
        <v>0</v>
      </c>
      <c r="M21">
        <v>0.15728356102772792</v>
      </c>
      <c r="N21">
        <v>0.25342480634847064</v>
      </c>
      <c r="O21">
        <v>0.26075851718117221</v>
      </c>
      <c r="P21">
        <v>0.11309275093192343</v>
      </c>
      <c r="Q21">
        <v>0.21544036451070583</v>
      </c>
      <c r="R21">
        <f t="shared" si="0"/>
        <v>0.36660603466447023</v>
      </c>
      <c r="S21">
        <f t="shared" si="1"/>
        <v>0.37102605693070212</v>
      </c>
      <c r="T21">
        <f t="shared" si="2"/>
        <v>1.0502451066272591</v>
      </c>
      <c r="U21">
        <f t="shared" si="3"/>
        <v>0.98718980219596286</v>
      </c>
    </row>
    <row r="22" spans="1:21" x14ac:dyDescent="0.35">
      <c r="A22">
        <v>2042</v>
      </c>
      <c r="B22">
        <f t="shared" si="4"/>
        <v>0.15424225736981628</v>
      </c>
      <c r="C22">
        <f t="shared" si="5"/>
        <v>0.26051879776115483</v>
      </c>
      <c r="D22">
        <f t="shared" si="6"/>
        <v>0.26031318960013528</v>
      </c>
      <c r="E22">
        <f t="shared" si="7"/>
        <v>0.11229067999646607</v>
      </c>
      <c r="F22">
        <f t="shared" si="8"/>
        <v>0.21263504527242755</v>
      </c>
      <c r="G22">
        <v>-0.1</v>
      </c>
      <c r="H22">
        <f t="shared" si="10"/>
        <v>1.204481385317524E-2</v>
      </c>
      <c r="I22" s="3">
        <f t="shared" si="11"/>
        <v>33821275.499410942</v>
      </c>
      <c r="J22" s="1">
        <f t="shared" si="9"/>
        <v>79.848040048080804</v>
      </c>
      <c r="K22" s="2">
        <v>4.5</v>
      </c>
      <c r="L22">
        <v>0</v>
      </c>
      <c r="M22">
        <v>0.15701827583751321</v>
      </c>
      <c r="N22">
        <v>0.2515757257047978</v>
      </c>
      <c r="O22">
        <v>0.26077137461054212</v>
      </c>
      <c r="P22">
        <v>0.11465770616845274</v>
      </c>
      <c r="Q22">
        <v>0.21597691767869415</v>
      </c>
      <c r="R22">
        <f t="shared" si="0"/>
        <v>0.36687730264224383</v>
      </c>
      <c r="S22">
        <f t="shared" si="1"/>
        <v>0.37260386959660136</v>
      </c>
      <c r="T22">
        <f t="shared" si="2"/>
        <v>1.0510222293129294</v>
      </c>
      <c r="U22">
        <f t="shared" si="3"/>
        <v>0.99138789164131491</v>
      </c>
    </row>
    <row r="23" spans="1:21" x14ac:dyDescent="0.35">
      <c r="A23">
        <v>2043</v>
      </c>
      <c r="B23">
        <f t="shared" si="4"/>
        <v>0.15404377872725492</v>
      </c>
      <c r="C23">
        <f t="shared" si="5"/>
        <v>0.25863861877837813</v>
      </c>
      <c r="D23">
        <f t="shared" si="6"/>
        <v>0.26034655205168339</v>
      </c>
      <c r="E23">
        <f t="shared" si="7"/>
        <v>0.11386374972966365</v>
      </c>
      <c r="F23">
        <f t="shared" si="8"/>
        <v>0.21310727071301988</v>
      </c>
      <c r="G23">
        <v>-0.1</v>
      </c>
      <c r="H23">
        <f t="shared" si="10"/>
        <v>1.204481385317524E-2</v>
      </c>
      <c r="I23" s="3">
        <f t="shared" si="11"/>
        <v>34228646.467078306</v>
      </c>
      <c r="J23" s="1">
        <f t="shared" si="9"/>
        <v>79.848040048080804</v>
      </c>
      <c r="K23" s="2">
        <v>4.5</v>
      </c>
      <c r="L23">
        <v>0</v>
      </c>
      <c r="M23">
        <v>0.15681979719495184</v>
      </c>
      <c r="N23">
        <v>0.2496955467220211</v>
      </c>
      <c r="O23">
        <v>0.26080473706209023</v>
      </c>
      <c r="P23">
        <v>0.11623077590165032</v>
      </c>
      <c r="Q23">
        <v>0.21644914311928648</v>
      </c>
      <c r="R23">
        <f t="shared" si="0"/>
        <v>0.36715104944027477</v>
      </c>
      <c r="S23">
        <f t="shared" si="1"/>
        <v>0.37421030178134707</v>
      </c>
      <c r="T23">
        <f t="shared" si="2"/>
        <v>1.0518064532697171</v>
      </c>
      <c r="U23">
        <f t="shared" si="3"/>
        <v>0.99566212910005092</v>
      </c>
    </row>
    <row r="24" spans="1:21" x14ac:dyDescent="0.35">
      <c r="A24">
        <v>2044</v>
      </c>
      <c r="B24">
        <f t="shared" si="4"/>
        <v>0.15388538479258057</v>
      </c>
      <c r="C24">
        <f t="shared" si="5"/>
        <v>0.25685442403510539</v>
      </c>
      <c r="D24">
        <f t="shared" si="6"/>
        <v>0.26021982717677955</v>
      </c>
      <c r="E24">
        <f t="shared" si="7"/>
        <v>0.1153228105625972</v>
      </c>
      <c r="F24">
        <f t="shared" si="8"/>
        <v>0.21371752343293729</v>
      </c>
      <c r="G24">
        <v>-0.1</v>
      </c>
      <c r="H24">
        <f t="shared" si="10"/>
        <v>1.204481385317524E-2</v>
      </c>
      <c r="I24" s="3">
        <f t="shared" si="11"/>
        <v>34640924.142220408</v>
      </c>
      <c r="J24" s="1">
        <f t="shared" si="9"/>
        <v>79.848040048080804</v>
      </c>
      <c r="K24" s="2">
        <v>4.5</v>
      </c>
      <c r="L24">
        <v>0</v>
      </c>
      <c r="M24">
        <v>0.1566614032602775</v>
      </c>
      <c r="N24">
        <v>0.24791135197874833</v>
      </c>
      <c r="O24">
        <v>0.26067801218718639</v>
      </c>
      <c r="P24">
        <v>0.11768983673458387</v>
      </c>
      <c r="Q24">
        <v>0.21705939583920389</v>
      </c>
      <c r="R24">
        <f t="shared" si="0"/>
        <v>0.36760290822551789</v>
      </c>
      <c r="S24">
        <f t="shared" si="1"/>
        <v>0.37554263773937674</v>
      </c>
      <c r="T24">
        <f t="shared" si="2"/>
        <v>1.0531009286280468</v>
      </c>
      <c r="U24">
        <f t="shared" si="3"/>
        <v>0.99920707815766263</v>
      </c>
    </row>
    <row r="25" spans="1:21" x14ac:dyDescent="0.35">
      <c r="A25">
        <v>2045</v>
      </c>
      <c r="B25">
        <f t="shared" si="4"/>
        <v>0.15375279762985825</v>
      </c>
      <c r="C25">
        <f t="shared" si="5"/>
        <v>0.25506603222845731</v>
      </c>
      <c r="D25">
        <f t="shared" si="6"/>
        <v>0.25997369989159824</v>
      </c>
      <c r="E25">
        <f t="shared" si="7"/>
        <v>0.11676944173155161</v>
      </c>
      <c r="F25">
        <f t="shared" si="8"/>
        <v>0.21443799851853462</v>
      </c>
      <c r="G25">
        <v>-0.1</v>
      </c>
      <c r="H25">
        <f t="shared" si="10"/>
        <v>1.204481385317524E-2</v>
      </c>
      <c r="I25" s="3">
        <f t="shared" si="11"/>
        <v>35058167.625215419</v>
      </c>
      <c r="J25" s="1">
        <f t="shared" si="9"/>
        <v>79.848040048080804</v>
      </c>
      <c r="K25" s="2">
        <v>4.5</v>
      </c>
      <c r="L25">
        <v>0</v>
      </c>
      <c r="M25">
        <v>0.15652881609755517</v>
      </c>
      <c r="N25">
        <v>0.24612296017210025</v>
      </c>
      <c r="O25">
        <v>0.26043188490200508</v>
      </c>
      <c r="P25">
        <v>0.11913646790353828</v>
      </c>
      <c r="Q25">
        <v>0.21777987092480122</v>
      </c>
      <c r="R25">
        <f t="shared" si="0"/>
        <v>0.3681907961483929</v>
      </c>
      <c r="S25">
        <f t="shared" si="1"/>
        <v>0.37674314162314987</v>
      </c>
      <c r="T25">
        <f t="shared" si="2"/>
        <v>1.0547850973428632</v>
      </c>
      <c r="U25">
        <f t="shared" si="3"/>
        <v>1.00240126134081</v>
      </c>
    </row>
    <row r="26" spans="1:21" x14ac:dyDescent="0.35">
      <c r="A26">
        <v>2046</v>
      </c>
      <c r="B26">
        <f t="shared" si="4"/>
        <v>0.15363103771348588</v>
      </c>
      <c r="C26">
        <f t="shared" si="5"/>
        <v>0.25346879191497296</v>
      </c>
      <c r="D26">
        <f t="shared" si="6"/>
        <v>0.25959829100268084</v>
      </c>
      <c r="E26">
        <f t="shared" si="7"/>
        <v>0.11775322731246916</v>
      </c>
      <c r="F26">
        <f t="shared" si="8"/>
        <v>0.21554862205639119</v>
      </c>
      <c r="G26">
        <v>-0.1</v>
      </c>
      <c r="H26">
        <f t="shared" si="10"/>
        <v>1.204481385317524E-2</v>
      </c>
      <c r="I26" s="3">
        <f t="shared" si="11"/>
        <v>35480436.728294551</v>
      </c>
      <c r="J26" s="1">
        <f t="shared" si="9"/>
        <v>79.848040048080804</v>
      </c>
      <c r="K26" s="2">
        <v>4.5</v>
      </c>
      <c r="L26">
        <v>0</v>
      </c>
      <c r="M26">
        <v>0.15640705618118281</v>
      </c>
      <c r="N26">
        <v>0.24452571985861593</v>
      </c>
      <c r="O26">
        <v>0.26005647601308768</v>
      </c>
      <c r="P26">
        <v>0.12012025348445583</v>
      </c>
      <c r="Q26">
        <v>0.21889049446265779</v>
      </c>
      <c r="R26">
        <f t="shared" si="0"/>
        <v>0.3691796597698771</v>
      </c>
      <c r="S26">
        <f t="shared" si="1"/>
        <v>0.37735151831515001</v>
      </c>
      <c r="T26">
        <f t="shared" si="2"/>
        <v>1.0576179726405543</v>
      </c>
      <c r="U26">
        <f t="shared" si="3"/>
        <v>1.0040199704719275</v>
      </c>
    </row>
    <row r="27" spans="1:21" x14ac:dyDescent="0.35">
      <c r="A27">
        <v>2047</v>
      </c>
      <c r="B27">
        <f t="shared" si="4"/>
        <v>0.15350657555647634</v>
      </c>
      <c r="C27">
        <f t="shared" si="5"/>
        <v>0.25188376550966213</v>
      </c>
      <c r="D27">
        <f t="shared" si="6"/>
        <v>0.25946263390369317</v>
      </c>
      <c r="E27">
        <f t="shared" si="7"/>
        <v>0.11829631476261851</v>
      </c>
      <c r="F27">
        <f t="shared" si="8"/>
        <v>0.21685068026754986</v>
      </c>
      <c r="G27">
        <v>-0.1</v>
      </c>
      <c r="H27">
        <f t="shared" si="10"/>
        <v>1.204481385317524E-2</v>
      </c>
      <c r="I27" s="3">
        <f t="shared" si="11"/>
        <v>35907791.984116219</v>
      </c>
      <c r="J27" s="1">
        <f t="shared" si="9"/>
        <v>79.848040048080804</v>
      </c>
      <c r="K27" s="2">
        <v>4.5</v>
      </c>
      <c r="L27">
        <v>0</v>
      </c>
      <c r="M27">
        <v>0.15628259402417327</v>
      </c>
      <c r="N27">
        <v>0.2429406934533051</v>
      </c>
      <c r="O27">
        <v>0.25992081891410002</v>
      </c>
      <c r="P27">
        <v>0.12066334093460518</v>
      </c>
      <c r="Q27">
        <v>0.22019255267381646</v>
      </c>
      <c r="R27">
        <f t="shared" si="0"/>
        <v>0.37035725582402623</v>
      </c>
      <c r="S27">
        <f t="shared" si="1"/>
        <v>0.37775894866631166</v>
      </c>
      <c r="T27">
        <f t="shared" si="2"/>
        <v>1.0609915245641761</v>
      </c>
      <c r="U27">
        <f t="shared" si="3"/>
        <v>1.0051040212555817</v>
      </c>
    </row>
    <row r="28" spans="1:21" x14ac:dyDescent="0.35">
      <c r="A28">
        <v>2048</v>
      </c>
      <c r="B28">
        <f t="shared" si="4"/>
        <v>0.15336535980836077</v>
      </c>
      <c r="C28">
        <f t="shared" si="5"/>
        <v>0.25035860199152876</v>
      </c>
      <c r="D28">
        <f t="shared" si="6"/>
        <v>0.25936184728791156</v>
      </c>
      <c r="E28">
        <f t="shared" si="7"/>
        <v>0.11849159680159813</v>
      </c>
      <c r="F28">
        <f t="shared" si="8"/>
        <v>0.21842256411060076</v>
      </c>
      <c r="G28">
        <v>-0.1</v>
      </c>
      <c r="H28">
        <f t="shared" si="10"/>
        <v>1.204481385317524E-2</v>
      </c>
      <c r="I28" s="3">
        <f t="shared" si="11"/>
        <v>36340294.654443435</v>
      </c>
      <c r="J28" s="1">
        <f t="shared" si="9"/>
        <v>79.848040048080804</v>
      </c>
      <c r="K28" s="2">
        <v>4.5</v>
      </c>
      <c r="L28">
        <v>0</v>
      </c>
      <c r="M28">
        <v>0.1561413782760577</v>
      </c>
      <c r="N28">
        <v>0.24141552993517174</v>
      </c>
      <c r="O28">
        <v>0.2598200322983184</v>
      </c>
      <c r="P28">
        <v>0.1208586229735848</v>
      </c>
      <c r="Q28">
        <v>0.22176443651686736</v>
      </c>
      <c r="R28">
        <f t="shared" si="0"/>
        <v>0.37178792391896154</v>
      </c>
      <c r="S28">
        <f t="shared" si="1"/>
        <v>0.37785344408950972</v>
      </c>
      <c r="T28">
        <f t="shared" si="2"/>
        <v>1.0650900718433793</v>
      </c>
      <c r="U28">
        <f t="shared" si="3"/>
        <v>1.0053554454248355</v>
      </c>
    </row>
    <row r="29" spans="1:21" x14ac:dyDescent="0.35">
      <c r="A29">
        <v>2049</v>
      </c>
      <c r="B29">
        <f t="shared" si="4"/>
        <v>0.15319289253940149</v>
      </c>
      <c r="C29">
        <f t="shared" si="5"/>
        <v>0.24898912024702599</v>
      </c>
      <c r="D29">
        <f t="shared" si="6"/>
        <v>0.25919617709959231</v>
      </c>
      <c r="E29">
        <f t="shared" si="7"/>
        <v>0.1186507344196123</v>
      </c>
      <c r="F29">
        <f t="shared" si="8"/>
        <v>0.2199710456943679</v>
      </c>
      <c r="G29">
        <v>-0.1</v>
      </c>
      <c r="H29">
        <f t="shared" si="10"/>
        <v>1.204481385317524E-2</v>
      </c>
      <c r="I29" s="3">
        <f t="shared" si="11"/>
        <v>36778006.738925748</v>
      </c>
      <c r="J29" s="1">
        <f t="shared" si="9"/>
        <v>79.848040048080804</v>
      </c>
      <c r="K29" s="2">
        <v>4.5</v>
      </c>
      <c r="L29">
        <v>0</v>
      </c>
      <c r="M29">
        <v>0.15596891100709842</v>
      </c>
      <c r="N29">
        <v>0.24004604819066896</v>
      </c>
      <c r="O29">
        <v>0.25965436210999915</v>
      </c>
      <c r="P29">
        <v>0.12101776059159897</v>
      </c>
      <c r="Q29">
        <v>0.2233129181006345</v>
      </c>
      <c r="R29">
        <f t="shared" si="0"/>
        <v>0.37316393823376937</v>
      </c>
      <c r="S29">
        <f t="shared" si="1"/>
        <v>0.37784691151920458</v>
      </c>
      <c r="T29">
        <f t="shared" si="2"/>
        <v>1.069032048145266</v>
      </c>
      <c r="U29">
        <f t="shared" si="3"/>
        <v>1.0053380642014231</v>
      </c>
    </row>
    <row r="30" spans="1:21" x14ac:dyDescent="0.35">
      <c r="A30">
        <v>2050</v>
      </c>
      <c r="B30">
        <f t="shared" si="4"/>
        <v>0.15297660765747717</v>
      </c>
      <c r="C30">
        <f t="shared" si="5"/>
        <v>0.24777906288454468</v>
      </c>
      <c r="D30">
        <f t="shared" si="6"/>
        <v>0.2589435331366422</v>
      </c>
      <c r="E30">
        <f t="shared" si="7"/>
        <v>0.11873048672970789</v>
      </c>
      <c r="F30">
        <f t="shared" si="8"/>
        <v>0.22157027959162806</v>
      </c>
      <c r="G30">
        <v>-0.1</v>
      </c>
      <c r="H30">
        <f t="shared" si="10"/>
        <v>1.204481385317524E-2</v>
      </c>
      <c r="I30" s="3">
        <f t="shared" si="11"/>
        <v>37220990.983986929</v>
      </c>
      <c r="J30" s="1">
        <f t="shared" si="9"/>
        <v>79.848040048080804</v>
      </c>
      <c r="K30" s="2">
        <v>4.5</v>
      </c>
      <c r="L30">
        <v>0</v>
      </c>
      <c r="M30">
        <v>0.1557526261251741</v>
      </c>
      <c r="N30">
        <v>0.23883599082818766</v>
      </c>
      <c r="O30">
        <v>0.25940171814704904</v>
      </c>
      <c r="P30">
        <v>0.12109751290169456</v>
      </c>
      <c r="Q30">
        <v>0.22491215199789466</v>
      </c>
      <c r="R30">
        <f t="shared" si="0"/>
        <v>0.37454688724910523</v>
      </c>
      <c r="S30">
        <f t="shared" si="1"/>
        <v>0.37767401986635007</v>
      </c>
      <c r="T30">
        <f t="shared" si="2"/>
        <v>1.0729938908285181</v>
      </c>
      <c r="U30">
        <f t="shared" si="3"/>
        <v>1.0048780510206921</v>
      </c>
    </row>
    <row r="31" spans="1:21" x14ac:dyDescent="0.35">
      <c r="A31">
        <v>2051</v>
      </c>
      <c r="B31">
        <f t="shared" si="4"/>
        <v>0.15270653150077473</v>
      </c>
      <c r="C31">
        <f t="shared" si="5"/>
        <v>0.24655665125878609</v>
      </c>
      <c r="D31">
        <f t="shared" si="6"/>
        <v>0.25905711776819879</v>
      </c>
      <c r="E31">
        <f t="shared" si="7"/>
        <v>0.11849228041849115</v>
      </c>
      <c r="F31">
        <f t="shared" si="8"/>
        <v>0.22318738905374924</v>
      </c>
      <c r="G31">
        <v>-0.1</v>
      </c>
      <c r="H31">
        <f t="shared" si="10"/>
        <v>1.204481385317524E-2</v>
      </c>
      <c r="I31" s="3">
        <f t="shared" si="11"/>
        <v>37669310.891819768</v>
      </c>
      <c r="J31" s="1">
        <f t="shared" si="9"/>
        <v>79.848040048080804</v>
      </c>
      <c r="K31" s="2">
        <v>4.5</v>
      </c>
      <c r="L31">
        <v>0</v>
      </c>
      <c r="M31">
        <v>0.15548254996847166</v>
      </c>
      <c r="N31">
        <v>0.23761357920242906</v>
      </c>
      <c r="O31">
        <v>0.25951530277860563</v>
      </c>
      <c r="P31">
        <v>0.12085930659047782</v>
      </c>
      <c r="Q31">
        <v>0.22652926146001584</v>
      </c>
      <c r="R31">
        <f t="shared" si="0"/>
        <v>0.37589392055452397</v>
      </c>
      <c r="S31">
        <f t="shared" si="1"/>
        <v>0.37754939818668992</v>
      </c>
      <c r="T31">
        <f t="shared" si="2"/>
        <v>1.0768528429561741</v>
      </c>
      <c r="U31">
        <f t="shared" si="3"/>
        <v>1.0045464698581432</v>
      </c>
    </row>
    <row r="32" spans="1:21" x14ac:dyDescent="0.35">
      <c r="A32">
        <v>2052</v>
      </c>
      <c r="B32">
        <f t="shared" si="4"/>
        <v>0.15237733207988025</v>
      </c>
      <c r="C32">
        <f t="shared" si="5"/>
        <v>0.2456369166814146</v>
      </c>
      <c r="D32">
        <f t="shared" si="6"/>
        <v>0.2591921427767086</v>
      </c>
      <c r="E32">
        <f t="shared" si="7"/>
        <v>0.11806380456194153</v>
      </c>
      <c r="F32">
        <f t="shared" si="8"/>
        <v>0.22472977390005502</v>
      </c>
      <c r="G32">
        <v>-0.1</v>
      </c>
      <c r="H32">
        <f t="shared" si="10"/>
        <v>1.204481385317524E-2</v>
      </c>
      <c r="I32" s="3">
        <f t="shared" si="11"/>
        <v>38123030.729489125</v>
      </c>
      <c r="J32" s="1">
        <f t="shared" si="9"/>
        <v>79.848040048080804</v>
      </c>
      <c r="K32" s="2">
        <v>4.5</v>
      </c>
      <c r="L32">
        <v>0</v>
      </c>
      <c r="M32">
        <v>0.15515335054757717</v>
      </c>
      <c r="N32">
        <v>0.23669384462505758</v>
      </c>
      <c r="O32">
        <v>0.25965032778711544</v>
      </c>
      <c r="P32">
        <v>0.1204308307339282</v>
      </c>
      <c r="Q32">
        <v>0.22807164630632162</v>
      </c>
      <c r="R32">
        <f t="shared" si="0"/>
        <v>0.37710710597993524</v>
      </c>
      <c r="S32">
        <f t="shared" si="1"/>
        <v>0.37725594733865014</v>
      </c>
      <c r="T32">
        <f t="shared" si="2"/>
        <v>1.0803283505474111</v>
      </c>
      <c r="U32">
        <f t="shared" si="3"/>
        <v>1.0037656845757641</v>
      </c>
    </row>
    <row r="33" spans="1:21" x14ac:dyDescent="0.35">
      <c r="A33">
        <v>2053</v>
      </c>
      <c r="B33">
        <f t="shared" si="4"/>
        <v>0.15198689512546243</v>
      </c>
      <c r="C33">
        <f t="shared" si="5"/>
        <v>0.24493983674556546</v>
      </c>
      <c r="D33">
        <f t="shared" si="6"/>
        <v>0.25938869564581135</v>
      </c>
      <c r="E33">
        <f t="shared" si="7"/>
        <v>0.11740951511528466</v>
      </c>
      <c r="F33">
        <f t="shared" si="8"/>
        <v>0.22627502736787605</v>
      </c>
      <c r="G33">
        <v>-0.1</v>
      </c>
      <c r="H33">
        <f t="shared" si="10"/>
        <v>1.204481385317524E-2</v>
      </c>
      <c r="I33" s="3">
        <f t="shared" si="11"/>
        <v>38582215.5381447</v>
      </c>
      <c r="J33" s="1">
        <f t="shared" si="9"/>
        <v>79.848040048080804</v>
      </c>
      <c r="K33" s="2">
        <v>4.5</v>
      </c>
      <c r="L33">
        <v>0</v>
      </c>
      <c r="M33">
        <v>0.15476291359315936</v>
      </c>
      <c r="N33">
        <v>0.23599676468920844</v>
      </c>
      <c r="O33">
        <v>0.25984688065621819</v>
      </c>
      <c r="P33">
        <v>0.11977654128727133</v>
      </c>
      <c r="Q33">
        <v>0.22961689977414265</v>
      </c>
      <c r="R33">
        <f t="shared" si="0"/>
        <v>0.37826192249333845</v>
      </c>
      <c r="S33">
        <f t="shared" si="1"/>
        <v>0.37679821076109599</v>
      </c>
      <c r="T33">
        <f t="shared" si="2"/>
        <v>1.0836366441311873</v>
      </c>
      <c r="U33">
        <f t="shared" si="3"/>
        <v>1.0025477839108037</v>
      </c>
    </row>
    <row r="34" spans="1:21" x14ac:dyDescent="0.35">
      <c r="A34">
        <v>2054</v>
      </c>
      <c r="B34">
        <f t="shared" si="4"/>
        <v>0.15153708664228677</v>
      </c>
      <c r="C34">
        <f t="shared" si="5"/>
        <v>0.24434245826278933</v>
      </c>
      <c r="D34">
        <f t="shared" si="6"/>
        <v>0.25950755271644527</v>
      </c>
      <c r="E34">
        <f t="shared" si="7"/>
        <v>0.11672495934433987</v>
      </c>
      <c r="F34">
        <f t="shared" si="8"/>
        <v>0.2278879130341388</v>
      </c>
      <c r="G34">
        <v>-0.1</v>
      </c>
      <c r="H34">
        <f t="shared" si="10"/>
        <v>1.204481385317524E-2</v>
      </c>
      <c r="I34" s="3">
        <f t="shared" si="11"/>
        <v>39046931.142344736</v>
      </c>
      <c r="J34" s="1">
        <f t="shared" si="9"/>
        <v>79.848040048080804</v>
      </c>
      <c r="K34" s="2">
        <v>4.5</v>
      </c>
      <c r="L34">
        <v>0</v>
      </c>
      <c r="M34">
        <v>0.15431310510998369</v>
      </c>
      <c r="N34">
        <v>0.2353993862064323</v>
      </c>
      <c r="O34">
        <v>0.25996573772685211</v>
      </c>
      <c r="P34">
        <v>0.11909198551632653</v>
      </c>
      <c r="Q34">
        <v>0.2312297854404054</v>
      </c>
      <c r="R34">
        <f t="shared" si="0"/>
        <v>0.37942499967642557</v>
      </c>
      <c r="S34">
        <f t="shared" si="1"/>
        <v>0.37623251206078512</v>
      </c>
      <c r="T34">
        <f t="shared" si="2"/>
        <v>1.0869686027043326</v>
      </c>
      <c r="U34">
        <f t="shared" si="3"/>
        <v>1.0010426282010345</v>
      </c>
    </row>
    <row r="35" spans="1:21" x14ac:dyDescent="0.35">
      <c r="A35">
        <v>2055</v>
      </c>
      <c r="B35">
        <f t="shared" si="4"/>
        <v>0.15103304341092239</v>
      </c>
      <c r="C35">
        <f t="shared" si="5"/>
        <v>0.24396813412154672</v>
      </c>
      <c r="D35">
        <f t="shared" si="6"/>
        <v>0.2592059105758156</v>
      </c>
      <c r="E35">
        <f t="shared" si="7"/>
        <v>0.11616263268741311</v>
      </c>
      <c r="F35">
        <f t="shared" si="8"/>
        <v>0.22963024920430217</v>
      </c>
      <c r="G35">
        <v>-0.1</v>
      </c>
      <c r="H35">
        <f t="shared" si="10"/>
        <v>1.204481385317524E-2</v>
      </c>
      <c r="I35" s="3">
        <f t="shared" si="11"/>
        <v>39517244.159492031</v>
      </c>
      <c r="J35" s="1">
        <f t="shared" si="9"/>
        <v>79.848040048080804</v>
      </c>
      <c r="K35" s="2">
        <v>4.5</v>
      </c>
      <c r="L35">
        <v>0</v>
      </c>
      <c r="M35">
        <v>0.15380906187861931</v>
      </c>
      <c r="N35">
        <v>0.23502506206518969</v>
      </c>
      <c r="O35">
        <v>0.25966409558622244</v>
      </c>
      <c r="P35">
        <v>0.11852965885939978</v>
      </c>
      <c r="Q35">
        <v>0.23297212161056877</v>
      </c>
      <c r="R35">
        <f t="shared" si="0"/>
        <v>0.38066329261522458</v>
      </c>
      <c r="S35">
        <f t="shared" si="1"/>
        <v>0.37536854326322872</v>
      </c>
      <c r="T35">
        <f t="shared" si="2"/>
        <v>1.0905160377615186</v>
      </c>
      <c r="U35">
        <f t="shared" si="3"/>
        <v>0.99874386462249021</v>
      </c>
    </row>
    <row r="36" spans="1:21" x14ac:dyDescent="0.35">
      <c r="A36">
        <v>2056</v>
      </c>
      <c r="B36">
        <f t="shared" si="4"/>
        <v>0.15048344161758007</v>
      </c>
      <c r="C36">
        <f t="shared" si="5"/>
        <v>0.24356411598274763</v>
      </c>
      <c r="D36">
        <f t="shared" si="6"/>
        <v>0.25904627886071196</v>
      </c>
      <c r="E36">
        <f t="shared" si="7"/>
        <v>0.11556133248101813</v>
      </c>
      <c r="F36">
        <f t="shared" si="8"/>
        <v>0.2313448010579422</v>
      </c>
      <c r="G36">
        <v>-0.1</v>
      </c>
      <c r="H36">
        <f t="shared" si="10"/>
        <v>1.204481385317524E-2</v>
      </c>
      <c r="I36" s="3">
        <f t="shared" si="11"/>
        <v>39993222.009383589</v>
      </c>
      <c r="J36" s="1">
        <f t="shared" si="9"/>
        <v>79.848040048080804</v>
      </c>
      <c r="K36" s="2">
        <v>4.5</v>
      </c>
      <c r="L36">
        <v>0</v>
      </c>
      <c r="M36">
        <v>0.15325946008527699</v>
      </c>
      <c r="N36">
        <v>0.2346210439263906</v>
      </c>
      <c r="O36">
        <v>0.25950446387111881</v>
      </c>
      <c r="P36">
        <v>0.1179283586530048</v>
      </c>
      <c r="Q36">
        <v>0.23468667346420879</v>
      </c>
      <c r="R36">
        <f t="shared" si="0"/>
        <v>0.38182824267552229</v>
      </c>
      <c r="S36">
        <f t="shared" si="1"/>
        <v>0.3746076113417301</v>
      </c>
      <c r="T36">
        <f t="shared" si="2"/>
        <v>1.093853361713135</v>
      </c>
      <c r="U36">
        <f t="shared" si="3"/>
        <v>0.99671925147460794</v>
      </c>
    </row>
    <row r="37" spans="1:21" x14ac:dyDescent="0.35">
      <c r="A37">
        <v>2057</v>
      </c>
      <c r="B37">
        <f t="shared" si="4"/>
        <v>0.14989928931726654</v>
      </c>
      <c r="C37">
        <f t="shared" si="5"/>
        <v>0.24303168010280396</v>
      </c>
      <c r="D37">
        <f t="shared" si="6"/>
        <v>0.25932864972271813</v>
      </c>
      <c r="E37">
        <f t="shared" si="7"/>
        <v>0.11487244383698553</v>
      </c>
      <c r="F37">
        <f t="shared" si="8"/>
        <v>0.23286790702022581</v>
      </c>
      <c r="G37">
        <v>-0.1</v>
      </c>
      <c r="H37">
        <f t="shared" si="10"/>
        <v>1.204481385317524E-2</v>
      </c>
      <c r="I37" s="3">
        <f t="shared" si="11"/>
        <v>40474932.923875324</v>
      </c>
      <c r="J37" s="1">
        <f t="shared" si="9"/>
        <v>79.848040048080804</v>
      </c>
      <c r="K37" s="2">
        <v>4.5</v>
      </c>
      <c r="L37">
        <v>0</v>
      </c>
      <c r="M37">
        <v>0.15267530778496347</v>
      </c>
      <c r="N37">
        <v>0.23408860804644693</v>
      </c>
      <c r="O37">
        <v>0.25978683473312497</v>
      </c>
      <c r="P37">
        <v>0.1172394700089722</v>
      </c>
      <c r="Q37">
        <v>0.23620977942649241</v>
      </c>
      <c r="R37">
        <f t="shared" si="0"/>
        <v>0.38276719633749234</v>
      </c>
      <c r="S37">
        <f t="shared" si="1"/>
        <v>0.37420109355970366</v>
      </c>
      <c r="T37">
        <f t="shared" si="2"/>
        <v>1.0965432560290764</v>
      </c>
      <c r="U37">
        <f t="shared" si="3"/>
        <v>0.99563762876555173</v>
      </c>
    </row>
    <row r="38" spans="1:21" x14ac:dyDescent="0.35">
      <c r="A38">
        <v>2058</v>
      </c>
      <c r="B38">
        <f t="shared" si="4"/>
        <v>0.1492929288747066</v>
      </c>
      <c r="C38">
        <f t="shared" si="5"/>
        <v>0.24278757627908493</v>
      </c>
      <c r="D38">
        <f t="shared" si="6"/>
        <v>0.25925644079750843</v>
      </c>
      <c r="E38">
        <f t="shared" si="7"/>
        <v>0.11431523435504216</v>
      </c>
      <c r="F38">
        <f t="shared" si="8"/>
        <v>0.23434778969365785</v>
      </c>
      <c r="G38">
        <v>-0.1</v>
      </c>
      <c r="H38">
        <f t="shared" si="10"/>
        <v>1.204481385317524E-2</v>
      </c>
      <c r="I38" s="3">
        <f t="shared" si="11"/>
        <v>40962445.956663154</v>
      </c>
      <c r="J38" s="1">
        <f t="shared" si="9"/>
        <v>79.848040048080804</v>
      </c>
      <c r="K38" s="2">
        <v>4.5</v>
      </c>
      <c r="L38">
        <v>0</v>
      </c>
      <c r="M38">
        <v>0.15206894734240353</v>
      </c>
      <c r="N38">
        <v>0.2338445042227279</v>
      </c>
      <c r="O38">
        <v>0.25971462580791527</v>
      </c>
      <c r="P38">
        <v>0.11668226052702883</v>
      </c>
      <c r="Q38">
        <v>0.23768966209992445</v>
      </c>
      <c r="R38">
        <f t="shared" si="0"/>
        <v>0.38364071856836446</v>
      </c>
      <c r="S38">
        <f t="shared" si="1"/>
        <v>0.37357167515255058</v>
      </c>
      <c r="T38">
        <f t="shared" si="2"/>
        <v>1.0990457037843164</v>
      </c>
      <c r="U38">
        <f t="shared" si="3"/>
        <v>0.99396293389911539</v>
      </c>
    </row>
    <row r="39" spans="1:21" x14ac:dyDescent="0.35">
      <c r="A39">
        <v>2059</v>
      </c>
      <c r="B39">
        <f t="shared" si="4"/>
        <v>0.14867689359582992</v>
      </c>
      <c r="C39">
        <f t="shared" si="5"/>
        <v>0.2425593305215949</v>
      </c>
      <c r="D39">
        <f t="shared" si="6"/>
        <v>0.25891328498133542</v>
      </c>
      <c r="E39">
        <f t="shared" si="7"/>
        <v>0.11405317515988103</v>
      </c>
      <c r="F39">
        <f t="shared" si="8"/>
        <v>0.23579728574135869</v>
      </c>
      <c r="G39">
        <v>-0.1</v>
      </c>
      <c r="H39">
        <f t="shared" si="10"/>
        <v>1.204481385317524E-2</v>
      </c>
      <c r="I39" s="3">
        <f t="shared" si="11"/>
        <v>41455830.993181914</v>
      </c>
      <c r="J39" s="1">
        <f t="shared" si="9"/>
        <v>79.848040048080804</v>
      </c>
      <c r="K39" s="2">
        <v>4.5</v>
      </c>
      <c r="L39">
        <v>0</v>
      </c>
      <c r="M39">
        <v>0.15145291206352685</v>
      </c>
      <c r="N39">
        <v>0.23361625846523787</v>
      </c>
      <c r="O39">
        <v>0.25937146999174227</v>
      </c>
      <c r="P39">
        <v>0.1164202013318677</v>
      </c>
      <c r="Q39">
        <v>0.23913915814762529</v>
      </c>
      <c r="R39">
        <f t="shared" si="0"/>
        <v>0.38447417933718864</v>
      </c>
      <c r="S39">
        <f t="shared" si="1"/>
        <v>0.37296646014121648</v>
      </c>
      <c r="T39">
        <f t="shared" si="2"/>
        <v>1.1014333843221573</v>
      </c>
      <c r="U39">
        <f t="shared" si="3"/>
        <v>0.9923526370583291</v>
      </c>
    </row>
    <row r="40" spans="1:21" x14ac:dyDescent="0.35">
      <c r="A40">
        <v>2060</v>
      </c>
      <c r="B40">
        <f t="shared" si="4"/>
        <v>0.14806307585285586</v>
      </c>
      <c r="C40">
        <f t="shared" si="5"/>
        <v>0.24236320339750428</v>
      </c>
      <c r="D40">
        <f t="shared" si="6"/>
        <v>0.25833213325593946</v>
      </c>
      <c r="E40">
        <f t="shared" si="7"/>
        <v>0.11400024397648684</v>
      </c>
      <c r="F40">
        <f t="shared" si="8"/>
        <v>0.23724131351721359</v>
      </c>
      <c r="G40">
        <v>-0.1</v>
      </c>
      <c r="H40">
        <f t="shared" si="10"/>
        <v>1.204481385317524E-2</v>
      </c>
      <c r="I40" s="3">
        <f t="shared" si="11"/>
        <v>41955158.760623485</v>
      </c>
      <c r="J40" s="1">
        <f t="shared" si="9"/>
        <v>79.848040048080804</v>
      </c>
      <c r="K40" s="2">
        <v>4.5</v>
      </c>
      <c r="L40">
        <v>0</v>
      </c>
      <c r="M40">
        <v>0.15083909432055279</v>
      </c>
      <c r="N40">
        <v>0.23342013134114725</v>
      </c>
      <c r="O40">
        <v>0.2587903182663463</v>
      </c>
      <c r="P40">
        <v>0.11636727014847351</v>
      </c>
      <c r="Q40">
        <v>0.24058318592348019</v>
      </c>
      <c r="R40">
        <f t="shared" si="0"/>
        <v>0.38530438937006944</v>
      </c>
      <c r="S40">
        <f t="shared" si="1"/>
        <v>0.37233237723242629</v>
      </c>
      <c r="T40">
        <f t="shared" si="2"/>
        <v>1.1038117522213764</v>
      </c>
      <c r="U40">
        <f t="shared" si="3"/>
        <v>0.99066553134267488</v>
      </c>
    </row>
    <row r="41" spans="1:21" x14ac:dyDescent="0.35">
      <c r="A41">
        <v>2061</v>
      </c>
      <c r="B41">
        <f t="shared" si="4"/>
        <v>0.1474632699014515</v>
      </c>
      <c r="C41">
        <f t="shared" si="5"/>
        <v>0.242196273669402</v>
      </c>
      <c r="D41">
        <f t="shared" si="6"/>
        <v>0.2574826967497596</v>
      </c>
      <c r="E41">
        <f t="shared" si="7"/>
        <v>0.11442834360175962</v>
      </c>
      <c r="F41">
        <f t="shared" si="8"/>
        <v>0.23842938607762729</v>
      </c>
      <c r="G41">
        <v>-0.1</v>
      </c>
      <c r="H41">
        <f t="shared" si="10"/>
        <v>1.204481385317524E-2</v>
      </c>
      <c r="I41" s="3">
        <f t="shared" si="11"/>
        <v>42460500.838075608</v>
      </c>
      <c r="J41" s="1">
        <f t="shared" si="9"/>
        <v>79.848040048080804</v>
      </c>
      <c r="K41" s="2">
        <v>4.5</v>
      </c>
      <c r="L41">
        <v>0</v>
      </c>
      <c r="M41">
        <v>0.15023928836914843</v>
      </c>
      <c r="N41">
        <v>0.23325320161304497</v>
      </c>
      <c r="O41">
        <v>0.25794088176016644</v>
      </c>
      <c r="P41">
        <v>0.11679536977374629</v>
      </c>
      <c r="Q41">
        <v>0.24177125848389389</v>
      </c>
      <c r="R41">
        <f t="shared" si="0"/>
        <v>0.38589265597907879</v>
      </c>
      <c r="S41">
        <f t="shared" si="1"/>
        <v>0.37191104035151923</v>
      </c>
      <c r="T41">
        <f t="shared" si="2"/>
        <v>1.1054970057881097</v>
      </c>
      <c r="U41">
        <f t="shared" si="3"/>
        <v>0.98954447942637191</v>
      </c>
    </row>
    <row r="42" spans="1:21" x14ac:dyDescent="0.35">
      <c r="A42">
        <v>2062</v>
      </c>
      <c r="B42">
        <f t="shared" si="4"/>
        <v>0.14688749461657691</v>
      </c>
      <c r="C42">
        <f t="shared" si="5"/>
        <v>0.24205562313066897</v>
      </c>
      <c r="D42">
        <f t="shared" si="6"/>
        <v>0.25633580401591854</v>
      </c>
      <c r="E42">
        <f t="shared" si="7"/>
        <v>0.11533248503154939</v>
      </c>
      <c r="F42">
        <f t="shared" si="8"/>
        <v>0.23938856320528623</v>
      </c>
      <c r="G42">
        <v>-0.1</v>
      </c>
      <c r="H42">
        <f t="shared" si="10"/>
        <v>1.204481385317524E-2</v>
      </c>
      <c r="I42" s="3">
        <f t="shared" si="11"/>
        <v>42971929.666782819</v>
      </c>
      <c r="J42" s="1">
        <f t="shared" si="9"/>
        <v>79.848040048080804</v>
      </c>
      <c r="K42" s="2">
        <v>4.5</v>
      </c>
      <c r="L42">
        <v>0</v>
      </c>
      <c r="M42">
        <v>0.14966351308427384</v>
      </c>
      <c r="N42">
        <v>0.23311255107431195</v>
      </c>
      <c r="O42">
        <v>0.25679398902632539</v>
      </c>
      <c r="P42">
        <v>0.11769951120353606</v>
      </c>
      <c r="Q42">
        <v>0.24273043561155283</v>
      </c>
      <c r="R42">
        <f t="shared" si="0"/>
        <v>0.38627605782186314</v>
      </c>
      <c r="S42">
        <f t="shared" si="1"/>
        <v>0.37166828904746796</v>
      </c>
      <c r="T42">
        <f t="shared" si="2"/>
        <v>1.1065953671656703</v>
      </c>
      <c r="U42">
        <f t="shared" si="3"/>
        <v>0.98889859052624551</v>
      </c>
    </row>
    <row r="43" spans="1:21" x14ac:dyDescent="0.35">
      <c r="A43">
        <v>2063</v>
      </c>
      <c r="B43">
        <f t="shared" si="4"/>
        <v>0.14634389771145898</v>
      </c>
      <c r="C43">
        <f t="shared" si="5"/>
        <v>0.24192421045504506</v>
      </c>
      <c r="D43">
        <f t="shared" si="6"/>
        <v>0.25513526032191386</v>
      </c>
      <c r="E43">
        <f t="shared" si="7"/>
        <v>0.1164461213911816</v>
      </c>
      <c r="F43">
        <f t="shared" si="8"/>
        <v>0.24015048012040049</v>
      </c>
      <c r="G43">
        <v>-0.1</v>
      </c>
      <c r="H43">
        <f t="shared" si="10"/>
        <v>1.204481385317524E-2</v>
      </c>
      <c r="I43" s="3">
        <f t="shared" si="11"/>
        <v>43489518.560530953</v>
      </c>
      <c r="J43" s="1">
        <f t="shared" si="9"/>
        <v>79.848040048080804</v>
      </c>
      <c r="K43" s="2">
        <v>4.5</v>
      </c>
      <c r="L43">
        <v>0</v>
      </c>
      <c r="M43">
        <v>0.1491199161791559</v>
      </c>
      <c r="N43">
        <v>0.23298113839868803</v>
      </c>
      <c r="O43">
        <v>0.2555934453323207</v>
      </c>
      <c r="P43">
        <v>0.11881314756316827</v>
      </c>
      <c r="Q43">
        <v>0.24349235252666709</v>
      </c>
      <c r="R43">
        <f t="shared" si="0"/>
        <v>0.38649437783185947</v>
      </c>
      <c r="S43">
        <f t="shared" si="1"/>
        <v>0.37158138171309546</v>
      </c>
      <c r="T43">
        <f t="shared" si="2"/>
        <v>1.1072208056486657</v>
      </c>
      <c r="U43">
        <f t="shared" si="3"/>
        <v>0.98866735600072919</v>
      </c>
    </row>
    <row r="44" spans="1:21" x14ac:dyDescent="0.35">
      <c r="A44">
        <v>2064</v>
      </c>
      <c r="B44">
        <f t="shared" si="4"/>
        <v>0.1458393376825193</v>
      </c>
      <c r="C44">
        <f t="shared" si="5"/>
        <v>0.24178427942536668</v>
      </c>
      <c r="D44">
        <f t="shared" si="6"/>
        <v>0.25399108972536077</v>
      </c>
      <c r="E44">
        <f t="shared" si="7"/>
        <v>0.11743950136852184</v>
      </c>
      <c r="F44">
        <f t="shared" si="8"/>
        <v>0.24094576179823138</v>
      </c>
      <c r="G44">
        <v>-0.1</v>
      </c>
      <c r="H44">
        <f t="shared" si="10"/>
        <v>1.204481385317524E-2</v>
      </c>
      <c r="I44" s="3">
        <f t="shared" si="11"/>
        <v>44013341.716156758</v>
      </c>
      <c r="J44" s="1">
        <f t="shared" si="9"/>
        <v>79.848040048080804</v>
      </c>
      <c r="K44" s="2">
        <v>4.5</v>
      </c>
      <c r="L44">
        <v>0</v>
      </c>
      <c r="M44">
        <v>0.14861535615021623</v>
      </c>
      <c r="N44">
        <v>0.23284120736900965</v>
      </c>
      <c r="O44">
        <v>0.25444927473576762</v>
      </c>
      <c r="P44">
        <v>0.11980652754050851</v>
      </c>
      <c r="Q44">
        <v>0.24428763420449798</v>
      </c>
      <c r="R44">
        <f t="shared" si="0"/>
        <v>0.38678509948075068</v>
      </c>
      <c r="S44">
        <f t="shared" si="1"/>
        <v>0.3714305910938826</v>
      </c>
      <c r="T44">
        <f t="shared" si="2"/>
        <v>1.1080536587941903</v>
      </c>
      <c r="U44">
        <f t="shared" si="3"/>
        <v>0.98826614708622551</v>
      </c>
    </row>
    <row r="45" spans="1:21" x14ac:dyDescent="0.35">
      <c r="A45">
        <v>2065</v>
      </c>
      <c r="B45">
        <f t="shared" si="4"/>
        <v>0.14537875177289405</v>
      </c>
      <c r="C45">
        <f t="shared" si="5"/>
        <v>0.2416304346254354</v>
      </c>
      <c r="D45">
        <f t="shared" si="6"/>
        <v>0.25281665476244675</v>
      </c>
      <c r="E45">
        <f t="shared" si="7"/>
        <v>0.11821015151284438</v>
      </c>
      <c r="F45">
        <f t="shared" si="8"/>
        <v>0.24196397732637942</v>
      </c>
      <c r="G45">
        <v>-0.1</v>
      </c>
      <c r="H45">
        <f t="shared" si="10"/>
        <v>1.204481385317524E-2</v>
      </c>
      <c r="I45" s="3">
        <f t="shared" si="11"/>
        <v>44543474.224184059</v>
      </c>
      <c r="J45" s="1">
        <f t="shared" si="9"/>
        <v>79.848040048080804</v>
      </c>
      <c r="K45" s="2">
        <v>4.5</v>
      </c>
      <c r="L45">
        <v>0</v>
      </c>
      <c r="M45">
        <v>0.14815477024059098</v>
      </c>
      <c r="N45">
        <v>0.23268736256907838</v>
      </c>
      <c r="O45">
        <v>0.25327483977285359</v>
      </c>
      <c r="P45">
        <v>0.12057717768483105</v>
      </c>
      <c r="Q45">
        <v>0.24530584973264602</v>
      </c>
      <c r="R45">
        <f t="shared" si="0"/>
        <v>0.38734272909927348</v>
      </c>
      <c r="S45">
        <f t="shared" si="1"/>
        <v>0.37102680627529111</v>
      </c>
      <c r="T45">
        <f t="shared" si="2"/>
        <v>1.1096511441675556</v>
      </c>
      <c r="U45">
        <f t="shared" si="3"/>
        <v>0.98719179597867102</v>
      </c>
    </row>
    <row r="46" spans="1:21" x14ac:dyDescent="0.35">
      <c r="A46">
        <v>2066</v>
      </c>
      <c r="B46">
        <f t="shared" si="4"/>
        <v>0.14496540805730082</v>
      </c>
      <c r="C46">
        <f t="shared" si="5"/>
        <v>0.24145760313619322</v>
      </c>
      <c r="D46">
        <f t="shared" si="6"/>
        <v>0.25178080290005578</v>
      </c>
      <c r="E46">
        <f t="shared" si="7"/>
        <v>0.11888466289342559</v>
      </c>
      <c r="F46">
        <f t="shared" si="8"/>
        <v>0.24291149301302459</v>
      </c>
      <c r="G46">
        <v>-0.1</v>
      </c>
      <c r="H46">
        <f t="shared" si="10"/>
        <v>1.204481385317524E-2</v>
      </c>
      <c r="I46" s="3">
        <f t="shared" si="11"/>
        <v>45079992.079588063</v>
      </c>
      <c r="J46" s="1">
        <f t="shared" si="9"/>
        <v>79.848040048080804</v>
      </c>
      <c r="K46" s="2">
        <v>4.5</v>
      </c>
      <c r="L46">
        <v>0</v>
      </c>
      <c r="M46">
        <v>0.14774142652499775</v>
      </c>
      <c r="N46">
        <v>0.23251453107983619</v>
      </c>
      <c r="O46">
        <v>0.25223898791046262</v>
      </c>
      <c r="P46">
        <v>0.12125168906541225</v>
      </c>
      <c r="Q46">
        <v>0.24625336541929119</v>
      </c>
      <c r="R46">
        <f t="shared" si="0"/>
        <v>0.38787690107032541</v>
      </c>
      <c r="S46">
        <f t="shared" si="1"/>
        <v>0.37066546579348136</v>
      </c>
      <c r="T46">
        <f t="shared" si="2"/>
        <v>1.1111814285754711</v>
      </c>
      <c r="U46">
        <f t="shared" si="3"/>
        <v>0.98623037660636592</v>
      </c>
    </row>
    <row r="47" spans="1:21" x14ac:dyDescent="0.35">
      <c r="A47">
        <v>2067</v>
      </c>
      <c r="B47">
        <f t="shared" si="4"/>
        <v>0.14460077087544254</v>
      </c>
      <c r="C47">
        <f t="shared" si="5"/>
        <v>0.24126065235571009</v>
      </c>
      <c r="D47">
        <f t="shared" si="6"/>
        <v>0.25073089528008907</v>
      </c>
      <c r="E47">
        <f t="shared" si="7"/>
        <v>0.11981509174708113</v>
      </c>
      <c r="F47">
        <f t="shared" si="8"/>
        <v>0.24359255974167715</v>
      </c>
      <c r="G47">
        <v>-0.1</v>
      </c>
      <c r="H47">
        <f t="shared" si="10"/>
        <v>1.204481385317524E-2</v>
      </c>
      <c r="I47" s="3">
        <f t="shared" si="11"/>
        <v>45622972.192689314</v>
      </c>
      <c r="J47" s="1">
        <f t="shared" si="9"/>
        <v>79.848040048080804</v>
      </c>
      <c r="K47" s="2">
        <v>4.5</v>
      </c>
      <c r="L47">
        <v>0</v>
      </c>
      <c r="M47">
        <v>0.14737678934313947</v>
      </c>
      <c r="N47">
        <v>0.23231758029935307</v>
      </c>
      <c r="O47">
        <v>0.25118908029049591</v>
      </c>
      <c r="P47">
        <v>0.1221821179190678</v>
      </c>
      <c r="Q47">
        <v>0.24693443214794375</v>
      </c>
      <c r="R47">
        <f t="shared" si="0"/>
        <v>0.38819333061711969</v>
      </c>
      <c r="S47">
        <f t="shared" si="1"/>
        <v>0.37054598702717023</v>
      </c>
      <c r="T47">
        <f t="shared" si="2"/>
        <v>1.1120879291556296</v>
      </c>
      <c r="U47">
        <f t="shared" si="3"/>
        <v>0.98591247920407288</v>
      </c>
    </row>
    <row r="48" spans="1:21" x14ac:dyDescent="0.35">
      <c r="A48">
        <v>2068</v>
      </c>
      <c r="B48">
        <f t="shared" si="4"/>
        <v>0.14428485151708617</v>
      </c>
      <c r="C48">
        <f t="shared" si="5"/>
        <v>0.24103514331382342</v>
      </c>
      <c r="D48">
        <f t="shared" si="6"/>
        <v>0.24970938298839457</v>
      </c>
      <c r="E48">
        <f t="shared" si="7"/>
        <v>0.1206337091236917</v>
      </c>
      <c r="F48">
        <f t="shared" si="8"/>
        <v>0.2443368830570041</v>
      </c>
      <c r="G48">
        <v>-0.1</v>
      </c>
      <c r="H48">
        <f t="shared" si="10"/>
        <v>1.204481385317524E-2</v>
      </c>
      <c r="I48" s="3">
        <f t="shared" si="11"/>
        <v>46172492.40017885</v>
      </c>
      <c r="J48" s="1">
        <f t="shared" si="9"/>
        <v>79.848040048080804</v>
      </c>
      <c r="K48" s="2">
        <v>4.5</v>
      </c>
      <c r="L48">
        <v>0</v>
      </c>
      <c r="M48">
        <v>0.1470608699847831</v>
      </c>
      <c r="N48">
        <v>0.23209207125746639</v>
      </c>
      <c r="O48">
        <v>0.25016756799880141</v>
      </c>
      <c r="P48">
        <v>0.12300073529567837</v>
      </c>
      <c r="Q48">
        <v>0.2476787554632707</v>
      </c>
      <c r="R48">
        <f t="shared" si="0"/>
        <v>0.38862173457409027</v>
      </c>
      <c r="S48">
        <f t="shared" si="1"/>
        <v>0.37034309211208627</v>
      </c>
      <c r="T48">
        <f t="shared" si="2"/>
        <v>1.1133152116248883</v>
      </c>
      <c r="U48">
        <f t="shared" si="3"/>
        <v>0.98537263628105765</v>
      </c>
    </row>
    <row r="49" spans="1:21" x14ac:dyDescent="0.35">
      <c r="A49">
        <v>2069</v>
      </c>
      <c r="B49">
        <f t="shared" si="4"/>
        <v>0.14401610382753188</v>
      </c>
      <c r="C49">
        <f t="shared" si="5"/>
        <v>0.24077483940117247</v>
      </c>
      <c r="D49">
        <f t="shared" si="6"/>
        <v>0.24880071632682949</v>
      </c>
      <c r="E49">
        <f t="shared" si="7"/>
        <v>0.12110680931119441</v>
      </c>
      <c r="F49">
        <f t="shared" si="8"/>
        <v>0.24530150113327173</v>
      </c>
      <c r="G49">
        <v>-0.1</v>
      </c>
      <c r="H49">
        <f t="shared" si="10"/>
        <v>1.204481385317524E-2</v>
      </c>
      <c r="I49" s="3">
        <f t="shared" si="11"/>
        <v>46728631.476276152</v>
      </c>
      <c r="J49" s="1">
        <f t="shared" si="9"/>
        <v>79.848040048080804</v>
      </c>
      <c r="K49" s="2">
        <v>4.5</v>
      </c>
      <c r="L49">
        <v>0</v>
      </c>
      <c r="M49">
        <v>0.14679212229522881</v>
      </c>
      <c r="N49">
        <v>0.23183176734481545</v>
      </c>
      <c r="O49">
        <v>0.24925890133723633</v>
      </c>
      <c r="P49">
        <v>0.12347383548318108</v>
      </c>
      <c r="Q49">
        <v>0.24864337353953833</v>
      </c>
      <c r="R49">
        <f t="shared" si="0"/>
        <v>0.38931760496080359</v>
      </c>
      <c r="S49">
        <f t="shared" si="1"/>
        <v>0.36990752563802387</v>
      </c>
      <c r="T49">
        <f t="shared" si="2"/>
        <v>1.1153087261865384</v>
      </c>
      <c r="U49">
        <f t="shared" si="3"/>
        <v>0.98421372365661852</v>
      </c>
    </row>
    <row r="50" spans="1:21" x14ac:dyDescent="0.35">
      <c r="A50">
        <v>2070</v>
      </c>
      <c r="B50">
        <f t="shared" si="4"/>
        <v>0.14379302148169584</v>
      </c>
      <c r="C50">
        <f t="shared" si="5"/>
        <v>0.24047462051885057</v>
      </c>
      <c r="D50">
        <f t="shared" si="6"/>
        <v>0.248010777255459</v>
      </c>
      <c r="E50">
        <f t="shared" si="7"/>
        <v>0.12129441107556077</v>
      </c>
      <c r="F50">
        <f t="shared" si="8"/>
        <v>0.24642713966843377</v>
      </c>
      <c r="G50">
        <v>-0.1</v>
      </c>
      <c r="H50">
        <f t="shared" si="10"/>
        <v>1.204481385317524E-2</v>
      </c>
      <c r="I50" s="3">
        <f t="shared" si="11"/>
        <v>47291469.144021526</v>
      </c>
      <c r="J50" s="1">
        <f t="shared" si="9"/>
        <v>79.848040048080804</v>
      </c>
      <c r="K50" s="2">
        <v>4.5</v>
      </c>
      <c r="L50">
        <v>0</v>
      </c>
      <c r="M50">
        <v>0.14656903994939277</v>
      </c>
      <c r="N50">
        <v>0.23153154846249355</v>
      </c>
      <c r="O50">
        <v>0.24846896226586584</v>
      </c>
      <c r="P50">
        <v>0.12366143724754744</v>
      </c>
      <c r="Q50">
        <v>0.24976901207470037</v>
      </c>
      <c r="R50">
        <f t="shared" si="0"/>
        <v>0.39022016115012959</v>
      </c>
      <c r="S50">
        <f t="shared" si="1"/>
        <v>0.36930518833101977</v>
      </c>
      <c r="T50">
        <f t="shared" si="2"/>
        <v>1.1178943498033547</v>
      </c>
      <c r="U50">
        <f t="shared" si="3"/>
        <v>0.9826110835297347</v>
      </c>
    </row>
    <row r="51" spans="1:21" x14ac:dyDescent="0.35">
      <c r="A51">
        <v>2071</v>
      </c>
      <c r="B51">
        <f t="shared" si="4"/>
        <v>0.14361252602325014</v>
      </c>
      <c r="C51">
        <f t="shared" si="5"/>
        <v>0.24013100562166442</v>
      </c>
      <c r="D51">
        <f t="shared" si="6"/>
        <v>0.24719387707671811</v>
      </c>
      <c r="E51">
        <f t="shared" si="7"/>
        <v>0.12133046120900422</v>
      </c>
      <c r="F51">
        <f t="shared" si="8"/>
        <v>0.24773210006936314</v>
      </c>
      <c r="G51">
        <v>-0.1</v>
      </c>
      <c r="H51">
        <f t="shared" si="10"/>
        <v>1.204481385317524E-2</v>
      </c>
      <c r="I51" s="3">
        <f t="shared" si="11"/>
        <v>47861086.086704448</v>
      </c>
      <c r="J51" s="1">
        <f t="shared" si="9"/>
        <v>79.848040048080804</v>
      </c>
      <c r="K51" s="2">
        <v>4.5</v>
      </c>
      <c r="L51">
        <v>0</v>
      </c>
      <c r="M51">
        <v>0.14638854449094707</v>
      </c>
      <c r="N51">
        <v>0.2311879335653074</v>
      </c>
      <c r="O51">
        <v>0.24765206208712495</v>
      </c>
      <c r="P51">
        <v>0.12369748738099089</v>
      </c>
      <c r="Q51">
        <v>0.25107397247562974</v>
      </c>
      <c r="R51">
        <f t="shared" si="0"/>
        <v>0.39134462609261328</v>
      </c>
      <c r="S51">
        <f t="shared" si="1"/>
        <v>0.36852433828572234</v>
      </c>
      <c r="T51">
        <f t="shared" si="2"/>
        <v>1.121115692857618</v>
      </c>
      <c r="U51">
        <f t="shared" si="3"/>
        <v>0.98053347418838899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7FBD-6449-44DE-A8DE-F2F8C332B290}">
  <dimension ref="A2:A4"/>
  <sheetViews>
    <sheetView workbookViewId="0">
      <selection activeCell="A5" sqref="A5"/>
    </sheetView>
  </sheetViews>
  <sheetFormatPr defaultRowHeight="14.5" x14ac:dyDescent="0.35"/>
  <sheetData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2025-10-20T02:16:10Z</dcterms:created>
  <dcterms:modified xsi:type="dcterms:W3CDTF">2025-10-26T19:48:45Z</dcterms:modified>
</cp:coreProperties>
</file>