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Nolan\Git\TVHENZ\e61 Projects\Fiscal sustainability\OECD comparison\"/>
    </mc:Choice>
  </mc:AlternateContent>
  <xr:revisionPtr revIDLastSave="0" documentId="13_ncr:1_{9EACE08D-FDDD-401B-815F-4D3A75BE396E}" xr6:coauthVersionLast="47" xr6:coauthVersionMax="47" xr10:uidLastSave="{00000000-0000-0000-0000-000000000000}"/>
  <bookViews>
    <workbookView xWindow="-120" yWindow="-120" windowWidth="29040" windowHeight="15720" activeTab="6" xr2:uid="{5C5EE693-185A-47EF-99E8-F1305E07FF3E}"/>
  </bookViews>
  <sheets>
    <sheet name="Expenses" sheetId="6" r:id="rId1"/>
    <sheet name="Defence" sheetId="1" r:id="rId2"/>
    <sheet name="Interest payments" sheetId="2" r:id="rId3"/>
    <sheet name="Other" sheetId="3" r:id="rId4"/>
    <sheet name="Capital" sheetId="5" r:id="rId5"/>
    <sheet name="Assets" sheetId="4" r:id="rId6"/>
    <sheet name="Liabiliti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G3" i="4"/>
  <c r="F3" i="4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G8" i="1"/>
  <c r="F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tc={E42A4A4F-A905-4215-87EA-D757FDA39BB4}</author>
  </authors>
  <commentList>
    <comment ref="A11" authorId="0" shapeId="0" xr:uid="{E42A4A4F-A905-4215-87EA-D757FDA39BB4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the Future Fund comes into the data</t>
      </text>
    </comment>
  </commentList>
</comments>
</file>

<file path=xl/sharedStrings.xml><?xml version="1.0" encoding="utf-8"?>
<sst xmlns="http://schemas.openxmlformats.org/spreadsheetml/2006/main" count="80" uniqueCount="78">
  <si>
    <t>Defence</t>
  </si>
  <si>
    <t>FY65</t>
  </si>
  <si>
    <t>FY66</t>
  </si>
  <si>
    <t>FY67</t>
  </si>
  <si>
    <t>FY68</t>
  </si>
  <si>
    <t>FY69</t>
  </si>
  <si>
    <t>FY70</t>
  </si>
  <si>
    <t>FY71</t>
  </si>
  <si>
    <t>FY72</t>
  </si>
  <si>
    <t>FY73</t>
  </si>
  <si>
    <t>FY74</t>
  </si>
  <si>
    <t>FY75</t>
  </si>
  <si>
    <t>FY76</t>
  </si>
  <si>
    <t>FY77</t>
  </si>
  <si>
    <t>FY78</t>
  </si>
  <si>
    <t>FY79</t>
  </si>
  <si>
    <t>FY80</t>
  </si>
  <si>
    <t>FY81</t>
  </si>
  <si>
    <t>FY82</t>
  </si>
  <si>
    <t>FY83</t>
  </si>
  <si>
    <t>FY84</t>
  </si>
  <si>
    <t>FY85</t>
  </si>
  <si>
    <t>FY86</t>
  </si>
  <si>
    <t>FY87</t>
  </si>
  <si>
    <t>FY88</t>
  </si>
  <si>
    <t>FY89</t>
  </si>
  <si>
    <t>FY90</t>
  </si>
  <si>
    <t>FY91</t>
  </si>
  <si>
    <t>FY92</t>
  </si>
  <si>
    <t>FY93</t>
  </si>
  <si>
    <t>FY94</t>
  </si>
  <si>
    <t>FY95</t>
  </si>
  <si>
    <t>FY96</t>
  </si>
  <si>
    <t>FY97</t>
  </si>
  <si>
    <t>FY98</t>
  </si>
  <si>
    <t>FY99</t>
  </si>
  <si>
    <t>FY00</t>
  </si>
  <si>
    <t>FY01</t>
  </si>
  <si>
    <t>FY02</t>
  </si>
  <si>
    <t>FY03</t>
  </si>
  <si>
    <t>FY04</t>
  </si>
  <si>
    <t>FY05</t>
  </si>
  <si>
    <t>FY06</t>
  </si>
  <si>
    <t>FY07</t>
  </si>
  <si>
    <t>FY08</t>
  </si>
  <si>
    <t>FY09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</si>
  <si>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</si>
  <si>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</si>
  <si>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</si>
  <si>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</si>
  <si>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</si>
  <si>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</si>
  <si>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</si>
  <si>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</si>
  <si>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</si>
  <si>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</si>
  <si>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</si>
  <si>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</si>
  <si>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</si>
  <si>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</si>
  <si>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</si>
  <si>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</si>
  <si>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</si>
  <si>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</si>
  <si>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</si>
  <si>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</si>
  <si>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NGDP</t>
  </si>
  <si>
    <t>Payments</t>
  </si>
  <si>
    <t>D/G</t>
  </si>
  <si>
    <t>D/NGDP</t>
  </si>
  <si>
    <t>Financial assets</t>
  </si>
  <si>
    <t>Non-financial assets</t>
  </si>
  <si>
    <t>Total assets</t>
  </si>
  <si>
    <t>FA%GDP</t>
  </si>
  <si>
    <t>NFA%GDP</t>
  </si>
  <si>
    <t>Note: Purchase of specialist military equipment shifted from expenses to capital</t>
  </si>
  <si>
    <t>This won't change cash accounts - so not sure if it influences this</t>
  </si>
  <si>
    <t>From GFS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</si>
</sst>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family val="2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165" fontId="0" fillId="0" borderId="0" xfId="1" applyNumberFormat="1" applyFont="1"/>
    <xf numFmtId="165" fontId="0" fillId="2" borderId="0" xfId="1" applyNumberFormat="1" applyFont="1" applyFill="1"/>
    <xf numFmtId="0" fontId="0" fillId="2" borderId="0" xfId="0" applyFill="1"/>
    <xf numFmtId="0" fontId="2" fillId="0" borderId="0" xfId="0" applyFont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Defence %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Defence!$A$8:$A$66</c:f>
              <c:numCache>
                <c:formatCode>General</c:formatCode>
                <c:ptCount val="59"/>
                <c:pt idx="0">
                  <c:v>1971</c:v>
                </c:pt>
                <c:pt idx="5">
                  <c:v>1976</c:v>
                </c:pt>
                <c:pt idx="10">
                  <c:v>1981</c:v>
                </c:pt>
                <c:pt idx="15">
                  <c:v>1986</c:v>
                </c:pt>
                <c:pt idx="20">
                  <c:v>1991</c:v>
                </c:pt>
                <c:pt idx="25">
                  <c:v>1996</c:v>
                </c:pt>
                <c:pt idx="30">
                  <c:v>2001</c:v>
                </c:pt>
                <c:pt idx="35">
                  <c:v>2006</c:v>
                </c:pt>
                <c:pt idx="40">
                  <c:v>2011</c:v>
                </c:pt>
                <c:pt idx="45">
                  <c:v>2016</c:v>
                </c:pt>
                <c:pt idx="50">
                  <c:v>2021</c:v>
                </c:pt>
                <c:pt idx="55">
                  <c:v>2026</c:v>
                </c:pt>
              </c:numCache>
            </c:numRef>
          </c:cat>
          <c:val>
            <c:numRef>
              <c:f>Defence!$F$8:$F$66</c:f>
              <c:numCache>
                <c:formatCode>0.0%</c:formatCode>
                <c:ptCount val="59"/>
                <c:pt idx="0">
                  <c:v>0.14765191500879685</c:v>
                </c:pt>
                <c:pt idx="1">
                  <c:v>0.14025942538489514</c:v>
                </c:pt>
                <c:pt idx="2">
                  <c:v>0.12814230933106094</c:v>
                </c:pt>
                <c:pt idx="3">
                  <c:v>0.11437082505867485</c:v>
                </c:pt>
                <c:pt idx="4">
                  <c:v>0.10004526935264826</c:v>
                </c:pt>
                <c:pt idx="5">
                  <c:v>8.6922126081582202E-2</c:v>
                </c:pt>
                <c:pt idx="6">
                  <c:v>8.9433000820486247E-2</c:v>
                </c:pt>
                <c:pt idx="7">
                  <c:v>8.6272402809225934E-2</c:v>
                </c:pt>
                <c:pt idx="8">
                  <c:v>8.6870401810979062E-2</c:v>
                </c:pt>
                <c:pt idx="9">
                  <c:v>8.9722520700334998E-2</c:v>
                </c:pt>
                <c:pt idx="10">
                  <c:v>9.2547545333923037E-2</c:v>
                </c:pt>
                <c:pt idx="11">
                  <c:v>9.4432699083861871E-2</c:v>
                </c:pt>
                <c:pt idx="12">
                  <c:v>9.2214710100389258E-2</c:v>
                </c:pt>
                <c:pt idx="13">
                  <c:v>8.8717318827864544E-2</c:v>
                </c:pt>
                <c:pt idx="14">
                  <c:v>8.722803879542966E-2</c:v>
                </c:pt>
                <c:pt idx="15">
                  <c:v>8.8787012113055175E-2</c:v>
                </c:pt>
                <c:pt idx="16">
                  <c:v>8.8428938023276907E-2</c:v>
                </c:pt>
                <c:pt idx="17">
                  <c:v>8.4923024415217152E-2</c:v>
                </c:pt>
                <c:pt idx="18">
                  <c:v>8.4651806014579375E-2</c:v>
                </c:pt>
                <c:pt idx="19">
                  <c:v>8.4448232704673942E-2</c:v>
                </c:pt>
                <c:pt idx="20">
                  <c:v>8.3554363482839122E-2</c:v>
                </c:pt>
                <c:pt idx="21">
                  <c:v>7.9762519359834791E-2</c:v>
                </c:pt>
                <c:pt idx="22">
                  <c:v>8.2945287729695644E-2</c:v>
                </c:pt>
                <c:pt idx="23">
                  <c:v>7.9936725979231044E-2</c:v>
                </c:pt>
                <c:pt idx="24">
                  <c:v>7.6219058290693392E-2</c:v>
                </c:pt>
                <c:pt idx="25">
                  <c:v>7.4289129247886207E-2</c:v>
                </c:pt>
                <c:pt idx="26">
                  <c:v>7.1974171194582257E-2</c:v>
                </c:pt>
                <c:pt idx="27">
                  <c:v>7.4496219422848495E-2</c:v>
                </c:pt>
                <c:pt idx="28">
                  <c:v>7.5599797536696475E-2</c:v>
                </c:pt>
                <c:pt idx="29">
                  <c:v>6.4990338921092489E-2</c:v>
                </c:pt>
                <c:pt idx="30">
                  <c:v>6.4136221721628472E-2</c:v>
                </c:pt>
                <c:pt idx="31">
                  <c:v>6.3698285229652013E-2</c:v>
                </c:pt>
                <c:pt idx="32">
                  <c:v>6.7465005095237854E-2</c:v>
                </c:pt>
                <c:pt idx="33">
                  <c:v>6.1667898086135806E-2</c:v>
                </c:pt>
                <c:pt idx="34">
                  <c:v>6.5802784984285573E-2</c:v>
                </c:pt>
                <c:pt idx="35">
                  <c:v>6.7436785821367889E-2</c:v>
                </c:pt>
                <c:pt idx="36">
                  <c:v>6.7661188768400563E-2</c:v>
                </c:pt>
                <c:pt idx="37">
                  <c:v>6.5000754111748327E-2</c:v>
                </c:pt>
                <c:pt idx="38">
                  <c:v>6.0719009258145967E-2</c:v>
                </c:pt>
                <c:pt idx="39">
                  <c:v>5.9810032650638174E-2</c:v>
                </c:pt>
                <c:pt idx="40">
                  <c:v>5.8965276132469616E-2</c:v>
                </c:pt>
                <c:pt idx="41">
                  <c:v>5.8463959981888351E-2</c:v>
                </c:pt>
                <c:pt idx="42">
                  <c:v>5.7586518665374016E-2</c:v>
                </c:pt>
                <c:pt idx="43">
                  <c:v>5.4407893118126126E-2</c:v>
                </c:pt>
                <c:pt idx="44">
                  <c:v>5.7731648543119157E-2</c:v>
                </c:pt>
                <c:pt idx="45">
                  <c:v>6.1448805654244466E-2</c:v>
                </c:pt>
                <c:pt idx="46">
                  <c:v>6.3842958748221906E-2</c:v>
                </c:pt>
                <c:pt idx="47">
                  <c:v>6.4690265095794078E-2</c:v>
                </c:pt>
                <c:pt idx="48">
                  <c:v>6.4417755355596545E-2</c:v>
                </c:pt>
                <c:pt idx="49">
                  <c:v>6.0380180265412982E-2</c:v>
                </c:pt>
                <c:pt idx="50">
                  <c:v>5.1991793103026519E-2</c:v>
                </c:pt>
                <c:pt idx="51">
                  <c:v>6.2055425752855657E-2</c:v>
                </c:pt>
                <c:pt idx="52">
                  <c:v>6.6042622642501825E-2</c:v>
                </c:pt>
                <c:pt idx="53">
                  <c:v>6.7037313876511212E-2</c:v>
                </c:pt>
                <c:pt idx="54">
                  <c:v>6.74534227718184E-2</c:v>
                </c:pt>
                <c:pt idx="55">
                  <c:v>6.6218206373195282E-2</c:v>
                </c:pt>
                <c:pt idx="56">
                  <c:v>6.5571377963167171E-2</c:v>
                </c:pt>
                <c:pt idx="57">
                  <c:v>6.7679334600965466E-2</c:v>
                </c:pt>
                <c:pt idx="58">
                  <c:v>6.9771469327578856E-2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1-4AD7-A30B-610241579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587600"/>
        <c:axId val="277590000"/>
      </c:lineChart>
      <c:catAx>
        <c:axId val="27758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90000"/>
        <c:crosses val="autoZero"/>
        <c:auto val="1"/>
        <c:lblAlgn val="ctr"/>
        <c:lblOffset val="100"/>
        <c:noMultiLvlLbl val="0"/>
      </c:catAx>
      <c:valAx>
        <c:axId val="2775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Defence % NGDP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Defence!$A$8:$A$66</c:f>
              <c:numCache>
                <c:formatCode>General</c:formatCode>
                <c:ptCount val="59"/>
                <c:pt idx="0">
                  <c:v>1971</c:v>
                </c:pt>
                <c:pt idx="5">
                  <c:v>1976</c:v>
                </c:pt>
                <c:pt idx="10">
                  <c:v>1981</c:v>
                </c:pt>
                <c:pt idx="15">
                  <c:v>1986</c:v>
                </c:pt>
                <c:pt idx="20">
                  <c:v>1991</c:v>
                </c:pt>
                <c:pt idx="25">
                  <c:v>1996</c:v>
                </c:pt>
                <c:pt idx="30">
                  <c:v>2001</c:v>
                </c:pt>
                <c:pt idx="35">
                  <c:v>2006</c:v>
                </c:pt>
                <c:pt idx="40">
                  <c:v>2011</c:v>
                </c:pt>
                <c:pt idx="45">
                  <c:v>2016</c:v>
                </c:pt>
                <c:pt idx="50">
                  <c:v>2021</c:v>
                </c:pt>
                <c:pt idx="55">
                  <c:v>2026</c:v>
                </c:pt>
              </c:numCache>
            </c:numRef>
          </c:cat>
          <c:val>
            <c:numRef>
              <c:f>Defence!$G$8:$G$66</c:f>
              <c:numCache>
                <c:formatCode>0.0%</c:formatCode>
                <c:ptCount val="59"/>
                <c:pt idx="0">
                  <c:v>2.7023010427761129E-2</c:v>
                </c:pt>
                <c:pt idx="1">
                  <c:v>2.5971985274310855E-2</c:v>
                </c:pt>
                <c:pt idx="2">
                  <c:v>2.4145959616233791E-2</c:v>
                </c:pt>
                <c:pt idx="3">
                  <c:v>2.0989679108062886E-2</c:v>
                </c:pt>
                <c:pt idx="4">
                  <c:v>2.1710452453126753E-2</c:v>
                </c:pt>
                <c:pt idx="5">
                  <c:v>2.1092034697476874E-2</c:v>
                </c:pt>
                <c:pt idx="6">
                  <c:v>2.1526947663842836E-2</c:v>
                </c:pt>
                <c:pt idx="7">
                  <c:v>2.1397500452126902E-2</c:v>
                </c:pt>
                <c:pt idx="8">
                  <c:v>2.0681582781066583E-2</c:v>
                </c:pt>
                <c:pt idx="9">
                  <c:v>2.1089931210721023E-2</c:v>
                </c:pt>
                <c:pt idx="10">
                  <c:v>2.197427146232607E-2</c:v>
                </c:pt>
                <c:pt idx="11">
                  <c:v>2.2097122711247582E-2</c:v>
                </c:pt>
                <c:pt idx="12">
                  <c:v>2.376263759469947E-2</c:v>
                </c:pt>
                <c:pt idx="13">
                  <c:v>2.3659999812816458E-2</c:v>
                </c:pt>
                <c:pt idx="14">
                  <c:v>2.4020823425504451E-2</c:v>
                </c:pt>
                <c:pt idx="15">
                  <c:v>2.4275901194437205E-2</c:v>
                </c:pt>
                <c:pt idx="16">
                  <c:v>2.3826069344582302E-2</c:v>
                </c:pt>
                <c:pt idx="17">
                  <c:v>2.146452976443549E-2</c:v>
                </c:pt>
                <c:pt idx="18">
                  <c:v>1.9612741357821879E-2</c:v>
                </c:pt>
                <c:pt idx="19">
                  <c:v>1.9340060884004112E-2</c:v>
                </c:pt>
                <c:pt idx="20">
                  <c:v>2.025126886442653E-2</c:v>
                </c:pt>
                <c:pt idx="21">
                  <c:v>2.0440322150061072E-2</c:v>
                </c:pt>
                <c:pt idx="22">
                  <c:v>2.1612678117191544E-2</c:v>
                </c:pt>
                <c:pt idx="23">
                  <c:v>2.0901465438538592E-2</c:v>
                </c:pt>
                <c:pt idx="24">
                  <c:v>1.9616938289432024E-2</c:v>
                </c:pt>
                <c:pt idx="25">
                  <c:v>1.9035105960640491E-2</c:v>
                </c:pt>
                <c:pt idx="26">
                  <c:v>1.8061099474370627E-2</c:v>
                </c:pt>
                <c:pt idx="27">
                  <c:v>1.7774051703802012E-2</c:v>
                </c:pt>
                <c:pt idx="28">
                  <c:v>1.8015207266551734E-2</c:v>
                </c:pt>
                <c:pt idx="29">
                  <c:v>1.5023933264521425E-2</c:v>
                </c:pt>
                <c:pt idx="30">
                  <c:v>1.6058716094339301E-2</c:v>
                </c:pt>
                <c:pt idx="31">
                  <c:v>1.5886088667033293E-2</c:v>
                </c:pt>
                <c:pt idx="32">
                  <c:v>1.6569336703564891E-2</c:v>
                </c:pt>
                <c:pt idx="33">
                  <c:v>1.4971802738368992E-2</c:v>
                </c:pt>
                <c:pt idx="34">
                  <c:v>1.5814030886795959E-2</c:v>
                </c:pt>
                <c:pt idx="35">
                  <c:v>1.6200690885335645E-2</c:v>
                </c:pt>
                <c:pt idx="36">
                  <c:v>1.5738848970409312E-2</c:v>
                </c:pt>
                <c:pt idx="37">
                  <c:v>1.4979235067177674E-2</c:v>
                </c:pt>
                <c:pt idx="38">
                  <c:v>1.5212724464978232E-2</c:v>
                </c:pt>
                <c:pt idx="39">
                  <c:v>1.5448627372207651E-2</c:v>
                </c:pt>
                <c:pt idx="40">
                  <c:v>1.4386420031581321E-2</c:v>
                </c:pt>
                <c:pt idx="41">
                  <c:v>1.4454221856180094E-2</c:v>
                </c:pt>
                <c:pt idx="42">
                  <c:v>1.3755553676322311E-2</c:v>
                </c:pt>
                <c:pt idx="43">
                  <c:v>1.3826362940620358E-2</c:v>
                </c:pt>
                <c:pt idx="44">
                  <c:v>1.4647508538222978E-2</c:v>
                </c:pt>
                <c:pt idx="45">
                  <c:v>1.5690179719599788E-2</c:v>
                </c:pt>
                <c:pt idx="46">
                  <c:v>1.5959323098490262E-2</c:v>
                </c:pt>
                <c:pt idx="47">
                  <c:v>1.5899694253352789E-2</c:v>
                </c:pt>
                <c:pt idx="48">
                  <c:v>1.5815566198091532E-2</c:v>
                </c:pt>
                <c:pt idx="49">
                  <c:v>1.6747036833691283E-2</c:v>
                </c:pt>
                <c:pt idx="50">
                  <c:v>1.6303884032290387E-2</c:v>
                </c:pt>
                <c:pt idx="51">
                  <c:v>1.6412274833296072E-2</c:v>
                </c:pt>
                <c:pt idx="52">
                  <c:v>1.613858085181296E-2</c:v>
                </c:pt>
                <c:pt idx="53">
                  <c:v>1.6869349344272599E-2</c:v>
                </c:pt>
                <c:pt idx="54">
                  <c:v>1.7701191235930145E-2</c:v>
                </c:pt>
                <c:pt idx="55">
                  <c:v>1.7877332807369421E-2</c:v>
                </c:pt>
                <c:pt idx="56">
                  <c:v>1.7564992845958551E-2</c:v>
                </c:pt>
                <c:pt idx="57">
                  <c:v>1.7938816146744706E-2</c:v>
                </c:pt>
                <c:pt idx="58">
                  <c:v>1.8445180722891565E-2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E-4FBF-8373-F184C6DBF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999792"/>
        <c:axId val="288998832"/>
      </c:lineChart>
      <c:catAx>
        <c:axId val="28899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98832"/>
        <c:crosses val="autoZero"/>
        <c:auto val="1"/>
        <c:lblAlgn val="ctr"/>
        <c:lblOffset val="100"/>
        <c:noMultiLvlLbl val="0"/>
      </c:catAx>
      <c:valAx>
        <c:axId val="2889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9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Assets!$B$2</c:f>
              <c:strCache>
                <c:ptCount val="1"/>
                <c:pt idx="0">
                  <c:v>Financial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Assets!$A$3:$A$32</c:f>
              <c:numCache>
                <c:formatCode>General</c:formatCode>
                <c:ptCount val="3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</c:numCache>
            </c:numRef>
          </c:cat>
          <c:val>
            <c:numRef>
              <c:f>Assets!$B$3:$B$32</c:f>
              <c:numCache>
                <c:formatCode>General</c:formatCode>
                <c:ptCount val="30"/>
                <c:pt idx="0">
                  <c:v>112458</c:v>
                </c:pt>
                <c:pt idx="1">
                  <c:v>107287</c:v>
                </c:pt>
                <c:pt idx="2">
                  <c:v>99674</c:v>
                </c:pt>
                <c:pt idx="3">
                  <c:v>104514</c:v>
                </c:pt>
                <c:pt idx="4">
                  <c:v>111946</c:v>
                </c:pt>
                <c:pt idx="5">
                  <c:v>125970</c:v>
                </c:pt>
                <c:pt idx="6">
                  <c:v>145050</c:v>
                </c:pt>
                <c:pt idx="7">
                  <c:v>165190</c:v>
                </c:pt>
                <c:pt idx="8">
                  <c:v>187728</c:v>
                </c:pt>
                <c:pt idx="9">
                  <c:v>214633</c:v>
                </c:pt>
                <c:pt idx="10">
                  <c:v>218548</c:v>
                </c:pt>
                <c:pt idx="11">
                  <c:v>214946</c:v>
                </c:pt>
                <c:pt idx="12">
                  <c:v>221290</c:v>
                </c:pt>
                <c:pt idx="13">
                  <c:v>250777</c:v>
                </c:pt>
                <c:pt idx="14">
                  <c:v>281767</c:v>
                </c:pt>
                <c:pt idx="15">
                  <c:v>315649</c:v>
                </c:pt>
                <c:pt idx="16">
                  <c:v>342130</c:v>
                </c:pt>
                <c:pt idx="17">
                  <c:v>385442</c:v>
                </c:pt>
                <c:pt idx="18">
                  <c:v>419001</c:v>
                </c:pt>
                <c:pt idx="19">
                  <c:v>453237</c:v>
                </c:pt>
                <c:pt idx="20">
                  <c:v>534131</c:v>
                </c:pt>
                <c:pt idx="21">
                  <c:v>547029</c:v>
                </c:pt>
                <c:pt idx="22">
                  <c:v>569668</c:v>
                </c:pt>
                <c:pt idx="23">
                  <c:v>585478</c:v>
                </c:pt>
                <c:pt idx="24">
                  <c:v>637949</c:v>
                </c:pt>
                <c:pt idx="25">
                  <c:v>637032</c:v>
                </c:pt>
                <c:pt idx="26">
                  <c:v>677792</c:v>
                </c:pt>
                <c:pt idx="27">
                  <c:v>714952</c:v>
                </c:pt>
                <c:pt idx="28">
                  <c:v>752699</c:v>
                </c:pt>
                <c:pt idx="29">
                  <c:v>789181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6-44C5-B97C-364D74E003B5}"/>
            </c:ext>
          </c:extLst>
        </c:ser>
        <c:ser>
          <c:idx val="1"/>
          <c:order val="1"/>
          <c:tx>
            <c:strRef>
              <c:f>Assets!$C$2</c:f>
              <c:strCache>
                <c:ptCount val="1"/>
                <c:pt idx="0">
                  <c:v>Non-financial assets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Assets!$A$3:$A$32</c:f>
              <c:numCache>
                <c:formatCode>General</c:formatCode>
                <c:ptCount val="3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</c:numCache>
            </c:numRef>
          </c:cat>
          <c:val>
            <c:numRef>
              <c:f>Assets!$C$3:$C$32</c:f>
              <c:numCache>
                <c:formatCode>General</c:formatCode>
                <c:ptCount val="30"/>
                <c:pt idx="0">
                  <c:v>59990</c:v>
                </c:pt>
                <c:pt idx="1">
                  <c:v>34167</c:v>
                </c:pt>
                <c:pt idx="2">
                  <c:v>35640</c:v>
                </c:pt>
                <c:pt idx="3">
                  <c:v>36218</c:v>
                </c:pt>
                <c:pt idx="4">
                  <c:v>40491</c:v>
                </c:pt>
                <c:pt idx="5">
                  <c:v>42374</c:v>
                </c:pt>
                <c:pt idx="6">
                  <c:v>45609</c:v>
                </c:pt>
                <c:pt idx="7">
                  <c:v>47871</c:v>
                </c:pt>
                <c:pt idx="8">
                  <c:v>88930</c:v>
                </c:pt>
                <c:pt idx="9">
                  <c:v>93521</c:v>
                </c:pt>
                <c:pt idx="10">
                  <c:v>101230</c:v>
                </c:pt>
                <c:pt idx="11">
                  <c:v>105423</c:v>
                </c:pt>
                <c:pt idx="12">
                  <c:v>111121</c:v>
                </c:pt>
                <c:pt idx="13">
                  <c:v>110074</c:v>
                </c:pt>
                <c:pt idx="14">
                  <c:v>114286</c:v>
                </c:pt>
                <c:pt idx="15">
                  <c:v>118779</c:v>
                </c:pt>
                <c:pt idx="16">
                  <c:v>124354</c:v>
                </c:pt>
                <c:pt idx="17">
                  <c:v>138328</c:v>
                </c:pt>
                <c:pt idx="18">
                  <c:v>144048</c:v>
                </c:pt>
                <c:pt idx="19">
                  <c:v>150989</c:v>
                </c:pt>
                <c:pt idx="20">
                  <c:v>175666</c:v>
                </c:pt>
                <c:pt idx="21">
                  <c:v>180694</c:v>
                </c:pt>
                <c:pt idx="22">
                  <c:v>193969</c:v>
                </c:pt>
                <c:pt idx="23">
                  <c:v>204923</c:v>
                </c:pt>
                <c:pt idx="24">
                  <c:v>214680</c:v>
                </c:pt>
                <c:pt idx="25">
                  <c:v>220572</c:v>
                </c:pt>
                <c:pt idx="26">
                  <c:v>228283</c:v>
                </c:pt>
                <c:pt idx="27">
                  <c:v>236389</c:v>
                </c:pt>
                <c:pt idx="28">
                  <c:v>247553</c:v>
                </c:pt>
                <c:pt idx="29">
                  <c:v>257319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6-44C5-B97C-364D74E00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88080"/>
        <c:axId val="563456992"/>
      </c:areaChart>
      <c:catAx>
        <c:axId val="27758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56992"/>
        <c:crosses val="autoZero"/>
        <c:auto val="1"/>
        <c:lblAlgn val="ctr"/>
        <c:lblOffset val="100"/>
        <c:noMultiLvlLbl val="0"/>
      </c:catAx>
      <c:valAx>
        <c:axId val="5634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Asset types %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Assets!$F$2</c:f>
              <c:strCache>
                <c:ptCount val="1"/>
                <c:pt idx="0">
                  <c:v>FA%GDP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Assets!$F$3:$F$32</c:f>
              <c:numCache>
                <c:formatCode>0.0%</c:formatCode>
                <c:ptCount val="30"/>
                <c:pt idx="0">
                  <c:v>0.1697028412074679</c:v>
                </c:pt>
                <c:pt idx="1">
                  <c:v>0.15166298183216381</c:v>
                </c:pt>
                <c:pt idx="2">
                  <c:v>0.13176583188798172</c:v>
                </c:pt>
                <c:pt idx="3">
                  <c:v>0.13013659399086053</c:v>
                </c:pt>
                <c:pt idx="4">
                  <c:v>0.12955348452882856</c:v>
                </c:pt>
                <c:pt idx="5">
                  <c:v>0.13611844692925773</c:v>
                </c:pt>
                <c:pt idx="6">
                  <c:v>0.14510993040125572</c:v>
                </c:pt>
                <c:pt idx="7">
                  <c:v>0.15168614127315719</c:v>
                </c:pt>
                <c:pt idx="8">
                  <c:v>0.15914102097855859</c:v>
                </c:pt>
                <c:pt idx="9">
                  <c:v>0.17014865503343787</c:v>
                </c:pt>
                <c:pt idx="10">
                  <c:v>0.16755665582834928</c:v>
                </c:pt>
                <c:pt idx="11">
                  <c:v>0.15152408075795173</c:v>
                </c:pt>
                <c:pt idx="12">
                  <c:v>0.1474541192400006</c:v>
                </c:pt>
                <c:pt idx="13">
                  <c:v>0.16313139526563322</c:v>
                </c:pt>
                <c:pt idx="14">
                  <c:v>0.17617748865779298</c:v>
                </c:pt>
                <c:pt idx="15">
                  <c:v>0.19434516278190606</c:v>
                </c:pt>
                <c:pt idx="16">
                  <c:v>0.20636148031625245</c:v>
                </c:pt>
                <c:pt idx="17">
                  <c:v>0.21929319502792355</c:v>
                </c:pt>
                <c:pt idx="18">
                  <c:v>0.22746475661872004</c:v>
                </c:pt>
                <c:pt idx="19">
                  <c:v>0.23274887255420521</c:v>
                </c:pt>
                <c:pt idx="20">
                  <c:v>0.26953661165565906</c:v>
                </c:pt>
                <c:pt idx="21">
                  <c:v>0.26226063393712407</c:v>
                </c:pt>
                <c:pt idx="22">
                  <c:v>0.2444581859471345</c:v>
                </c:pt>
                <c:pt idx="23">
                  <c:v>0.22803320880291894</c:v>
                </c:pt>
                <c:pt idx="24">
                  <c:v>0.23860406212878768</c:v>
                </c:pt>
                <c:pt idx="25">
                  <c:v>0.22852272323701064</c:v>
                </c:pt>
                <c:pt idx="26">
                  <c:v>0.23536144277086679</c:v>
                </c:pt>
                <c:pt idx="27">
                  <c:v>0.23889753581531681</c:v>
                </c:pt>
                <c:pt idx="28">
                  <c:v>0.23903781356486611</c:v>
                </c:pt>
                <c:pt idx="29">
                  <c:v>0.23770512048192771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4-484D-BAE5-B5B790AA91D6}"/>
            </c:ext>
          </c:extLst>
        </c:ser>
        <c:ser>
          <c:idx val="1"/>
          <c:order val="1"/>
          <c:tx>
            <c:strRef>
              <c:f>Assets!$G$2</c:f>
              <c:strCache>
                <c:ptCount val="1"/>
                <c:pt idx="0">
                  <c:v>NFA%GDP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Assets!$G$3:$G$32</c:f>
              <c:numCache>
                <c:formatCode>0.0%</c:formatCode>
                <c:ptCount val="30"/>
                <c:pt idx="0">
                  <c:v>9.0526893987408624E-2</c:v>
                </c:pt>
                <c:pt idx="1">
                  <c:v>4.8299133168599559E-2</c:v>
                </c:pt>
                <c:pt idx="2">
                  <c:v>4.7114937180083763E-2</c:v>
                </c:pt>
                <c:pt idx="3">
                  <c:v>4.509718469450013E-2</c:v>
                </c:pt>
                <c:pt idx="4">
                  <c:v>4.6859647884308478E-2</c:v>
                </c:pt>
                <c:pt idx="5">
                  <c:v>4.5787751608957428E-2</c:v>
                </c:pt>
                <c:pt idx="6">
                  <c:v>4.5627844299695776E-2</c:v>
                </c:pt>
                <c:pt idx="7">
                  <c:v>4.395766855673653E-2</c:v>
                </c:pt>
                <c:pt idx="8">
                  <c:v>7.5387853679915698E-2</c:v>
                </c:pt>
                <c:pt idx="9">
                  <c:v>7.4138051312622674E-2</c:v>
                </c:pt>
                <c:pt idx="10">
                  <c:v>7.7611143865438242E-2</c:v>
                </c:pt>
                <c:pt idx="11">
                  <c:v>7.4316912925783893E-2</c:v>
                </c:pt>
                <c:pt idx="12">
                  <c:v>7.404423690211083E-2</c:v>
                </c:pt>
                <c:pt idx="13">
                  <c:v>7.1603556954861536E-2</c:v>
                </c:pt>
                <c:pt idx="14">
                  <c:v>7.1458405238173844E-2</c:v>
                </c:pt>
                <c:pt idx="15">
                  <c:v>7.3132257951306734E-2</c:v>
                </c:pt>
                <c:pt idx="16">
                  <c:v>7.5006212618733401E-2</c:v>
                </c:pt>
                <c:pt idx="17">
                  <c:v>7.870026899461556E-2</c:v>
                </c:pt>
                <c:pt idx="18">
                  <c:v>7.8199916614550766E-2</c:v>
                </c:pt>
                <c:pt idx="19">
                  <c:v>7.7536740200131252E-2</c:v>
                </c:pt>
                <c:pt idx="20">
                  <c:v>8.8645703812553489E-2</c:v>
                </c:pt>
                <c:pt idx="21">
                  <c:v>8.6629635702375377E-2</c:v>
                </c:pt>
                <c:pt idx="22">
                  <c:v>8.3236744682832334E-2</c:v>
                </c:pt>
                <c:pt idx="23">
                  <c:v>7.981384312906814E-2</c:v>
                </c:pt>
                <c:pt idx="24">
                  <c:v>8.0294067484717652E-2</c:v>
                </c:pt>
                <c:pt idx="25">
                  <c:v>7.9125874539793778E-2</c:v>
                </c:pt>
                <c:pt idx="26">
                  <c:v>7.9270655658464223E-2</c:v>
                </c:pt>
                <c:pt idx="27">
                  <c:v>7.8988169267093344E-2</c:v>
                </c:pt>
                <c:pt idx="28">
                  <c:v>7.8616456062015894E-2</c:v>
                </c:pt>
                <c:pt idx="29">
                  <c:v>7.7505722891566264E-2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4-484D-BAE5-B5B790AA9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04448"/>
        <c:axId val="143604928"/>
      </c:areaChart>
      <c:catAx>
        <c:axId val="143604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04928"/>
        <c:crosses val="autoZero"/>
        <c:auto val="1"/>
        <c:lblAlgn val="ctr"/>
        <c:lblOffset val="100"/>
        <c:noMultiLvlLbl val="0"/>
      </c:catAx>
      <c:valAx>
        <c:axId val="1436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0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30</xdr:row>
      <xdr:rowOff>109537</xdr:rowOff>
    </xdr:from>
    <xdr:to>
      <xdr:col>22</xdr:col>
      <xdr:colOff>409575</xdr:colOff>
      <xdr:row>44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E28157-6C5C-AA13-EE6B-9642C6AD9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95250</xdr:colOff>
      <xdr:row>47</xdr:row>
      <xdr:rowOff>109537</xdr:rowOff>
    </xdr:from>
    <xdr:to>
      <xdr:col>22</xdr:col>
      <xdr:colOff>400050</xdr:colOff>
      <xdr:row>61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C1B7B3-390B-1C16-43EB-D70C3AF41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3</xdr:row>
      <xdr:rowOff>176212</xdr:rowOff>
    </xdr:from>
    <xdr:to>
      <xdr:col>23</xdr:col>
      <xdr:colOff>76200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8A9A8-E7AE-CD28-113F-E0CAC7893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20</xdr:row>
      <xdr:rowOff>109537</xdr:rowOff>
    </xdr:from>
    <xdr:to>
      <xdr:col>23</xdr:col>
      <xdr:colOff>95250</xdr:colOff>
      <xdr:row>34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B86883-4A7A-50A8-A7D1-EE4E5D4B0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Nolan" id="{ECE9F38C-5A54-4746-862A-21B0B674A38A}" userId="S::matt.nolan@e61.in::a62ef2e7-69e7-438f-a0a1-6155e204b9f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1" dT="2025-07-03T23:44:28.60" personId="{ECE9F38C-5A54-4746-862A-21B0B674A38A}" id="{E42A4A4F-A905-4215-87EA-D757FDA39BB4}">
    <text>When the Future Fund comes into the data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92EB-9525-4EEA-A255-E4D03FD1A5CC}">
  <sheetPr>
    <tabColor rgb="FF00B050"/>
  </sheetPr>
  <dimension ref="A1"/>
  <sheetViews>
    <sheetView workbookViewId="0">
      <selection activeCell="K33" sqref="K3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840F7-229A-4775-AC68-4DA8D65217E8}">
  <dimension ref="A1:H66"/>
  <sheetViews>
    <sheetView topLeftCell="A29" workbookViewId="0">
      <selection activeCell="K52" sqref="K52"/>
    </sheetView>
  </sheetViews>
  <sheetFormatPr defaultRowHeight="15" x14ac:dyDescent="0.25"/>
  <cols>
    <col min="4" max="4" width="10.42578125" customWidth="1"/>
  </cols>
  <sheetData>
    <row r="1" spans="1:7" x14ac:dyDescent="0.25">
      <c r="C1" t="s">
        <v>0</v>
      </c>
      <c r="D1" t="s">
        <v>67</v>
      </c>
      <c r="E1" t="s">
        <v>66</v>
      </c>
      <c r="F1" t="s">
        <v>68</v>
      </c>
      <c r="G1" t="s">
        <v>69</v>
      </c>
    </row>
    <row r="2" spans="1:7" x14ac:dyDescent="0.25">
      <c r="B2" t="s">
        <v>1</v>
      </c>
      <c r="C2">
        <v>583</v>
      </c>
    </row>
    <row r="3" spans="1:7" x14ac:dyDescent="0.25">
      <c r="B3" t="s">
        <v>2</v>
      </c>
      <c r="C3">
        <v>711</v>
      </c>
    </row>
    <row r="4" spans="1:7" x14ac:dyDescent="0.25">
      <c r="B4" t="s">
        <v>3</v>
      </c>
      <c r="C4">
        <v>912</v>
      </c>
    </row>
    <row r="5" spans="1:7" x14ac:dyDescent="0.25">
      <c r="B5" t="s">
        <v>4</v>
      </c>
      <c r="C5">
        <v>1065</v>
      </c>
    </row>
    <row r="6" spans="1:7" x14ac:dyDescent="0.25">
      <c r="B6" t="s">
        <v>5</v>
      </c>
      <c r="C6">
        <v>1100</v>
      </c>
    </row>
    <row r="7" spans="1:7" x14ac:dyDescent="0.25">
      <c r="B7" t="s">
        <v>6</v>
      </c>
      <c r="C7">
        <v>1044</v>
      </c>
    </row>
    <row r="8" spans="1:7" x14ac:dyDescent="0.25">
      <c r="A8">
        <v>1971</v>
      </c>
      <c r="B8" t="s">
        <v>7</v>
      </c>
      <c r="C8">
        <v>1091</v>
      </c>
      <c r="D8">
        <v>7389</v>
      </c>
      <c r="E8">
        <v>40373</v>
      </c>
      <c r="F8" s="2">
        <f>C8/D8</f>
        <v>0.14765191500879685</v>
      </c>
      <c r="G8" s="2">
        <f>C8/E8</f>
        <v>2.7023010427761129E-2</v>
      </c>
    </row>
    <row r="9" spans="1:7" x14ac:dyDescent="0.25">
      <c r="B9" t="s">
        <v>8</v>
      </c>
      <c r="C9">
        <v>1157</v>
      </c>
      <c r="D9">
        <v>8249</v>
      </c>
      <c r="E9">
        <v>44548</v>
      </c>
      <c r="F9" s="2">
        <f t="shared" ref="F9:F66" si="0">C9/D9</f>
        <v>0.14025942538489514</v>
      </c>
      <c r="G9" s="2">
        <f t="shared" ref="G9:G66" si="1">C9/E9</f>
        <v>2.5971985274310855E-2</v>
      </c>
    </row>
    <row r="10" spans="1:7" x14ac:dyDescent="0.25">
      <c r="B10" t="s">
        <v>9</v>
      </c>
      <c r="C10">
        <v>1203</v>
      </c>
      <c r="D10">
        <v>9388</v>
      </c>
      <c r="E10">
        <v>49822</v>
      </c>
      <c r="F10" s="2">
        <f t="shared" si="0"/>
        <v>0.12814230933106094</v>
      </c>
      <c r="G10" s="2">
        <f t="shared" si="1"/>
        <v>2.4145959616233791E-2</v>
      </c>
    </row>
    <row r="11" spans="1:7" x14ac:dyDescent="0.25">
      <c r="B11" t="s">
        <v>10</v>
      </c>
      <c r="C11">
        <v>1267</v>
      </c>
      <c r="D11">
        <v>11078</v>
      </c>
      <c r="E11">
        <v>60363</v>
      </c>
      <c r="F11" s="2">
        <f t="shared" si="0"/>
        <v>0.11437082505867485</v>
      </c>
      <c r="G11" s="2">
        <f t="shared" si="1"/>
        <v>2.0989679108062886E-2</v>
      </c>
    </row>
    <row r="12" spans="1:7" x14ac:dyDescent="0.25">
      <c r="B12" t="s">
        <v>11</v>
      </c>
      <c r="C12">
        <v>1547</v>
      </c>
      <c r="D12">
        <v>15463</v>
      </c>
      <c r="E12">
        <v>71256</v>
      </c>
      <c r="F12" s="2">
        <f t="shared" si="0"/>
        <v>0.10004526935264826</v>
      </c>
      <c r="G12" s="2">
        <f t="shared" si="1"/>
        <v>2.1710452453126753E-2</v>
      </c>
    </row>
    <row r="13" spans="1:7" x14ac:dyDescent="0.25">
      <c r="A13">
        <v>1976</v>
      </c>
      <c r="B13" t="s">
        <v>12</v>
      </c>
      <c r="C13">
        <v>1758</v>
      </c>
      <c r="D13">
        <v>20225</v>
      </c>
      <c r="E13">
        <v>83349</v>
      </c>
      <c r="F13" s="2">
        <f t="shared" si="0"/>
        <v>8.6922126081582202E-2</v>
      </c>
      <c r="G13" s="2">
        <f t="shared" si="1"/>
        <v>2.1092034697476874E-2</v>
      </c>
    </row>
    <row r="14" spans="1:7" x14ac:dyDescent="0.25">
      <c r="B14" t="s">
        <v>13</v>
      </c>
      <c r="C14">
        <v>2071</v>
      </c>
      <c r="D14">
        <v>23157</v>
      </c>
      <c r="E14">
        <v>96205</v>
      </c>
      <c r="F14" s="2">
        <f t="shared" si="0"/>
        <v>8.9433000820486247E-2</v>
      </c>
      <c r="G14" s="2">
        <f t="shared" si="1"/>
        <v>2.1526947663842836E-2</v>
      </c>
    </row>
    <row r="15" spans="1:7" x14ac:dyDescent="0.25">
      <c r="B15" t="s">
        <v>14</v>
      </c>
      <c r="C15">
        <v>2248</v>
      </c>
      <c r="D15">
        <v>26057</v>
      </c>
      <c r="E15">
        <v>105059</v>
      </c>
      <c r="F15" s="2">
        <f t="shared" si="0"/>
        <v>8.6272402809225934E-2</v>
      </c>
      <c r="G15" s="2">
        <f t="shared" si="1"/>
        <v>2.1397500452126902E-2</v>
      </c>
    </row>
    <row r="16" spans="1:7" x14ac:dyDescent="0.25">
      <c r="B16" t="s">
        <v>15</v>
      </c>
      <c r="C16">
        <v>2456</v>
      </c>
      <c r="D16">
        <v>28272</v>
      </c>
      <c r="E16">
        <v>118753</v>
      </c>
      <c r="F16" s="2">
        <f t="shared" si="0"/>
        <v>8.6870401810979062E-2</v>
      </c>
      <c r="G16" s="2">
        <f t="shared" si="1"/>
        <v>2.0681582781066583E-2</v>
      </c>
    </row>
    <row r="17" spans="1:7" x14ac:dyDescent="0.25">
      <c r="B17" t="s">
        <v>16</v>
      </c>
      <c r="C17">
        <v>2839</v>
      </c>
      <c r="D17">
        <v>31642</v>
      </c>
      <c r="E17">
        <v>134614</v>
      </c>
      <c r="F17" s="2">
        <f t="shared" si="0"/>
        <v>8.9722520700334998E-2</v>
      </c>
      <c r="G17" s="2">
        <f t="shared" si="1"/>
        <v>2.1089931210721023E-2</v>
      </c>
    </row>
    <row r="18" spans="1:7" x14ac:dyDescent="0.25">
      <c r="A18">
        <v>1981</v>
      </c>
      <c r="B18" t="s">
        <v>17</v>
      </c>
      <c r="C18">
        <v>3348</v>
      </c>
      <c r="D18">
        <v>36176</v>
      </c>
      <c r="E18">
        <v>152360</v>
      </c>
      <c r="F18" s="2">
        <f t="shared" si="0"/>
        <v>9.2547545333923037E-2</v>
      </c>
      <c r="G18" s="2">
        <f t="shared" si="1"/>
        <v>2.197427146232607E-2</v>
      </c>
    </row>
    <row r="19" spans="1:7" x14ac:dyDescent="0.25">
      <c r="B19" t="s">
        <v>18</v>
      </c>
      <c r="C19">
        <v>3886</v>
      </c>
      <c r="D19">
        <v>41151</v>
      </c>
      <c r="E19">
        <v>175860</v>
      </c>
      <c r="F19" s="2">
        <f t="shared" si="0"/>
        <v>9.4432699083861871E-2</v>
      </c>
      <c r="G19" s="2">
        <f t="shared" si="1"/>
        <v>2.2097122711247582E-2</v>
      </c>
    </row>
    <row r="20" spans="1:7" x14ac:dyDescent="0.25">
      <c r="B20" t="s">
        <v>19</v>
      </c>
      <c r="C20">
        <v>4501</v>
      </c>
      <c r="D20">
        <v>48810</v>
      </c>
      <c r="E20">
        <v>189415</v>
      </c>
      <c r="F20" s="2">
        <f t="shared" si="0"/>
        <v>9.2214710100389258E-2</v>
      </c>
      <c r="G20" s="2">
        <f t="shared" si="1"/>
        <v>2.376263759469947E-2</v>
      </c>
    </row>
    <row r="21" spans="1:7" x14ac:dyDescent="0.25">
      <c r="B21" t="s">
        <v>20</v>
      </c>
      <c r="C21">
        <v>5056</v>
      </c>
      <c r="D21">
        <v>56990</v>
      </c>
      <c r="E21">
        <v>213694</v>
      </c>
      <c r="F21" s="2">
        <f t="shared" si="0"/>
        <v>8.8717318827864544E-2</v>
      </c>
      <c r="G21" s="2">
        <f t="shared" si="1"/>
        <v>2.3659999812816458E-2</v>
      </c>
    </row>
    <row r="22" spans="1:7" x14ac:dyDescent="0.25">
      <c r="B22" t="s">
        <v>21</v>
      </c>
      <c r="C22">
        <v>5657</v>
      </c>
      <c r="D22">
        <v>64853</v>
      </c>
      <c r="E22">
        <v>235504</v>
      </c>
      <c r="F22" s="2">
        <f t="shared" si="0"/>
        <v>8.722803879542966E-2</v>
      </c>
      <c r="G22" s="2">
        <f t="shared" si="1"/>
        <v>2.4020823425504451E-2</v>
      </c>
    </row>
    <row r="23" spans="1:7" x14ac:dyDescent="0.25">
      <c r="A23">
        <v>1986</v>
      </c>
      <c r="B23" t="s">
        <v>22</v>
      </c>
      <c r="C23">
        <v>6333</v>
      </c>
      <c r="D23">
        <v>71328</v>
      </c>
      <c r="E23">
        <v>260876</v>
      </c>
      <c r="F23" s="2">
        <f t="shared" si="0"/>
        <v>8.8787012113055175E-2</v>
      </c>
      <c r="G23" s="2">
        <f t="shared" si="1"/>
        <v>2.4275901194437205E-2</v>
      </c>
    </row>
    <row r="24" spans="1:7" x14ac:dyDescent="0.25">
      <c r="B24" t="s">
        <v>23</v>
      </c>
      <c r="C24">
        <v>6823</v>
      </c>
      <c r="D24">
        <v>77158</v>
      </c>
      <c r="E24">
        <v>286367</v>
      </c>
      <c r="F24" s="2">
        <f t="shared" si="0"/>
        <v>8.8428938023276907E-2</v>
      </c>
      <c r="G24" s="2">
        <f t="shared" si="1"/>
        <v>2.3826069344582302E-2</v>
      </c>
    </row>
    <row r="25" spans="1:7" x14ac:dyDescent="0.25">
      <c r="B25" t="s">
        <v>24</v>
      </c>
      <c r="C25">
        <v>6967</v>
      </c>
      <c r="D25">
        <v>82039</v>
      </c>
      <c r="E25">
        <v>324582</v>
      </c>
      <c r="F25" s="2">
        <f t="shared" si="0"/>
        <v>8.4923024415217152E-2</v>
      </c>
      <c r="G25" s="2">
        <f t="shared" si="1"/>
        <v>2.146452976443549E-2</v>
      </c>
    </row>
    <row r="26" spans="1:7" x14ac:dyDescent="0.25">
      <c r="B26" t="s">
        <v>25</v>
      </c>
      <c r="C26">
        <v>7223</v>
      </c>
      <c r="D26">
        <v>85326</v>
      </c>
      <c r="E26">
        <v>368281</v>
      </c>
      <c r="F26" s="2">
        <f t="shared" si="0"/>
        <v>8.4651806014579375E-2</v>
      </c>
      <c r="G26" s="2">
        <f t="shared" si="1"/>
        <v>1.9612741357821879E-2</v>
      </c>
    </row>
    <row r="27" spans="1:7" x14ac:dyDescent="0.25">
      <c r="B27" t="s">
        <v>26</v>
      </c>
      <c r="C27">
        <v>7827</v>
      </c>
      <c r="D27">
        <v>92684</v>
      </c>
      <c r="E27">
        <v>404704</v>
      </c>
      <c r="F27" s="2">
        <f t="shared" si="0"/>
        <v>8.4448232704673942E-2</v>
      </c>
      <c r="G27" s="2">
        <f t="shared" si="1"/>
        <v>1.9340060884004112E-2</v>
      </c>
    </row>
    <row r="28" spans="1:7" x14ac:dyDescent="0.25">
      <c r="A28">
        <v>1991</v>
      </c>
      <c r="B28" t="s">
        <v>27</v>
      </c>
      <c r="C28">
        <v>8411</v>
      </c>
      <c r="D28">
        <v>100665</v>
      </c>
      <c r="E28">
        <v>415332</v>
      </c>
      <c r="F28" s="2">
        <f t="shared" si="0"/>
        <v>8.3554363482839122E-2</v>
      </c>
      <c r="G28" s="2">
        <f t="shared" si="1"/>
        <v>2.025126886442653E-2</v>
      </c>
    </row>
    <row r="29" spans="1:7" x14ac:dyDescent="0.25">
      <c r="B29" t="s">
        <v>28</v>
      </c>
      <c r="C29">
        <v>8652</v>
      </c>
      <c r="D29">
        <v>108472</v>
      </c>
      <c r="E29">
        <v>423281</v>
      </c>
      <c r="F29" s="2">
        <f t="shared" si="0"/>
        <v>7.9762519359834791E-2</v>
      </c>
      <c r="G29" s="2">
        <f t="shared" si="1"/>
        <v>2.0440322150061072E-2</v>
      </c>
    </row>
    <row r="30" spans="1:7" x14ac:dyDescent="0.25">
      <c r="B30" t="s">
        <v>29</v>
      </c>
      <c r="C30">
        <v>9601</v>
      </c>
      <c r="D30">
        <v>115751</v>
      </c>
      <c r="E30">
        <v>444230</v>
      </c>
      <c r="F30" s="2">
        <f t="shared" si="0"/>
        <v>8.2945287729695644E-2</v>
      </c>
      <c r="G30" s="2">
        <f t="shared" si="1"/>
        <v>2.1612678117191544E-2</v>
      </c>
    </row>
    <row r="31" spans="1:7" x14ac:dyDescent="0.25">
      <c r="B31" t="s">
        <v>30</v>
      </c>
      <c r="C31">
        <v>9753</v>
      </c>
      <c r="D31">
        <v>122009</v>
      </c>
      <c r="E31">
        <v>466618</v>
      </c>
      <c r="F31" s="2">
        <f t="shared" si="0"/>
        <v>7.9936725979231044E-2</v>
      </c>
      <c r="G31" s="2">
        <f t="shared" si="1"/>
        <v>2.0901465438538592E-2</v>
      </c>
    </row>
    <row r="32" spans="1:7" x14ac:dyDescent="0.25">
      <c r="B32" t="s">
        <v>31</v>
      </c>
      <c r="C32">
        <v>9727</v>
      </c>
      <c r="D32">
        <v>127619</v>
      </c>
      <c r="E32">
        <v>495847</v>
      </c>
      <c r="F32" s="2">
        <f t="shared" si="0"/>
        <v>7.6219058290693392E-2</v>
      </c>
      <c r="G32" s="2">
        <f t="shared" si="1"/>
        <v>1.9616938289432024E-2</v>
      </c>
    </row>
    <row r="33" spans="1:8" x14ac:dyDescent="0.25">
      <c r="A33">
        <v>1996</v>
      </c>
      <c r="B33" t="s">
        <v>32</v>
      </c>
      <c r="C33">
        <v>10069</v>
      </c>
      <c r="D33">
        <v>135538</v>
      </c>
      <c r="E33">
        <v>528970</v>
      </c>
      <c r="F33" s="2">
        <f t="shared" si="0"/>
        <v>7.4289129247886207E-2</v>
      </c>
      <c r="G33" s="2">
        <f t="shared" si="1"/>
        <v>1.9035105960640491E-2</v>
      </c>
    </row>
    <row r="34" spans="1:8" x14ac:dyDescent="0.25">
      <c r="B34" t="s">
        <v>33</v>
      </c>
      <c r="C34">
        <v>10054</v>
      </c>
      <c r="D34">
        <v>139689</v>
      </c>
      <c r="E34">
        <v>556666</v>
      </c>
      <c r="F34" s="2">
        <f t="shared" si="0"/>
        <v>7.1974171194582257E-2</v>
      </c>
      <c r="G34" s="2">
        <f t="shared" si="1"/>
        <v>1.8061099474370627E-2</v>
      </c>
    </row>
    <row r="35" spans="1:8" x14ac:dyDescent="0.25">
      <c r="B35" t="s">
        <v>34</v>
      </c>
      <c r="C35" s="1">
        <v>10473.200000000001</v>
      </c>
      <c r="D35" s="1">
        <v>140587</v>
      </c>
      <c r="E35">
        <v>589241</v>
      </c>
      <c r="F35" s="2">
        <f t="shared" si="0"/>
        <v>7.4496219422848495E-2</v>
      </c>
      <c r="G35" s="2">
        <f t="shared" si="1"/>
        <v>1.7774051703802012E-2</v>
      </c>
    </row>
    <row r="36" spans="1:8" x14ac:dyDescent="0.25">
      <c r="B36" t="s">
        <v>35</v>
      </c>
      <c r="C36">
        <v>11202</v>
      </c>
      <c r="D36">
        <v>148175</v>
      </c>
      <c r="E36">
        <v>621808</v>
      </c>
      <c r="F36" s="2">
        <f t="shared" si="0"/>
        <v>7.5599797536696475E-2</v>
      </c>
      <c r="G36" s="2">
        <f t="shared" si="1"/>
        <v>1.8015207266551734E-2</v>
      </c>
    </row>
    <row r="37" spans="1:8" x14ac:dyDescent="0.25">
      <c r="B37" t="s">
        <v>36</v>
      </c>
      <c r="C37">
        <v>9956</v>
      </c>
      <c r="D37">
        <v>153192</v>
      </c>
      <c r="E37">
        <v>662676</v>
      </c>
      <c r="F37" s="2">
        <f t="shared" si="0"/>
        <v>6.4990338921092489E-2</v>
      </c>
      <c r="G37" s="2">
        <f t="shared" si="1"/>
        <v>1.5023933264521425E-2</v>
      </c>
    </row>
    <row r="38" spans="1:8" x14ac:dyDescent="0.25">
      <c r="A38">
        <v>2001</v>
      </c>
      <c r="B38" t="s">
        <v>37</v>
      </c>
      <c r="C38">
        <v>11360</v>
      </c>
      <c r="D38">
        <v>177123</v>
      </c>
      <c r="E38">
        <v>707404</v>
      </c>
      <c r="F38" s="2">
        <f t="shared" si="0"/>
        <v>6.4136221721628472E-2</v>
      </c>
      <c r="G38" s="2">
        <f t="shared" si="1"/>
        <v>1.6058716094339301E-2</v>
      </c>
    </row>
    <row r="39" spans="1:8" x14ac:dyDescent="0.25">
      <c r="B39" t="s">
        <v>38</v>
      </c>
      <c r="C39">
        <v>12017</v>
      </c>
      <c r="D39">
        <v>188655</v>
      </c>
      <c r="E39">
        <v>756448</v>
      </c>
      <c r="F39" s="2">
        <f t="shared" si="0"/>
        <v>6.3698285229652013E-2</v>
      </c>
      <c r="G39" s="2">
        <f t="shared" si="1"/>
        <v>1.5886088667033293E-2</v>
      </c>
    </row>
    <row r="40" spans="1:8" x14ac:dyDescent="0.25">
      <c r="B40" t="s">
        <v>39</v>
      </c>
      <c r="C40">
        <v>13307</v>
      </c>
      <c r="D40">
        <v>197243</v>
      </c>
      <c r="E40">
        <v>803110</v>
      </c>
      <c r="F40" s="2">
        <f t="shared" si="0"/>
        <v>6.7465005095237854E-2</v>
      </c>
      <c r="G40" s="2">
        <f t="shared" si="1"/>
        <v>1.6569336703564891E-2</v>
      </c>
    </row>
    <row r="41" spans="1:8" x14ac:dyDescent="0.25">
      <c r="B41" t="s">
        <v>40</v>
      </c>
      <c r="C41">
        <v>12937</v>
      </c>
      <c r="D41">
        <v>209785</v>
      </c>
      <c r="E41">
        <v>864091</v>
      </c>
      <c r="F41" s="2">
        <f t="shared" si="0"/>
        <v>6.1667898086135806E-2</v>
      </c>
      <c r="G41" s="2">
        <f t="shared" si="1"/>
        <v>1.4971802738368992E-2</v>
      </c>
    </row>
    <row r="42" spans="1:8" x14ac:dyDescent="0.25">
      <c r="B42" t="s">
        <v>41</v>
      </c>
      <c r="C42">
        <v>14635</v>
      </c>
      <c r="D42">
        <v>222407</v>
      </c>
      <c r="E42">
        <v>925444</v>
      </c>
      <c r="F42" s="2">
        <f t="shared" si="0"/>
        <v>6.5802784984285573E-2</v>
      </c>
      <c r="G42" s="2">
        <f t="shared" si="1"/>
        <v>1.5814030886795959E-2</v>
      </c>
    </row>
    <row r="43" spans="1:8" x14ac:dyDescent="0.25">
      <c r="A43">
        <v>2006</v>
      </c>
      <c r="B43" t="s">
        <v>42</v>
      </c>
      <c r="C43">
        <v>16194</v>
      </c>
      <c r="D43">
        <v>240136</v>
      </c>
      <c r="E43">
        <v>999587</v>
      </c>
      <c r="F43" s="2">
        <f t="shared" si="0"/>
        <v>6.7436785821367889E-2</v>
      </c>
      <c r="G43" s="2">
        <f t="shared" si="1"/>
        <v>1.6200690885335645E-2</v>
      </c>
    </row>
    <row r="44" spans="1:8" x14ac:dyDescent="0.25">
      <c r="B44" t="s">
        <v>43</v>
      </c>
      <c r="C44">
        <v>17140</v>
      </c>
      <c r="D44">
        <v>253321</v>
      </c>
      <c r="E44">
        <v>1089025</v>
      </c>
      <c r="F44" s="2">
        <f t="shared" si="0"/>
        <v>6.7661188768400563E-2</v>
      </c>
      <c r="G44" s="2">
        <f t="shared" si="1"/>
        <v>1.5738848970409312E-2</v>
      </c>
    </row>
    <row r="45" spans="1:8" x14ac:dyDescent="0.25">
      <c r="B45" t="s">
        <v>44</v>
      </c>
      <c r="C45">
        <v>17670</v>
      </c>
      <c r="D45">
        <v>271843</v>
      </c>
      <c r="E45">
        <v>1179633</v>
      </c>
      <c r="F45" s="2">
        <f t="shared" si="0"/>
        <v>6.5000754111748327E-2</v>
      </c>
      <c r="G45" s="2">
        <f t="shared" si="1"/>
        <v>1.4979235067177674E-2</v>
      </c>
      <c r="H45" s="5" t="s">
        <v>75</v>
      </c>
    </row>
    <row r="46" spans="1:8" x14ac:dyDescent="0.25">
      <c r="B46" t="s">
        <v>45</v>
      </c>
      <c r="C46">
        <v>19190</v>
      </c>
      <c r="D46">
        <v>316046</v>
      </c>
      <c r="E46">
        <v>1261444</v>
      </c>
      <c r="F46" s="2">
        <f t="shared" si="0"/>
        <v>6.0719009258145967E-2</v>
      </c>
      <c r="G46" s="2">
        <f t="shared" si="1"/>
        <v>1.5212724464978232E-2</v>
      </c>
      <c r="H46" s="6" t="s">
        <v>76</v>
      </c>
    </row>
    <row r="47" spans="1:8" x14ac:dyDescent="0.25">
      <c r="B47" t="s">
        <v>46</v>
      </c>
      <c r="C47">
        <v>20150</v>
      </c>
      <c r="D47">
        <v>336900</v>
      </c>
      <c r="E47">
        <v>1304323</v>
      </c>
      <c r="F47" s="2">
        <f t="shared" si="0"/>
        <v>5.9810032650638174E-2</v>
      </c>
      <c r="G47" s="2">
        <f t="shared" si="1"/>
        <v>1.5448627372207651E-2</v>
      </c>
    </row>
    <row r="48" spans="1:8" x14ac:dyDescent="0.25">
      <c r="A48">
        <v>2011</v>
      </c>
      <c r="B48" t="s">
        <v>47</v>
      </c>
      <c r="C48">
        <v>20408</v>
      </c>
      <c r="D48">
        <v>346102</v>
      </c>
      <c r="E48">
        <v>1418560</v>
      </c>
      <c r="F48" s="2">
        <f t="shared" si="0"/>
        <v>5.8965276132469616E-2</v>
      </c>
      <c r="G48" s="2">
        <f t="shared" si="1"/>
        <v>1.4386420031581321E-2</v>
      </c>
    </row>
    <row r="49" spans="1:7" x14ac:dyDescent="0.25">
      <c r="B49" t="s">
        <v>48</v>
      </c>
      <c r="C49">
        <v>21692</v>
      </c>
      <c r="D49">
        <v>371032</v>
      </c>
      <c r="E49">
        <v>1500738</v>
      </c>
      <c r="F49" s="2">
        <f t="shared" si="0"/>
        <v>5.8463959981888351E-2</v>
      </c>
      <c r="G49" s="2">
        <f t="shared" si="1"/>
        <v>1.4454221856180094E-2</v>
      </c>
    </row>
    <row r="50" spans="1:7" x14ac:dyDescent="0.25">
      <c r="B50" t="s">
        <v>49</v>
      </c>
      <c r="C50">
        <v>21146</v>
      </c>
      <c r="D50">
        <v>367204</v>
      </c>
      <c r="E50">
        <v>1537270</v>
      </c>
      <c r="F50" s="2">
        <f t="shared" si="0"/>
        <v>5.7586518665374016E-2</v>
      </c>
      <c r="G50" s="2">
        <f t="shared" si="1"/>
        <v>1.3755553676322311E-2</v>
      </c>
    </row>
    <row r="51" spans="1:7" x14ac:dyDescent="0.25">
      <c r="B51" t="s">
        <v>50</v>
      </c>
      <c r="C51">
        <v>22113</v>
      </c>
      <c r="D51">
        <v>406430</v>
      </c>
      <c r="E51">
        <v>1599336</v>
      </c>
      <c r="F51" s="2">
        <f t="shared" si="0"/>
        <v>5.4407893118126126E-2</v>
      </c>
      <c r="G51" s="2">
        <f t="shared" si="1"/>
        <v>1.3826362940620358E-2</v>
      </c>
    </row>
    <row r="52" spans="1:7" x14ac:dyDescent="0.25">
      <c r="B52" t="s">
        <v>51</v>
      </c>
      <c r="C52">
        <v>23790</v>
      </c>
      <c r="D52">
        <v>412079</v>
      </c>
      <c r="E52">
        <v>1624167</v>
      </c>
      <c r="F52" s="2">
        <f t="shared" si="0"/>
        <v>5.7731648543119157E-2</v>
      </c>
      <c r="G52" s="2">
        <f t="shared" si="1"/>
        <v>1.4647508538222978E-2</v>
      </c>
    </row>
    <row r="53" spans="1:7" x14ac:dyDescent="0.25">
      <c r="A53">
        <v>2016</v>
      </c>
      <c r="B53" t="s">
        <v>52</v>
      </c>
      <c r="C53">
        <v>26013</v>
      </c>
      <c r="D53">
        <v>423328</v>
      </c>
      <c r="E53">
        <v>1657916</v>
      </c>
      <c r="F53" s="2">
        <f t="shared" si="0"/>
        <v>6.1448805654244466E-2</v>
      </c>
      <c r="G53" s="2">
        <f t="shared" si="1"/>
        <v>1.5690179719599788E-2</v>
      </c>
    </row>
    <row r="54" spans="1:7" x14ac:dyDescent="0.25">
      <c r="B54" t="s">
        <v>53</v>
      </c>
      <c r="C54">
        <v>28051</v>
      </c>
      <c r="D54">
        <v>439375</v>
      </c>
      <c r="E54">
        <v>1757656</v>
      </c>
      <c r="F54" s="2">
        <f t="shared" si="0"/>
        <v>6.3842958748221906E-2</v>
      </c>
      <c r="G54" s="2">
        <f t="shared" si="1"/>
        <v>1.5959323098490262E-2</v>
      </c>
    </row>
    <row r="55" spans="1:7" x14ac:dyDescent="0.25">
      <c r="B55" t="s">
        <v>54</v>
      </c>
      <c r="C55">
        <v>29288</v>
      </c>
      <c r="D55">
        <v>452742</v>
      </c>
      <c r="E55">
        <v>1842048</v>
      </c>
      <c r="F55" s="2">
        <f t="shared" si="0"/>
        <v>6.4690265095794078E-2</v>
      </c>
      <c r="G55" s="2">
        <f t="shared" si="1"/>
        <v>1.5899694253352789E-2</v>
      </c>
    </row>
    <row r="56" spans="1:7" x14ac:dyDescent="0.25">
      <c r="B56" t="s">
        <v>55</v>
      </c>
      <c r="C56">
        <v>30798</v>
      </c>
      <c r="D56">
        <v>478098</v>
      </c>
      <c r="E56">
        <v>1947322</v>
      </c>
      <c r="F56" s="2">
        <f t="shared" si="0"/>
        <v>6.4417755355596545E-2</v>
      </c>
      <c r="G56" s="2">
        <f t="shared" si="1"/>
        <v>1.5815566198091532E-2</v>
      </c>
    </row>
    <row r="57" spans="1:7" x14ac:dyDescent="0.25">
      <c r="B57" t="s">
        <v>56</v>
      </c>
      <c r="C57">
        <v>33187</v>
      </c>
      <c r="D57">
        <v>549634</v>
      </c>
      <c r="E57">
        <v>1981664</v>
      </c>
      <c r="F57" s="2">
        <f t="shared" si="0"/>
        <v>6.0380180265412982E-2</v>
      </c>
      <c r="G57" s="2">
        <f t="shared" si="1"/>
        <v>1.6747036833691283E-2</v>
      </c>
    </row>
    <row r="58" spans="1:7" x14ac:dyDescent="0.25">
      <c r="A58">
        <v>2021</v>
      </c>
      <c r="B58" t="s">
        <v>57</v>
      </c>
      <c r="C58">
        <v>34007</v>
      </c>
      <c r="D58">
        <v>654084</v>
      </c>
      <c r="E58">
        <v>2085822</v>
      </c>
      <c r="F58" s="2">
        <f t="shared" si="0"/>
        <v>5.1991793103026519E-2</v>
      </c>
      <c r="G58" s="2">
        <f t="shared" si="1"/>
        <v>1.6303884032290387E-2</v>
      </c>
    </row>
    <row r="59" spans="1:7" x14ac:dyDescent="0.25">
      <c r="B59" t="s">
        <v>58</v>
      </c>
      <c r="C59">
        <v>38246</v>
      </c>
      <c r="D59">
        <v>616320</v>
      </c>
      <c r="E59">
        <v>2330329</v>
      </c>
      <c r="F59" s="2">
        <f t="shared" si="0"/>
        <v>6.2055425752855657E-2</v>
      </c>
      <c r="G59" s="2">
        <f t="shared" si="1"/>
        <v>1.6412274833296072E-2</v>
      </c>
    </row>
    <row r="60" spans="1:7" x14ac:dyDescent="0.25">
      <c r="B60" t="s">
        <v>59</v>
      </c>
      <c r="C60">
        <v>41436</v>
      </c>
      <c r="D60">
        <v>627413</v>
      </c>
      <c r="E60">
        <v>2567512</v>
      </c>
      <c r="F60" s="2">
        <f t="shared" si="0"/>
        <v>6.6042622642501825E-2</v>
      </c>
      <c r="G60" s="2">
        <f t="shared" si="1"/>
        <v>1.613858085181296E-2</v>
      </c>
    </row>
    <row r="61" spans="1:7" x14ac:dyDescent="0.25">
      <c r="B61" t="s">
        <v>60</v>
      </c>
      <c r="C61" s="1">
        <v>45103.107000000004</v>
      </c>
      <c r="D61" s="1">
        <v>672806</v>
      </c>
      <c r="E61">
        <v>2673672</v>
      </c>
      <c r="F61" s="2">
        <f t="shared" si="0"/>
        <v>6.7037313876511212E-2</v>
      </c>
      <c r="G61" s="2">
        <f t="shared" si="1"/>
        <v>1.6869349344272599E-2</v>
      </c>
    </row>
    <row r="62" spans="1:7" x14ac:dyDescent="0.25">
      <c r="B62" t="s">
        <v>61</v>
      </c>
      <c r="C62">
        <v>49344</v>
      </c>
      <c r="D62">
        <v>731527</v>
      </c>
      <c r="E62">
        <v>2787609</v>
      </c>
      <c r="F62" s="2">
        <f t="shared" si="0"/>
        <v>6.74534227718184E-2</v>
      </c>
      <c r="G62" s="2">
        <f t="shared" si="1"/>
        <v>1.7701191235930145E-2</v>
      </c>
    </row>
    <row r="63" spans="1:7" x14ac:dyDescent="0.25">
      <c r="A63">
        <v>2026</v>
      </c>
      <c r="B63" t="s">
        <v>62</v>
      </c>
      <c r="C63">
        <v>51483</v>
      </c>
      <c r="D63">
        <v>777475</v>
      </c>
      <c r="E63">
        <v>2879792</v>
      </c>
      <c r="F63" s="2">
        <f t="shared" si="0"/>
        <v>6.6218206373195282E-2</v>
      </c>
      <c r="G63" s="2">
        <f t="shared" si="1"/>
        <v>1.7877332807369421E-2</v>
      </c>
    </row>
    <row r="64" spans="1:7" x14ac:dyDescent="0.25">
      <c r="B64" t="s">
        <v>63</v>
      </c>
      <c r="C64">
        <v>52567</v>
      </c>
      <c r="D64">
        <v>801676</v>
      </c>
      <c r="E64">
        <v>2992714</v>
      </c>
      <c r="F64" s="2">
        <f t="shared" si="0"/>
        <v>6.5571377963167171E-2</v>
      </c>
      <c r="G64" s="2">
        <f t="shared" si="1"/>
        <v>1.7564992845958551E-2</v>
      </c>
    </row>
    <row r="65" spans="2:7" x14ac:dyDescent="0.25">
      <c r="B65" t="s">
        <v>64</v>
      </c>
      <c r="C65">
        <v>56487</v>
      </c>
      <c r="D65">
        <v>834627</v>
      </c>
      <c r="E65">
        <v>3148870</v>
      </c>
      <c r="F65" s="2">
        <f t="shared" si="0"/>
        <v>6.7679334600965466E-2</v>
      </c>
      <c r="G65" s="2">
        <f t="shared" si="1"/>
        <v>1.7938816146744706E-2</v>
      </c>
    </row>
    <row r="66" spans="2:7" x14ac:dyDescent="0.25">
      <c r="B66" t="s">
        <v>65</v>
      </c>
      <c r="C66">
        <v>61238</v>
      </c>
      <c r="D66">
        <v>877694</v>
      </c>
      <c r="E66">
        <v>3320000</v>
      </c>
      <c r="F66" s="2">
        <f t="shared" si="0"/>
        <v>6.9771469327578856E-2</v>
      </c>
      <c r="G66" s="2">
        <f t="shared" si="1"/>
        <v>1.8445180722891565E-2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4D560-835F-4CEF-BDE2-E61A63483F2C}">
  <dimension ref="A1"/>
  <sheetViews>
    <sheetView workbookViewId="0">
      <selection activeCell="E20" sqref="E20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47E9C-FD1E-4A71-9A9C-58BAABCECEC5}">
  <dimension ref="A1"/>
  <sheetViews>
    <sheetView workbookViewId="0">
      <selection activeCell="F28" sqref="F2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65294-AC0F-4C15-86AA-F92D700B237B}">
  <sheetPr>
    <tabColor rgb="FF7030A0"/>
  </sheetPr>
  <dimension ref="A1"/>
  <sheetViews>
    <sheetView workbookViewId="0">
      <selection activeCell="M23" sqref="M23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4409-19F7-469E-BD6F-6539C3DB82B5}">
  <dimension ref="A1:H32"/>
  <sheetViews>
    <sheetView workbookViewId="0">
      <selection activeCell="J31" sqref="J31"/>
    </sheetView>
  </sheetViews>
  <sheetFormatPr defaultRowHeight="15" x14ac:dyDescent="0.25"/>
  <cols>
    <col min="3" max="3" width="19.7109375" bestFit="1" customWidth="1"/>
    <col min="4" max="4" width="11.5703125" bestFit="1" customWidth="1"/>
  </cols>
  <sheetData>
    <row r="1" spans="1:8" x14ac:dyDescent="0.25">
      <c r="A1" s="5" t="s">
        <v>77</v>
      </c>
    </row>
    <row r="2" spans="1:8" x14ac:dyDescent="0.25">
      <c r="B2" t="s">
        <v>70</v>
      </c>
      <c r="C2" t="s">
        <v>71</v>
      </c>
      <c r="D2" t="s">
        <v>72</v>
      </c>
      <c r="E2" t="s">
        <v>66</v>
      </c>
      <c r="F2" t="s">
        <v>73</v>
      </c>
      <c r="G2" t="s">
        <v>74</v>
      </c>
    </row>
    <row r="3" spans="1:8" x14ac:dyDescent="0.25">
      <c r="A3">
        <v>2000</v>
      </c>
      <c r="B3">
        <v>112458</v>
      </c>
      <c r="C3">
        <v>59990</v>
      </c>
      <c r="D3">
        <v>172447</v>
      </c>
      <c r="E3">
        <v>662676</v>
      </c>
      <c r="F3" s="2">
        <f>B3/E3</f>
        <v>0.1697028412074679</v>
      </c>
      <c r="G3" s="2">
        <f>C3/E3</f>
        <v>9.0526893987408624E-2</v>
      </c>
    </row>
    <row r="4" spans="1:8" x14ac:dyDescent="0.25">
      <c r="A4">
        <v>2001</v>
      </c>
      <c r="B4">
        <v>107287</v>
      </c>
      <c r="C4">
        <v>34167</v>
      </c>
      <c r="D4">
        <v>141454</v>
      </c>
      <c r="E4">
        <v>707404</v>
      </c>
      <c r="F4" s="2">
        <f t="shared" ref="F4:F32" si="0">B4/E4</f>
        <v>0.15166298183216381</v>
      </c>
      <c r="G4" s="2">
        <f t="shared" ref="G4:G32" si="1">C4/E4</f>
        <v>4.8299133168599559E-2</v>
      </c>
    </row>
    <row r="5" spans="1:8" x14ac:dyDescent="0.25">
      <c r="A5">
        <v>2002</v>
      </c>
      <c r="B5">
        <v>99674</v>
      </c>
      <c r="C5">
        <v>35640</v>
      </c>
      <c r="D5">
        <v>135314</v>
      </c>
      <c r="E5">
        <v>756448</v>
      </c>
      <c r="F5" s="2">
        <f t="shared" si="0"/>
        <v>0.13176583188798172</v>
      </c>
      <c r="G5" s="2">
        <f t="shared" si="1"/>
        <v>4.7114937180083763E-2</v>
      </c>
    </row>
    <row r="6" spans="1:8" x14ac:dyDescent="0.25">
      <c r="A6">
        <v>2003</v>
      </c>
      <c r="B6">
        <v>104514</v>
      </c>
      <c r="C6">
        <v>36218</v>
      </c>
      <c r="D6">
        <v>140731</v>
      </c>
      <c r="E6">
        <v>803110</v>
      </c>
      <c r="F6" s="2">
        <f t="shared" si="0"/>
        <v>0.13013659399086053</v>
      </c>
      <c r="G6" s="2">
        <f t="shared" si="1"/>
        <v>4.509718469450013E-2</v>
      </c>
    </row>
    <row r="7" spans="1:8" x14ac:dyDescent="0.25">
      <c r="A7">
        <v>2004</v>
      </c>
      <c r="B7">
        <v>111946</v>
      </c>
      <c r="C7">
        <v>40491</v>
      </c>
      <c r="D7">
        <v>152437</v>
      </c>
      <c r="E7">
        <v>864091</v>
      </c>
      <c r="F7" s="2">
        <f t="shared" si="0"/>
        <v>0.12955348452882856</v>
      </c>
      <c r="G7" s="2">
        <f t="shared" si="1"/>
        <v>4.6859647884308478E-2</v>
      </c>
    </row>
    <row r="8" spans="1:8" x14ac:dyDescent="0.25">
      <c r="A8">
        <v>2005</v>
      </c>
      <c r="B8">
        <v>125970</v>
      </c>
      <c r="C8">
        <v>42374</v>
      </c>
      <c r="D8">
        <v>168344</v>
      </c>
      <c r="E8">
        <v>925444</v>
      </c>
      <c r="F8" s="2">
        <f t="shared" si="0"/>
        <v>0.13611844692925773</v>
      </c>
      <c r="G8" s="2">
        <f t="shared" si="1"/>
        <v>4.5787751608957428E-2</v>
      </c>
    </row>
    <row r="9" spans="1:8" x14ac:dyDescent="0.25">
      <c r="A9">
        <v>2006</v>
      </c>
      <c r="B9">
        <v>145050</v>
      </c>
      <c r="C9">
        <v>45609</v>
      </c>
      <c r="D9">
        <v>190659</v>
      </c>
      <c r="E9">
        <v>999587</v>
      </c>
      <c r="F9" s="2">
        <f t="shared" si="0"/>
        <v>0.14510993040125572</v>
      </c>
      <c r="G9" s="2">
        <f t="shared" si="1"/>
        <v>4.5627844299695776E-2</v>
      </c>
    </row>
    <row r="10" spans="1:8" x14ac:dyDescent="0.25">
      <c r="A10">
        <v>2007</v>
      </c>
      <c r="B10">
        <v>165190</v>
      </c>
      <c r="C10">
        <v>47871</v>
      </c>
      <c r="D10">
        <v>213061</v>
      </c>
      <c r="E10">
        <v>1089025</v>
      </c>
      <c r="F10" s="2">
        <f t="shared" si="0"/>
        <v>0.15168614127315719</v>
      </c>
      <c r="G10" s="2">
        <f t="shared" si="1"/>
        <v>4.395766855673653E-2</v>
      </c>
    </row>
    <row r="11" spans="1:8" x14ac:dyDescent="0.25">
      <c r="A11" s="4">
        <v>2008</v>
      </c>
      <c r="B11">
        <v>187728</v>
      </c>
      <c r="C11">
        <v>88930</v>
      </c>
      <c r="D11">
        <v>276658</v>
      </c>
      <c r="E11">
        <v>1179633</v>
      </c>
      <c r="F11" s="2">
        <f t="shared" si="0"/>
        <v>0.15914102097855859</v>
      </c>
      <c r="G11" s="3">
        <f t="shared" si="1"/>
        <v>7.5387853679915698E-2</v>
      </c>
      <c r="H11" s="5" t="s">
        <v>75</v>
      </c>
    </row>
    <row r="12" spans="1:8" x14ac:dyDescent="0.25">
      <c r="A12">
        <v>2009</v>
      </c>
      <c r="B12">
        <v>214633</v>
      </c>
      <c r="C12">
        <v>93521</v>
      </c>
      <c r="D12">
        <v>308155</v>
      </c>
      <c r="E12">
        <v>1261444</v>
      </c>
      <c r="F12" s="2">
        <f t="shared" si="0"/>
        <v>0.17014865503343787</v>
      </c>
      <c r="G12" s="2">
        <f t="shared" si="1"/>
        <v>7.4138051312622674E-2</v>
      </c>
    </row>
    <row r="13" spans="1:8" x14ac:dyDescent="0.25">
      <c r="A13">
        <v>2010</v>
      </c>
      <c r="B13">
        <v>218548</v>
      </c>
      <c r="C13">
        <v>101230</v>
      </c>
      <c r="D13">
        <v>319778</v>
      </c>
      <c r="E13">
        <v>1304323</v>
      </c>
      <c r="F13" s="2">
        <f t="shared" si="0"/>
        <v>0.16755665582834928</v>
      </c>
      <c r="G13" s="2">
        <f t="shared" si="1"/>
        <v>7.7611143865438242E-2</v>
      </c>
    </row>
    <row r="14" spans="1:8" x14ac:dyDescent="0.25">
      <c r="A14">
        <v>2011</v>
      </c>
      <c r="B14">
        <v>214946</v>
      </c>
      <c r="C14">
        <v>105423</v>
      </c>
      <c r="D14">
        <v>320370</v>
      </c>
      <c r="E14">
        <v>1418560</v>
      </c>
      <c r="F14" s="2">
        <f t="shared" si="0"/>
        <v>0.15152408075795173</v>
      </c>
      <c r="G14" s="2">
        <f t="shared" si="1"/>
        <v>7.4316912925783893E-2</v>
      </c>
    </row>
    <row r="15" spans="1:8" x14ac:dyDescent="0.25">
      <c r="A15">
        <v>2012</v>
      </c>
      <c r="B15">
        <v>221290</v>
      </c>
      <c r="C15">
        <v>111121</v>
      </c>
      <c r="D15">
        <v>332411</v>
      </c>
      <c r="E15">
        <v>1500738</v>
      </c>
      <c r="F15" s="2">
        <f t="shared" si="0"/>
        <v>0.1474541192400006</v>
      </c>
      <c r="G15" s="2">
        <f t="shared" si="1"/>
        <v>7.404423690211083E-2</v>
      </c>
    </row>
    <row r="16" spans="1:8" x14ac:dyDescent="0.25">
      <c r="A16">
        <v>2013</v>
      </c>
      <c r="B16">
        <v>250777</v>
      </c>
      <c r="C16">
        <v>110074</v>
      </c>
      <c r="D16">
        <v>360851</v>
      </c>
      <c r="E16">
        <v>1537270</v>
      </c>
      <c r="F16" s="2">
        <f t="shared" si="0"/>
        <v>0.16313139526563322</v>
      </c>
      <c r="G16" s="2">
        <f t="shared" si="1"/>
        <v>7.1603556954861536E-2</v>
      </c>
    </row>
    <row r="17" spans="1:7" x14ac:dyDescent="0.25">
      <c r="A17">
        <v>2014</v>
      </c>
      <c r="B17">
        <v>281767</v>
      </c>
      <c r="C17">
        <v>114286</v>
      </c>
      <c r="D17">
        <v>396053</v>
      </c>
      <c r="E17">
        <v>1599336</v>
      </c>
      <c r="F17" s="2">
        <f t="shared" si="0"/>
        <v>0.17617748865779298</v>
      </c>
      <c r="G17" s="2">
        <f t="shared" si="1"/>
        <v>7.1458405238173844E-2</v>
      </c>
    </row>
    <row r="18" spans="1:7" x14ac:dyDescent="0.25">
      <c r="A18">
        <v>2015</v>
      </c>
      <c r="B18">
        <v>315649</v>
      </c>
      <c r="C18">
        <v>118779</v>
      </c>
      <c r="D18">
        <v>434429</v>
      </c>
      <c r="E18">
        <v>1624167</v>
      </c>
      <c r="F18" s="2">
        <f t="shared" si="0"/>
        <v>0.19434516278190606</v>
      </c>
      <c r="G18" s="2">
        <f t="shared" si="1"/>
        <v>7.3132257951306734E-2</v>
      </c>
    </row>
    <row r="19" spans="1:7" x14ac:dyDescent="0.25">
      <c r="A19">
        <v>2016</v>
      </c>
      <c r="B19">
        <v>342130</v>
      </c>
      <c r="C19">
        <v>124354</v>
      </c>
      <c r="D19">
        <v>466484</v>
      </c>
      <c r="E19">
        <v>1657916</v>
      </c>
      <c r="F19" s="2">
        <f t="shared" si="0"/>
        <v>0.20636148031625245</v>
      </c>
      <c r="G19" s="2">
        <f t="shared" si="1"/>
        <v>7.5006212618733401E-2</v>
      </c>
    </row>
    <row r="20" spans="1:7" x14ac:dyDescent="0.25">
      <c r="A20">
        <v>2017</v>
      </c>
      <c r="B20">
        <v>385442</v>
      </c>
      <c r="C20">
        <v>138328</v>
      </c>
      <c r="D20">
        <v>523770</v>
      </c>
      <c r="E20">
        <v>1757656</v>
      </c>
      <c r="F20" s="2">
        <f t="shared" si="0"/>
        <v>0.21929319502792355</v>
      </c>
      <c r="G20" s="2">
        <f t="shared" si="1"/>
        <v>7.870026899461556E-2</v>
      </c>
    </row>
    <row r="21" spans="1:7" x14ac:dyDescent="0.25">
      <c r="A21">
        <v>2018</v>
      </c>
      <c r="B21">
        <v>419001</v>
      </c>
      <c r="C21">
        <v>144048</v>
      </c>
      <c r="D21">
        <v>563049</v>
      </c>
      <c r="E21">
        <v>1842048</v>
      </c>
      <c r="F21" s="2">
        <f t="shared" si="0"/>
        <v>0.22746475661872004</v>
      </c>
      <c r="G21" s="2">
        <f t="shared" si="1"/>
        <v>7.8199916614550766E-2</v>
      </c>
    </row>
    <row r="22" spans="1:7" x14ac:dyDescent="0.25">
      <c r="A22">
        <v>2019</v>
      </c>
      <c r="B22">
        <v>453237</v>
      </c>
      <c r="C22">
        <v>150989</v>
      </c>
      <c r="D22">
        <v>604226</v>
      </c>
      <c r="E22">
        <v>1947322</v>
      </c>
      <c r="F22" s="2">
        <f t="shared" si="0"/>
        <v>0.23274887255420521</v>
      </c>
      <c r="G22" s="2">
        <f t="shared" si="1"/>
        <v>7.7536740200131252E-2</v>
      </c>
    </row>
    <row r="23" spans="1:7" x14ac:dyDescent="0.25">
      <c r="A23">
        <v>2020</v>
      </c>
      <c r="B23">
        <v>534131</v>
      </c>
      <c r="C23">
        <v>175666</v>
      </c>
      <c r="D23">
        <v>709796</v>
      </c>
      <c r="E23">
        <v>1981664</v>
      </c>
      <c r="F23" s="2">
        <f t="shared" si="0"/>
        <v>0.26953661165565906</v>
      </c>
      <c r="G23" s="2">
        <f t="shared" si="1"/>
        <v>8.8645703812553489E-2</v>
      </c>
    </row>
    <row r="24" spans="1:7" x14ac:dyDescent="0.25">
      <c r="A24">
        <v>2021</v>
      </c>
      <c r="B24">
        <v>547029</v>
      </c>
      <c r="C24">
        <v>180694</v>
      </c>
      <c r="D24">
        <v>727724</v>
      </c>
      <c r="E24">
        <v>2085822</v>
      </c>
      <c r="F24" s="2">
        <f t="shared" si="0"/>
        <v>0.26226063393712407</v>
      </c>
      <c r="G24" s="2">
        <f t="shared" si="1"/>
        <v>8.6629635702375377E-2</v>
      </c>
    </row>
    <row r="25" spans="1:7" x14ac:dyDescent="0.25">
      <c r="A25">
        <v>2022</v>
      </c>
      <c r="B25">
        <v>569668</v>
      </c>
      <c r="C25">
        <v>193969</v>
      </c>
      <c r="D25">
        <v>763638</v>
      </c>
      <c r="E25">
        <v>2330329</v>
      </c>
      <c r="F25" s="2">
        <f t="shared" si="0"/>
        <v>0.2444581859471345</v>
      </c>
      <c r="G25" s="2">
        <f t="shared" si="1"/>
        <v>8.3236744682832334E-2</v>
      </c>
    </row>
    <row r="26" spans="1:7" x14ac:dyDescent="0.25">
      <c r="A26">
        <v>2023</v>
      </c>
      <c r="B26">
        <v>585478</v>
      </c>
      <c r="C26">
        <v>204923</v>
      </c>
      <c r="D26">
        <v>790401</v>
      </c>
      <c r="E26">
        <v>2567512</v>
      </c>
      <c r="F26" s="2">
        <f t="shared" si="0"/>
        <v>0.22803320880291894</v>
      </c>
      <c r="G26" s="2">
        <f t="shared" si="1"/>
        <v>7.981384312906814E-2</v>
      </c>
    </row>
    <row r="27" spans="1:7" x14ac:dyDescent="0.25">
      <c r="A27">
        <v>2024</v>
      </c>
      <c r="B27">
        <v>637949</v>
      </c>
      <c r="C27">
        <v>214680</v>
      </c>
      <c r="D27">
        <v>852629</v>
      </c>
      <c r="E27">
        <v>2673672</v>
      </c>
      <c r="F27" s="2">
        <f t="shared" si="0"/>
        <v>0.23860406212878768</v>
      </c>
      <c r="G27" s="2">
        <f t="shared" si="1"/>
        <v>8.0294067484717652E-2</v>
      </c>
    </row>
    <row r="28" spans="1:7" x14ac:dyDescent="0.25">
      <c r="A28">
        <v>2025</v>
      </c>
      <c r="B28">
        <v>637032</v>
      </c>
      <c r="C28">
        <v>220572</v>
      </c>
      <c r="D28">
        <v>857604</v>
      </c>
      <c r="E28">
        <v>2787609</v>
      </c>
      <c r="F28" s="2">
        <f t="shared" si="0"/>
        <v>0.22852272323701064</v>
      </c>
      <c r="G28" s="2">
        <f t="shared" si="1"/>
        <v>7.9125874539793778E-2</v>
      </c>
    </row>
    <row r="29" spans="1:7" x14ac:dyDescent="0.25">
      <c r="A29">
        <v>2026</v>
      </c>
      <c r="B29">
        <v>677792</v>
      </c>
      <c r="C29">
        <v>228283</v>
      </c>
      <c r="D29">
        <v>906074</v>
      </c>
      <c r="E29">
        <v>2879792</v>
      </c>
      <c r="F29" s="2">
        <f t="shared" si="0"/>
        <v>0.23536144277086679</v>
      </c>
      <c r="G29" s="2">
        <f t="shared" si="1"/>
        <v>7.9270655658464223E-2</v>
      </c>
    </row>
    <row r="30" spans="1:7" x14ac:dyDescent="0.25">
      <c r="A30">
        <v>2027</v>
      </c>
      <c r="B30">
        <v>714952</v>
      </c>
      <c r="C30">
        <v>236389</v>
      </c>
      <c r="D30">
        <v>951342</v>
      </c>
      <c r="E30">
        <v>2992714</v>
      </c>
      <c r="F30" s="2">
        <f t="shared" si="0"/>
        <v>0.23889753581531681</v>
      </c>
      <c r="G30" s="2">
        <f t="shared" si="1"/>
        <v>7.8988169267093344E-2</v>
      </c>
    </row>
    <row r="31" spans="1:7" x14ac:dyDescent="0.25">
      <c r="A31">
        <v>2028</v>
      </c>
      <c r="B31">
        <v>752699</v>
      </c>
      <c r="C31">
        <v>247553</v>
      </c>
      <c r="D31">
        <v>1000253</v>
      </c>
      <c r="E31">
        <v>3148870</v>
      </c>
      <c r="F31" s="2">
        <f t="shared" si="0"/>
        <v>0.23903781356486611</v>
      </c>
      <c r="G31" s="2">
        <f t="shared" si="1"/>
        <v>7.8616456062015894E-2</v>
      </c>
    </row>
    <row r="32" spans="1:7" x14ac:dyDescent="0.25">
      <c r="A32">
        <v>2029</v>
      </c>
      <c r="B32">
        <v>789181</v>
      </c>
      <c r="C32">
        <v>257319</v>
      </c>
      <c r="D32">
        <v>1046500</v>
      </c>
      <c r="E32">
        <v>3320000</v>
      </c>
      <c r="F32" s="2">
        <f t="shared" si="0"/>
        <v>0.23770512048192771</v>
      </c>
      <c r="G32" s="2">
        <f t="shared" si="1"/>
        <v>7.7505722891566264E-2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20417-BA7E-4DE8-A7B2-8EB5147C286E}">
  <dimension ref="A1"/>
  <sheetViews>
    <sheetView tabSelected="1" workbookViewId="0">
      <selection activeCell="J28" sqref="J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Expenses</vt:lpstr>
      <vt:lpstr>Defence</vt:lpstr>
      <vt:lpstr>Interest payments</vt:lpstr>
      <vt:lpstr>Other</vt:lpstr>
      <vt:lpstr>Capital</vt:lpstr>
      <vt:lpstr>Assets</vt:lpstr>
      <vt:lpstr>Liabilities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Nolan</dc:creator>
  <cp:lastModifiedBy>Matt Nolan</cp:lastModifiedBy>
  <dcterms:created xsi:type="dcterms:W3CDTF">2025-07-03T23:11:09Z</dcterms:created>
  <dcterms:modified xsi:type="dcterms:W3CDTF">2025-07-04T04:16:04Z</dcterms:modified>
</cp:coreProperties>
</file>