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OECD comparison\"/>
    </mc:Choice>
  </mc:AlternateContent>
  <xr:revisionPtr revIDLastSave="0" documentId="13_ncr:1_{67CAE310-B1A8-47D7-8450-6A4EAA6EEEC4}" xr6:coauthVersionLast="47" xr6:coauthVersionMax="47" xr10:uidLastSave="{00000000-0000-0000-0000-000000000000}"/>
  <bookViews>
    <workbookView xWindow="16000" yWindow="580" windowWidth="21370" windowHeight="19730" activeTab="3" xr2:uid="{23D87EDF-9DC9-40F8-8A7E-086D026245F5}"/>
  </bookViews>
  <sheets>
    <sheet name="Sheet1" sheetId="1" r:id="rId1"/>
    <sheet name="Actuarial exp" sheetId="2" r:id="rId2"/>
    <sheet name="Sheet3" sheetId="3" r:id="rId3"/>
    <sheet name="STIK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4" l="1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25" i="4"/>
  <c r="A24" i="4"/>
  <c r="A23" i="4"/>
  <c r="A22" i="4"/>
  <c r="A21" i="4"/>
  <c r="A20" i="4"/>
  <c r="A19" i="4"/>
  <c r="A18" i="4"/>
  <c r="A17" i="4"/>
  <c r="A16" i="4"/>
  <c r="A15" i="4"/>
  <c r="A14" i="4"/>
  <c r="A9" i="4"/>
  <c r="A10" i="4"/>
  <c r="A11" i="4"/>
  <c r="A12" i="4"/>
  <c r="A13" i="4"/>
  <c r="A8" i="4"/>
  <c r="G2" i="3"/>
  <c r="G3" i="3"/>
  <c r="G4" i="3"/>
  <c r="G5" i="3"/>
  <c r="G6" i="3"/>
  <c r="G7" i="3"/>
  <c r="G8" i="3"/>
  <c r="G9" i="3"/>
  <c r="G10" i="3"/>
  <c r="G11" i="3"/>
  <c r="F3" i="3"/>
  <c r="F4" i="3"/>
  <c r="F5" i="3"/>
  <c r="F6" i="3"/>
  <c r="F7" i="3"/>
  <c r="F8" i="3"/>
  <c r="F9" i="3"/>
  <c r="F10" i="3"/>
  <c r="F11" i="3"/>
  <c r="F2" i="3"/>
  <c r="M27" i="1"/>
  <c r="M22" i="1"/>
  <c r="M17" i="1"/>
  <c r="M8" i="1"/>
  <c r="M7" i="1"/>
  <c r="L27" i="1"/>
  <c r="L22" i="1"/>
  <c r="L17" i="1"/>
  <c r="L8" i="1"/>
  <c r="L7" i="1"/>
  <c r="G3" i="1"/>
  <c r="I3" i="1"/>
  <c r="H3" i="1"/>
  <c r="J3" i="1"/>
  <c r="G4" i="1"/>
  <c r="I4" i="1"/>
  <c r="H4" i="1"/>
  <c r="J4" i="1"/>
  <c r="H10" i="1"/>
  <c r="G11" i="1"/>
  <c r="H11" i="1"/>
  <c r="J11" i="1"/>
  <c r="G12" i="1"/>
  <c r="I12" i="1"/>
  <c r="H12" i="1"/>
  <c r="J12" i="1"/>
  <c r="H18" i="1"/>
  <c r="G19" i="1"/>
  <c r="H19" i="1"/>
  <c r="J19" i="1"/>
  <c r="G20" i="1"/>
  <c r="I20" i="1"/>
  <c r="H20" i="1"/>
  <c r="J20" i="1"/>
  <c r="H26" i="1"/>
  <c r="G27" i="1"/>
  <c r="H27" i="1"/>
  <c r="J27" i="1"/>
  <c r="G28" i="1"/>
  <c r="I28" i="1"/>
  <c r="H28" i="1"/>
  <c r="J28" i="1"/>
  <c r="E3" i="1"/>
  <c r="F3" i="1"/>
  <c r="E4" i="1"/>
  <c r="F4" i="1"/>
  <c r="E5" i="1"/>
  <c r="G5" i="1"/>
  <c r="I5" i="1"/>
  <c r="F5" i="1"/>
  <c r="H5" i="1"/>
  <c r="J5" i="1"/>
  <c r="E6" i="1"/>
  <c r="G6" i="1"/>
  <c r="I6" i="1"/>
  <c r="F6" i="1"/>
  <c r="H6" i="1"/>
  <c r="J6" i="1"/>
  <c r="E7" i="1"/>
  <c r="G7" i="1"/>
  <c r="I7" i="1"/>
  <c r="F7" i="1"/>
  <c r="H7" i="1"/>
  <c r="E8" i="1"/>
  <c r="G8" i="1"/>
  <c r="F8" i="1"/>
  <c r="H8" i="1"/>
  <c r="J8" i="1"/>
  <c r="E9" i="1"/>
  <c r="F9" i="1"/>
  <c r="E10" i="1"/>
  <c r="F10" i="1"/>
  <c r="E11" i="1"/>
  <c r="F11" i="1"/>
  <c r="E12" i="1"/>
  <c r="F12" i="1"/>
  <c r="E13" i="1"/>
  <c r="G13" i="1"/>
  <c r="I13" i="1"/>
  <c r="F13" i="1"/>
  <c r="H13" i="1"/>
  <c r="J13" i="1"/>
  <c r="E14" i="1"/>
  <c r="G14" i="1"/>
  <c r="I14" i="1"/>
  <c r="F14" i="1"/>
  <c r="H14" i="1"/>
  <c r="J14" i="1"/>
  <c r="E15" i="1"/>
  <c r="G15" i="1"/>
  <c r="I15" i="1"/>
  <c r="F15" i="1"/>
  <c r="H15" i="1"/>
  <c r="J15" i="1"/>
  <c r="E16" i="1"/>
  <c r="G16" i="1"/>
  <c r="I16" i="1"/>
  <c r="F16" i="1"/>
  <c r="H16" i="1"/>
  <c r="J16" i="1"/>
  <c r="E17" i="1"/>
  <c r="F17" i="1"/>
  <c r="E18" i="1"/>
  <c r="F18" i="1"/>
  <c r="E19" i="1"/>
  <c r="F19" i="1"/>
  <c r="E20" i="1"/>
  <c r="F20" i="1"/>
  <c r="E21" i="1"/>
  <c r="G21" i="1"/>
  <c r="I21" i="1"/>
  <c r="F21" i="1"/>
  <c r="H21" i="1"/>
  <c r="J21" i="1"/>
  <c r="E22" i="1"/>
  <c r="G22" i="1"/>
  <c r="I22" i="1"/>
  <c r="F22" i="1"/>
  <c r="H22" i="1"/>
  <c r="J22" i="1"/>
  <c r="E23" i="1"/>
  <c r="G23" i="1"/>
  <c r="I23" i="1"/>
  <c r="F23" i="1"/>
  <c r="H23" i="1"/>
  <c r="J23" i="1"/>
  <c r="E24" i="1"/>
  <c r="G24" i="1"/>
  <c r="I24" i="1"/>
  <c r="F24" i="1"/>
  <c r="H24" i="1"/>
  <c r="J24" i="1"/>
  <c r="E25" i="1"/>
  <c r="F25" i="1"/>
  <c r="E26" i="1"/>
  <c r="F26" i="1"/>
  <c r="E27" i="1"/>
  <c r="F27" i="1"/>
  <c r="E28" i="1"/>
  <c r="F28" i="1"/>
  <c r="E29" i="1"/>
  <c r="G29" i="1"/>
  <c r="I29" i="1"/>
  <c r="F29" i="1"/>
  <c r="H29" i="1"/>
  <c r="J29" i="1"/>
  <c r="E30" i="1"/>
  <c r="G30" i="1"/>
  <c r="I30" i="1"/>
  <c r="F30" i="1"/>
  <c r="H30" i="1"/>
  <c r="J30" i="1"/>
  <c r="E31" i="1"/>
  <c r="G31" i="1"/>
  <c r="I31" i="1"/>
  <c r="F31" i="1"/>
  <c r="H31" i="1"/>
  <c r="J31" i="1"/>
  <c r="F2" i="1"/>
  <c r="H2" i="1"/>
  <c r="E2" i="1"/>
  <c r="G2" i="1"/>
  <c r="J7" i="1"/>
  <c r="I8" i="1"/>
  <c r="G26" i="1"/>
  <c r="G18" i="1"/>
  <c r="G10" i="1"/>
  <c r="I10" i="1"/>
  <c r="H25" i="1"/>
  <c r="H17" i="1"/>
  <c r="H9" i="1"/>
  <c r="G25" i="1"/>
  <c r="I25" i="1"/>
  <c r="G17" i="1"/>
  <c r="I17" i="1"/>
  <c r="G9" i="1"/>
  <c r="I9" i="1"/>
  <c r="H11" i="3"/>
  <c r="H8" i="3"/>
  <c r="H9" i="3"/>
  <c r="H10" i="3"/>
  <c r="H6" i="3"/>
  <c r="H4" i="3"/>
  <c r="H7" i="3"/>
  <c r="H5" i="3"/>
  <c r="H3" i="3"/>
  <c r="H2" i="3"/>
  <c r="J9" i="1"/>
  <c r="J10" i="1"/>
  <c r="I11" i="1"/>
  <c r="J17" i="1"/>
  <c r="J18" i="1"/>
  <c r="I18" i="1"/>
  <c r="J25" i="1"/>
  <c r="J26" i="1"/>
  <c r="I19" i="1"/>
  <c r="I26" i="1"/>
  <c r="I27" i="1"/>
</calcChain>
</file>

<file path=xl/sharedStrings.xml><?xml version="1.0" encoding="utf-8"?>
<sst xmlns="http://schemas.openxmlformats.org/spreadsheetml/2006/main" count="207" uniqueCount="138">
  <si>
    <t>NGDP</t>
  </si>
  <si>
    <t>Payments</t>
  </si>
  <si>
    <t>Total</t>
  </si>
  <si>
    <t>Core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</si>
  <si>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</si>
  <si>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</si>
  <si>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</si>
  <si>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</si>
  <si>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</si>
  <si>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</si>
  <si>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</si>
  <si>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</si>
  <si>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</si>
  <si>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</si>
  <si>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</si>
  <si>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</si>
  <si>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</si>
  <si>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</si>
  <si>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</si>
  <si>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</si>
  <si>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</si>
  <si>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</si>
  <si>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</si>
  <si>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</si>
  <si>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</si>
  <si>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</si>
  <si>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</si>
  <si>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FY</t>
  </si>
  <si>
    <t>Cash_payments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</si>
  <si>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</si>
  <si>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</si>
  <si>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</si>
  <si>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</si>
  <si>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</si>
  <si>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</si>
  <si>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</si>
  <si>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</si>
  <si>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</si>
  <si>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</si>
  <si>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</si>
  <si>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</si>
  <si>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</si>
  <si>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</si>
  <si>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</si>
  <si>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</si>
  <si>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</si>
  <si>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</si>
  <si>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</si>
  <si>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</si>
  <si>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</si>
  <si>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</si>
  <si>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</si>
  <si>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</si>
  <si>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</si>
  <si>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</si>
  <si>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</si>
  <si>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</si>
  <si>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</si>
  <si>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</si>
  <si>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</si>
  <si>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</si>
  <si>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</si>
  <si>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</si>
  <si>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</si>
  <si>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</si>
  <si>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</si>
  <si>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</si>
  <si>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</si>
  <si>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</si>
  <si>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</si>
  <si>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</si>
  <si>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</si>
  <si>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</si>
  <si>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</si>
  <si>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</si>
  <si>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</si>
  <si>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</si>
  <si>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</si>
  <si>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</si>
  <si>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</si>
  <si>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</si>
  <si>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</si>
  <si>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</si>
  <si>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</si>
  <si>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</si>
  <si>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</si>
  <si>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</si>
  <si>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</si>
  <si>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Ratio</t>
  </si>
  <si>
    <t>Five_year</t>
  </si>
  <si>
    <t>1980-84</t>
  </si>
  <si>
    <t>1985-89</t>
  </si>
  <si>
    <t>1990-94</t>
  </si>
  <si>
    <t>1995-99</t>
  </si>
  <si>
    <t>2000-04</t>
  </si>
  <si>
    <t>2005-09</t>
  </si>
  <si>
    <t>2010-14</t>
  </si>
  <si>
    <t>2015-19</t>
  </si>
  <si>
    <t>2020-24</t>
  </si>
  <si>
    <t>2025-29</t>
  </si>
  <si>
    <t>NA</t>
  </si>
  <si>
    <t>GDPD</t>
  </si>
  <si>
    <t>Wages and salaries</t>
  </si>
  <si>
    <t>Income from  unincorporated business (a)</t>
  </si>
  <si>
    <t>Property income and superannuation</t>
  </si>
  <si>
    <t>Government pensions and allowances</t>
  </si>
  <si>
    <t>Other</t>
  </si>
  <si>
    <t>All households (b)</t>
  </si>
  <si>
    <t>Lone person under 65</t>
  </si>
  <si>
    <t>Lone person  65 and over</t>
  </si>
  <si>
    <t>One parent with dependent children</t>
  </si>
  <si>
    <t>Couple only, reference person under 65</t>
  </si>
  <si>
    <t>Couple only, reference person 65 and over</t>
  </si>
  <si>
    <t>Two adults or more with dependent children</t>
  </si>
  <si>
    <t>Other households</t>
  </si>
  <si>
    <t>15-24</t>
  </si>
  <si>
    <t>25-34</t>
  </si>
  <si>
    <t>35-44</t>
  </si>
  <si>
    <t>45-54</t>
  </si>
  <si>
    <t>55-64</t>
  </si>
  <si>
    <t>65 and over</t>
  </si>
  <si>
    <t>Lowest (EDHI)</t>
  </si>
  <si>
    <t>Second (EDHI)</t>
  </si>
  <si>
    <t>Third (EDHI)</t>
  </si>
  <si>
    <t>Fourth (EDHI)</t>
  </si>
  <si>
    <t>Highest (EDHI)</t>
  </si>
  <si>
    <t>Lowest (NW)</t>
  </si>
  <si>
    <t>Second (NW)</t>
  </si>
  <si>
    <t>Third (NW)</t>
  </si>
  <si>
    <t>Fourth (NW)</t>
  </si>
  <si>
    <t>Highest (NW)</t>
  </si>
  <si>
    <t>Year</t>
  </si>
  <si>
    <t>Measure</t>
  </si>
  <si>
    <t>Health</t>
  </si>
  <si>
    <t>Education</t>
  </si>
  <si>
    <t>Number</t>
  </si>
  <si>
    <t>Gross Disposable Income</t>
  </si>
  <si>
    <t>Private Final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</si>
</sst>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8" formatCode="0.0"/>
    <numFmt numFmtId="169" formatCode="0.000"/>
    <numFmt numFmtId="170" formatCode="0.0000"/>
    <numFmt numFmtId="171" formatCode="0.00000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0"/>
      </bottom>
      <diagonal/>
    </border>
    <border>
      <left/>
      <right/>
      <top/>
      <bottom style="medium">
        <color indexed="0"/>
      </bottom>
      <diagonal/>
    </border>
  </borders>
  <cellStyleXfs count="78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" fontId="17" fillId="0" borderId="0" applyFill="0" applyBorder="0" applyProtection="0">
      <alignment horizontal="right"/>
    </xf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49" fontId="19" fillId="0" borderId="0" applyFill="0" applyBorder="0" applyProtection="0">
      <alignment horizontal="center" vertical="top" wrapText="1"/>
    </xf>
    <xf numFmtId="49" fontId="19" fillId="0" borderId="10" applyFill="0" applyProtection="0">
      <alignment horizontal="center" vertical="top" wrapText="1"/>
    </xf>
    <xf numFmtId="49" fontId="19" fillId="0" borderId="11" applyFill="0" applyProtection="0">
      <alignment horizontal="center" vertical="top" wrapText="1"/>
    </xf>
    <xf numFmtId="1" fontId="19" fillId="0" borderId="0" applyNumberFormat="0" applyFill="0" applyBorder="0" applyProtection="0">
      <alignment horizontal="right"/>
    </xf>
    <xf numFmtId="1" fontId="19" fillId="0" borderId="0" applyNumberFormat="0" applyFill="0" applyBorder="0" applyProtection="0">
      <alignment horizontal="right"/>
    </xf>
    <xf numFmtId="168" fontId="19" fillId="0" borderId="0" applyFill="0" applyBorder="0" applyAlignment="0" applyProtection="0">
      <alignment horizontal="right"/>
    </xf>
    <xf numFmtId="2" fontId="19" fillId="0" borderId="0" applyFill="0" applyBorder="0" applyAlignment="0" applyProtection="0">
      <alignment horizontal="right"/>
    </xf>
    <xf numFmtId="169" fontId="19" fillId="0" borderId="0" applyFill="0" applyBorder="0" applyAlignment="0" applyProtection="0">
      <alignment horizontal="right"/>
    </xf>
    <xf numFmtId="170" fontId="19" fillId="0" borderId="0" applyFill="0" applyBorder="0" applyAlignment="0" applyProtection="0">
      <alignment horizontal="right"/>
    </xf>
    <xf numFmtId="171" fontId="19" fillId="0" borderId="0" applyFill="0" applyBorder="0" applyAlignment="0" applyProtection="0">
      <alignment horizontal="right"/>
    </xf>
    <xf numFmtId="168" fontId="18" fillId="0" borderId="0" applyFill="0" applyBorder="0" applyAlignment="0" applyProtection="0">
      <alignment horizontal="right"/>
    </xf>
    <xf numFmtId="168" fontId="18" fillId="0" borderId="0" applyFill="0" applyBorder="0" applyAlignment="0" applyProtection="0">
      <alignment horizontal="right"/>
    </xf>
    <xf numFmtId="2" fontId="18" fillId="0" borderId="0" applyFill="0" applyBorder="0" applyAlignment="0" applyProtection="0">
      <alignment horizontal="right"/>
    </xf>
    <xf numFmtId="169" fontId="18" fillId="0" borderId="0" applyFill="0" applyBorder="0" applyAlignment="0" applyProtection="0">
      <alignment horizontal="right"/>
    </xf>
    <xf numFmtId="170" fontId="18" fillId="0" borderId="0" applyFill="0" applyBorder="0" applyAlignment="0" applyProtection="0">
      <alignment horizontal="right"/>
    </xf>
    <xf numFmtId="171" fontId="18" fillId="0" borderId="0" applyFill="0" applyBorder="0" applyAlignment="0" applyProtection="0">
      <alignment horizontal="right"/>
    </xf>
    <xf numFmtId="1" fontId="18" fillId="0" borderId="0" applyNumberFormat="0" applyFill="0" applyBorder="0" applyProtection="0">
      <alignment horizontal="left"/>
    </xf>
    <xf numFmtId="1" fontId="18" fillId="0" borderId="0" applyNumberFormat="0" applyFill="0" applyBorder="0" applyProtection="0">
      <alignment horizontal="left"/>
    </xf>
    <xf numFmtId="1" fontId="19" fillId="0" borderId="0" applyNumberFormat="0" applyFill="0" applyBorder="0" applyProtection="0">
      <alignment horizontal="left"/>
    </xf>
    <xf numFmtId="0" fontId="21" fillId="4" borderId="0" applyNumberFormat="0" applyBorder="0" applyAlignment="0" applyProtection="0"/>
    <xf numFmtId="1" fontId="18" fillId="0" borderId="0" applyFill="0" applyBorder="0" applyProtection="0">
      <alignment horizontal="right"/>
    </xf>
    <xf numFmtId="1" fontId="19" fillId="0" borderId="0" applyNumberFormat="0" applyFill="0" applyBorder="0" applyAlignment="0" applyProtection="0">
      <alignment horizontal="right"/>
    </xf>
    <xf numFmtId="1" fontId="20" fillId="0" borderId="0" applyNumberFormat="0" applyFill="0" applyBorder="0" applyProtection="0">
      <alignment horizontal="left"/>
    </xf>
    <xf numFmtId="1" fontId="20" fillId="0" borderId="0" applyNumberFormat="0" applyFill="0" applyBorder="0" applyProtection="0">
      <alignment horizontal="left"/>
    </xf>
    <xf numFmtId="0" fontId="22" fillId="0" borderId="0" applyNumberFormat="0" applyFill="0" applyBorder="0" applyAlignment="0" applyProtection="0"/>
    <xf numFmtId="1" fontId="18" fillId="0" borderId="0" applyFill="0" applyBorder="0" applyProtection="0">
      <alignment horizontal="right"/>
    </xf>
    <xf numFmtId="0" fontId="1" fillId="0" borderId="0"/>
    <xf numFmtId="0" fontId="23" fillId="0" borderId="0"/>
    <xf numFmtId="0" fontId="1" fillId="0" borderId="0"/>
    <xf numFmtId="0" fontId="24" fillId="0" borderId="0"/>
    <xf numFmtId="9" fontId="1" fillId="0" borderId="0" applyFont="0" applyFill="0" applyBorder="0" applyAlignment="0" applyProtection="0"/>
    <xf numFmtId="0" fontId="25" fillId="0" borderId="0"/>
    <xf numFmtId="1" fontId="18" fillId="0" borderId="0" applyFill="0" applyBorder="0" applyProtection="0">
      <alignment horizontal="right"/>
    </xf>
    <xf numFmtId="43" fontId="18" fillId="0" borderId="0" applyFont="0" applyFill="0" applyBorder="0" applyAlignment="0" applyProtection="0"/>
    <xf numFmtId="0" fontId="18" fillId="0" borderId="0"/>
    <xf numFmtId="0" fontId="18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1" applyNumberFormat="1" applyFont="1"/>
    <xf numFmtId="3" fontId="0" fillId="0" borderId="0" xfId="0" applyNumberFormat="1"/>
  </cellXfs>
  <cellStyles count="78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996A9A3A-5440-4436-B14F-371A3125A5FB}"/>
    <cellStyle name="60% - Accent2 2" xfId="37" xr:uid="{D2651614-C4DA-4944-9825-01F35925A343}"/>
    <cellStyle name="60% - Accent3 2" xfId="38" xr:uid="{833BB57A-7BC1-4EA7-BAE1-7E08A53E7035}"/>
    <cellStyle name="60% - Accent4 2" xfId="39" xr:uid="{CA9E6037-17C1-41A6-A415-2C373244F6EC}"/>
    <cellStyle name="60% - Accent5 2" xfId="40" xr:uid="{BBE2CA4C-321D-4EE3-8ABF-38CCB718344B}"/>
    <cellStyle name="60% - Accent6 2" xfId="41" xr:uid="{F697AEF0-1715-4057-9B66-630A4E45732F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lStubs" xfId="42" xr:uid="{41C6D473-902B-444D-AC88-CC0388B6E7CB}"/>
    <cellStyle name="ColStubsLine" xfId="43" xr:uid="{7D832F44-9F70-4668-8594-CBD54F1E51D4}"/>
    <cellStyle name="ColStubsLine2" xfId="44" xr:uid="{78916888-8BB0-4053-9C1C-AE1EF45759ED}"/>
    <cellStyle name="Comma 2" xfId="75" xr:uid="{F516872F-7B01-47E2-8487-FE6EEB1C500D}"/>
    <cellStyle name="DefaultBold" xfId="45" xr:uid="{79CCD738-F7BB-4E13-9D49-CA6CFCF6A433}"/>
    <cellStyle name="DefaultBold 2" xfId="46" xr:uid="{2B78F366-3381-4B1C-8EA1-E69E62FF2430}"/>
    <cellStyle name="DefaultBoldDP1" xfId="47" xr:uid="{4B9E1865-CD75-4EBD-A7A4-CD916ADA4047}"/>
    <cellStyle name="DefaultBoldDP2" xfId="48" xr:uid="{D1E3CFB2-9701-48DD-9C66-9206E9CDAABD}"/>
    <cellStyle name="DefaultBoldDP3" xfId="49" xr:uid="{615D9323-1512-4122-A5D7-80EF3F9B343C}"/>
    <cellStyle name="DefaultBoldDP4" xfId="50" xr:uid="{9DF5D946-5257-4BE2-963D-1A473727072E}"/>
    <cellStyle name="DefaultBoldDP5" xfId="51" xr:uid="{A48CED19-3692-42A2-9677-47DA226EB245}"/>
    <cellStyle name="DefaultDP1" xfId="52" xr:uid="{8B4446B7-AF38-400C-AAB6-B779EEF9CE16}"/>
    <cellStyle name="DefaultDP1 2" xfId="53" xr:uid="{5EB2892D-3A40-4D12-BDB9-F9E72A0BE074}"/>
    <cellStyle name="DefaultDP2" xfId="54" xr:uid="{09091280-662D-404D-AECF-4D93F930C721}"/>
    <cellStyle name="DefaultDP3" xfId="55" xr:uid="{BF8C585B-85DE-4990-B93B-A46379566A30}"/>
    <cellStyle name="DefaultDP4" xfId="56" xr:uid="{07A35B6F-77BC-4940-A841-3323EEE34CCC}"/>
    <cellStyle name="DefaultDP5" xfId="57" xr:uid="{4681021B-07E6-485F-BEE2-F7B7F1E77925}"/>
    <cellStyle name="DefaultLeft" xfId="58" xr:uid="{1D84B63A-AFD1-465A-9468-E3B5C23C6257}"/>
    <cellStyle name="DefaultLeft 2" xfId="59" xr:uid="{3D95444D-4931-4DD1-93F9-ABE9A6EB4ACD}"/>
    <cellStyle name="DefaultLeftBold" xfId="60" xr:uid="{69B0B95A-42F2-440E-9F3D-5BA6EBE0DA97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61" xr:uid="{43D12BA8-DA79-4830-B02E-B8F54B30D0CE}"/>
    <cellStyle name="Normal" xfId="0" builtinId="0"/>
    <cellStyle name="Normal 10" xfId="73" xr:uid="{65A0EE4A-A5CE-479A-9560-1A9473F98807}"/>
    <cellStyle name="Normal 10 2" xfId="77" xr:uid="{CD767005-DD28-4551-89A0-DBD22441F352}"/>
    <cellStyle name="Normal 18 2" xfId="76" xr:uid="{E3207B9D-2E11-42BE-B703-D7A0CBF67ECB}"/>
    <cellStyle name="Normal 2" xfId="62" xr:uid="{8F0329DA-0205-4D72-A5C4-7218770C2F44}"/>
    <cellStyle name="Normal 2 2" xfId="67" xr:uid="{8C49CEB5-E64E-4F7D-8E89-2182B6BACBBD}"/>
    <cellStyle name="Normal 2 2 15" xfId="74" xr:uid="{6B8A4136-D945-450A-B2CB-7CECADE4DB48}"/>
    <cellStyle name="Normal 2 3" xfId="71" xr:uid="{648511A0-5093-467E-AEE2-F57B040CEAE3}"/>
    <cellStyle name="Normal 3" xfId="68" xr:uid="{229C2C1A-A211-4104-B174-61278CE03B55}"/>
    <cellStyle name="Normal 3 8" xfId="69" xr:uid="{0E01B232-4FFC-4374-A24E-992232442215}"/>
    <cellStyle name="Normal 4" xfId="70" xr:uid="{9AD387E4-A56B-4C9D-9F03-91019E6B4D2E}"/>
    <cellStyle name="Normal 5" xfId="35" xr:uid="{CDCAFE86-5EC7-492D-A412-FC979C50D7C9}"/>
    <cellStyle name="Note" xfId="14" builtinId="10" customBuiltin="1"/>
    <cellStyle name="Output" xfId="9" builtinId="21" customBuiltin="1"/>
    <cellStyle name="Percent" xfId="1" builtinId="5"/>
    <cellStyle name="Percent 2" xfId="72" xr:uid="{8F4A7150-79C8-46CF-8B2E-83476F586DC7}"/>
    <cellStyle name="SheetBoldRow" xfId="63" xr:uid="{F636E18D-6BC5-435C-AC00-6F6B3B03FA48}"/>
    <cellStyle name="SheetTitle" xfId="64" xr:uid="{A75B8528-CDC6-4E8D-9C28-9AF6DB78844F}"/>
    <cellStyle name="SheetTitle 2" xfId="65" xr:uid="{D12D3640-4B22-4244-BCDD-4C00A0BA4734}"/>
    <cellStyle name="Title 2" xfId="66" xr:uid="{96E87082-CF1B-49DA-81A7-41A463B27297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Payments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1</c:v>
                </c:pt>
                <c:pt idx="1">
                  <c:v>1.0121573776429913</c:v>
                </c:pt>
                <c:pt idx="2">
                  <c:v>1.0174403310338513</c:v>
                </c:pt>
                <c:pt idx="3">
                  <c:v>1.0211688554615626</c:v>
                </c:pt>
                <c:pt idx="4">
                  <c:v>1.0263321368075344</c:v>
                </c:pt>
                <c:pt idx="5">
                  <c:v>1.0312256497494769</c:v>
                </c:pt>
                <c:pt idx="6">
                  <c:v>1.0376494305816302</c:v>
                </c:pt>
                <c:pt idx="7">
                  <c:v>1.0421263572173411</c:v>
                </c:pt>
                <c:pt idx="8">
                  <c:v>1.0480367844493745</c:v>
                </c:pt>
                <c:pt idx="9">
                  <c:v>1.0606557168726394</c:v>
                </c:pt>
                <c:pt idx="10">
                  <c:v>1.0660075875338599</c:v>
                </c:pt>
                <c:pt idx="11">
                  <c:v>1.0682645914115487</c:v>
                </c:pt>
                <c:pt idx="12">
                  <c:v>1.0740902197775211</c:v>
                </c:pt>
                <c:pt idx="13">
                  <c:v>1.0732216066792954</c:v>
                </c:pt>
                <c:pt idx="14">
                  <c:v>1.0817223486166205</c:v>
                </c:pt>
                <c:pt idx="15">
                  <c:v>1.0828784629440951</c:v>
                </c:pt>
                <c:pt idx="16">
                  <c:v>1.0851341966499295</c:v>
                </c:pt>
                <c:pt idx="17">
                  <c:v>1.0882504188084152</c:v>
                </c:pt>
                <c:pt idx="18">
                  <c:v>1.0907605152521278</c:v>
                </c:pt>
                <c:pt idx="19">
                  <c:v>1.0953246549602618</c:v>
                </c:pt>
                <c:pt idx="20">
                  <c:v>1.1070033253445797</c:v>
                </c:pt>
                <c:pt idx="21">
                  <c:v>1.1215754555956274</c:v>
                </c:pt>
                <c:pt idx="22">
                  <c:v>1.1165945320373833</c:v>
                </c:pt>
                <c:pt idx="23">
                  <c:v>1.1180886302426183</c:v>
                </c:pt>
                <c:pt idx="24">
                  <c:v>1.1239391531983207</c:v>
                </c:pt>
                <c:pt idx="25">
                  <c:v>1.1309476102442193</c:v>
                </c:pt>
                <c:pt idx="26">
                  <c:v>1.1360498027786263</c:v>
                </c:pt>
                <c:pt idx="27">
                  <c:v>1.1386171784878831</c:v>
                </c:pt>
                <c:pt idx="28">
                  <c:v>1.1419909010045572</c:v>
                </c:pt>
                <c:pt idx="29">
                  <c:v>1.1462049231225884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D-4E4C-A1F4-1889899203E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Sheet1!$H$2:$H$31</c:f>
              <c:numCache>
                <c:formatCode>General</c:formatCode>
                <c:ptCount val="30"/>
                <c:pt idx="0">
                  <c:v>1</c:v>
                </c:pt>
                <c:pt idx="1">
                  <c:v>1.0048728399187712</c:v>
                </c:pt>
                <c:pt idx="2">
                  <c:v>1.0098737094090624</c:v>
                </c:pt>
                <c:pt idx="3">
                  <c:v>1.0143393698427356</c:v>
                </c:pt>
                <c:pt idx="4">
                  <c:v>1.0197993944683974</c:v>
                </c:pt>
                <c:pt idx="5">
                  <c:v>1.0249169207914932</c:v>
                </c:pt>
                <c:pt idx="6">
                  <c:v>1.0306665726068589</c:v>
                </c:pt>
                <c:pt idx="7">
                  <c:v>1.0370598597419207</c:v>
                </c:pt>
                <c:pt idx="8">
                  <c:v>1.0430222833028371</c:v>
                </c:pt>
                <c:pt idx="9">
                  <c:v>1.0480247837467607</c:v>
                </c:pt>
                <c:pt idx="10">
                  <c:v>1.0505185865149123</c:v>
                </c:pt>
                <c:pt idx="11">
                  <c:v>1.0567822302520957</c:v>
                </c:pt>
                <c:pt idx="12">
                  <c:v>1.0609835537634564</c:v>
                </c:pt>
                <c:pt idx="13">
                  <c:v>1.0627778729592621</c:v>
                </c:pt>
                <c:pt idx="14">
                  <c:v>1.0657307455842397</c:v>
                </c:pt>
                <c:pt idx="15">
                  <c:v>1.0668801396605894</c:v>
                </c:pt>
                <c:pt idx="16">
                  <c:v>1.0684144771268846</c:v>
                </c:pt>
                <c:pt idx="17">
                  <c:v>1.0727728425793004</c:v>
                </c:pt>
                <c:pt idx="18">
                  <c:v>1.0762715554897682</c:v>
                </c:pt>
                <c:pt idx="19">
                  <c:v>1.0804178496793317</c:v>
                </c:pt>
                <c:pt idx="20">
                  <c:v>1.0817220682986877</c:v>
                </c:pt>
                <c:pt idx="21">
                  <c:v>1.0855437609203835</c:v>
                </c:pt>
                <c:pt idx="22">
                  <c:v>1.0938133889635362</c:v>
                </c:pt>
                <c:pt idx="23">
                  <c:v>1.1010446316872899</c:v>
                </c:pt>
                <c:pt idx="24">
                  <c:v>1.104067262733055</c:v>
                </c:pt>
                <c:pt idx="25">
                  <c:v>1.1071806096143524</c:v>
                </c:pt>
                <c:pt idx="26">
                  <c:v>1.1096077753500839</c:v>
                </c:pt>
                <c:pt idx="27">
                  <c:v>1.1124772530966629</c:v>
                </c:pt>
                <c:pt idx="28">
                  <c:v>1.1162718541845098</c:v>
                </c:pt>
                <c:pt idx="29">
                  <c:v>1.1202200010743053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D-4E4C-A1F4-18898992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2799"/>
        <c:axId val="233003759"/>
      </c:lineChart>
      <c:catAx>
        <c:axId val="23300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3759"/>
        <c:crosses val="autoZero"/>
        <c:auto val="1"/>
        <c:lblAlgn val="ctr"/>
        <c:lblOffset val="100"/>
        <c:noMultiLvlLbl val="0"/>
      </c:catAx>
      <c:valAx>
        <c:axId val="2330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Payments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Sheet1!$I$2:$I$31</c:f>
              <c:numCache>
                <c:formatCode>General</c:formatCode>
                <c:ptCount val="30"/>
                <c:pt idx="1">
                  <c:v>1.2157377642991296E-2</c:v>
                </c:pt>
                <c:pt idx="2">
                  <c:v>5.2829533908600457E-3</c:v>
                </c:pt>
                <c:pt idx="3">
                  <c:v>3.7285244277112106E-3</c:v>
                </c:pt>
                <c:pt idx="4">
                  <c:v>5.1632813459718818E-3</c:v>
                </c:pt>
                <c:pt idx="5">
                  <c:v>4.8935129419425127E-3</c:v>
                </c:pt>
                <c:pt idx="6">
                  <c:v>6.4237808321532253E-3</c:v>
                </c:pt>
                <c:pt idx="7">
                  <c:v>4.476926635710976E-3</c:v>
                </c:pt>
                <c:pt idx="8">
                  <c:v>5.9104272320333884E-3</c:v>
                </c:pt>
                <c:pt idx="9">
                  <c:v>1.2618932423264839E-2</c:v>
                </c:pt>
                <c:pt idx="10">
                  <c:v>5.3518706612205591E-3</c:v>
                </c:pt>
                <c:pt idx="11">
                  <c:v>2.2570038776887902E-3</c:v>
                </c:pt>
                <c:pt idx="12">
                  <c:v>5.8256283659723351E-3</c:v>
                </c:pt>
                <c:pt idx="13">
                  <c:v>-8.6861309822561239E-4</c:v>
                </c:pt>
                <c:pt idx="14">
                  <c:v>8.5007419373250848E-3</c:v>
                </c:pt>
                <c:pt idx="15">
                  <c:v>1.1561143274745334E-3</c:v>
                </c:pt>
                <c:pt idx="16">
                  <c:v>2.2557337058344284E-3</c:v>
                </c:pt>
                <c:pt idx="17">
                  <c:v>3.1162221584857264E-3</c:v>
                </c:pt>
                <c:pt idx="18">
                  <c:v>2.5100964437125839E-3</c:v>
                </c:pt>
                <c:pt idx="19">
                  <c:v>4.564139708133963E-3</c:v>
                </c:pt>
                <c:pt idx="20">
                  <c:v>1.1678670384317913E-2</c:v>
                </c:pt>
                <c:pt idx="21">
                  <c:v>1.4572130251047755E-2</c:v>
                </c:pt>
                <c:pt idx="22">
                  <c:v>-4.9809235582440881E-3</c:v>
                </c:pt>
                <c:pt idx="23">
                  <c:v>1.4940982052349394E-3</c:v>
                </c:pt>
                <c:pt idx="24">
                  <c:v>5.8505229557024307E-3</c:v>
                </c:pt>
                <c:pt idx="25">
                  <c:v>7.0084570458985862E-3</c:v>
                </c:pt>
                <c:pt idx="26">
                  <c:v>5.102192534407024E-3</c:v>
                </c:pt>
                <c:pt idx="27">
                  <c:v>2.5673757092568028E-3</c:v>
                </c:pt>
                <c:pt idx="28">
                  <c:v>3.3737225166741158E-3</c:v>
                </c:pt>
                <c:pt idx="29">
                  <c:v>4.2140221180311244E-3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A78-B648-F6C1F5D8520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General</c:formatCode>
                <c:ptCount val="30"/>
                <c:pt idx="1">
                  <c:v>4.8728399187711879E-3</c:v>
                </c:pt>
                <c:pt idx="2">
                  <c:v>5.0008694902912154E-3</c:v>
                </c:pt>
                <c:pt idx="3">
                  <c:v>4.4656604336732464E-3</c:v>
                </c:pt>
                <c:pt idx="4">
                  <c:v>5.4600246256617524E-3</c:v>
                </c:pt>
                <c:pt idx="5">
                  <c:v>5.1175263230958112E-3</c:v>
                </c:pt>
                <c:pt idx="6">
                  <c:v>5.7496518153656861E-3</c:v>
                </c:pt>
                <c:pt idx="7">
                  <c:v>6.3932871350618203E-3</c:v>
                </c:pt>
                <c:pt idx="8">
                  <c:v>5.9624235609163634E-3</c:v>
                </c:pt>
                <c:pt idx="9">
                  <c:v>5.0025004439235854E-3</c:v>
                </c:pt>
                <c:pt idx="10">
                  <c:v>2.4938027681515873E-3</c:v>
                </c:pt>
                <c:pt idx="11">
                  <c:v>6.2636437371834663E-3</c:v>
                </c:pt>
                <c:pt idx="12">
                  <c:v>4.2013235113607106E-3</c:v>
                </c:pt>
                <c:pt idx="13">
                  <c:v>1.7943191958056381E-3</c:v>
                </c:pt>
                <c:pt idx="14">
                  <c:v>2.952872624977676E-3</c:v>
                </c:pt>
                <c:pt idx="15">
                  <c:v>1.1493940763496191E-3</c:v>
                </c:pt>
                <c:pt idx="16">
                  <c:v>1.5343374662952769E-3</c:v>
                </c:pt>
                <c:pt idx="17">
                  <c:v>4.3583654524157467E-3</c:v>
                </c:pt>
                <c:pt idx="18">
                  <c:v>3.4987129104677717E-3</c:v>
                </c:pt>
                <c:pt idx="19">
                  <c:v>4.1462941895635819E-3</c:v>
                </c:pt>
                <c:pt idx="20">
                  <c:v>1.3042186193559235E-3</c:v>
                </c:pt>
                <c:pt idx="21">
                  <c:v>3.8216926216958491E-3</c:v>
                </c:pt>
                <c:pt idx="22">
                  <c:v>8.269628043152677E-3</c:v>
                </c:pt>
                <c:pt idx="23">
                  <c:v>7.2312427237537502E-3</c:v>
                </c:pt>
                <c:pt idx="24">
                  <c:v>3.0226310457650563E-3</c:v>
                </c:pt>
                <c:pt idx="25">
                  <c:v>3.1133468812973852E-3</c:v>
                </c:pt>
                <c:pt idx="26">
                  <c:v>2.4271657357315402E-3</c:v>
                </c:pt>
                <c:pt idx="27">
                  <c:v>2.8694777465789745E-3</c:v>
                </c:pt>
                <c:pt idx="28">
                  <c:v>3.794601087846905E-3</c:v>
                </c:pt>
                <c:pt idx="29">
                  <c:v>3.9481468897955008E-3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A78-B648-F6C1F5D8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651439"/>
        <c:axId val="986649999"/>
      </c:lineChart>
      <c:catAx>
        <c:axId val="98665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49999"/>
        <c:crosses val="autoZero"/>
        <c:auto val="1"/>
        <c:lblAlgn val="ctr"/>
        <c:lblOffset val="100"/>
        <c:noMultiLvlLbl val="0"/>
      </c:catAx>
      <c:valAx>
        <c:axId val="9866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5</xdr:row>
      <xdr:rowOff>147637</xdr:rowOff>
    </xdr:from>
    <xdr:to>
      <xdr:col>26</xdr:col>
      <xdr:colOff>400050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8A344-D95E-3C5A-C189-9CDE9B9AE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4762</xdr:rowOff>
    </xdr:from>
    <xdr:to>
      <xdr:col>25</xdr:col>
      <xdr:colOff>600075</xdr:colOff>
      <xdr:row>36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174C9-5D64-2B97-67CA-706D21C5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1CB3-9122-47DA-92F1-D4C55E3BCA47}">
  <dimension ref="A1:M31"/>
  <sheetViews>
    <sheetView workbookViewId="0">
      <selection activeCell="D52" sqref="D52"/>
    </sheetView>
  </sheetViews>
  <sheetFormatPr defaultRowHeight="14.5" x14ac:dyDescent="0.35"/>
  <sheetData>
    <row r="1" spans="1:13" x14ac:dyDescent="0.35">
      <c r="B1" t="s">
        <v>1</v>
      </c>
      <c r="C1" t="s">
        <v>0</v>
      </c>
      <c r="D1" t="s">
        <v>101</v>
      </c>
      <c r="G1" t="s">
        <v>1</v>
      </c>
      <c r="H1" t="s">
        <v>0</v>
      </c>
      <c r="I1" t="s">
        <v>1</v>
      </c>
      <c r="J1" t="s">
        <v>0</v>
      </c>
    </row>
    <row r="2" spans="1:13" x14ac:dyDescent="0.35">
      <c r="A2">
        <v>2000</v>
      </c>
      <c r="B2">
        <v>153192</v>
      </c>
      <c r="C2">
        <v>662676</v>
      </c>
      <c r="D2">
        <v>48.575000000000003</v>
      </c>
      <c r="E2">
        <f>LOG(B2)</f>
        <v>5.1852360861414111</v>
      </c>
      <c r="F2">
        <f>LOG(C2)</f>
        <v>5.821301242122245</v>
      </c>
      <c r="G2">
        <f>E2/E$2</f>
        <v>1</v>
      </c>
      <c r="H2">
        <f>F2/F$2</f>
        <v>1</v>
      </c>
    </row>
    <row r="3" spans="1:13" x14ac:dyDescent="0.35">
      <c r="A3">
        <v>2001</v>
      </c>
      <c r="B3">
        <v>177123</v>
      </c>
      <c r="C3">
        <v>707404</v>
      </c>
      <c r="D3">
        <v>50.825000000000003</v>
      </c>
      <c r="E3">
        <f t="shared" ref="E3:E31" si="0">LOG(B3)</f>
        <v>5.2482749594086986</v>
      </c>
      <c r="F3">
        <f t="shared" ref="F3:F31" si="1">LOG(C3)</f>
        <v>5.8496675111940508</v>
      </c>
      <c r="G3">
        <f t="shared" ref="G3:G31" si="2">E3/E$2</f>
        <v>1.0121573776429913</v>
      </c>
      <c r="H3">
        <f t="shared" ref="H3:H31" si="3">F3/F$2</f>
        <v>1.0048728399187712</v>
      </c>
      <c r="I3">
        <f>G3-G2</f>
        <v>1.2157377642991296E-2</v>
      </c>
      <c r="J3">
        <f>H3-H2</f>
        <v>4.8728399187711879E-3</v>
      </c>
    </row>
    <row r="4" spans="1:13" x14ac:dyDescent="0.35">
      <c r="A4">
        <v>2002</v>
      </c>
      <c r="B4">
        <v>188655</v>
      </c>
      <c r="C4">
        <v>756448</v>
      </c>
      <c r="D4">
        <v>52.224999999999994</v>
      </c>
      <c r="E4">
        <f t="shared" si="0"/>
        <v>5.2756683199723895</v>
      </c>
      <c r="F4">
        <f t="shared" si="1"/>
        <v>5.8787790789695746</v>
      </c>
      <c r="G4">
        <f t="shared" si="2"/>
        <v>1.0174403310338513</v>
      </c>
      <c r="H4">
        <f t="shared" si="3"/>
        <v>1.0098737094090624</v>
      </c>
      <c r="I4">
        <f t="shared" ref="I4:I31" si="4">G4-G3</f>
        <v>5.2829533908600457E-3</v>
      </c>
      <c r="J4">
        <f t="shared" ref="J4:J31" si="5">H4-H3</f>
        <v>5.0008694902912154E-3</v>
      </c>
    </row>
    <row r="5" spans="1:13" x14ac:dyDescent="0.35">
      <c r="A5">
        <v>2003</v>
      </c>
      <c r="B5">
        <v>197243</v>
      </c>
      <c r="C5">
        <v>803110</v>
      </c>
      <c r="D5">
        <v>53.85</v>
      </c>
      <c r="E5">
        <f t="shared" si="0"/>
        <v>5.2950015993830171</v>
      </c>
      <c r="F5">
        <f t="shared" si="1"/>
        <v>5.9047750335990123</v>
      </c>
      <c r="G5">
        <f t="shared" si="2"/>
        <v>1.0211688554615626</v>
      </c>
      <c r="H5">
        <f t="shared" si="3"/>
        <v>1.0143393698427356</v>
      </c>
      <c r="I5">
        <f t="shared" si="4"/>
        <v>3.7285244277112106E-3</v>
      </c>
      <c r="J5">
        <f t="shared" si="5"/>
        <v>4.4656604336732464E-3</v>
      </c>
    </row>
    <row r="6" spans="1:13" x14ac:dyDescent="0.35">
      <c r="A6">
        <v>2004</v>
      </c>
      <c r="B6">
        <v>209785</v>
      </c>
      <c r="C6">
        <v>864091</v>
      </c>
      <c r="D6">
        <v>55.525000000000006</v>
      </c>
      <c r="E6">
        <f t="shared" si="0"/>
        <v>5.3217744321410514</v>
      </c>
      <c r="F6">
        <f t="shared" si="1"/>
        <v>5.9365594817343954</v>
      </c>
      <c r="G6">
        <f t="shared" si="2"/>
        <v>1.0263321368075344</v>
      </c>
      <c r="H6">
        <f t="shared" si="3"/>
        <v>1.0197993944683974</v>
      </c>
      <c r="I6">
        <f t="shared" si="4"/>
        <v>5.1632813459718818E-3</v>
      </c>
      <c r="J6">
        <f t="shared" si="5"/>
        <v>5.4600246256617524E-3</v>
      </c>
    </row>
    <row r="7" spans="1:13" x14ac:dyDescent="0.35">
      <c r="A7">
        <v>2005</v>
      </c>
      <c r="B7">
        <v>222407</v>
      </c>
      <c r="C7">
        <v>925444</v>
      </c>
      <c r="D7">
        <v>57.674999999999997</v>
      </c>
      <c r="E7">
        <f t="shared" si="0"/>
        <v>5.3471484520356114</v>
      </c>
      <c r="F7">
        <f t="shared" si="1"/>
        <v>5.9663501440756264</v>
      </c>
      <c r="G7">
        <f t="shared" si="2"/>
        <v>1.0312256497494769</v>
      </c>
      <c r="H7">
        <f t="shared" si="3"/>
        <v>1.0249169207914932</v>
      </c>
      <c r="I7">
        <f t="shared" si="4"/>
        <v>4.8935129419425127E-3</v>
      </c>
      <c r="J7">
        <f t="shared" si="5"/>
        <v>5.1175263230958112E-3</v>
      </c>
      <c r="L7">
        <f>B7/B2-1</f>
        <v>0.45181863282677948</v>
      </c>
      <c r="M7">
        <f>C7/C2-1</f>
        <v>0.39652560225509892</v>
      </c>
    </row>
    <row r="8" spans="1:13" x14ac:dyDescent="0.35">
      <c r="A8">
        <v>2006</v>
      </c>
      <c r="B8">
        <v>240136</v>
      </c>
      <c r="C8">
        <v>999587</v>
      </c>
      <c r="D8">
        <v>60.650000000000006</v>
      </c>
      <c r="E8">
        <f t="shared" si="0"/>
        <v>5.3804572722159563</v>
      </c>
      <c r="F8">
        <f t="shared" si="1"/>
        <v>5.9998205993301852</v>
      </c>
      <c r="G8">
        <f t="shared" si="2"/>
        <v>1.0376494305816302</v>
      </c>
      <c r="H8">
        <f t="shared" si="3"/>
        <v>1.0306665726068589</v>
      </c>
      <c r="I8">
        <f t="shared" si="4"/>
        <v>6.4237808321532253E-3</v>
      </c>
      <c r="J8">
        <f t="shared" si="5"/>
        <v>5.7496518153656861E-3</v>
      </c>
      <c r="L8">
        <f>B12/B7-1</f>
        <v>0.51479045173937865</v>
      </c>
      <c r="M8">
        <f>C12/C7-1</f>
        <v>0.4094024057641521</v>
      </c>
    </row>
    <row r="9" spans="1:13" x14ac:dyDescent="0.35">
      <c r="A9">
        <v>2007</v>
      </c>
      <c r="B9">
        <v>253321</v>
      </c>
      <c r="C9">
        <v>1089025</v>
      </c>
      <c r="D9">
        <v>63.674999999999997</v>
      </c>
      <c r="E9">
        <f t="shared" si="0"/>
        <v>5.4036711937624524</v>
      </c>
      <c r="F9">
        <f t="shared" si="1"/>
        <v>6.0370378496707646</v>
      </c>
      <c r="G9">
        <f t="shared" si="2"/>
        <v>1.0421263572173411</v>
      </c>
      <c r="H9">
        <f t="shared" si="3"/>
        <v>1.0370598597419207</v>
      </c>
      <c r="I9">
        <f t="shared" si="4"/>
        <v>4.476926635710976E-3</v>
      </c>
      <c r="J9">
        <f t="shared" si="5"/>
        <v>6.3932871350618203E-3</v>
      </c>
    </row>
    <row r="10" spans="1:13" x14ac:dyDescent="0.35">
      <c r="A10">
        <v>2008</v>
      </c>
      <c r="B10">
        <v>271843</v>
      </c>
      <c r="C10">
        <v>1179633</v>
      </c>
      <c r="D10">
        <v>66.525000000000006</v>
      </c>
      <c r="E10">
        <f t="shared" si="0"/>
        <v>5.434318154330505</v>
      </c>
      <c r="F10">
        <f t="shared" si="1"/>
        <v>6.0717469133519861</v>
      </c>
      <c r="G10">
        <f t="shared" si="2"/>
        <v>1.0480367844493745</v>
      </c>
      <c r="H10">
        <f t="shared" si="3"/>
        <v>1.0430222833028371</v>
      </c>
      <c r="I10">
        <f t="shared" si="4"/>
        <v>5.9104272320333884E-3</v>
      </c>
      <c r="J10">
        <f t="shared" si="5"/>
        <v>5.9624235609163634E-3</v>
      </c>
    </row>
    <row r="11" spans="1:13" x14ac:dyDescent="0.35">
      <c r="A11">
        <v>2009</v>
      </c>
      <c r="B11">
        <v>316046</v>
      </c>
      <c r="C11">
        <v>1261444</v>
      </c>
      <c r="D11">
        <v>69.849999999999994</v>
      </c>
      <c r="E11">
        <f t="shared" si="0"/>
        <v>5.4997502981001976</v>
      </c>
      <c r="F11">
        <f t="shared" si="1"/>
        <v>6.1008679753999147</v>
      </c>
      <c r="G11">
        <f t="shared" si="2"/>
        <v>1.0606557168726394</v>
      </c>
      <c r="H11">
        <f t="shared" si="3"/>
        <v>1.0480247837467607</v>
      </c>
      <c r="I11">
        <f t="shared" si="4"/>
        <v>1.2618932423264839E-2</v>
      </c>
      <c r="J11">
        <f t="shared" si="5"/>
        <v>5.0025004439235854E-3</v>
      </c>
    </row>
    <row r="12" spans="1:13" x14ac:dyDescent="0.35">
      <c r="A12">
        <v>2010</v>
      </c>
      <c r="B12">
        <v>336900</v>
      </c>
      <c r="C12">
        <v>1304323</v>
      </c>
      <c r="D12">
        <v>70.599999999999994</v>
      </c>
      <c r="E12">
        <f t="shared" si="0"/>
        <v>5.52750101098112</v>
      </c>
      <c r="F12">
        <f t="shared" si="1"/>
        <v>6.115385152551764</v>
      </c>
      <c r="G12">
        <f t="shared" si="2"/>
        <v>1.0660075875338599</v>
      </c>
      <c r="H12">
        <f t="shared" si="3"/>
        <v>1.0505185865149123</v>
      </c>
      <c r="I12">
        <f t="shared" si="4"/>
        <v>5.3518706612205591E-3</v>
      </c>
      <c r="J12">
        <f t="shared" si="5"/>
        <v>2.4938027681515873E-3</v>
      </c>
    </row>
    <row r="13" spans="1:13" x14ac:dyDescent="0.35">
      <c r="A13">
        <v>2011</v>
      </c>
      <c r="B13">
        <v>346102</v>
      </c>
      <c r="C13">
        <v>1418560</v>
      </c>
      <c r="D13">
        <v>75.074999999999989</v>
      </c>
      <c r="E13">
        <f t="shared" si="0"/>
        <v>5.539204108934273</v>
      </c>
      <c r="F13">
        <f t="shared" si="1"/>
        <v>6.1518477096192408</v>
      </c>
      <c r="G13">
        <f t="shared" si="2"/>
        <v>1.0682645914115487</v>
      </c>
      <c r="H13">
        <f t="shared" si="3"/>
        <v>1.0567822302520957</v>
      </c>
      <c r="I13">
        <f t="shared" si="4"/>
        <v>2.2570038776887902E-3</v>
      </c>
      <c r="J13">
        <f t="shared" si="5"/>
        <v>6.2636437371834663E-3</v>
      </c>
    </row>
    <row r="14" spans="1:13" x14ac:dyDescent="0.35">
      <c r="A14">
        <v>2012</v>
      </c>
      <c r="B14">
        <v>371032</v>
      </c>
      <c r="C14">
        <v>1500738</v>
      </c>
      <c r="D14">
        <v>76.325000000000003</v>
      </c>
      <c r="E14">
        <f t="shared" si="0"/>
        <v>5.569411367361961</v>
      </c>
      <c r="F14">
        <f t="shared" si="1"/>
        <v>6.1763048793944826</v>
      </c>
      <c r="G14">
        <f t="shared" si="2"/>
        <v>1.0740902197775211</v>
      </c>
      <c r="H14">
        <f t="shared" si="3"/>
        <v>1.0609835537634564</v>
      </c>
      <c r="I14">
        <f t="shared" si="4"/>
        <v>5.8256283659723351E-3</v>
      </c>
      <c r="J14">
        <f t="shared" si="5"/>
        <v>4.2013235113607106E-3</v>
      </c>
    </row>
    <row r="15" spans="1:13" x14ac:dyDescent="0.35">
      <c r="A15">
        <v>2013</v>
      </c>
      <c r="B15">
        <v>367204</v>
      </c>
      <c r="C15">
        <v>1537270</v>
      </c>
      <c r="D15">
        <v>76.300000000000011</v>
      </c>
      <c r="E15">
        <f t="shared" si="0"/>
        <v>5.5649074033801469</v>
      </c>
      <c r="F15">
        <f t="shared" si="1"/>
        <v>6.1867501519577894</v>
      </c>
      <c r="G15">
        <f t="shared" si="2"/>
        <v>1.0732216066792954</v>
      </c>
      <c r="H15">
        <f t="shared" si="3"/>
        <v>1.0627778729592621</v>
      </c>
      <c r="I15">
        <f t="shared" si="4"/>
        <v>-8.6861309822561239E-4</v>
      </c>
      <c r="J15">
        <f t="shared" si="5"/>
        <v>1.7943191958056381E-3</v>
      </c>
    </row>
    <row r="16" spans="1:13" x14ac:dyDescent="0.35">
      <c r="A16">
        <v>2014</v>
      </c>
      <c r="B16">
        <v>406430</v>
      </c>
      <c r="C16">
        <v>1599336</v>
      </c>
      <c r="D16">
        <v>77.375</v>
      </c>
      <c r="E16">
        <f t="shared" si="0"/>
        <v>5.6089857572325403</v>
      </c>
      <c r="F16">
        <f t="shared" si="1"/>
        <v>6.2039397130374017</v>
      </c>
      <c r="G16">
        <f t="shared" si="2"/>
        <v>1.0817223486166205</v>
      </c>
      <c r="H16">
        <f t="shared" si="3"/>
        <v>1.0657307455842397</v>
      </c>
      <c r="I16">
        <f t="shared" si="4"/>
        <v>8.5007419373250848E-3</v>
      </c>
      <c r="J16">
        <f t="shared" si="5"/>
        <v>2.952872624977676E-3</v>
      </c>
    </row>
    <row r="17" spans="1:13" x14ac:dyDescent="0.35">
      <c r="A17">
        <v>2015</v>
      </c>
      <c r="B17">
        <v>412079</v>
      </c>
      <c r="C17">
        <v>1624167</v>
      </c>
      <c r="D17">
        <v>76.800000000000011</v>
      </c>
      <c r="E17">
        <f t="shared" si="0"/>
        <v>5.6149804829630661</v>
      </c>
      <c r="F17">
        <f t="shared" si="1"/>
        <v>6.2106306822017432</v>
      </c>
      <c r="G17">
        <f t="shared" si="2"/>
        <v>1.0828784629440951</v>
      </c>
      <c r="H17">
        <f t="shared" si="3"/>
        <v>1.0668801396605894</v>
      </c>
      <c r="I17">
        <f t="shared" si="4"/>
        <v>1.1561143274745334E-3</v>
      </c>
      <c r="J17">
        <f t="shared" si="5"/>
        <v>1.1493940763496191E-3</v>
      </c>
      <c r="L17">
        <f>B17/B12-1</f>
        <v>0.22314930246363907</v>
      </c>
      <c r="M17">
        <f>C17/C12-1</f>
        <v>0.24521840065689249</v>
      </c>
    </row>
    <row r="18" spans="1:13" x14ac:dyDescent="0.35">
      <c r="A18">
        <v>2016</v>
      </c>
      <c r="B18">
        <v>423328</v>
      </c>
      <c r="C18">
        <v>1657916</v>
      </c>
      <c r="D18">
        <v>76.349999999999994</v>
      </c>
      <c r="E18">
        <f t="shared" si="0"/>
        <v>5.626676994775285</v>
      </c>
      <c r="F18">
        <f t="shared" si="1"/>
        <v>6.219562522800123</v>
      </c>
      <c r="G18">
        <f t="shared" si="2"/>
        <v>1.0851341966499295</v>
      </c>
      <c r="H18">
        <f t="shared" si="3"/>
        <v>1.0684144771268846</v>
      </c>
      <c r="I18">
        <f t="shared" si="4"/>
        <v>2.2557337058344284E-3</v>
      </c>
      <c r="J18">
        <f t="shared" si="5"/>
        <v>1.5343374662952769E-3</v>
      </c>
    </row>
    <row r="19" spans="1:13" x14ac:dyDescent="0.35">
      <c r="A19">
        <v>2017</v>
      </c>
      <c r="B19">
        <v>439375</v>
      </c>
      <c r="C19">
        <v>1757656</v>
      </c>
      <c r="D19">
        <v>79.099999999999994</v>
      </c>
      <c r="E19">
        <f t="shared" si="0"/>
        <v>5.6428353423638988</v>
      </c>
      <c r="F19">
        <f t="shared" si="1"/>
        <v>6.2449338810218924</v>
      </c>
      <c r="G19">
        <f t="shared" si="2"/>
        <v>1.0882504188084152</v>
      </c>
      <c r="H19">
        <f t="shared" si="3"/>
        <v>1.0727728425793004</v>
      </c>
      <c r="I19">
        <f t="shared" si="4"/>
        <v>3.1162221584857264E-3</v>
      </c>
      <c r="J19">
        <f t="shared" si="5"/>
        <v>4.3583654524157467E-3</v>
      </c>
    </row>
    <row r="20" spans="1:13" x14ac:dyDescent="0.35">
      <c r="A20">
        <v>2018</v>
      </c>
      <c r="B20">
        <v>452742</v>
      </c>
      <c r="C20">
        <v>1842048</v>
      </c>
      <c r="D20">
        <v>80.625</v>
      </c>
      <c r="E20">
        <f t="shared" si="0"/>
        <v>5.6558507850235316</v>
      </c>
      <c r="F20">
        <f t="shared" si="1"/>
        <v>6.2653009428334281</v>
      </c>
      <c r="G20">
        <f t="shared" si="2"/>
        <v>1.0907605152521278</v>
      </c>
      <c r="H20">
        <f t="shared" si="3"/>
        <v>1.0762715554897682</v>
      </c>
      <c r="I20">
        <f t="shared" si="4"/>
        <v>2.5100964437125839E-3</v>
      </c>
      <c r="J20">
        <f t="shared" si="5"/>
        <v>3.4987129104677717E-3</v>
      </c>
    </row>
    <row r="21" spans="1:13" x14ac:dyDescent="0.35">
      <c r="A21">
        <v>2019</v>
      </c>
      <c r="B21">
        <v>478098</v>
      </c>
      <c r="C21">
        <v>1947322</v>
      </c>
      <c r="D21">
        <v>83.375</v>
      </c>
      <c r="E21">
        <f t="shared" si="0"/>
        <v>5.6795169269403392</v>
      </c>
      <c r="F21">
        <f t="shared" si="1"/>
        <v>6.2894377703493385</v>
      </c>
      <c r="G21">
        <f t="shared" si="2"/>
        <v>1.0953246549602618</v>
      </c>
      <c r="H21">
        <f t="shared" si="3"/>
        <v>1.0804178496793317</v>
      </c>
      <c r="I21">
        <f t="shared" si="4"/>
        <v>4.564139708133963E-3</v>
      </c>
      <c r="J21">
        <f t="shared" si="5"/>
        <v>4.1462941895635819E-3</v>
      </c>
    </row>
    <row r="22" spans="1:13" x14ac:dyDescent="0.35">
      <c r="A22">
        <v>2020</v>
      </c>
      <c r="B22">
        <v>549634</v>
      </c>
      <c r="C22">
        <v>1981664</v>
      </c>
      <c r="D22">
        <v>84.924999999999997</v>
      </c>
      <c r="E22">
        <f t="shared" si="0"/>
        <v>5.740073590055256</v>
      </c>
      <c r="F22">
        <f t="shared" si="1"/>
        <v>6.2970300198181945</v>
      </c>
      <c r="G22">
        <f t="shared" si="2"/>
        <v>1.1070033253445797</v>
      </c>
      <c r="H22">
        <f t="shared" si="3"/>
        <v>1.0817220682986877</v>
      </c>
      <c r="I22">
        <f t="shared" si="4"/>
        <v>1.1678670384317913E-2</v>
      </c>
      <c r="J22">
        <f t="shared" si="5"/>
        <v>1.3042186193559235E-3</v>
      </c>
      <c r="L22">
        <f>B22/B17-1</f>
        <v>0.33380735247367621</v>
      </c>
      <c r="M22">
        <f>C22/C17-1</f>
        <v>0.22011098612396385</v>
      </c>
    </row>
    <row r="23" spans="1:13" x14ac:dyDescent="0.35">
      <c r="A23">
        <v>2021</v>
      </c>
      <c r="B23">
        <v>654084</v>
      </c>
      <c r="C23">
        <v>2085822</v>
      </c>
      <c r="D23">
        <v>87.525000000000006</v>
      </c>
      <c r="E23">
        <f t="shared" si="0"/>
        <v>5.815633525684941</v>
      </c>
      <c r="F23">
        <f t="shared" si="1"/>
        <v>6.3192772438238825</v>
      </c>
      <c r="G23">
        <f t="shared" si="2"/>
        <v>1.1215754555956274</v>
      </c>
      <c r="H23">
        <f t="shared" si="3"/>
        <v>1.0855437609203835</v>
      </c>
      <c r="I23">
        <f t="shared" si="4"/>
        <v>1.4572130251047755E-2</v>
      </c>
      <c r="J23">
        <f t="shared" si="5"/>
        <v>3.8216926216958491E-3</v>
      </c>
    </row>
    <row r="24" spans="1:13" x14ac:dyDescent="0.35">
      <c r="A24">
        <v>2022</v>
      </c>
      <c r="B24">
        <v>616320</v>
      </c>
      <c r="C24">
        <v>2330329</v>
      </c>
      <c r="D24">
        <v>93.925000000000011</v>
      </c>
      <c r="E24">
        <f t="shared" si="0"/>
        <v>5.7898062611084216</v>
      </c>
      <c r="F24">
        <f t="shared" si="1"/>
        <v>6.3674172398233759</v>
      </c>
      <c r="G24">
        <f t="shared" si="2"/>
        <v>1.1165945320373833</v>
      </c>
      <c r="H24">
        <f t="shared" si="3"/>
        <v>1.0938133889635362</v>
      </c>
      <c r="I24">
        <f t="shared" si="4"/>
        <v>-4.9809235582440881E-3</v>
      </c>
      <c r="J24">
        <f t="shared" si="5"/>
        <v>8.269628043152677E-3</v>
      </c>
    </row>
    <row r="25" spans="1:13" x14ac:dyDescent="0.35">
      <c r="A25">
        <v>2023</v>
      </c>
      <c r="B25">
        <v>627413</v>
      </c>
      <c r="C25">
        <v>2567512</v>
      </c>
      <c r="D25">
        <v>99.95</v>
      </c>
      <c r="E25">
        <f t="shared" si="0"/>
        <v>5.7975535130384452</v>
      </c>
      <c r="F25">
        <f t="shared" si="1"/>
        <v>6.409512482073251</v>
      </c>
      <c r="G25">
        <f t="shared" si="2"/>
        <v>1.1180886302426183</v>
      </c>
      <c r="H25">
        <f t="shared" si="3"/>
        <v>1.1010446316872899</v>
      </c>
      <c r="I25">
        <f t="shared" si="4"/>
        <v>1.4940982052349394E-3</v>
      </c>
      <c r="J25">
        <f t="shared" si="5"/>
        <v>7.2312427237537502E-3</v>
      </c>
    </row>
    <row r="26" spans="1:13" x14ac:dyDescent="0.35">
      <c r="A26">
        <v>2024</v>
      </c>
      <c r="B26">
        <v>672806</v>
      </c>
      <c r="C26">
        <v>2673672</v>
      </c>
      <c r="D26">
        <v>102.7</v>
      </c>
      <c r="E26">
        <f t="shared" si="0"/>
        <v>5.8278898557911525</v>
      </c>
      <c r="F26">
        <f t="shared" si="1"/>
        <v>6.4271081279344395</v>
      </c>
      <c r="G26">
        <f t="shared" si="2"/>
        <v>1.1239391531983207</v>
      </c>
      <c r="H26">
        <f t="shared" si="3"/>
        <v>1.104067262733055</v>
      </c>
      <c r="I26">
        <f t="shared" si="4"/>
        <v>5.8505229557024307E-3</v>
      </c>
      <c r="J26">
        <f t="shared" si="5"/>
        <v>3.0226310457650563E-3</v>
      </c>
    </row>
    <row r="27" spans="1:13" x14ac:dyDescent="0.35">
      <c r="A27">
        <v>2025</v>
      </c>
      <c r="B27">
        <v>731527</v>
      </c>
      <c r="C27">
        <v>2787609</v>
      </c>
      <c r="D27">
        <v>105.3355</v>
      </c>
      <c r="E27">
        <f t="shared" si="0"/>
        <v>5.8642303601737176</v>
      </c>
      <c r="F27">
        <f t="shared" si="1"/>
        <v>6.4452318580016943</v>
      </c>
      <c r="G27">
        <f t="shared" si="2"/>
        <v>1.1309476102442193</v>
      </c>
      <c r="H27">
        <f t="shared" si="3"/>
        <v>1.1071806096143524</v>
      </c>
      <c r="I27">
        <f t="shared" si="4"/>
        <v>7.0084570458985862E-3</v>
      </c>
      <c r="J27">
        <f t="shared" si="5"/>
        <v>3.1133468812973852E-3</v>
      </c>
      <c r="L27">
        <f>B27/B22-1</f>
        <v>0.33093476749982709</v>
      </c>
      <c r="M27">
        <f>C27/C22-1</f>
        <v>0.40670113601498548</v>
      </c>
    </row>
    <row r="28" spans="1:13" x14ac:dyDescent="0.35">
      <c r="A28">
        <v>2026</v>
      </c>
      <c r="B28">
        <v>777475</v>
      </c>
      <c r="C28">
        <v>2879792</v>
      </c>
      <c r="D28" t="s">
        <v>100</v>
      </c>
      <c r="E28">
        <f t="shared" si="0"/>
        <v>5.8906864330215667</v>
      </c>
      <c r="F28">
        <f t="shared" si="1"/>
        <v>6.4593611209139441</v>
      </c>
      <c r="G28">
        <f t="shared" si="2"/>
        <v>1.1360498027786263</v>
      </c>
      <c r="H28">
        <f t="shared" si="3"/>
        <v>1.1096077753500839</v>
      </c>
      <c r="I28">
        <f t="shared" si="4"/>
        <v>5.102192534407024E-3</v>
      </c>
      <c r="J28">
        <f t="shared" si="5"/>
        <v>2.4271657357315402E-3</v>
      </c>
    </row>
    <row r="29" spans="1:13" x14ac:dyDescent="0.35">
      <c r="A29">
        <v>2027</v>
      </c>
      <c r="B29">
        <v>801676</v>
      </c>
      <c r="C29">
        <v>2992714</v>
      </c>
      <c r="D29" t="s">
        <v>100</v>
      </c>
      <c r="E29">
        <f t="shared" si="0"/>
        <v>5.9039988821958875</v>
      </c>
      <c r="F29">
        <f t="shared" si="1"/>
        <v>6.476065215284347</v>
      </c>
      <c r="G29">
        <f t="shared" si="2"/>
        <v>1.1386171784878831</v>
      </c>
      <c r="H29">
        <f t="shared" si="3"/>
        <v>1.1124772530966629</v>
      </c>
      <c r="I29">
        <f t="shared" si="4"/>
        <v>2.5673757092568028E-3</v>
      </c>
      <c r="J29">
        <f t="shared" si="5"/>
        <v>2.8694777465789745E-3</v>
      </c>
    </row>
    <row r="30" spans="1:13" x14ac:dyDescent="0.35">
      <c r="A30">
        <v>2028</v>
      </c>
      <c r="B30">
        <v>834627</v>
      </c>
      <c r="C30">
        <v>3148870</v>
      </c>
      <c r="D30" t="s">
        <v>100</v>
      </c>
      <c r="E30">
        <f t="shared" si="0"/>
        <v>5.9214924299339735</v>
      </c>
      <c r="F30">
        <f t="shared" si="1"/>
        <v>6.4981547313103887</v>
      </c>
      <c r="G30">
        <f t="shared" si="2"/>
        <v>1.1419909010045572</v>
      </c>
      <c r="H30">
        <f t="shared" si="3"/>
        <v>1.1162718541845098</v>
      </c>
      <c r="I30">
        <f t="shared" si="4"/>
        <v>3.3737225166741158E-3</v>
      </c>
      <c r="J30">
        <f t="shared" si="5"/>
        <v>3.794601087846905E-3</v>
      </c>
    </row>
    <row r="31" spans="1:13" x14ac:dyDescent="0.35">
      <c r="A31">
        <v>2029</v>
      </c>
      <c r="B31">
        <v>877694</v>
      </c>
      <c r="C31">
        <v>3320000</v>
      </c>
      <c r="D31" t="s">
        <v>100</v>
      </c>
      <c r="E31">
        <f t="shared" si="0"/>
        <v>5.9433431294881869</v>
      </c>
      <c r="F31">
        <f t="shared" si="1"/>
        <v>6.5211380837040362</v>
      </c>
      <c r="G31">
        <f t="shared" si="2"/>
        <v>1.1462049231225884</v>
      </c>
      <c r="H31">
        <f t="shared" si="3"/>
        <v>1.1202200010743053</v>
      </c>
      <c r="I31">
        <f t="shared" si="4"/>
        <v>4.2140221180311244E-3</v>
      </c>
      <c r="J31">
        <f t="shared" si="5"/>
        <v>3.9481468897955008E-3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AF3B-5448-4B6F-8401-B83E7237066E}">
  <dimension ref="A1:C24"/>
  <sheetViews>
    <sheetView workbookViewId="0">
      <selection activeCell="H11" sqref="H11"/>
    </sheetView>
  </sheetViews>
  <sheetFormatPr defaultRowHeight="14.5" x14ac:dyDescent="0.35"/>
  <sheetData>
    <row r="1" spans="1:3" x14ac:dyDescent="0.35">
      <c r="A1" t="s">
        <v>27</v>
      </c>
      <c r="B1" t="s">
        <v>2</v>
      </c>
      <c r="C1" t="s">
        <v>3</v>
      </c>
    </row>
    <row r="2" spans="1:3" x14ac:dyDescent="0.35">
      <c r="A2" s="1" t="s">
        <v>4</v>
      </c>
      <c r="B2">
        <v>0.23776497325589405</v>
      </c>
      <c r="C2">
        <v>0.19010950161842013</v>
      </c>
    </row>
    <row r="3" spans="1:3" x14ac:dyDescent="0.35">
      <c r="A3" s="1" t="s">
        <v>5</v>
      </c>
      <c r="B3">
        <v>0.23745436080543694</v>
      </c>
      <c r="C3">
        <v>0.19094158946045084</v>
      </c>
    </row>
    <row r="4" spans="1:3" x14ac:dyDescent="0.35">
      <c r="A4" s="1" t="s">
        <v>6</v>
      </c>
      <c r="B4">
        <v>0.25729957096787492</v>
      </c>
      <c r="C4">
        <v>0.21273001417423207</v>
      </c>
    </row>
    <row r="5" spans="1:3" x14ac:dyDescent="0.35">
      <c r="A5" s="1" t="s">
        <v>7</v>
      </c>
      <c r="B5">
        <v>0.26008818367842934</v>
      </c>
      <c r="C5">
        <v>0.21387033733208721</v>
      </c>
    </row>
    <row r="6" spans="1:3" x14ac:dyDescent="0.35">
      <c r="A6" s="1" t="s">
        <v>8</v>
      </c>
      <c r="B6">
        <v>0.25102921272276113</v>
      </c>
      <c r="C6">
        <v>0.20048781863297993</v>
      </c>
    </row>
    <row r="7" spans="1:3" x14ac:dyDescent="0.35">
      <c r="A7" s="1" t="s">
        <v>9</v>
      </c>
      <c r="B7">
        <v>0.25170216253603228</v>
      </c>
      <c r="C7">
        <v>0.20488986085512595</v>
      </c>
    </row>
    <row r="8" spans="1:3" x14ac:dyDescent="0.35">
      <c r="A8" s="1" t="s">
        <v>10</v>
      </c>
      <c r="B8">
        <v>0.24891138186525463</v>
      </c>
      <c r="C8">
        <v>0.20166984329363091</v>
      </c>
    </row>
    <row r="9" spans="1:3" x14ac:dyDescent="0.35">
      <c r="A9" s="1" t="s">
        <v>11</v>
      </c>
      <c r="B9">
        <v>0.25876051061190392</v>
      </c>
      <c r="C9">
        <v>0.21151090202434011</v>
      </c>
    </row>
    <row r="10" spans="1:3" x14ac:dyDescent="0.35">
      <c r="A10" s="1" t="s">
        <v>12</v>
      </c>
      <c r="B10">
        <v>0.25729989588509061</v>
      </c>
      <c r="C10">
        <v>0.20627620189303195</v>
      </c>
    </row>
    <row r="11" spans="1:3" x14ac:dyDescent="0.35">
      <c r="A11" s="1" t="s">
        <v>13</v>
      </c>
      <c r="B11">
        <v>0.25857220751835436</v>
      </c>
      <c r="C11">
        <v>0.20800933219777118</v>
      </c>
    </row>
    <row r="12" spans="1:3" x14ac:dyDescent="0.35">
      <c r="A12" s="1" t="s">
        <v>14</v>
      </c>
      <c r="B12">
        <v>0.25477510957775584</v>
      </c>
      <c r="C12">
        <v>0.20430448278844096</v>
      </c>
    </row>
    <row r="13" spans="1:3" x14ac:dyDescent="0.35">
      <c r="A13" s="1" t="s">
        <v>15</v>
      </c>
      <c r="B13">
        <v>0.24987513897574873</v>
      </c>
      <c r="C13">
        <v>0.19935691143770412</v>
      </c>
    </row>
    <row r="14" spans="1:3" x14ac:dyDescent="0.35">
      <c r="A14" s="1" t="s">
        <v>16</v>
      </c>
      <c r="B14">
        <v>0.24888179766879848</v>
      </c>
      <c r="C14">
        <v>0.19885052395032768</v>
      </c>
    </row>
    <row r="15" spans="1:3" x14ac:dyDescent="0.35">
      <c r="A15" s="1" t="s">
        <v>17</v>
      </c>
      <c r="B15">
        <v>0.29195110775590616</v>
      </c>
      <c r="C15">
        <v>0.24599881715568331</v>
      </c>
    </row>
    <row r="16" spans="1:3" x14ac:dyDescent="0.35">
      <c r="A16" s="1" t="s">
        <v>18</v>
      </c>
      <c r="B16">
        <v>0.31254632466241128</v>
      </c>
      <c r="C16">
        <v>0.26307805747566188</v>
      </c>
    </row>
    <row r="17" spans="1:3" x14ac:dyDescent="0.35">
      <c r="A17" s="1" t="s">
        <v>19</v>
      </c>
      <c r="B17">
        <v>0.26736568098324315</v>
      </c>
      <c r="C17">
        <v>0.2180117056432804</v>
      </c>
    </row>
    <row r="18" spans="1:3" x14ac:dyDescent="0.35">
      <c r="A18" s="1" t="s">
        <v>20</v>
      </c>
      <c r="B18">
        <v>0.24810984330355612</v>
      </c>
      <c r="C18">
        <v>0.19737824010170157</v>
      </c>
    </row>
    <row r="19" spans="1:3" x14ac:dyDescent="0.35">
      <c r="A19" s="1" t="s">
        <v>21</v>
      </c>
      <c r="B19">
        <v>0.25652231575152079</v>
      </c>
      <c r="C19">
        <v>0.20700278792611812</v>
      </c>
    </row>
    <row r="20" spans="1:3" x14ac:dyDescent="0.35">
      <c r="A20" s="1" t="s">
        <v>22</v>
      </c>
      <c r="B20">
        <v>0.27362373991474415</v>
      </c>
      <c r="C20">
        <v>0.22507962917324489</v>
      </c>
    </row>
    <row r="21" spans="1:3" x14ac:dyDescent="0.35">
      <c r="A21" s="1" t="s">
        <v>23</v>
      </c>
      <c r="B21">
        <v>0.27282178712907046</v>
      </c>
      <c r="C21">
        <v>0.2208367826565252</v>
      </c>
    </row>
    <row r="22" spans="1:3" x14ac:dyDescent="0.35">
      <c r="A22" s="1" t="s">
        <v>24</v>
      </c>
      <c r="B22">
        <v>0.26951923905859365</v>
      </c>
      <c r="C22">
        <v>0.21394894400199951</v>
      </c>
    </row>
    <row r="23" spans="1:3" x14ac:dyDescent="0.35">
      <c r="A23" s="1" t="s">
        <v>25</v>
      </c>
      <c r="B23">
        <v>0.26769888880773102</v>
      </c>
      <c r="C23">
        <v>0.20990291755455132</v>
      </c>
    </row>
    <row r="24" spans="1:3" x14ac:dyDescent="0.35">
      <c r="A24" s="1" t="s">
        <v>26</v>
      </c>
      <c r="B24">
        <v>0.26789066265060241</v>
      </c>
      <c r="C24">
        <v>0.20753704819277108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B7A0-2763-43B1-9647-0C2883167231}">
  <dimension ref="A1:H60"/>
  <sheetViews>
    <sheetView workbookViewId="0">
      <selection activeCell="M11" sqref="M11"/>
    </sheetView>
  </sheetViews>
  <sheetFormatPr defaultRowHeight="14.5" x14ac:dyDescent="0.35"/>
  <cols>
    <col min="2" max="2" width="15" bestFit="1" customWidth="1"/>
    <col min="6" max="6" width="15" bestFit="1" customWidth="1"/>
  </cols>
  <sheetData>
    <row r="1" spans="1:8" x14ac:dyDescent="0.35">
      <c r="B1" t="s">
        <v>28</v>
      </c>
      <c r="C1" t="s">
        <v>0</v>
      </c>
      <c r="E1" t="s">
        <v>89</v>
      </c>
      <c r="F1" t="s">
        <v>28</v>
      </c>
      <c r="G1" t="s">
        <v>0</v>
      </c>
      <c r="H1" t="s">
        <v>88</v>
      </c>
    </row>
    <row r="2" spans="1:8" x14ac:dyDescent="0.35">
      <c r="A2" s="1" t="s">
        <v>29</v>
      </c>
      <c r="B2">
        <v>7389</v>
      </c>
      <c r="C2">
        <v>40373</v>
      </c>
      <c r="E2" s="1" t="s">
        <v>90</v>
      </c>
      <c r="F2">
        <f ca="1">SUM(OFFSET(B$11,(ROW(A1)-1)*5,0,5,1))</f>
        <v>214769</v>
      </c>
      <c r="G2">
        <f ca="1">SUM(OFFSET(C$11,(ROW(B1)-1)*5,0,5,1))</f>
        <v>865943</v>
      </c>
      <c r="H2" s="2">
        <f ca="1">F2/G2</f>
        <v>0.24801747921052542</v>
      </c>
    </row>
    <row r="3" spans="1:8" x14ac:dyDescent="0.35">
      <c r="A3" s="1" t="s">
        <v>30</v>
      </c>
      <c r="B3">
        <v>8249</v>
      </c>
      <c r="C3">
        <v>44548</v>
      </c>
      <c r="E3" s="1" t="s">
        <v>91</v>
      </c>
      <c r="F3">
        <f t="shared" ref="F3:G11" ca="1" si="0">SUM(OFFSET(B$11,(ROW(A2)-1)*5,0,5,1))</f>
        <v>380704</v>
      </c>
      <c r="G3">
        <f t="shared" ca="1" si="0"/>
        <v>1475610</v>
      </c>
      <c r="H3" s="2">
        <f t="shared" ref="H3:H11" ca="1" si="1">F3/G3</f>
        <v>0.25799770942186623</v>
      </c>
    </row>
    <row r="4" spans="1:8" x14ac:dyDescent="0.35">
      <c r="A4" s="1" t="s">
        <v>31</v>
      </c>
      <c r="B4">
        <v>9388</v>
      </c>
      <c r="C4">
        <v>49822</v>
      </c>
      <c r="E4" s="1" t="s">
        <v>92</v>
      </c>
      <c r="F4">
        <f t="shared" ca="1" si="0"/>
        <v>539581</v>
      </c>
      <c r="G4">
        <f t="shared" ca="1" si="0"/>
        <v>2154165</v>
      </c>
      <c r="H4" s="2">
        <f t="shared" ca="1" si="1"/>
        <v>0.25048266961908677</v>
      </c>
    </row>
    <row r="5" spans="1:8" x14ac:dyDescent="0.35">
      <c r="A5" s="1" t="s">
        <v>32</v>
      </c>
      <c r="B5">
        <v>11078</v>
      </c>
      <c r="C5">
        <v>60363</v>
      </c>
      <c r="E5" s="1" t="s">
        <v>93</v>
      </c>
      <c r="F5">
        <f t="shared" ca="1" si="0"/>
        <v>691608</v>
      </c>
      <c r="G5">
        <f t="shared" ca="1" si="0"/>
        <v>2792532</v>
      </c>
      <c r="H5" s="2">
        <f t="shared" ca="1" si="1"/>
        <v>0.24766341084005483</v>
      </c>
    </row>
    <row r="6" spans="1:8" x14ac:dyDescent="0.35">
      <c r="A6" s="1" t="s">
        <v>33</v>
      </c>
      <c r="B6">
        <v>15463</v>
      </c>
      <c r="C6">
        <v>71256</v>
      </c>
      <c r="E6" s="1" t="s">
        <v>94</v>
      </c>
      <c r="F6">
        <f t="shared" ca="1" si="0"/>
        <v>925998</v>
      </c>
      <c r="G6">
        <f t="shared" ca="1" si="0"/>
        <v>3793729</v>
      </c>
      <c r="H6" s="2">
        <f t="shared" ca="1" si="1"/>
        <v>0.24408649115421793</v>
      </c>
    </row>
    <row r="7" spans="1:8" x14ac:dyDescent="0.35">
      <c r="A7" s="1" t="s">
        <v>34</v>
      </c>
      <c r="B7">
        <v>20225</v>
      </c>
      <c r="C7">
        <v>83349</v>
      </c>
      <c r="E7" s="1" t="s">
        <v>95</v>
      </c>
      <c r="F7">
        <f t="shared" ca="1" si="0"/>
        <v>1303753</v>
      </c>
      <c r="G7">
        <f t="shared" ca="1" si="0"/>
        <v>5455133</v>
      </c>
      <c r="H7" s="2">
        <f t="shared" ca="1" si="1"/>
        <v>0.23899563951969641</v>
      </c>
    </row>
    <row r="8" spans="1:8" x14ac:dyDescent="0.35">
      <c r="A8" s="1" t="s">
        <v>35</v>
      </c>
      <c r="B8">
        <v>23157</v>
      </c>
      <c r="C8">
        <v>96205</v>
      </c>
      <c r="E8" s="1" t="s">
        <v>96</v>
      </c>
      <c r="F8">
        <f t="shared" ca="1" si="0"/>
        <v>1827668</v>
      </c>
      <c r="G8">
        <f t="shared" ca="1" si="0"/>
        <v>7360227</v>
      </c>
      <c r="H8" s="2">
        <f t="shared" ca="1" si="1"/>
        <v>0.24831679783789276</v>
      </c>
    </row>
    <row r="9" spans="1:8" x14ac:dyDescent="0.35">
      <c r="A9" s="1" t="s">
        <v>36</v>
      </c>
      <c r="B9">
        <v>26057</v>
      </c>
      <c r="C9">
        <v>105059</v>
      </c>
      <c r="E9" s="1" t="s">
        <v>97</v>
      </c>
      <c r="F9">
        <f t="shared" ca="1" si="0"/>
        <v>2205622</v>
      </c>
      <c r="G9">
        <f t="shared" ca="1" si="0"/>
        <v>8829109</v>
      </c>
      <c r="H9" s="2">
        <f t="shared" ca="1" si="1"/>
        <v>0.24981252355135722</v>
      </c>
    </row>
    <row r="10" spans="1:8" x14ac:dyDescent="0.35">
      <c r="A10" s="1" t="s">
        <v>37</v>
      </c>
      <c r="B10">
        <v>28272</v>
      </c>
      <c r="C10">
        <v>118753</v>
      </c>
      <c r="E10" s="1" t="s">
        <v>98</v>
      </c>
      <c r="F10">
        <f t="shared" ca="1" si="0"/>
        <v>3120257</v>
      </c>
      <c r="G10">
        <f t="shared" ca="1" si="0"/>
        <v>11638999</v>
      </c>
      <c r="H10" s="2">
        <f t="shared" ca="1" si="1"/>
        <v>0.26808637065782032</v>
      </c>
    </row>
    <row r="11" spans="1:8" x14ac:dyDescent="0.35">
      <c r="A11" s="1" t="s">
        <v>38</v>
      </c>
      <c r="B11">
        <v>31642</v>
      </c>
      <c r="C11">
        <v>134614</v>
      </c>
      <c r="E11" s="1" t="s">
        <v>99</v>
      </c>
      <c r="F11">
        <f t="shared" ca="1" si="0"/>
        <v>4022999</v>
      </c>
      <c r="G11">
        <f t="shared" ca="1" si="0"/>
        <v>15128985</v>
      </c>
      <c r="H11" s="2">
        <f t="shared" ca="1" si="1"/>
        <v>0.26591334448411441</v>
      </c>
    </row>
    <row r="12" spans="1:8" x14ac:dyDescent="0.35">
      <c r="A12" s="1" t="s">
        <v>39</v>
      </c>
      <c r="B12">
        <v>36176</v>
      </c>
      <c r="C12">
        <v>152360</v>
      </c>
      <c r="E12" s="1"/>
    </row>
    <row r="13" spans="1:8" x14ac:dyDescent="0.35">
      <c r="A13" s="1" t="s">
        <v>40</v>
      </c>
      <c r="B13">
        <v>41151</v>
      </c>
      <c r="C13">
        <v>175860</v>
      </c>
    </row>
    <row r="14" spans="1:8" x14ac:dyDescent="0.35">
      <c r="A14" s="1" t="s">
        <v>41</v>
      </c>
      <c r="B14">
        <v>48810</v>
      </c>
      <c r="C14">
        <v>189415</v>
      </c>
    </row>
    <row r="15" spans="1:8" x14ac:dyDescent="0.35">
      <c r="A15" s="1" t="s">
        <v>42</v>
      </c>
      <c r="B15">
        <v>56990</v>
      </c>
      <c r="C15">
        <v>213694</v>
      </c>
    </row>
    <row r="16" spans="1:8" x14ac:dyDescent="0.35">
      <c r="A16" s="1" t="s">
        <v>43</v>
      </c>
      <c r="B16">
        <v>64853</v>
      </c>
      <c r="C16">
        <v>235504</v>
      </c>
    </row>
    <row r="17" spans="1:3" x14ac:dyDescent="0.35">
      <c r="A17" s="1" t="s">
        <v>44</v>
      </c>
      <c r="B17">
        <v>71328</v>
      </c>
      <c r="C17">
        <v>260876</v>
      </c>
    </row>
    <row r="18" spans="1:3" x14ac:dyDescent="0.35">
      <c r="A18" s="1" t="s">
        <v>45</v>
      </c>
      <c r="B18">
        <v>77158</v>
      </c>
      <c r="C18">
        <v>286367</v>
      </c>
    </row>
    <row r="19" spans="1:3" x14ac:dyDescent="0.35">
      <c r="A19" s="1" t="s">
        <v>46</v>
      </c>
      <c r="B19">
        <v>82039</v>
      </c>
      <c r="C19">
        <v>324582</v>
      </c>
    </row>
    <row r="20" spans="1:3" x14ac:dyDescent="0.35">
      <c r="A20" s="1" t="s">
        <v>47</v>
      </c>
      <c r="B20">
        <v>85326</v>
      </c>
      <c r="C20">
        <v>368281</v>
      </c>
    </row>
    <row r="21" spans="1:3" x14ac:dyDescent="0.35">
      <c r="A21" s="1" t="s">
        <v>48</v>
      </c>
      <c r="B21">
        <v>92684</v>
      </c>
      <c r="C21">
        <v>404704</v>
      </c>
    </row>
    <row r="22" spans="1:3" x14ac:dyDescent="0.35">
      <c r="A22" s="1" t="s">
        <v>49</v>
      </c>
      <c r="B22">
        <v>100665</v>
      </c>
      <c r="C22">
        <v>415332</v>
      </c>
    </row>
    <row r="23" spans="1:3" x14ac:dyDescent="0.35">
      <c r="A23" s="1" t="s">
        <v>50</v>
      </c>
      <c r="B23">
        <v>108472</v>
      </c>
      <c r="C23">
        <v>423281</v>
      </c>
    </row>
    <row r="24" spans="1:3" x14ac:dyDescent="0.35">
      <c r="A24" s="1" t="s">
        <v>51</v>
      </c>
      <c r="B24">
        <v>115751</v>
      </c>
      <c r="C24">
        <v>444230</v>
      </c>
    </row>
    <row r="25" spans="1:3" x14ac:dyDescent="0.35">
      <c r="A25" s="1" t="s">
        <v>52</v>
      </c>
      <c r="B25">
        <v>122009</v>
      </c>
      <c r="C25">
        <v>466618</v>
      </c>
    </row>
    <row r="26" spans="1:3" x14ac:dyDescent="0.35">
      <c r="A26" s="1" t="s">
        <v>53</v>
      </c>
      <c r="B26">
        <v>127619</v>
      </c>
      <c r="C26">
        <v>495847</v>
      </c>
    </row>
    <row r="27" spans="1:3" x14ac:dyDescent="0.35">
      <c r="A27" s="1" t="s">
        <v>54</v>
      </c>
      <c r="B27">
        <v>135538</v>
      </c>
      <c r="C27">
        <v>528970</v>
      </c>
    </row>
    <row r="28" spans="1:3" x14ac:dyDescent="0.35">
      <c r="A28" s="1" t="s">
        <v>55</v>
      </c>
      <c r="B28">
        <v>139689</v>
      </c>
      <c r="C28">
        <v>556666</v>
      </c>
    </row>
    <row r="29" spans="1:3" x14ac:dyDescent="0.35">
      <c r="A29" s="1" t="s">
        <v>56</v>
      </c>
      <c r="B29">
        <v>140587</v>
      </c>
      <c r="C29">
        <v>589241</v>
      </c>
    </row>
    <row r="30" spans="1:3" x14ac:dyDescent="0.35">
      <c r="A30" s="1" t="s">
        <v>57</v>
      </c>
      <c r="B30">
        <v>148175</v>
      </c>
      <c r="C30">
        <v>621808</v>
      </c>
    </row>
    <row r="31" spans="1:3" x14ac:dyDescent="0.35">
      <c r="A31" s="1" t="s">
        <v>58</v>
      </c>
      <c r="B31">
        <v>153192</v>
      </c>
      <c r="C31">
        <v>662676</v>
      </c>
    </row>
    <row r="32" spans="1:3" x14ac:dyDescent="0.35">
      <c r="A32" s="1" t="s">
        <v>59</v>
      </c>
      <c r="B32">
        <v>177123</v>
      </c>
      <c r="C32">
        <v>707404</v>
      </c>
    </row>
    <row r="33" spans="1:3" x14ac:dyDescent="0.35">
      <c r="A33" s="1" t="s">
        <v>60</v>
      </c>
      <c r="B33">
        <v>188655</v>
      </c>
      <c r="C33">
        <v>756448</v>
      </c>
    </row>
    <row r="34" spans="1:3" x14ac:dyDescent="0.35">
      <c r="A34" s="1" t="s">
        <v>61</v>
      </c>
      <c r="B34">
        <v>197243</v>
      </c>
      <c r="C34">
        <v>803110</v>
      </c>
    </row>
    <row r="35" spans="1:3" x14ac:dyDescent="0.35">
      <c r="A35" s="1" t="s">
        <v>62</v>
      </c>
      <c r="B35">
        <v>209785</v>
      </c>
      <c r="C35">
        <v>864091</v>
      </c>
    </row>
    <row r="36" spans="1:3" x14ac:dyDescent="0.35">
      <c r="A36" s="1" t="s">
        <v>63</v>
      </c>
      <c r="B36">
        <v>222407</v>
      </c>
      <c r="C36">
        <v>925444</v>
      </c>
    </row>
    <row r="37" spans="1:3" x14ac:dyDescent="0.35">
      <c r="A37" s="1" t="s">
        <v>64</v>
      </c>
      <c r="B37">
        <v>240136</v>
      </c>
      <c r="C37">
        <v>999587</v>
      </c>
    </row>
    <row r="38" spans="1:3" x14ac:dyDescent="0.35">
      <c r="A38" s="1" t="s">
        <v>65</v>
      </c>
      <c r="B38">
        <v>253321</v>
      </c>
      <c r="C38">
        <v>1089025</v>
      </c>
    </row>
    <row r="39" spans="1:3" x14ac:dyDescent="0.35">
      <c r="A39" s="1" t="s">
        <v>66</v>
      </c>
      <c r="B39">
        <v>271843</v>
      </c>
      <c r="C39">
        <v>1179633</v>
      </c>
    </row>
    <row r="40" spans="1:3" x14ac:dyDescent="0.35">
      <c r="A40" s="1" t="s">
        <v>67</v>
      </c>
      <c r="B40">
        <v>316046</v>
      </c>
      <c r="C40">
        <v>1261444</v>
      </c>
    </row>
    <row r="41" spans="1:3" x14ac:dyDescent="0.35">
      <c r="A41" s="1" t="s">
        <v>68</v>
      </c>
      <c r="B41">
        <v>336900</v>
      </c>
      <c r="C41">
        <v>1304323</v>
      </c>
    </row>
    <row r="42" spans="1:3" x14ac:dyDescent="0.35">
      <c r="A42" s="1" t="s">
        <v>69</v>
      </c>
      <c r="B42">
        <v>346102</v>
      </c>
      <c r="C42">
        <v>1418560</v>
      </c>
    </row>
    <row r="43" spans="1:3" x14ac:dyDescent="0.35">
      <c r="A43" s="1" t="s">
        <v>70</v>
      </c>
      <c r="B43">
        <v>371032</v>
      </c>
      <c r="C43">
        <v>1500738</v>
      </c>
    </row>
    <row r="44" spans="1:3" x14ac:dyDescent="0.35">
      <c r="A44" s="1" t="s">
        <v>71</v>
      </c>
      <c r="B44">
        <v>367204</v>
      </c>
      <c r="C44">
        <v>1537270</v>
      </c>
    </row>
    <row r="45" spans="1:3" x14ac:dyDescent="0.35">
      <c r="A45" s="1" t="s">
        <v>72</v>
      </c>
      <c r="B45">
        <v>406430</v>
      </c>
      <c r="C45">
        <v>1599336</v>
      </c>
    </row>
    <row r="46" spans="1:3" x14ac:dyDescent="0.35">
      <c r="A46" s="1" t="s">
        <v>73</v>
      </c>
      <c r="B46">
        <v>412079</v>
      </c>
      <c r="C46">
        <v>1624167</v>
      </c>
    </row>
    <row r="47" spans="1:3" x14ac:dyDescent="0.35">
      <c r="A47" s="1" t="s">
        <v>74</v>
      </c>
      <c r="B47">
        <v>423328</v>
      </c>
      <c r="C47">
        <v>1657916</v>
      </c>
    </row>
    <row r="48" spans="1:3" x14ac:dyDescent="0.35">
      <c r="A48" s="1" t="s">
        <v>75</v>
      </c>
      <c r="B48">
        <v>439375</v>
      </c>
      <c r="C48">
        <v>1757656</v>
      </c>
    </row>
    <row r="49" spans="1:3" x14ac:dyDescent="0.35">
      <c r="A49" s="1" t="s">
        <v>76</v>
      </c>
      <c r="B49">
        <v>452742</v>
      </c>
      <c r="C49">
        <v>1842048</v>
      </c>
    </row>
    <row r="50" spans="1:3" x14ac:dyDescent="0.35">
      <c r="A50" s="1" t="s">
        <v>77</v>
      </c>
      <c r="B50">
        <v>478098</v>
      </c>
      <c r="C50">
        <v>1947322</v>
      </c>
    </row>
    <row r="51" spans="1:3" x14ac:dyDescent="0.35">
      <c r="A51" s="1" t="s">
        <v>78</v>
      </c>
      <c r="B51">
        <v>549634</v>
      </c>
      <c r="C51">
        <v>1981664</v>
      </c>
    </row>
    <row r="52" spans="1:3" x14ac:dyDescent="0.35">
      <c r="A52" s="1" t="s">
        <v>79</v>
      </c>
      <c r="B52">
        <v>654084</v>
      </c>
      <c r="C52">
        <v>2085822</v>
      </c>
    </row>
    <row r="53" spans="1:3" x14ac:dyDescent="0.35">
      <c r="A53" s="1" t="s">
        <v>80</v>
      </c>
      <c r="B53">
        <v>616320</v>
      </c>
      <c r="C53">
        <v>2330329</v>
      </c>
    </row>
    <row r="54" spans="1:3" x14ac:dyDescent="0.35">
      <c r="A54" s="1" t="s">
        <v>81</v>
      </c>
      <c r="B54">
        <v>627413</v>
      </c>
      <c r="C54">
        <v>2567512</v>
      </c>
    </row>
    <row r="55" spans="1:3" x14ac:dyDescent="0.35">
      <c r="A55" s="1" t="s">
        <v>82</v>
      </c>
      <c r="B55">
        <v>672806</v>
      </c>
      <c r="C55">
        <v>2673672</v>
      </c>
    </row>
    <row r="56" spans="1:3" x14ac:dyDescent="0.35">
      <c r="A56" s="1" t="s">
        <v>83</v>
      </c>
      <c r="B56">
        <v>731527</v>
      </c>
      <c r="C56">
        <v>2787609</v>
      </c>
    </row>
    <row r="57" spans="1:3" x14ac:dyDescent="0.35">
      <c r="A57" s="1" t="s">
        <v>84</v>
      </c>
      <c r="B57">
        <v>777475</v>
      </c>
      <c r="C57">
        <v>2879792</v>
      </c>
    </row>
    <row r="58" spans="1:3" x14ac:dyDescent="0.35">
      <c r="A58" s="1" t="s">
        <v>85</v>
      </c>
      <c r="B58">
        <v>801676</v>
      </c>
      <c r="C58">
        <v>2992714</v>
      </c>
    </row>
    <row r="59" spans="1:3" x14ac:dyDescent="0.35">
      <c r="A59" s="1" t="s">
        <v>86</v>
      </c>
      <c r="B59">
        <v>834627</v>
      </c>
      <c r="C59">
        <v>3148870</v>
      </c>
    </row>
    <row r="60" spans="1:3" x14ac:dyDescent="0.35">
      <c r="A60" s="1" t="s">
        <v>87</v>
      </c>
      <c r="B60">
        <v>877694</v>
      </c>
      <c r="C60">
        <v>3320000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5CF6-9613-432D-8A63-5E033A7C8C95}">
  <dimension ref="A1:AI61"/>
  <sheetViews>
    <sheetView tabSelected="1" topLeftCell="A19" workbookViewId="0">
      <selection activeCell="E53" sqref="E53"/>
    </sheetView>
  </sheetViews>
  <sheetFormatPr defaultRowHeight="14.5" x14ac:dyDescent="0.35"/>
  <cols>
    <col min="2" max="2" width="26.1796875" customWidth="1"/>
    <col min="3" max="3" width="16.453125" bestFit="1" customWidth="1"/>
    <col min="4" max="4" width="34.7265625" bestFit="1" customWidth="1"/>
    <col min="5" max="5" width="30.81640625" bestFit="1" customWidth="1"/>
    <col min="6" max="6" width="31.6328125" bestFit="1" customWidth="1"/>
    <col min="7" max="7" width="7.36328125" bestFit="1" customWidth="1"/>
    <col min="8" max="8" width="15.1796875" bestFit="1" customWidth="1"/>
    <col min="9" max="9" width="12.1796875" bestFit="1" customWidth="1"/>
    <col min="10" max="10" width="12.453125" bestFit="1" customWidth="1"/>
    <col min="11" max="11" width="9.1796875" bestFit="1" customWidth="1"/>
    <col min="12" max="12" width="10.453125" bestFit="1" customWidth="1"/>
    <col min="13" max="13" width="11.36328125" bestFit="1" customWidth="1"/>
    <col min="14" max="14" width="15.1796875" bestFit="1" customWidth="1"/>
    <col min="15" max="15" width="18.1796875" bestFit="1" customWidth="1"/>
    <col min="16" max="16" width="20.7265625" bestFit="1" customWidth="1"/>
    <col min="17" max="17" width="29.90625" bestFit="1" customWidth="1"/>
    <col min="18" max="18" width="32.6328125" bestFit="1" customWidth="1"/>
    <col min="19" max="19" width="34.90625" bestFit="1" customWidth="1"/>
    <col min="20" max="20" width="36.08984375" bestFit="1" customWidth="1"/>
    <col min="21" max="22" width="15.1796875" bestFit="1" customWidth="1"/>
    <col min="23" max="23" width="7.36328125" bestFit="1" customWidth="1"/>
    <col min="24" max="27" width="8.90625" bestFit="1" customWidth="1"/>
    <col min="28" max="28" width="10" bestFit="1" customWidth="1"/>
    <col min="29" max="29" width="15.1796875" bestFit="1" customWidth="1"/>
    <col min="30" max="30" width="11.08984375" bestFit="1" customWidth="1"/>
    <col min="31" max="31" width="11.36328125" bestFit="1" customWidth="1"/>
    <col min="32" max="32" width="9.36328125" bestFit="1" customWidth="1"/>
    <col min="33" max="33" width="10.6328125" bestFit="1" customWidth="1"/>
    <col min="34" max="34" width="11.54296875" bestFit="1" customWidth="1"/>
    <col min="35" max="35" width="15.1796875" bestFit="1" customWidth="1"/>
  </cols>
  <sheetData>
    <row r="1" spans="1:35" x14ac:dyDescent="0.35">
      <c r="A1" t="s">
        <v>131</v>
      </c>
      <c r="B1" t="s">
        <v>132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107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107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107</v>
      </c>
    </row>
    <row r="2" spans="1:35" x14ac:dyDescent="0.35">
      <c r="A2">
        <v>2004</v>
      </c>
      <c r="B2" t="s">
        <v>135</v>
      </c>
      <c r="C2" s="3">
        <v>4450965</v>
      </c>
      <c r="D2" s="3">
        <v>646846</v>
      </c>
      <c r="E2" s="3">
        <v>686135</v>
      </c>
      <c r="F2" s="3">
        <v>2065154</v>
      </c>
      <c r="G2" s="3">
        <v>105485</v>
      </c>
      <c r="H2" s="3">
        <v>7954585</v>
      </c>
      <c r="I2" s="3">
        <v>1663419</v>
      </c>
      <c r="J2" s="3">
        <v>1606518</v>
      </c>
      <c r="K2" s="3">
        <v>1565762</v>
      </c>
      <c r="L2" s="3">
        <v>1560514</v>
      </c>
      <c r="M2" s="3">
        <v>1558372</v>
      </c>
      <c r="N2" s="3">
        <v>7954585</v>
      </c>
      <c r="O2" s="3">
        <v>1300897</v>
      </c>
      <c r="P2" s="3">
        <v>851541</v>
      </c>
      <c r="Q2" s="3">
        <v>531542</v>
      </c>
      <c r="R2" s="3">
        <v>1367699</v>
      </c>
      <c r="S2" s="3">
        <v>658056</v>
      </c>
      <c r="T2" s="3">
        <v>2160089</v>
      </c>
      <c r="U2" s="3">
        <v>1084761</v>
      </c>
      <c r="V2" s="3">
        <v>7954584</v>
      </c>
      <c r="W2" s="3">
        <v>361398</v>
      </c>
      <c r="X2" s="3">
        <v>1416748</v>
      </c>
      <c r="Y2" s="3">
        <v>1725179</v>
      </c>
      <c r="Z2" s="3">
        <v>1605971</v>
      </c>
      <c r="AA2" s="3">
        <v>1165816</v>
      </c>
      <c r="AB2" s="3">
        <v>1679473</v>
      </c>
      <c r="AC2" s="3">
        <v>7954585</v>
      </c>
      <c r="AD2" s="3">
        <v>1664300</v>
      </c>
      <c r="AE2" s="3">
        <v>1605698</v>
      </c>
      <c r="AF2" s="3">
        <v>1565917</v>
      </c>
      <c r="AG2" s="3">
        <v>1560643</v>
      </c>
      <c r="AH2" s="3">
        <v>1558027</v>
      </c>
      <c r="AI2" s="3">
        <v>7954585</v>
      </c>
    </row>
    <row r="3" spans="1:35" x14ac:dyDescent="0.35">
      <c r="A3">
        <v>2004</v>
      </c>
      <c r="B3" t="s">
        <v>136</v>
      </c>
      <c r="C3" s="3">
        <v>377482</v>
      </c>
      <c r="D3" s="3">
        <v>49665</v>
      </c>
      <c r="E3" s="3">
        <v>43206</v>
      </c>
      <c r="F3" s="3">
        <v>62952</v>
      </c>
      <c r="G3" s="3">
        <v>3051</v>
      </c>
      <c r="H3" s="3">
        <v>536356</v>
      </c>
      <c r="I3" s="3">
        <v>42389</v>
      </c>
      <c r="J3" s="3">
        <v>69235</v>
      </c>
      <c r="K3" s="3">
        <v>93974</v>
      </c>
      <c r="L3" s="3">
        <v>124871</v>
      </c>
      <c r="M3" s="3">
        <v>205888</v>
      </c>
      <c r="N3" s="3">
        <v>536356</v>
      </c>
      <c r="O3" s="3">
        <v>52871</v>
      </c>
      <c r="P3" s="3">
        <v>21795</v>
      </c>
      <c r="Q3" s="3">
        <v>23469</v>
      </c>
      <c r="R3" s="3">
        <v>110405</v>
      </c>
      <c r="S3" s="3">
        <v>31564</v>
      </c>
      <c r="T3" s="3">
        <v>203710</v>
      </c>
      <c r="U3" s="3">
        <v>92543</v>
      </c>
      <c r="V3" s="3">
        <v>536356</v>
      </c>
      <c r="W3" s="3">
        <v>17378</v>
      </c>
      <c r="X3" s="3">
        <v>97954</v>
      </c>
      <c r="Y3" s="3">
        <v>132034</v>
      </c>
      <c r="Z3" s="3">
        <v>142706</v>
      </c>
      <c r="AA3" s="3">
        <v>81583</v>
      </c>
      <c r="AB3" s="3">
        <v>64701</v>
      </c>
      <c r="AC3" s="3">
        <v>536356</v>
      </c>
      <c r="AD3" s="3">
        <v>64751</v>
      </c>
      <c r="AE3" s="3">
        <v>97777</v>
      </c>
      <c r="AF3" s="3">
        <v>104374</v>
      </c>
      <c r="AG3" s="3">
        <v>112176</v>
      </c>
      <c r="AH3" s="3">
        <v>157278</v>
      </c>
      <c r="AI3" s="3">
        <v>536356</v>
      </c>
    </row>
    <row r="4" spans="1:35" x14ac:dyDescent="0.35">
      <c r="A4">
        <v>2004</v>
      </c>
      <c r="B4" t="s">
        <v>137</v>
      </c>
      <c r="C4" s="3">
        <v>318865</v>
      </c>
      <c r="D4" s="3">
        <v>39199</v>
      </c>
      <c r="E4" s="3">
        <v>41205</v>
      </c>
      <c r="F4" s="3">
        <v>69175</v>
      </c>
      <c r="G4" s="3">
        <v>6134</v>
      </c>
      <c r="H4" s="3">
        <v>474576</v>
      </c>
      <c r="I4" s="3">
        <v>55035</v>
      </c>
      <c r="J4" s="3">
        <v>75737</v>
      </c>
      <c r="K4" s="3">
        <v>91130</v>
      </c>
      <c r="L4" s="3">
        <v>112375</v>
      </c>
      <c r="M4" s="3">
        <v>140300</v>
      </c>
      <c r="N4" s="3">
        <v>474576</v>
      </c>
      <c r="O4" s="3">
        <v>50604</v>
      </c>
      <c r="P4" s="3">
        <v>22877</v>
      </c>
      <c r="Q4" s="3">
        <v>23615</v>
      </c>
      <c r="R4" s="3">
        <v>97307</v>
      </c>
      <c r="S4" s="3">
        <v>31431</v>
      </c>
      <c r="T4" s="3">
        <v>170333</v>
      </c>
      <c r="U4" s="3">
        <v>78409</v>
      </c>
      <c r="V4" s="3">
        <v>474576</v>
      </c>
      <c r="W4" s="3">
        <v>18801</v>
      </c>
      <c r="X4" s="3">
        <v>85224</v>
      </c>
      <c r="Y4" s="3">
        <v>115784</v>
      </c>
      <c r="Z4" s="3">
        <v>115404</v>
      </c>
      <c r="AA4" s="3">
        <v>74777</v>
      </c>
      <c r="AB4" s="3">
        <v>64585</v>
      </c>
      <c r="AC4" s="3">
        <v>474576</v>
      </c>
      <c r="AD4" s="3">
        <v>65100</v>
      </c>
      <c r="AE4" s="3">
        <v>91805</v>
      </c>
      <c r="AF4" s="3">
        <v>95718</v>
      </c>
      <c r="AG4" s="3">
        <v>100579</v>
      </c>
      <c r="AH4" s="3">
        <v>121375</v>
      </c>
      <c r="AI4" s="3">
        <v>474576</v>
      </c>
    </row>
    <row r="5" spans="1:35" x14ac:dyDescent="0.35">
      <c r="A5">
        <v>2004</v>
      </c>
      <c r="B5" t="s">
        <v>133</v>
      </c>
      <c r="C5" s="3">
        <v>23220</v>
      </c>
      <c r="D5" s="3">
        <v>3603</v>
      </c>
      <c r="E5" s="3">
        <v>4725</v>
      </c>
      <c r="F5" s="3">
        <v>16723</v>
      </c>
      <c r="G5">
        <v>536</v>
      </c>
      <c r="H5" s="3">
        <v>48808</v>
      </c>
      <c r="I5" s="3">
        <v>10038</v>
      </c>
      <c r="J5" s="3">
        <v>12267</v>
      </c>
      <c r="K5" s="3">
        <v>10089</v>
      </c>
      <c r="L5" s="3">
        <v>8739</v>
      </c>
      <c r="M5" s="3">
        <v>7675</v>
      </c>
      <c r="N5" s="3">
        <v>48808</v>
      </c>
      <c r="O5" s="3">
        <v>3168</v>
      </c>
      <c r="P5" s="3">
        <v>5903</v>
      </c>
      <c r="Q5" s="3">
        <v>2356</v>
      </c>
      <c r="R5" s="3">
        <v>6341</v>
      </c>
      <c r="S5" s="3">
        <v>8781</v>
      </c>
      <c r="T5" s="3">
        <v>14511</v>
      </c>
      <c r="U5" s="3">
        <v>7748</v>
      </c>
      <c r="V5" s="3">
        <v>48808</v>
      </c>
      <c r="W5" s="3">
        <v>1492</v>
      </c>
      <c r="X5" s="3">
        <v>6433</v>
      </c>
      <c r="Y5" s="3">
        <v>8798</v>
      </c>
      <c r="Z5" s="3">
        <v>8318</v>
      </c>
      <c r="AA5" s="3">
        <v>6833</v>
      </c>
      <c r="AB5" s="3">
        <v>16935</v>
      </c>
      <c r="AC5" s="3">
        <v>48808</v>
      </c>
      <c r="AD5" s="3">
        <v>8096</v>
      </c>
      <c r="AE5" s="3">
        <v>9468</v>
      </c>
      <c r="AF5" s="3">
        <v>9799</v>
      </c>
      <c r="AG5" s="3">
        <v>10979</v>
      </c>
      <c r="AH5" s="3">
        <v>10466</v>
      </c>
      <c r="AI5" s="3">
        <v>48808</v>
      </c>
    </row>
    <row r="6" spans="1:35" x14ac:dyDescent="0.35">
      <c r="A6">
        <v>2004</v>
      </c>
      <c r="B6" t="s">
        <v>134</v>
      </c>
      <c r="C6" s="3">
        <v>29859</v>
      </c>
      <c r="D6" s="3">
        <v>3782</v>
      </c>
      <c r="E6">
        <v>791</v>
      </c>
      <c r="F6" s="3">
        <v>8330</v>
      </c>
      <c r="G6" s="3">
        <v>1102</v>
      </c>
      <c r="H6" s="3">
        <v>43864</v>
      </c>
      <c r="I6" s="3">
        <v>9794</v>
      </c>
      <c r="J6" s="3">
        <v>9502</v>
      </c>
      <c r="K6" s="3">
        <v>10169</v>
      </c>
      <c r="L6" s="3">
        <v>8645</v>
      </c>
      <c r="M6" s="3">
        <v>5755</v>
      </c>
      <c r="N6" s="3">
        <v>43864</v>
      </c>
      <c r="O6" s="3">
        <v>1157</v>
      </c>
      <c r="P6">
        <v>354</v>
      </c>
      <c r="Q6" s="3">
        <v>7330</v>
      </c>
      <c r="R6" s="3">
        <v>1367</v>
      </c>
      <c r="S6">
        <v>18</v>
      </c>
      <c r="T6" s="3">
        <v>30745</v>
      </c>
      <c r="U6" s="3">
        <v>2894</v>
      </c>
      <c r="V6" s="3">
        <v>43864</v>
      </c>
      <c r="W6" s="3">
        <v>1886</v>
      </c>
      <c r="X6" s="3">
        <v>6998</v>
      </c>
      <c r="Y6" s="3">
        <v>19292</v>
      </c>
      <c r="Z6" s="3">
        <v>12763</v>
      </c>
      <c r="AA6" s="3">
        <v>2306</v>
      </c>
      <c r="AB6">
        <v>619</v>
      </c>
      <c r="AC6" s="3">
        <v>43864</v>
      </c>
      <c r="AD6" s="3">
        <v>11684</v>
      </c>
      <c r="AE6" s="3">
        <v>12302</v>
      </c>
      <c r="AF6" s="3">
        <v>9280</v>
      </c>
      <c r="AG6" s="3">
        <v>6437</v>
      </c>
      <c r="AH6" s="3">
        <v>4161</v>
      </c>
      <c r="AI6" s="3">
        <v>43864</v>
      </c>
    </row>
    <row r="7" spans="1:35" x14ac:dyDescent="0.35">
      <c r="A7">
        <v>2004</v>
      </c>
      <c r="B7" t="s">
        <v>106</v>
      </c>
      <c r="C7" s="3">
        <v>10994</v>
      </c>
      <c r="D7" s="3">
        <v>1570</v>
      </c>
      <c r="E7" s="3">
        <v>1277</v>
      </c>
      <c r="F7" s="3">
        <v>17404</v>
      </c>
      <c r="G7">
        <v>424</v>
      </c>
      <c r="H7" s="3">
        <v>31668</v>
      </c>
      <c r="I7" s="3">
        <v>11736</v>
      </c>
      <c r="J7" s="3">
        <v>9446</v>
      </c>
      <c r="K7" s="3">
        <v>6089</v>
      </c>
      <c r="L7" s="3">
        <v>3357</v>
      </c>
      <c r="M7" s="3">
        <v>1040</v>
      </c>
      <c r="N7" s="3">
        <v>31668</v>
      </c>
      <c r="O7" s="3">
        <v>3009</v>
      </c>
      <c r="P7" s="3">
        <v>3176</v>
      </c>
      <c r="Q7" s="3">
        <v>4030</v>
      </c>
      <c r="R7" s="3">
        <v>2664</v>
      </c>
      <c r="S7" s="3">
        <v>4225</v>
      </c>
      <c r="T7" s="3">
        <v>10295</v>
      </c>
      <c r="U7" s="3">
        <v>4269</v>
      </c>
      <c r="V7" s="3">
        <v>31668</v>
      </c>
      <c r="W7">
        <v>966</v>
      </c>
      <c r="X7" s="3">
        <v>5132</v>
      </c>
      <c r="Y7" s="3">
        <v>7090</v>
      </c>
      <c r="Z7" s="3">
        <v>4953</v>
      </c>
      <c r="AA7" s="3">
        <v>4778</v>
      </c>
      <c r="AB7" s="3">
        <v>8748</v>
      </c>
      <c r="AC7" s="3">
        <v>31668</v>
      </c>
      <c r="AD7" s="3">
        <v>10275</v>
      </c>
      <c r="AE7" s="3">
        <v>6993</v>
      </c>
      <c r="AF7" s="3">
        <v>6047</v>
      </c>
      <c r="AG7" s="3">
        <v>5248</v>
      </c>
      <c r="AH7" s="3">
        <v>3106</v>
      </c>
      <c r="AI7" s="3">
        <v>31668</v>
      </c>
    </row>
    <row r="8" spans="1:35" x14ac:dyDescent="0.35">
      <c r="A8">
        <f>A2+2</f>
        <v>2006</v>
      </c>
      <c r="B8" t="s">
        <v>135</v>
      </c>
      <c r="C8" s="3">
        <v>4697300</v>
      </c>
      <c r="D8" s="3">
        <v>652527</v>
      </c>
      <c r="E8" s="3">
        <v>720286</v>
      </c>
      <c r="F8" s="3">
        <v>1981257</v>
      </c>
      <c r="G8" s="3">
        <v>109486</v>
      </c>
      <c r="H8" s="3">
        <v>8160856</v>
      </c>
      <c r="I8" s="3">
        <v>1703830</v>
      </c>
      <c r="J8" s="3">
        <v>1647386</v>
      </c>
      <c r="K8" s="3">
        <v>1606026</v>
      </c>
      <c r="L8" s="3">
        <v>1601219</v>
      </c>
      <c r="M8" s="3">
        <v>1602395</v>
      </c>
      <c r="N8" s="3">
        <v>8160856</v>
      </c>
      <c r="O8" s="3">
        <v>1353110</v>
      </c>
      <c r="P8" s="3">
        <v>884783</v>
      </c>
      <c r="Q8" s="3">
        <v>542886</v>
      </c>
      <c r="R8" s="3">
        <v>1372886</v>
      </c>
      <c r="S8" s="3">
        <v>680428</v>
      </c>
      <c r="T8" s="3">
        <v>2151751</v>
      </c>
      <c r="U8" s="3">
        <v>1175013</v>
      </c>
      <c r="V8" s="3">
        <v>8160857</v>
      </c>
      <c r="W8" s="3">
        <v>407371</v>
      </c>
      <c r="X8" s="3">
        <v>1402943</v>
      </c>
      <c r="Y8" s="3">
        <v>1719712</v>
      </c>
      <c r="Z8" s="3">
        <v>1623448</v>
      </c>
      <c r="AA8" s="3">
        <v>1275939</v>
      </c>
      <c r="AB8" s="3">
        <v>1731442</v>
      </c>
      <c r="AC8" s="3">
        <v>8160855</v>
      </c>
      <c r="AD8" s="3">
        <v>1704895</v>
      </c>
      <c r="AE8" s="3">
        <v>1645649</v>
      </c>
      <c r="AF8" s="3">
        <v>1606859</v>
      </c>
      <c r="AG8" s="3">
        <v>1601251</v>
      </c>
      <c r="AH8" s="3">
        <v>1602202</v>
      </c>
      <c r="AI8" s="3">
        <v>8160856</v>
      </c>
    </row>
    <row r="9" spans="1:35" x14ac:dyDescent="0.35">
      <c r="A9">
        <f t="shared" ref="A9:A72" si="0">A3+2</f>
        <v>2006</v>
      </c>
      <c r="B9" t="s">
        <v>136</v>
      </c>
      <c r="C9" s="3">
        <v>432335</v>
      </c>
      <c r="D9" s="3">
        <v>54018</v>
      </c>
      <c r="E9" s="3">
        <v>55159</v>
      </c>
      <c r="F9" s="3">
        <v>62988</v>
      </c>
      <c r="G9" s="3">
        <v>3801</v>
      </c>
      <c r="H9" s="3">
        <v>608301</v>
      </c>
      <c r="I9" s="3">
        <v>45903</v>
      </c>
      <c r="J9" s="3">
        <v>75804</v>
      </c>
      <c r="K9" s="3">
        <v>106402</v>
      </c>
      <c r="L9" s="3">
        <v>138667</v>
      </c>
      <c r="M9" s="3">
        <v>241526</v>
      </c>
      <c r="N9" s="3">
        <v>608301</v>
      </c>
      <c r="O9" s="3">
        <v>62900</v>
      </c>
      <c r="P9" s="3">
        <v>23566</v>
      </c>
      <c r="Q9" s="3">
        <v>27526</v>
      </c>
      <c r="R9" s="3">
        <v>123236</v>
      </c>
      <c r="S9" s="3">
        <v>35139</v>
      </c>
      <c r="T9" s="3">
        <v>228621</v>
      </c>
      <c r="U9" s="3">
        <v>107312</v>
      </c>
      <c r="V9" s="3">
        <v>608301</v>
      </c>
      <c r="W9" s="3">
        <v>22373</v>
      </c>
      <c r="X9" s="3">
        <v>106455</v>
      </c>
      <c r="Y9" s="3">
        <v>145168</v>
      </c>
      <c r="Z9" s="3">
        <v>159888</v>
      </c>
      <c r="AA9" s="3">
        <v>104969</v>
      </c>
      <c r="AB9" s="3">
        <v>69450</v>
      </c>
      <c r="AC9" s="3">
        <v>608301</v>
      </c>
      <c r="AD9" s="3">
        <v>74263</v>
      </c>
      <c r="AE9" s="3">
        <v>109834</v>
      </c>
      <c r="AF9" s="3">
        <v>113632</v>
      </c>
      <c r="AG9" s="3">
        <v>117957</v>
      </c>
      <c r="AH9" s="3">
        <v>192615</v>
      </c>
      <c r="AI9" s="3">
        <v>608301</v>
      </c>
    </row>
    <row r="10" spans="1:35" x14ac:dyDescent="0.35">
      <c r="A10">
        <f t="shared" si="0"/>
        <v>2006</v>
      </c>
      <c r="B10" t="s">
        <v>137</v>
      </c>
      <c r="C10" s="3">
        <v>365450</v>
      </c>
      <c r="D10" s="3">
        <v>43505</v>
      </c>
      <c r="E10" s="3">
        <v>44874</v>
      </c>
      <c r="F10" s="3">
        <v>75429</v>
      </c>
      <c r="G10" s="3">
        <v>6492</v>
      </c>
      <c r="H10" s="3">
        <v>535751</v>
      </c>
      <c r="I10" s="3">
        <v>63903</v>
      </c>
      <c r="J10" s="3">
        <v>83522</v>
      </c>
      <c r="K10" s="3">
        <v>101568</v>
      </c>
      <c r="L10" s="3">
        <v>125119</v>
      </c>
      <c r="M10" s="3">
        <v>161640</v>
      </c>
      <c r="N10" s="3">
        <v>535751</v>
      </c>
      <c r="O10" s="3">
        <v>56580</v>
      </c>
      <c r="P10" s="3">
        <v>25451</v>
      </c>
      <c r="Q10" s="3">
        <v>26330</v>
      </c>
      <c r="R10" s="3">
        <v>105745</v>
      </c>
      <c r="S10" s="3">
        <v>36662</v>
      </c>
      <c r="T10" s="3">
        <v>192791</v>
      </c>
      <c r="U10" s="3">
        <v>92192</v>
      </c>
      <c r="V10" s="3">
        <v>535751</v>
      </c>
      <c r="W10" s="3">
        <v>20107</v>
      </c>
      <c r="X10" s="3">
        <v>91965</v>
      </c>
      <c r="Y10" s="3">
        <v>125404</v>
      </c>
      <c r="Z10" s="3">
        <v>130543</v>
      </c>
      <c r="AA10" s="3">
        <v>91157</v>
      </c>
      <c r="AB10" s="3">
        <v>76577</v>
      </c>
      <c r="AC10" s="3">
        <v>535751</v>
      </c>
      <c r="AD10" s="3">
        <v>73145</v>
      </c>
      <c r="AE10" s="3">
        <v>101149</v>
      </c>
      <c r="AF10" s="3">
        <v>108833</v>
      </c>
      <c r="AG10" s="3">
        <v>111519</v>
      </c>
      <c r="AH10" s="3">
        <v>141106</v>
      </c>
      <c r="AI10" s="3">
        <v>535751</v>
      </c>
    </row>
    <row r="11" spans="1:35" x14ac:dyDescent="0.35">
      <c r="A11">
        <f t="shared" si="0"/>
        <v>2006</v>
      </c>
      <c r="B11" t="s">
        <v>133</v>
      </c>
      <c r="C11" s="3">
        <v>28028</v>
      </c>
      <c r="D11" s="3">
        <v>4123</v>
      </c>
      <c r="E11" s="3">
        <v>5141</v>
      </c>
      <c r="F11" s="3">
        <v>19957</v>
      </c>
      <c r="G11">
        <v>569</v>
      </c>
      <c r="H11" s="3">
        <v>57819</v>
      </c>
      <c r="I11" s="3">
        <v>11946</v>
      </c>
      <c r="J11" s="3">
        <v>14814</v>
      </c>
      <c r="K11" s="3">
        <v>11711</v>
      </c>
      <c r="L11" s="3">
        <v>10173</v>
      </c>
      <c r="M11" s="3">
        <v>9176</v>
      </c>
      <c r="N11" s="3">
        <v>57819</v>
      </c>
      <c r="O11" s="3">
        <v>3866</v>
      </c>
      <c r="P11" s="3">
        <v>6921</v>
      </c>
      <c r="Q11" s="3">
        <v>2739</v>
      </c>
      <c r="R11" s="3">
        <v>7274</v>
      </c>
      <c r="S11" s="3">
        <v>10557</v>
      </c>
      <c r="T11" s="3">
        <v>16746</v>
      </c>
      <c r="U11" s="3">
        <v>9717</v>
      </c>
      <c r="V11" s="3">
        <v>57819</v>
      </c>
      <c r="W11" s="3">
        <v>1578</v>
      </c>
      <c r="X11" s="3">
        <v>7040</v>
      </c>
      <c r="Y11" s="3">
        <v>10003</v>
      </c>
      <c r="Z11" s="3">
        <v>9954</v>
      </c>
      <c r="AA11" s="3">
        <v>8523</v>
      </c>
      <c r="AB11" s="3">
        <v>20721</v>
      </c>
      <c r="AC11" s="3">
        <v>57819</v>
      </c>
      <c r="AD11" s="3">
        <v>9513</v>
      </c>
      <c r="AE11" s="3">
        <v>10525</v>
      </c>
      <c r="AF11" s="3">
        <v>12128</v>
      </c>
      <c r="AG11" s="3">
        <v>13281</v>
      </c>
      <c r="AH11" s="3">
        <v>12373</v>
      </c>
      <c r="AI11" s="3">
        <v>57819</v>
      </c>
    </row>
    <row r="12" spans="1:35" x14ac:dyDescent="0.35">
      <c r="A12">
        <f t="shared" si="0"/>
        <v>2006</v>
      </c>
      <c r="B12" t="s">
        <v>134</v>
      </c>
      <c r="C12" s="3">
        <v>35336</v>
      </c>
      <c r="D12" s="3">
        <v>4013</v>
      </c>
      <c r="E12">
        <v>887</v>
      </c>
      <c r="F12" s="3">
        <v>9113</v>
      </c>
      <c r="G12" s="3">
        <v>1330</v>
      </c>
      <c r="H12" s="3">
        <v>50679</v>
      </c>
      <c r="I12" s="3">
        <v>11670</v>
      </c>
      <c r="J12" s="3">
        <v>11039</v>
      </c>
      <c r="K12" s="3">
        <v>11470</v>
      </c>
      <c r="L12" s="3">
        <v>9559</v>
      </c>
      <c r="M12" s="3">
        <v>6941</v>
      </c>
      <c r="N12" s="3">
        <v>50679</v>
      </c>
      <c r="O12" s="3">
        <v>1342</v>
      </c>
      <c r="P12">
        <v>360</v>
      </c>
      <c r="Q12" s="3">
        <v>8497</v>
      </c>
      <c r="R12" s="3">
        <v>1428</v>
      </c>
      <c r="S12">
        <v>26</v>
      </c>
      <c r="T12" s="3">
        <v>35554</v>
      </c>
      <c r="U12" s="3">
        <v>3472</v>
      </c>
      <c r="V12" s="3">
        <v>50679</v>
      </c>
      <c r="W12" s="3">
        <v>2140</v>
      </c>
      <c r="X12" s="3">
        <v>7689</v>
      </c>
      <c r="Y12" s="3">
        <v>21829</v>
      </c>
      <c r="Z12" s="3">
        <v>15062</v>
      </c>
      <c r="AA12" s="3">
        <v>3085</v>
      </c>
      <c r="AB12">
        <v>874</v>
      </c>
      <c r="AC12" s="3">
        <v>50679</v>
      </c>
      <c r="AD12" s="3">
        <v>13628</v>
      </c>
      <c r="AE12" s="3">
        <v>13529</v>
      </c>
      <c r="AF12" s="3">
        <v>10758</v>
      </c>
      <c r="AG12" s="3">
        <v>7572</v>
      </c>
      <c r="AH12" s="3">
        <v>5192</v>
      </c>
      <c r="AI12" s="3">
        <v>50679</v>
      </c>
    </row>
    <row r="13" spans="1:35" x14ac:dyDescent="0.35">
      <c r="A13">
        <f t="shared" si="0"/>
        <v>2006</v>
      </c>
      <c r="B13" t="s">
        <v>106</v>
      </c>
      <c r="C13" s="3">
        <v>13483</v>
      </c>
      <c r="D13" s="3">
        <v>1818</v>
      </c>
      <c r="E13" s="3">
        <v>1532</v>
      </c>
      <c r="F13" s="3">
        <v>20591</v>
      </c>
      <c r="G13">
        <v>501</v>
      </c>
      <c r="H13" s="3">
        <v>37924</v>
      </c>
      <c r="I13" s="3">
        <v>14019</v>
      </c>
      <c r="J13" s="3">
        <v>11330</v>
      </c>
      <c r="K13" s="3">
        <v>7096</v>
      </c>
      <c r="L13" s="3">
        <v>4032</v>
      </c>
      <c r="M13" s="3">
        <v>1447</v>
      </c>
      <c r="N13" s="3">
        <v>37924</v>
      </c>
      <c r="O13" s="3">
        <v>3716</v>
      </c>
      <c r="P13" s="3">
        <v>3790</v>
      </c>
      <c r="Q13" s="3">
        <v>4650</v>
      </c>
      <c r="R13" s="3">
        <v>2839</v>
      </c>
      <c r="S13" s="3">
        <v>5255</v>
      </c>
      <c r="T13" s="3">
        <v>12253</v>
      </c>
      <c r="U13" s="3">
        <v>5422</v>
      </c>
      <c r="V13" s="3">
        <v>37924</v>
      </c>
      <c r="W13" s="3">
        <v>1058</v>
      </c>
      <c r="X13" s="3">
        <v>5371</v>
      </c>
      <c r="Y13" s="3">
        <v>8419</v>
      </c>
      <c r="Z13" s="3">
        <v>5951</v>
      </c>
      <c r="AA13" s="3">
        <v>5956</v>
      </c>
      <c r="AB13" s="3">
        <v>11169</v>
      </c>
      <c r="AC13" s="3">
        <v>37924</v>
      </c>
      <c r="AD13" s="3">
        <v>12115</v>
      </c>
      <c r="AE13" s="3">
        <v>8084</v>
      </c>
      <c r="AF13" s="3">
        <v>7400</v>
      </c>
      <c r="AG13" s="3">
        <v>6526</v>
      </c>
      <c r="AH13" s="3">
        <v>3799</v>
      </c>
      <c r="AI13" s="3">
        <v>37924</v>
      </c>
    </row>
    <row r="14" spans="1:35" x14ac:dyDescent="0.35">
      <c r="A14">
        <f>A8+2</f>
        <v>2008</v>
      </c>
      <c r="B14" t="s">
        <v>135</v>
      </c>
      <c r="C14" s="3">
        <v>5006885</v>
      </c>
      <c r="D14" s="3">
        <v>681856</v>
      </c>
      <c r="E14" s="3">
        <v>699338</v>
      </c>
      <c r="F14" s="3">
        <v>1832678</v>
      </c>
      <c r="G14" s="3">
        <v>107061</v>
      </c>
      <c r="H14" s="3">
        <v>8327818</v>
      </c>
      <c r="I14" s="3">
        <v>1739291</v>
      </c>
      <c r="J14" s="3">
        <v>1677618</v>
      </c>
      <c r="K14" s="3">
        <v>1640660</v>
      </c>
      <c r="L14" s="3">
        <v>1632184</v>
      </c>
      <c r="M14" s="3">
        <v>1638064</v>
      </c>
      <c r="N14" s="3">
        <v>8327817</v>
      </c>
      <c r="O14" s="3">
        <v>1338964</v>
      </c>
      <c r="P14" s="3">
        <v>883872</v>
      </c>
      <c r="Q14" s="3">
        <v>501508</v>
      </c>
      <c r="R14" s="3">
        <v>1432652</v>
      </c>
      <c r="S14" s="3">
        <v>719082</v>
      </c>
      <c r="T14" s="3">
        <v>2229016</v>
      </c>
      <c r="U14" s="3">
        <v>1222726</v>
      </c>
      <c r="V14" s="3">
        <v>8327819</v>
      </c>
      <c r="W14" s="3">
        <v>384108</v>
      </c>
      <c r="X14" s="3">
        <v>1358255</v>
      </c>
      <c r="Y14" s="3">
        <v>1675666</v>
      </c>
      <c r="Z14" s="3">
        <v>1680602</v>
      </c>
      <c r="AA14" s="3">
        <v>1368202</v>
      </c>
      <c r="AB14" s="3">
        <v>1860985</v>
      </c>
      <c r="AC14" s="3">
        <v>8327817</v>
      </c>
      <c r="AD14" s="3">
        <v>1739893</v>
      </c>
      <c r="AE14" s="3">
        <v>1677715</v>
      </c>
      <c r="AF14" s="3">
        <v>1639131</v>
      </c>
      <c r="AG14" s="3">
        <v>1633361</v>
      </c>
      <c r="AH14" s="3">
        <v>1637719</v>
      </c>
      <c r="AI14" s="3">
        <v>8327819</v>
      </c>
    </row>
    <row r="15" spans="1:35" x14ac:dyDescent="0.35">
      <c r="A15">
        <f t="shared" si="0"/>
        <v>2008</v>
      </c>
      <c r="B15" t="s">
        <v>136</v>
      </c>
      <c r="C15" s="3">
        <v>538990</v>
      </c>
      <c r="D15" s="3">
        <v>57462</v>
      </c>
      <c r="E15" s="3">
        <v>58776</v>
      </c>
      <c r="F15" s="3">
        <v>67190</v>
      </c>
      <c r="G15" s="3">
        <v>3511</v>
      </c>
      <c r="H15" s="3">
        <v>725929</v>
      </c>
      <c r="I15" s="3">
        <v>54512</v>
      </c>
      <c r="J15" s="3">
        <v>88773</v>
      </c>
      <c r="K15" s="3">
        <v>124841</v>
      </c>
      <c r="L15" s="3">
        <v>161826</v>
      </c>
      <c r="M15" s="3">
        <v>295976</v>
      </c>
      <c r="N15" s="3">
        <v>725929</v>
      </c>
      <c r="O15" s="3">
        <v>71605</v>
      </c>
      <c r="P15" s="3">
        <v>26426</v>
      </c>
      <c r="Q15" s="3">
        <v>26957</v>
      </c>
      <c r="R15" s="3">
        <v>152069</v>
      </c>
      <c r="S15" s="3">
        <v>44538</v>
      </c>
      <c r="T15" s="3">
        <v>265896</v>
      </c>
      <c r="U15" s="3">
        <v>138438</v>
      </c>
      <c r="V15" s="3">
        <v>725929</v>
      </c>
      <c r="W15" s="3">
        <v>22455</v>
      </c>
      <c r="X15" s="3">
        <v>116696</v>
      </c>
      <c r="Y15" s="3">
        <v>170399</v>
      </c>
      <c r="Z15" s="3">
        <v>189212</v>
      </c>
      <c r="AA15" s="3">
        <v>133062</v>
      </c>
      <c r="AB15" s="3">
        <v>94105</v>
      </c>
      <c r="AC15" s="3">
        <v>725929</v>
      </c>
      <c r="AD15" s="3">
        <v>83536</v>
      </c>
      <c r="AE15" s="3">
        <v>131829</v>
      </c>
      <c r="AF15" s="3">
        <v>139026</v>
      </c>
      <c r="AG15" s="3">
        <v>146101</v>
      </c>
      <c r="AH15" s="3">
        <v>225438</v>
      </c>
      <c r="AI15" s="3">
        <v>725929</v>
      </c>
    </row>
    <row r="16" spans="1:35" x14ac:dyDescent="0.35">
      <c r="A16">
        <f t="shared" si="0"/>
        <v>2008</v>
      </c>
      <c r="B16" t="s">
        <v>137</v>
      </c>
      <c r="C16" s="3">
        <v>434820</v>
      </c>
      <c r="D16" s="3">
        <v>50438</v>
      </c>
      <c r="E16" s="3">
        <v>50816</v>
      </c>
      <c r="F16" s="3">
        <v>87194</v>
      </c>
      <c r="G16" s="3">
        <v>7170</v>
      </c>
      <c r="H16" s="3">
        <v>630439</v>
      </c>
      <c r="I16" s="3">
        <v>76411</v>
      </c>
      <c r="J16" s="3">
        <v>97452</v>
      </c>
      <c r="K16" s="3">
        <v>118806</v>
      </c>
      <c r="L16" s="3">
        <v>146269</v>
      </c>
      <c r="M16" s="3">
        <v>191500</v>
      </c>
      <c r="N16" s="3">
        <v>630439</v>
      </c>
      <c r="O16" s="3">
        <v>66282</v>
      </c>
      <c r="P16" s="3">
        <v>29235</v>
      </c>
      <c r="Q16" s="3">
        <v>30378</v>
      </c>
      <c r="R16" s="3">
        <v>123647</v>
      </c>
      <c r="S16" s="3">
        <v>43692</v>
      </c>
      <c r="T16" s="3">
        <v>225322</v>
      </c>
      <c r="U16" s="3">
        <v>111883</v>
      </c>
      <c r="V16" s="3">
        <v>630439</v>
      </c>
      <c r="W16" s="3">
        <v>22981</v>
      </c>
      <c r="X16" s="3">
        <v>103972</v>
      </c>
      <c r="Y16" s="3">
        <v>143019</v>
      </c>
      <c r="Z16" s="3">
        <v>153914</v>
      </c>
      <c r="AA16" s="3">
        <v>114183</v>
      </c>
      <c r="AB16" s="3">
        <v>92371</v>
      </c>
      <c r="AC16" s="3">
        <v>630439</v>
      </c>
      <c r="AD16" s="3">
        <v>86394</v>
      </c>
      <c r="AE16" s="3">
        <v>117441</v>
      </c>
      <c r="AF16" s="3">
        <v>129152</v>
      </c>
      <c r="AG16" s="3">
        <v>130474</v>
      </c>
      <c r="AH16" s="3">
        <v>166977</v>
      </c>
      <c r="AI16" s="3">
        <v>630439</v>
      </c>
    </row>
    <row r="17" spans="1:35" x14ac:dyDescent="0.35">
      <c r="A17">
        <f t="shared" si="0"/>
        <v>2008</v>
      </c>
      <c r="B17" t="s">
        <v>133</v>
      </c>
      <c r="C17" s="3">
        <v>32957</v>
      </c>
      <c r="D17" s="3">
        <v>4919</v>
      </c>
      <c r="E17" s="3">
        <v>6328</v>
      </c>
      <c r="F17" s="3">
        <v>23415</v>
      </c>
      <c r="G17">
        <v>702</v>
      </c>
      <c r="H17" s="3">
        <v>68320</v>
      </c>
      <c r="I17" s="3">
        <v>13991</v>
      </c>
      <c r="J17" s="3">
        <v>17251</v>
      </c>
      <c r="K17" s="3">
        <v>13924</v>
      </c>
      <c r="L17" s="3">
        <v>12083</v>
      </c>
      <c r="M17" s="3">
        <v>11072</v>
      </c>
      <c r="N17" s="3">
        <v>68320</v>
      </c>
      <c r="O17" s="3">
        <v>4601</v>
      </c>
      <c r="P17" s="3">
        <v>8160</v>
      </c>
      <c r="Q17" s="3">
        <v>3259</v>
      </c>
      <c r="R17" s="3">
        <v>8734</v>
      </c>
      <c r="S17" s="3">
        <v>12370</v>
      </c>
      <c r="T17" s="3">
        <v>20044</v>
      </c>
      <c r="U17" s="3">
        <v>11151</v>
      </c>
      <c r="V17" s="3">
        <v>68320</v>
      </c>
      <c r="W17" s="3">
        <v>1924</v>
      </c>
      <c r="X17" s="3">
        <v>8739</v>
      </c>
      <c r="Y17" s="3">
        <v>12086</v>
      </c>
      <c r="Z17" s="3">
        <v>11719</v>
      </c>
      <c r="AA17" s="3">
        <v>9834</v>
      </c>
      <c r="AB17" s="3">
        <v>24019</v>
      </c>
      <c r="AC17" s="3">
        <v>68320</v>
      </c>
      <c r="AD17" s="3">
        <v>11197</v>
      </c>
      <c r="AE17" s="3">
        <v>12765</v>
      </c>
      <c r="AF17" s="3">
        <v>13968</v>
      </c>
      <c r="AG17" s="3">
        <v>15483</v>
      </c>
      <c r="AH17" s="3">
        <v>14908</v>
      </c>
      <c r="AI17" s="3">
        <v>68320</v>
      </c>
    </row>
    <row r="18" spans="1:35" x14ac:dyDescent="0.35">
      <c r="A18">
        <f t="shared" si="0"/>
        <v>2008</v>
      </c>
      <c r="B18" t="s">
        <v>134</v>
      </c>
      <c r="C18" s="3">
        <v>39252</v>
      </c>
      <c r="D18" s="3">
        <v>4665</v>
      </c>
      <c r="E18" s="3">
        <v>1002</v>
      </c>
      <c r="F18" s="3">
        <v>10448</v>
      </c>
      <c r="G18" s="3">
        <v>1450</v>
      </c>
      <c r="H18" s="3">
        <v>56816</v>
      </c>
      <c r="I18" s="3">
        <v>12806</v>
      </c>
      <c r="J18" s="3">
        <v>12273</v>
      </c>
      <c r="K18" s="3">
        <v>12967</v>
      </c>
      <c r="L18" s="3">
        <v>10919</v>
      </c>
      <c r="M18" s="3">
        <v>7851</v>
      </c>
      <c r="N18" s="3">
        <v>56816</v>
      </c>
      <c r="O18" s="3">
        <v>1588</v>
      </c>
      <c r="P18">
        <v>390</v>
      </c>
      <c r="Q18" s="3">
        <v>9494</v>
      </c>
      <c r="R18" s="3">
        <v>1692</v>
      </c>
      <c r="S18">
        <v>29</v>
      </c>
      <c r="T18" s="3">
        <v>39806</v>
      </c>
      <c r="U18" s="3">
        <v>3817</v>
      </c>
      <c r="V18" s="3">
        <v>56816</v>
      </c>
      <c r="W18" s="3">
        <v>2376</v>
      </c>
      <c r="X18" s="3">
        <v>8904</v>
      </c>
      <c r="Y18" s="3">
        <v>24727</v>
      </c>
      <c r="Z18" s="3">
        <v>16713</v>
      </c>
      <c r="AA18" s="3">
        <v>3242</v>
      </c>
      <c r="AB18">
        <v>854</v>
      </c>
      <c r="AC18" s="3">
        <v>56816</v>
      </c>
      <c r="AD18" s="3">
        <v>15125</v>
      </c>
      <c r="AE18" s="3">
        <v>15478</v>
      </c>
      <c r="AF18" s="3">
        <v>11994</v>
      </c>
      <c r="AG18" s="3">
        <v>8379</v>
      </c>
      <c r="AH18" s="3">
        <v>5841</v>
      </c>
      <c r="AI18" s="3">
        <v>56816</v>
      </c>
    </row>
    <row r="19" spans="1:35" x14ac:dyDescent="0.35">
      <c r="A19">
        <f t="shared" si="0"/>
        <v>2008</v>
      </c>
      <c r="B19" t="s">
        <v>106</v>
      </c>
      <c r="C19" s="3">
        <v>14992</v>
      </c>
      <c r="D19" s="3">
        <v>2070</v>
      </c>
      <c r="E19" s="3">
        <v>1715</v>
      </c>
      <c r="F19" s="3">
        <v>23165</v>
      </c>
      <c r="G19">
        <v>578</v>
      </c>
      <c r="H19" s="3">
        <v>42520</v>
      </c>
      <c r="I19" s="3">
        <v>15691</v>
      </c>
      <c r="J19" s="3">
        <v>12660</v>
      </c>
      <c r="K19" s="3">
        <v>8084</v>
      </c>
      <c r="L19" s="3">
        <v>4523</v>
      </c>
      <c r="M19" s="3">
        <v>1561</v>
      </c>
      <c r="N19" s="3">
        <v>42520</v>
      </c>
      <c r="O19" s="3">
        <v>4144</v>
      </c>
      <c r="P19" s="3">
        <v>4242</v>
      </c>
      <c r="Q19" s="3">
        <v>5298</v>
      </c>
      <c r="R19" s="3">
        <v>3382</v>
      </c>
      <c r="S19" s="3">
        <v>5777</v>
      </c>
      <c r="T19" s="3">
        <v>13778</v>
      </c>
      <c r="U19" s="3">
        <v>5900</v>
      </c>
      <c r="V19" s="3">
        <v>42520</v>
      </c>
      <c r="W19" s="3">
        <v>1238</v>
      </c>
      <c r="X19" s="3">
        <v>6469</v>
      </c>
      <c r="Y19" s="3">
        <v>9478</v>
      </c>
      <c r="Z19" s="3">
        <v>6668</v>
      </c>
      <c r="AA19" s="3">
        <v>6554</v>
      </c>
      <c r="AB19" s="3">
        <v>12113</v>
      </c>
      <c r="AC19" s="3">
        <v>42520</v>
      </c>
      <c r="AD19" s="3">
        <v>13646</v>
      </c>
      <c r="AE19" s="3">
        <v>9198</v>
      </c>
      <c r="AF19" s="3">
        <v>8226</v>
      </c>
      <c r="AG19" s="3">
        <v>7187</v>
      </c>
      <c r="AH19" s="3">
        <v>4263</v>
      </c>
      <c r="AI19" s="3">
        <v>42520</v>
      </c>
    </row>
    <row r="20" spans="1:35" x14ac:dyDescent="0.35">
      <c r="A20">
        <f>A14+2</f>
        <v>2010</v>
      </c>
      <c r="B20" t="s">
        <v>135</v>
      </c>
      <c r="C20" s="3">
        <v>5153118</v>
      </c>
      <c r="D20" s="3">
        <v>679925</v>
      </c>
      <c r="E20" s="3">
        <v>681438</v>
      </c>
      <c r="F20" s="3">
        <v>2051853</v>
      </c>
      <c r="G20" s="3">
        <v>98522</v>
      </c>
      <c r="H20" s="3">
        <v>8664857</v>
      </c>
      <c r="I20" s="3">
        <v>1812755</v>
      </c>
      <c r="J20" s="3">
        <v>1742728</v>
      </c>
      <c r="K20" s="3">
        <v>1703310</v>
      </c>
      <c r="L20" s="3">
        <v>1699570</v>
      </c>
      <c r="M20" s="3">
        <v>1706495</v>
      </c>
      <c r="N20" s="3">
        <v>8664858</v>
      </c>
      <c r="O20" s="3">
        <v>1393718</v>
      </c>
      <c r="P20" s="3">
        <v>894402</v>
      </c>
      <c r="Q20" s="3">
        <v>538397</v>
      </c>
      <c r="R20" s="3">
        <v>1466973</v>
      </c>
      <c r="S20" s="3">
        <v>743704</v>
      </c>
      <c r="T20" s="3">
        <v>2318985</v>
      </c>
      <c r="U20" s="3">
        <v>1308679</v>
      </c>
      <c r="V20" s="3">
        <v>8664857</v>
      </c>
      <c r="W20" s="3">
        <v>364242</v>
      </c>
      <c r="X20" s="3">
        <v>1420912</v>
      </c>
      <c r="Y20" s="3">
        <v>1746607</v>
      </c>
      <c r="Z20" s="3">
        <v>1727814</v>
      </c>
      <c r="AA20" s="3">
        <v>1480974</v>
      </c>
      <c r="AB20" s="3">
        <v>1924309</v>
      </c>
      <c r="AC20" s="3">
        <v>8664858</v>
      </c>
      <c r="AD20" s="3">
        <v>1812767</v>
      </c>
      <c r="AE20" s="3">
        <v>1742345</v>
      </c>
      <c r="AF20" s="3">
        <v>1704069</v>
      </c>
      <c r="AG20" s="3">
        <v>1698536</v>
      </c>
      <c r="AH20" s="3">
        <v>1707141</v>
      </c>
      <c r="AI20" s="3">
        <v>8664858</v>
      </c>
    </row>
    <row r="21" spans="1:35" x14ac:dyDescent="0.35">
      <c r="A21">
        <f t="shared" si="0"/>
        <v>2010</v>
      </c>
      <c r="B21" t="s">
        <v>136</v>
      </c>
      <c r="C21" s="3">
        <v>592680</v>
      </c>
      <c r="D21" s="3">
        <v>83424</v>
      </c>
      <c r="E21" s="3">
        <v>63657</v>
      </c>
      <c r="F21" s="3">
        <v>83430</v>
      </c>
      <c r="G21" s="3">
        <v>4056</v>
      </c>
      <c r="H21" s="3">
        <v>827246</v>
      </c>
      <c r="I21" s="3">
        <v>65367</v>
      </c>
      <c r="J21" s="3">
        <v>100761</v>
      </c>
      <c r="K21" s="3">
        <v>137855</v>
      </c>
      <c r="L21" s="3">
        <v>191721</v>
      </c>
      <c r="M21" s="3">
        <v>331542</v>
      </c>
      <c r="N21" s="3">
        <v>827246</v>
      </c>
      <c r="O21" s="3">
        <v>81073</v>
      </c>
      <c r="P21" s="3">
        <v>31564</v>
      </c>
      <c r="Q21" s="3">
        <v>32452</v>
      </c>
      <c r="R21" s="3">
        <v>163385</v>
      </c>
      <c r="S21" s="3">
        <v>51433</v>
      </c>
      <c r="T21" s="3">
        <v>312205</v>
      </c>
      <c r="U21" s="3">
        <v>155135</v>
      </c>
      <c r="V21" s="3">
        <v>827246</v>
      </c>
      <c r="W21" s="3">
        <v>24600</v>
      </c>
      <c r="X21" s="3">
        <v>134239</v>
      </c>
      <c r="Y21" s="3">
        <v>186399</v>
      </c>
      <c r="Z21" s="3">
        <v>212630</v>
      </c>
      <c r="AA21" s="3">
        <v>157516</v>
      </c>
      <c r="AB21" s="3">
        <v>111863</v>
      </c>
      <c r="AC21" s="3">
        <v>827246</v>
      </c>
      <c r="AD21" s="3">
        <v>99999</v>
      </c>
      <c r="AE21" s="3">
        <v>152813</v>
      </c>
      <c r="AF21" s="3">
        <v>155101</v>
      </c>
      <c r="AG21" s="3">
        <v>156372</v>
      </c>
      <c r="AH21" s="3">
        <v>262961</v>
      </c>
      <c r="AI21" s="3">
        <v>827246</v>
      </c>
    </row>
    <row r="22" spans="1:35" x14ac:dyDescent="0.35">
      <c r="A22">
        <f t="shared" si="0"/>
        <v>2010</v>
      </c>
      <c r="B22" t="s">
        <v>137</v>
      </c>
      <c r="C22" s="3">
        <v>475782</v>
      </c>
      <c r="D22" s="3">
        <v>54377</v>
      </c>
      <c r="E22" s="3">
        <v>55101</v>
      </c>
      <c r="F22" s="3">
        <v>94620</v>
      </c>
      <c r="G22" s="3">
        <v>7451</v>
      </c>
      <c r="H22" s="3">
        <v>687331</v>
      </c>
      <c r="I22" s="3">
        <v>85448</v>
      </c>
      <c r="J22" s="3">
        <v>105330</v>
      </c>
      <c r="K22" s="3">
        <v>129167</v>
      </c>
      <c r="L22" s="3">
        <v>158596</v>
      </c>
      <c r="M22" s="3">
        <v>208790</v>
      </c>
      <c r="N22" s="3">
        <v>687331</v>
      </c>
      <c r="O22" s="3">
        <v>71880</v>
      </c>
      <c r="P22" s="3">
        <v>32456</v>
      </c>
      <c r="Q22" s="3">
        <v>32875</v>
      </c>
      <c r="R22" s="3">
        <v>131207</v>
      </c>
      <c r="S22" s="3">
        <v>51604</v>
      </c>
      <c r="T22" s="3">
        <v>243060</v>
      </c>
      <c r="U22" s="3">
        <v>124250</v>
      </c>
      <c r="V22" s="3">
        <v>687331</v>
      </c>
      <c r="W22" s="3">
        <v>24479</v>
      </c>
      <c r="X22" s="3">
        <v>108757</v>
      </c>
      <c r="Y22" s="3">
        <v>150068</v>
      </c>
      <c r="Z22" s="3">
        <v>165417</v>
      </c>
      <c r="AA22" s="3">
        <v>130273</v>
      </c>
      <c r="AB22" s="3">
        <v>108337</v>
      </c>
      <c r="AC22" s="3">
        <v>687331</v>
      </c>
      <c r="AD22" s="3">
        <v>95405</v>
      </c>
      <c r="AE22" s="3">
        <v>126241</v>
      </c>
      <c r="AF22" s="3">
        <v>141625</v>
      </c>
      <c r="AG22" s="3">
        <v>140582</v>
      </c>
      <c r="AH22" s="3">
        <v>183478</v>
      </c>
      <c r="AI22" s="3">
        <v>687331</v>
      </c>
    </row>
    <row r="23" spans="1:35" x14ac:dyDescent="0.35">
      <c r="A23">
        <f t="shared" si="0"/>
        <v>2010</v>
      </c>
      <c r="B23" t="s">
        <v>133</v>
      </c>
      <c r="C23" s="3">
        <v>39371</v>
      </c>
      <c r="D23" s="3">
        <v>5452</v>
      </c>
      <c r="E23" s="3">
        <v>6311</v>
      </c>
      <c r="F23" s="3">
        <v>27697</v>
      </c>
      <c r="G23">
        <v>680</v>
      </c>
      <c r="H23" s="3">
        <v>79510</v>
      </c>
      <c r="I23" s="3">
        <v>16590</v>
      </c>
      <c r="J23" s="3">
        <v>20843</v>
      </c>
      <c r="K23" s="3">
        <v>15781</v>
      </c>
      <c r="L23" s="3">
        <v>13744</v>
      </c>
      <c r="M23" s="3">
        <v>12553</v>
      </c>
      <c r="N23" s="3">
        <v>79510</v>
      </c>
      <c r="O23" s="3">
        <v>5501</v>
      </c>
      <c r="P23" s="3">
        <v>9417</v>
      </c>
      <c r="Q23" s="3">
        <v>3682</v>
      </c>
      <c r="R23" s="3">
        <v>9628</v>
      </c>
      <c r="S23" s="3">
        <v>14754</v>
      </c>
      <c r="T23" s="3">
        <v>22326</v>
      </c>
      <c r="U23" s="3">
        <v>14203</v>
      </c>
      <c r="V23" s="3">
        <v>79510</v>
      </c>
      <c r="W23" s="3">
        <v>1930</v>
      </c>
      <c r="X23" s="3">
        <v>8733</v>
      </c>
      <c r="Y23" s="3">
        <v>13081</v>
      </c>
      <c r="Z23" s="3">
        <v>13837</v>
      </c>
      <c r="AA23" s="3">
        <v>12392</v>
      </c>
      <c r="AB23" s="3">
        <v>29536</v>
      </c>
      <c r="AC23" s="3">
        <v>79510</v>
      </c>
      <c r="AD23" s="3">
        <v>13037</v>
      </c>
      <c r="AE23" s="3">
        <v>13421</v>
      </c>
      <c r="AF23" s="3">
        <v>17550</v>
      </c>
      <c r="AG23" s="3">
        <v>18731</v>
      </c>
      <c r="AH23" s="3">
        <v>16772</v>
      </c>
      <c r="AI23" s="3">
        <v>79510</v>
      </c>
    </row>
    <row r="24" spans="1:35" x14ac:dyDescent="0.35">
      <c r="A24">
        <f t="shared" si="0"/>
        <v>2010</v>
      </c>
      <c r="B24" t="s">
        <v>134</v>
      </c>
      <c r="C24" s="3">
        <v>49159</v>
      </c>
      <c r="D24" s="3">
        <v>4759</v>
      </c>
      <c r="E24" s="3">
        <v>1112</v>
      </c>
      <c r="F24" s="3">
        <v>11379</v>
      </c>
      <c r="G24" s="3">
        <v>1900</v>
      </c>
      <c r="H24" s="3">
        <v>68309</v>
      </c>
      <c r="I24" s="3">
        <v>16474</v>
      </c>
      <c r="J24" s="3">
        <v>15038</v>
      </c>
      <c r="K24" s="3">
        <v>15009</v>
      </c>
      <c r="L24" s="3">
        <v>12135</v>
      </c>
      <c r="M24" s="3">
        <v>9654</v>
      </c>
      <c r="N24" s="3">
        <v>68309</v>
      </c>
      <c r="O24" s="3">
        <v>1806</v>
      </c>
      <c r="P24">
        <v>425</v>
      </c>
      <c r="Q24" s="3">
        <v>11500</v>
      </c>
      <c r="R24" s="3">
        <v>1648</v>
      </c>
      <c r="S24">
        <v>46</v>
      </c>
      <c r="T24" s="3">
        <v>47969</v>
      </c>
      <c r="U24" s="3">
        <v>4916</v>
      </c>
      <c r="V24" s="3">
        <v>68309</v>
      </c>
      <c r="W24" s="3">
        <v>2878</v>
      </c>
      <c r="X24" s="3">
        <v>9584</v>
      </c>
      <c r="Y24" s="3">
        <v>28547</v>
      </c>
      <c r="Z24" s="3">
        <v>20869</v>
      </c>
      <c r="AA24" s="3">
        <v>4930</v>
      </c>
      <c r="AB24" s="3">
        <v>1500</v>
      </c>
      <c r="AC24" s="3">
        <v>68309</v>
      </c>
      <c r="AD24" s="3">
        <v>18695</v>
      </c>
      <c r="AE24" s="3">
        <v>17014</v>
      </c>
      <c r="AF24" s="3">
        <v>14632</v>
      </c>
      <c r="AG24" s="3">
        <v>10499</v>
      </c>
      <c r="AH24" s="3">
        <v>7470</v>
      </c>
      <c r="AI24" s="3">
        <v>68309</v>
      </c>
    </row>
    <row r="25" spans="1:35" x14ac:dyDescent="0.35">
      <c r="A25">
        <f t="shared" si="0"/>
        <v>2010</v>
      </c>
      <c r="B25" t="s">
        <v>106</v>
      </c>
      <c r="C25" s="3">
        <v>16744</v>
      </c>
      <c r="D25" s="3">
        <v>2105</v>
      </c>
      <c r="E25" s="3">
        <v>1894</v>
      </c>
      <c r="F25" s="3">
        <v>24562</v>
      </c>
      <c r="G25">
        <v>522</v>
      </c>
      <c r="H25" s="3">
        <v>45828</v>
      </c>
      <c r="I25" s="3">
        <v>17024</v>
      </c>
      <c r="J25" s="3">
        <v>13693</v>
      </c>
      <c r="K25" s="3">
        <v>8244</v>
      </c>
      <c r="L25" s="3">
        <v>4869</v>
      </c>
      <c r="M25" s="3">
        <v>1997</v>
      </c>
      <c r="N25" s="3">
        <v>45828</v>
      </c>
      <c r="O25" s="3">
        <v>4644</v>
      </c>
      <c r="P25" s="3">
        <v>4579</v>
      </c>
      <c r="Q25" s="3">
        <v>5361</v>
      </c>
      <c r="R25" s="3">
        <v>2923</v>
      </c>
      <c r="S25" s="3">
        <v>6628</v>
      </c>
      <c r="T25" s="3">
        <v>14697</v>
      </c>
      <c r="U25" s="3">
        <v>6995</v>
      </c>
      <c r="V25" s="3">
        <v>45828</v>
      </c>
      <c r="W25" s="3">
        <v>1157</v>
      </c>
      <c r="X25" s="3">
        <v>5364</v>
      </c>
      <c r="Y25" s="3">
        <v>10057</v>
      </c>
      <c r="Z25" s="3">
        <v>7210</v>
      </c>
      <c r="AA25" s="3">
        <v>7532</v>
      </c>
      <c r="AB25" s="3">
        <v>14508</v>
      </c>
      <c r="AC25" s="3">
        <v>45828</v>
      </c>
      <c r="AD25" s="3">
        <v>14503</v>
      </c>
      <c r="AE25" s="3">
        <v>9331</v>
      </c>
      <c r="AF25" s="3">
        <v>9121</v>
      </c>
      <c r="AG25" s="3">
        <v>8210</v>
      </c>
      <c r="AH25" s="3">
        <v>4661</v>
      </c>
      <c r="AI25" s="3">
        <v>45828</v>
      </c>
    </row>
    <row r="26" spans="1:35" x14ac:dyDescent="0.35">
      <c r="A26">
        <f t="shared" si="0"/>
        <v>2012</v>
      </c>
      <c r="B26" t="s">
        <v>135</v>
      </c>
      <c r="C26" s="3">
        <v>5330698</v>
      </c>
      <c r="D26" s="3">
        <v>646900</v>
      </c>
      <c r="E26" s="3">
        <v>759742</v>
      </c>
      <c r="F26" s="3">
        <v>2075367</v>
      </c>
      <c r="G26" s="3">
        <v>99860</v>
      </c>
      <c r="H26" s="3">
        <v>8912566</v>
      </c>
      <c r="I26" s="3">
        <v>1874640</v>
      </c>
      <c r="J26" s="3">
        <v>1781857</v>
      </c>
      <c r="K26" s="3">
        <v>1751978</v>
      </c>
      <c r="L26" s="3">
        <v>1746180</v>
      </c>
      <c r="M26" s="3">
        <v>1757912</v>
      </c>
      <c r="N26" s="3">
        <v>8912566</v>
      </c>
      <c r="O26" s="3">
        <v>1401306</v>
      </c>
      <c r="P26" s="3">
        <v>959905</v>
      </c>
      <c r="Q26" s="3">
        <v>507383</v>
      </c>
      <c r="R26" s="3">
        <v>1440909</v>
      </c>
      <c r="S26" s="3">
        <v>798491</v>
      </c>
      <c r="T26" s="3">
        <v>2385552</v>
      </c>
      <c r="U26" s="3">
        <v>1419021</v>
      </c>
      <c r="V26" s="3">
        <v>8912567</v>
      </c>
      <c r="W26" s="3">
        <v>365915</v>
      </c>
      <c r="X26" s="3">
        <v>1428198</v>
      </c>
      <c r="Y26" s="3">
        <v>1738488</v>
      </c>
      <c r="Z26" s="3">
        <v>1772671</v>
      </c>
      <c r="AA26" s="3">
        <v>1555895</v>
      </c>
      <c r="AB26" s="3">
        <v>2051398</v>
      </c>
      <c r="AC26" s="3">
        <v>8912565</v>
      </c>
      <c r="AD26" s="3">
        <v>1874438</v>
      </c>
      <c r="AE26" s="3">
        <v>1781712</v>
      </c>
      <c r="AF26" s="3">
        <v>1752149</v>
      </c>
      <c r="AG26" s="3">
        <v>1746914</v>
      </c>
      <c r="AH26" s="3">
        <v>1757352</v>
      </c>
      <c r="AI26" s="3">
        <v>8912564</v>
      </c>
    </row>
    <row r="27" spans="1:35" x14ac:dyDescent="0.35">
      <c r="A27">
        <f t="shared" si="0"/>
        <v>2012</v>
      </c>
      <c r="B27" t="s">
        <v>136</v>
      </c>
      <c r="C27" s="3">
        <v>682019</v>
      </c>
      <c r="D27" s="3">
        <v>80786</v>
      </c>
      <c r="E27" s="3">
        <v>79822</v>
      </c>
      <c r="F27" s="3">
        <v>93718</v>
      </c>
      <c r="G27" s="3">
        <v>3645</v>
      </c>
      <c r="H27" s="3">
        <v>939989</v>
      </c>
      <c r="I27" s="3">
        <v>70849</v>
      </c>
      <c r="J27" s="3">
        <v>113688</v>
      </c>
      <c r="K27" s="3">
        <v>160500</v>
      </c>
      <c r="L27" s="3">
        <v>214919</v>
      </c>
      <c r="M27" s="3">
        <v>380034</v>
      </c>
      <c r="N27" s="3">
        <v>939989</v>
      </c>
      <c r="O27" s="3">
        <v>88835</v>
      </c>
      <c r="P27" s="3">
        <v>38136</v>
      </c>
      <c r="Q27" s="3">
        <v>35631</v>
      </c>
      <c r="R27" s="3">
        <v>176873</v>
      </c>
      <c r="S27" s="3">
        <v>66024</v>
      </c>
      <c r="T27" s="3">
        <v>345536</v>
      </c>
      <c r="U27" s="3">
        <v>188955</v>
      </c>
      <c r="V27" s="3">
        <v>939989</v>
      </c>
      <c r="W27" s="3">
        <v>27262</v>
      </c>
      <c r="X27" s="3">
        <v>152496</v>
      </c>
      <c r="Y27" s="3">
        <v>206499</v>
      </c>
      <c r="Z27" s="3">
        <v>232700</v>
      </c>
      <c r="AA27" s="3">
        <v>186085</v>
      </c>
      <c r="AB27" s="3">
        <v>134947</v>
      </c>
      <c r="AC27" s="3">
        <v>939989</v>
      </c>
      <c r="AD27" s="3">
        <v>115387</v>
      </c>
      <c r="AE27" s="3">
        <v>172559</v>
      </c>
      <c r="AF27" s="3">
        <v>175473</v>
      </c>
      <c r="AG27" s="3">
        <v>180254</v>
      </c>
      <c r="AH27" s="3">
        <v>296317</v>
      </c>
      <c r="AI27" s="3">
        <v>939989</v>
      </c>
    </row>
    <row r="28" spans="1:35" x14ac:dyDescent="0.35">
      <c r="A28">
        <f t="shared" si="0"/>
        <v>2012</v>
      </c>
      <c r="B28" t="s">
        <v>137</v>
      </c>
      <c r="C28" s="3">
        <v>530859</v>
      </c>
      <c r="D28" s="3">
        <v>58573</v>
      </c>
      <c r="E28" s="3">
        <v>67521</v>
      </c>
      <c r="F28" s="3">
        <v>99757</v>
      </c>
      <c r="G28" s="3">
        <v>8282</v>
      </c>
      <c r="H28" s="3">
        <v>764992</v>
      </c>
      <c r="I28" s="3">
        <v>94269</v>
      </c>
      <c r="J28" s="3">
        <v>115395</v>
      </c>
      <c r="K28" s="3">
        <v>142844</v>
      </c>
      <c r="L28" s="3">
        <v>174478</v>
      </c>
      <c r="M28" s="3">
        <v>238008</v>
      </c>
      <c r="N28" s="3">
        <v>764992</v>
      </c>
      <c r="O28" s="3">
        <v>76410</v>
      </c>
      <c r="P28" s="3">
        <v>38159</v>
      </c>
      <c r="Q28" s="3">
        <v>35247</v>
      </c>
      <c r="R28" s="3">
        <v>141088</v>
      </c>
      <c r="S28" s="3">
        <v>60180</v>
      </c>
      <c r="T28" s="3">
        <v>275835</v>
      </c>
      <c r="U28" s="3">
        <v>138075</v>
      </c>
      <c r="V28" s="3">
        <v>764992</v>
      </c>
      <c r="W28" s="3">
        <v>24897</v>
      </c>
      <c r="X28" s="3">
        <v>118253</v>
      </c>
      <c r="Y28" s="3">
        <v>162216</v>
      </c>
      <c r="Z28" s="3">
        <v>183883</v>
      </c>
      <c r="AA28" s="3">
        <v>148043</v>
      </c>
      <c r="AB28" s="3">
        <v>127700</v>
      </c>
      <c r="AC28" s="3">
        <v>764992</v>
      </c>
      <c r="AD28" s="3">
        <v>103887</v>
      </c>
      <c r="AE28" s="3">
        <v>138515</v>
      </c>
      <c r="AF28" s="3">
        <v>154503</v>
      </c>
      <c r="AG28" s="3">
        <v>158064</v>
      </c>
      <c r="AH28" s="3">
        <v>210024</v>
      </c>
      <c r="AI28" s="3">
        <v>764992</v>
      </c>
    </row>
    <row r="29" spans="1:35" x14ac:dyDescent="0.35">
      <c r="A29">
        <f t="shared" si="0"/>
        <v>2012</v>
      </c>
      <c r="B29" t="s">
        <v>133</v>
      </c>
      <c r="C29" s="3">
        <v>46820</v>
      </c>
      <c r="D29" s="3">
        <v>5843</v>
      </c>
      <c r="E29" s="3">
        <v>9182</v>
      </c>
      <c r="F29" s="3">
        <v>29654</v>
      </c>
      <c r="G29">
        <v>806</v>
      </c>
      <c r="H29" s="3">
        <v>92304</v>
      </c>
      <c r="I29" s="3">
        <v>19721</v>
      </c>
      <c r="J29" s="3">
        <v>22371</v>
      </c>
      <c r="K29" s="3">
        <v>18683</v>
      </c>
      <c r="L29" s="3">
        <v>16633</v>
      </c>
      <c r="M29" s="3">
        <v>14898</v>
      </c>
      <c r="N29" s="3">
        <v>92304</v>
      </c>
      <c r="O29" s="3">
        <v>5818</v>
      </c>
      <c r="P29" s="3">
        <v>11695</v>
      </c>
      <c r="Q29" s="3">
        <v>3985</v>
      </c>
      <c r="R29" s="3">
        <v>10431</v>
      </c>
      <c r="S29" s="3">
        <v>16833</v>
      </c>
      <c r="T29" s="3">
        <v>26416</v>
      </c>
      <c r="U29" s="3">
        <v>17127</v>
      </c>
      <c r="V29" s="3">
        <v>92304</v>
      </c>
      <c r="W29" s="3">
        <v>2208</v>
      </c>
      <c r="X29" s="3">
        <v>10075</v>
      </c>
      <c r="Y29" s="3">
        <v>14498</v>
      </c>
      <c r="Z29" s="3">
        <v>15475</v>
      </c>
      <c r="AA29" s="3">
        <v>15251</v>
      </c>
      <c r="AB29" s="3">
        <v>34798</v>
      </c>
      <c r="AC29" s="3">
        <v>92304</v>
      </c>
      <c r="AD29" s="3">
        <v>15709</v>
      </c>
      <c r="AE29" s="3">
        <v>15995</v>
      </c>
      <c r="AF29" s="3">
        <v>19952</v>
      </c>
      <c r="AG29" s="3">
        <v>20599</v>
      </c>
      <c r="AH29" s="3">
        <v>20048</v>
      </c>
      <c r="AI29" s="3">
        <v>92304</v>
      </c>
    </row>
    <row r="30" spans="1:35" x14ac:dyDescent="0.35">
      <c r="A30">
        <f t="shared" si="0"/>
        <v>2012</v>
      </c>
      <c r="B30" t="s">
        <v>134</v>
      </c>
      <c r="C30" s="3">
        <v>56368</v>
      </c>
      <c r="D30" s="3">
        <v>4785</v>
      </c>
      <c r="E30" s="3">
        <v>1519</v>
      </c>
      <c r="F30" s="3">
        <v>12050</v>
      </c>
      <c r="G30" s="3">
        <v>2001</v>
      </c>
      <c r="H30" s="3">
        <v>76723</v>
      </c>
      <c r="I30" s="3">
        <v>18400</v>
      </c>
      <c r="J30" s="3">
        <v>16447</v>
      </c>
      <c r="K30" s="3">
        <v>17995</v>
      </c>
      <c r="L30" s="3">
        <v>13800</v>
      </c>
      <c r="M30" s="3">
        <v>10081</v>
      </c>
      <c r="N30" s="3">
        <v>76723</v>
      </c>
      <c r="O30" s="3">
        <v>1875</v>
      </c>
      <c r="P30" s="3">
        <v>1007</v>
      </c>
      <c r="Q30" s="3">
        <v>11894</v>
      </c>
      <c r="R30" s="3">
        <v>2306</v>
      </c>
      <c r="S30">
        <v>82</v>
      </c>
      <c r="T30" s="3">
        <v>52876</v>
      </c>
      <c r="U30" s="3">
        <v>6683</v>
      </c>
      <c r="V30" s="3">
        <v>76723</v>
      </c>
      <c r="W30" s="3">
        <v>3620</v>
      </c>
      <c r="X30" s="3">
        <v>10872</v>
      </c>
      <c r="Y30" s="3">
        <v>29514</v>
      </c>
      <c r="Z30" s="3">
        <v>24590</v>
      </c>
      <c r="AA30" s="3">
        <v>5805</v>
      </c>
      <c r="AB30" s="3">
        <v>2323</v>
      </c>
      <c r="AC30" s="3">
        <v>76723</v>
      </c>
      <c r="AD30" s="3">
        <v>20554</v>
      </c>
      <c r="AE30" s="3">
        <v>18926</v>
      </c>
      <c r="AF30" s="3">
        <v>17218</v>
      </c>
      <c r="AG30" s="3">
        <v>11138</v>
      </c>
      <c r="AH30" s="3">
        <v>8887</v>
      </c>
      <c r="AI30" s="3">
        <v>76723</v>
      </c>
    </row>
    <row r="31" spans="1:35" x14ac:dyDescent="0.35">
      <c r="A31">
        <f t="shared" si="0"/>
        <v>2012</v>
      </c>
      <c r="B31" t="s">
        <v>106</v>
      </c>
      <c r="C31" s="3">
        <v>19354</v>
      </c>
      <c r="D31" s="3">
        <v>2528</v>
      </c>
      <c r="E31" s="3">
        <v>3778</v>
      </c>
      <c r="F31" s="3">
        <v>28524</v>
      </c>
      <c r="G31">
        <v>662</v>
      </c>
      <c r="H31" s="3">
        <v>54846</v>
      </c>
      <c r="I31" s="3">
        <v>19732</v>
      </c>
      <c r="J31" s="3">
        <v>15996</v>
      </c>
      <c r="K31" s="3">
        <v>10114</v>
      </c>
      <c r="L31" s="3">
        <v>6087</v>
      </c>
      <c r="M31" s="3">
        <v>2915</v>
      </c>
      <c r="N31" s="3">
        <v>54846</v>
      </c>
      <c r="O31" s="3">
        <v>5816</v>
      </c>
      <c r="P31" s="3">
        <v>6192</v>
      </c>
      <c r="Q31" s="3">
        <v>5430</v>
      </c>
      <c r="R31" s="3">
        <v>3092</v>
      </c>
      <c r="S31" s="3">
        <v>9126</v>
      </c>
      <c r="T31" s="3">
        <v>15964</v>
      </c>
      <c r="U31" s="3">
        <v>9226</v>
      </c>
      <c r="V31" s="3">
        <v>54846</v>
      </c>
      <c r="W31" s="3">
        <v>1221</v>
      </c>
      <c r="X31" s="3">
        <v>6523</v>
      </c>
      <c r="Y31" s="3">
        <v>10458</v>
      </c>
      <c r="Z31" s="3">
        <v>8031</v>
      </c>
      <c r="AA31" s="3">
        <v>8992</v>
      </c>
      <c r="AB31" s="3">
        <v>19623</v>
      </c>
      <c r="AC31" s="3">
        <v>54846</v>
      </c>
      <c r="AD31" s="3">
        <v>17013</v>
      </c>
      <c r="AE31" s="3">
        <v>10252</v>
      </c>
      <c r="AF31" s="3">
        <v>10905</v>
      </c>
      <c r="AG31" s="3">
        <v>9635</v>
      </c>
      <c r="AH31" s="3">
        <v>7041</v>
      </c>
      <c r="AI31" s="3">
        <v>54846</v>
      </c>
    </row>
    <row r="32" spans="1:35" x14ac:dyDescent="0.35">
      <c r="A32">
        <f t="shared" si="0"/>
        <v>2014</v>
      </c>
      <c r="B32" t="s">
        <v>135</v>
      </c>
      <c r="C32" s="3">
        <v>5330904</v>
      </c>
      <c r="D32" s="3">
        <v>781036</v>
      </c>
      <c r="E32" s="3">
        <v>767743</v>
      </c>
      <c r="F32" s="3">
        <v>2040674</v>
      </c>
      <c r="G32" s="3">
        <v>128226</v>
      </c>
      <c r="H32" s="3">
        <v>9048583</v>
      </c>
      <c r="I32" s="3">
        <v>1901184</v>
      </c>
      <c r="J32" s="3">
        <v>1809037</v>
      </c>
      <c r="K32" s="3">
        <v>1779238</v>
      </c>
      <c r="L32" s="3">
        <v>1773781</v>
      </c>
      <c r="M32" s="3">
        <v>1785343</v>
      </c>
      <c r="N32" s="3">
        <v>9048583</v>
      </c>
      <c r="O32" s="3">
        <v>1378439</v>
      </c>
      <c r="P32" s="3">
        <v>1007162</v>
      </c>
      <c r="Q32" s="3">
        <v>527566</v>
      </c>
      <c r="R32" s="3">
        <v>1438464</v>
      </c>
      <c r="S32" s="3">
        <v>835823</v>
      </c>
      <c r="T32" s="3">
        <v>2485258</v>
      </c>
      <c r="U32" s="3">
        <v>1375871</v>
      </c>
      <c r="V32" s="3">
        <v>9048583</v>
      </c>
      <c r="W32" s="3">
        <v>344377</v>
      </c>
      <c r="X32" s="3">
        <v>1481384</v>
      </c>
      <c r="Y32" s="3">
        <v>1713204</v>
      </c>
      <c r="Z32" s="3">
        <v>1798018</v>
      </c>
      <c r="AA32" s="3">
        <v>1547034</v>
      </c>
      <c r="AB32" s="3">
        <v>2164566</v>
      </c>
      <c r="AC32" s="3">
        <v>9048583</v>
      </c>
      <c r="AD32" s="3">
        <v>1901577</v>
      </c>
      <c r="AE32" s="3">
        <v>1808989</v>
      </c>
      <c r="AF32" s="3">
        <v>1778983</v>
      </c>
      <c r="AG32" s="3">
        <v>1773749</v>
      </c>
      <c r="AH32" s="3">
        <v>1785285</v>
      </c>
      <c r="AI32" s="3">
        <v>9048583</v>
      </c>
    </row>
    <row r="33" spans="1:35" x14ac:dyDescent="0.35">
      <c r="A33">
        <f t="shared" si="0"/>
        <v>2014</v>
      </c>
      <c r="B33" t="s">
        <v>136</v>
      </c>
      <c r="C33" s="3">
        <v>736641</v>
      </c>
      <c r="D33" s="3">
        <v>91585</v>
      </c>
      <c r="E33" s="3">
        <v>88446</v>
      </c>
      <c r="F33" s="3">
        <v>101505</v>
      </c>
      <c r="G33" s="3">
        <v>4678</v>
      </c>
      <c r="H33" s="3">
        <v>1022855</v>
      </c>
      <c r="I33" s="3">
        <v>77393</v>
      </c>
      <c r="J33" s="3">
        <v>125056</v>
      </c>
      <c r="K33" s="3">
        <v>174306</v>
      </c>
      <c r="L33" s="3">
        <v>227388</v>
      </c>
      <c r="M33" s="3">
        <v>418711</v>
      </c>
      <c r="N33" s="3">
        <v>1022855</v>
      </c>
      <c r="O33" s="3">
        <v>91978</v>
      </c>
      <c r="P33" s="3">
        <v>41904</v>
      </c>
      <c r="Q33" s="3">
        <v>41936</v>
      </c>
      <c r="R33" s="3">
        <v>193394</v>
      </c>
      <c r="S33" s="3">
        <v>74889</v>
      </c>
      <c r="T33" s="3">
        <v>382673</v>
      </c>
      <c r="U33" s="3">
        <v>196081</v>
      </c>
      <c r="V33" s="3">
        <v>1022855</v>
      </c>
      <c r="W33" s="3">
        <v>26002</v>
      </c>
      <c r="X33" s="3">
        <v>165860</v>
      </c>
      <c r="Y33" s="3">
        <v>219453</v>
      </c>
      <c r="Z33" s="3">
        <v>253057</v>
      </c>
      <c r="AA33" s="3">
        <v>203235</v>
      </c>
      <c r="AB33" s="3">
        <v>155249</v>
      </c>
      <c r="AC33" s="3">
        <v>1022855</v>
      </c>
      <c r="AD33" s="3">
        <v>119818</v>
      </c>
      <c r="AE33" s="3">
        <v>190752</v>
      </c>
      <c r="AF33" s="3">
        <v>187891</v>
      </c>
      <c r="AG33" s="3">
        <v>200880</v>
      </c>
      <c r="AH33" s="3">
        <v>323514</v>
      </c>
      <c r="AI33" s="3">
        <v>1022855</v>
      </c>
    </row>
    <row r="34" spans="1:35" x14ac:dyDescent="0.35">
      <c r="A34">
        <f t="shared" si="0"/>
        <v>2014</v>
      </c>
      <c r="B34" t="s">
        <v>137</v>
      </c>
      <c r="C34" s="3">
        <v>576542</v>
      </c>
      <c r="D34" s="3">
        <v>64150</v>
      </c>
      <c r="E34" s="3">
        <v>78602</v>
      </c>
      <c r="F34" s="3">
        <v>102946</v>
      </c>
      <c r="G34" s="3">
        <v>9039</v>
      </c>
      <c r="H34" s="3">
        <v>831279</v>
      </c>
      <c r="I34" s="3">
        <v>101220</v>
      </c>
      <c r="J34" s="3">
        <v>122518</v>
      </c>
      <c r="K34" s="3">
        <v>153693</v>
      </c>
      <c r="L34" s="3">
        <v>187230</v>
      </c>
      <c r="M34" s="3">
        <v>266618</v>
      </c>
      <c r="N34" s="3">
        <v>831279</v>
      </c>
      <c r="O34" s="3">
        <v>78881</v>
      </c>
      <c r="P34" s="3">
        <v>43505</v>
      </c>
      <c r="Q34" s="3">
        <v>37302</v>
      </c>
      <c r="R34" s="3">
        <v>149152</v>
      </c>
      <c r="S34" s="3">
        <v>69921</v>
      </c>
      <c r="T34" s="3">
        <v>304711</v>
      </c>
      <c r="U34" s="3">
        <v>147807</v>
      </c>
      <c r="V34" s="3">
        <v>831279</v>
      </c>
      <c r="W34" s="3">
        <v>24475</v>
      </c>
      <c r="X34" s="3">
        <v>125361</v>
      </c>
      <c r="Y34" s="3">
        <v>169885</v>
      </c>
      <c r="Z34" s="3">
        <v>198205</v>
      </c>
      <c r="AA34" s="3">
        <v>165841</v>
      </c>
      <c r="AB34" s="3">
        <v>147512</v>
      </c>
      <c r="AC34" s="3">
        <v>831279</v>
      </c>
      <c r="AD34" s="3">
        <v>109952</v>
      </c>
      <c r="AE34" s="3">
        <v>148306</v>
      </c>
      <c r="AF34" s="3">
        <v>163023</v>
      </c>
      <c r="AG34" s="3">
        <v>173500</v>
      </c>
      <c r="AH34" s="3">
        <v>236498</v>
      </c>
      <c r="AI34" s="3">
        <v>831279</v>
      </c>
    </row>
    <row r="35" spans="1:35" x14ac:dyDescent="0.35">
      <c r="A35">
        <f t="shared" si="0"/>
        <v>2014</v>
      </c>
      <c r="B35" t="s">
        <v>133</v>
      </c>
      <c r="C35" s="3">
        <v>50133</v>
      </c>
      <c r="D35" s="3">
        <v>8095</v>
      </c>
      <c r="E35" s="3">
        <v>8445</v>
      </c>
      <c r="F35" s="3">
        <v>31974</v>
      </c>
      <c r="G35" s="3">
        <v>1049</v>
      </c>
      <c r="H35" s="3">
        <v>99695</v>
      </c>
      <c r="I35" s="3">
        <v>20836</v>
      </c>
      <c r="J35" s="3">
        <v>23488</v>
      </c>
      <c r="K35" s="3">
        <v>20519</v>
      </c>
      <c r="L35" s="3">
        <v>18118</v>
      </c>
      <c r="M35" s="3">
        <v>16734</v>
      </c>
      <c r="N35" s="3">
        <v>99695</v>
      </c>
      <c r="O35" s="3">
        <v>6691</v>
      </c>
      <c r="P35" s="3">
        <v>11378</v>
      </c>
      <c r="Q35" s="3">
        <v>4535</v>
      </c>
      <c r="R35" s="3">
        <v>11029</v>
      </c>
      <c r="S35" s="3">
        <v>17989</v>
      </c>
      <c r="T35" s="3">
        <v>29512</v>
      </c>
      <c r="U35" s="3">
        <v>18561</v>
      </c>
      <c r="V35" s="3">
        <v>99695</v>
      </c>
      <c r="W35" s="3">
        <v>2337</v>
      </c>
      <c r="X35" s="3">
        <v>11742</v>
      </c>
      <c r="Y35" s="3">
        <v>15732</v>
      </c>
      <c r="Z35" s="3">
        <v>17100</v>
      </c>
      <c r="AA35" s="3">
        <v>16030</v>
      </c>
      <c r="AB35" s="3">
        <v>36754</v>
      </c>
      <c r="AC35" s="3">
        <v>99695</v>
      </c>
      <c r="AD35" s="3">
        <v>17405</v>
      </c>
      <c r="AE35" s="3">
        <v>18096</v>
      </c>
      <c r="AF35" s="3">
        <v>21260</v>
      </c>
      <c r="AG35" s="3">
        <v>21870</v>
      </c>
      <c r="AH35" s="3">
        <v>21065</v>
      </c>
      <c r="AI35" s="3">
        <v>99695</v>
      </c>
    </row>
    <row r="36" spans="1:35" x14ac:dyDescent="0.35">
      <c r="A36">
        <f t="shared" si="0"/>
        <v>2014</v>
      </c>
      <c r="B36" t="s">
        <v>134</v>
      </c>
      <c r="C36" s="3">
        <v>60358</v>
      </c>
      <c r="D36" s="3">
        <v>5708</v>
      </c>
      <c r="E36" s="3">
        <v>2037</v>
      </c>
      <c r="F36" s="3">
        <v>12709</v>
      </c>
      <c r="G36" s="3">
        <v>2459</v>
      </c>
      <c r="H36" s="3">
        <v>83270</v>
      </c>
      <c r="I36" s="3">
        <v>19827</v>
      </c>
      <c r="J36" s="3">
        <v>18106</v>
      </c>
      <c r="K36" s="3">
        <v>17560</v>
      </c>
      <c r="L36" s="3">
        <v>14906</v>
      </c>
      <c r="M36" s="3">
        <v>12871</v>
      </c>
      <c r="N36" s="3">
        <v>83270</v>
      </c>
      <c r="O36" s="3">
        <v>2315</v>
      </c>
      <c r="P36">
        <v>541</v>
      </c>
      <c r="Q36" s="3">
        <v>12981</v>
      </c>
      <c r="R36" s="3">
        <v>2527</v>
      </c>
      <c r="S36">
        <v>73</v>
      </c>
      <c r="T36" s="3">
        <v>58631</v>
      </c>
      <c r="U36" s="3">
        <v>6202</v>
      </c>
      <c r="V36" s="3">
        <v>83270</v>
      </c>
      <c r="W36" s="3">
        <v>3434</v>
      </c>
      <c r="X36" s="3">
        <v>12534</v>
      </c>
      <c r="Y36" s="3">
        <v>32598</v>
      </c>
      <c r="Z36" s="3">
        <v>26522</v>
      </c>
      <c r="AA36" s="3">
        <v>6080</v>
      </c>
      <c r="AB36" s="3">
        <v>2103</v>
      </c>
      <c r="AC36" s="3">
        <v>83270</v>
      </c>
      <c r="AD36" s="3">
        <v>21918</v>
      </c>
      <c r="AE36" s="3">
        <v>22305</v>
      </c>
      <c r="AF36" s="3">
        <v>17097</v>
      </c>
      <c r="AG36" s="3">
        <v>12345</v>
      </c>
      <c r="AH36" s="3">
        <v>9604</v>
      </c>
      <c r="AI36" s="3">
        <v>83270</v>
      </c>
    </row>
    <row r="37" spans="1:35" x14ac:dyDescent="0.35">
      <c r="A37">
        <f t="shared" si="0"/>
        <v>2014</v>
      </c>
      <c r="B37" t="s">
        <v>106</v>
      </c>
      <c r="C37" s="3">
        <v>21986</v>
      </c>
      <c r="D37" s="3">
        <v>3867</v>
      </c>
      <c r="E37" s="3">
        <v>3225</v>
      </c>
      <c r="F37" s="3">
        <v>31118</v>
      </c>
      <c r="G37">
        <v>680</v>
      </c>
      <c r="H37" s="3">
        <v>60876</v>
      </c>
      <c r="I37" s="3">
        <v>21538</v>
      </c>
      <c r="J37" s="3">
        <v>17866</v>
      </c>
      <c r="K37" s="3">
        <v>11045</v>
      </c>
      <c r="L37" s="3">
        <v>6868</v>
      </c>
      <c r="M37" s="3">
        <v>3558</v>
      </c>
      <c r="N37" s="3">
        <v>60876</v>
      </c>
      <c r="O37" s="3">
        <v>5694</v>
      </c>
      <c r="P37" s="3">
        <v>7179</v>
      </c>
      <c r="Q37" s="3">
        <v>6698</v>
      </c>
      <c r="R37" s="3">
        <v>2782</v>
      </c>
      <c r="S37" s="3">
        <v>9607</v>
      </c>
      <c r="T37" s="3">
        <v>18619</v>
      </c>
      <c r="U37" s="3">
        <v>10296</v>
      </c>
      <c r="V37" s="3">
        <v>60876</v>
      </c>
      <c r="W37" s="3">
        <v>1456</v>
      </c>
      <c r="X37" s="3">
        <v>8524</v>
      </c>
      <c r="Y37" s="3">
        <v>11830</v>
      </c>
      <c r="Z37" s="3">
        <v>8847</v>
      </c>
      <c r="AA37" s="3">
        <v>8717</v>
      </c>
      <c r="AB37" s="3">
        <v>21502</v>
      </c>
      <c r="AC37" s="3">
        <v>60876</v>
      </c>
      <c r="AD37" s="3">
        <v>19663</v>
      </c>
      <c r="AE37" s="3">
        <v>12705</v>
      </c>
      <c r="AF37" s="3">
        <v>11374</v>
      </c>
      <c r="AG37" s="3">
        <v>10199</v>
      </c>
      <c r="AH37" s="3">
        <v>6934</v>
      </c>
      <c r="AI37" s="3">
        <v>60876</v>
      </c>
    </row>
    <row r="38" spans="1:35" x14ac:dyDescent="0.35">
      <c r="A38">
        <f t="shared" si="0"/>
        <v>2016</v>
      </c>
      <c r="B38" t="s">
        <v>135</v>
      </c>
      <c r="C38" s="3">
        <v>5480077</v>
      </c>
      <c r="D38" s="3">
        <v>713785</v>
      </c>
      <c r="E38" s="3">
        <v>847297</v>
      </c>
      <c r="F38" s="3">
        <v>2093801</v>
      </c>
      <c r="G38" s="3">
        <v>111232</v>
      </c>
      <c r="H38" s="3">
        <v>9246191</v>
      </c>
      <c r="I38" s="3">
        <v>1930441</v>
      </c>
      <c r="J38" s="3">
        <v>1863500</v>
      </c>
      <c r="K38" s="3">
        <v>1818957</v>
      </c>
      <c r="L38" s="3">
        <v>1813010</v>
      </c>
      <c r="M38" s="3">
        <v>1820285</v>
      </c>
      <c r="N38" s="3">
        <v>9246191</v>
      </c>
      <c r="O38" s="3">
        <v>1386857</v>
      </c>
      <c r="P38" s="3">
        <v>1059210</v>
      </c>
      <c r="Q38" s="3">
        <v>512309</v>
      </c>
      <c r="R38" s="3">
        <v>1400606</v>
      </c>
      <c r="S38" s="3">
        <v>907562</v>
      </c>
      <c r="T38" s="3">
        <v>2604379</v>
      </c>
      <c r="U38" s="3">
        <v>1375271</v>
      </c>
      <c r="V38" s="3">
        <v>9246192</v>
      </c>
      <c r="W38" s="3">
        <v>320075</v>
      </c>
      <c r="X38" s="3">
        <v>1478620</v>
      </c>
      <c r="Y38" s="3">
        <v>1714803</v>
      </c>
      <c r="Z38" s="3">
        <v>1804613</v>
      </c>
      <c r="AA38" s="3">
        <v>1600203</v>
      </c>
      <c r="AB38" s="3">
        <v>2327876</v>
      </c>
      <c r="AC38" s="3">
        <v>9246190</v>
      </c>
      <c r="AD38" s="3">
        <v>1930749</v>
      </c>
      <c r="AE38" s="3">
        <v>1862787</v>
      </c>
      <c r="AF38" s="3">
        <v>1819810</v>
      </c>
      <c r="AG38" s="3">
        <v>1812318</v>
      </c>
      <c r="AH38" s="3">
        <v>1820529</v>
      </c>
      <c r="AI38" s="3">
        <v>9246191</v>
      </c>
    </row>
    <row r="39" spans="1:35" x14ac:dyDescent="0.35">
      <c r="A39">
        <f t="shared" si="0"/>
        <v>2016</v>
      </c>
      <c r="B39" t="s">
        <v>136</v>
      </c>
      <c r="C39" s="3">
        <v>768252</v>
      </c>
      <c r="D39" s="3">
        <v>103491</v>
      </c>
      <c r="E39" s="3">
        <v>108659</v>
      </c>
      <c r="F39" s="3">
        <v>109842</v>
      </c>
      <c r="G39" s="3">
        <v>4806</v>
      </c>
      <c r="H39" s="3">
        <v>1095050</v>
      </c>
      <c r="I39" s="3">
        <v>86754</v>
      </c>
      <c r="J39" s="3">
        <v>133774</v>
      </c>
      <c r="K39" s="3">
        <v>179197</v>
      </c>
      <c r="L39" s="3">
        <v>240157</v>
      </c>
      <c r="M39" s="3">
        <v>455169</v>
      </c>
      <c r="N39" s="3">
        <v>1095050</v>
      </c>
      <c r="O39" s="3">
        <v>92376</v>
      </c>
      <c r="P39" s="3">
        <v>49084</v>
      </c>
      <c r="Q39" s="3">
        <v>43642</v>
      </c>
      <c r="R39" s="3">
        <v>189347</v>
      </c>
      <c r="S39" s="3">
        <v>88901</v>
      </c>
      <c r="T39" s="3">
        <v>425133</v>
      </c>
      <c r="U39" s="3">
        <v>206568</v>
      </c>
      <c r="V39" s="3">
        <v>1095050</v>
      </c>
      <c r="W39" s="3">
        <v>24660</v>
      </c>
      <c r="X39" s="3">
        <v>168067</v>
      </c>
      <c r="Y39" s="3">
        <v>233478</v>
      </c>
      <c r="Z39" s="3">
        <v>269339</v>
      </c>
      <c r="AA39" s="3">
        <v>217887</v>
      </c>
      <c r="AB39" s="3">
        <v>181620</v>
      </c>
      <c r="AC39" s="3">
        <v>1095050</v>
      </c>
      <c r="AD39" s="3">
        <v>128423</v>
      </c>
      <c r="AE39" s="3">
        <v>186847</v>
      </c>
      <c r="AF39" s="3">
        <v>204786</v>
      </c>
      <c r="AG39" s="3">
        <v>213125</v>
      </c>
      <c r="AH39" s="3">
        <v>361869</v>
      </c>
      <c r="AI39" s="3">
        <v>1095050</v>
      </c>
    </row>
    <row r="40" spans="1:35" x14ac:dyDescent="0.35">
      <c r="A40">
        <f t="shared" si="0"/>
        <v>2016</v>
      </c>
      <c r="B40" t="s">
        <v>137</v>
      </c>
      <c r="C40" s="3">
        <v>618822</v>
      </c>
      <c r="D40" s="3">
        <v>67469</v>
      </c>
      <c r="E40" s="3">
        <v>92694</v>
      </c>
      <c r="F40" s="3">
        <v>104747</v>
      </c>
      <c r="G40" s="3">
        <v>10324</v>
      </c>
      <c r="H40" s="3">
        <v>894055</v>
      </c>
      <c r="I40" s="3">
        <v>107764</v>
      </c>
      <c r="J40" s="3">
        <v>129743</v>
      </c>
      <c r="K40" s="3">
        <v>163330</v>
      </c>
      <c r="L40" s="3">
        <v>200367</v>
      </c>
      <c r="M40" s="3">
        <v>292851</v>
      </c>
      <c r="N40" s="3">
        <v>894055</v>
      </c>
      <c r="O40" s="3">
        <v>81471</v>
      </c>
      <c r="P40" s="3">
        <v>47798</v>
      </c>
      <c r="Q40" s="3">
        <v>38608</v>
      </c>
      <c r="R40" s="3">
        <v>154370</v>
      </c>
      <c r="S40" s="3">
        <v>80399</v>
      </c>
      <c r="T40" s="3">
        <v>333973</v>
      </c>
      <c r="U40" s="3">
        <v>157437</v>
      </c>
      <c r="V40" s="3">
        <v>894055</v>
      </c>
      <c r="W40" s="3">
        <v>24025</v>
      </c>
      <c r="X40" s="3">
        <v>132020</v>
      </c>
      <c r="Y40" s="3">
        <v>177737</v>
      </c>
      <c r="Z40" s="3">
        <v>211474</v>
      </c>
      <c r="AA40" s="3">
        <v>181794</v>
      </c>
      <c r="AB40" s="3">
        <v>167004</v>
      </c>
      <c r="AC40" s="3">
        <v>894055</v>
      </c>
      <c r="AD40" s="3">
        <v>114884</v>
      </c>
      <c r="AE40" s="3">
        <v>157994</v>
      </c>
      <c r="AF40" s="3">
        <v>172296</v>
      </c>
      <c r="AG40" s="3">
        <v>187197</v>
      </c>
      <c r="AH40" s="3">
        <v>261684</v>
      </c>
      <c r="AI40" s="3">
        <v>894055</v>
      </c>
    </row>
    <row r="41" spans="1:35" x14ac:dyDescent="0.35">
      <c r="A41">
        <f t="shared" si="0"/>
        <v>2016</v>
      </c>
      <c r="B41" t="s">
        <v>133</v>
      </c>
      <c r="C41" s="3">
        <v>56068</v>
      </c>
      <c r="D41" s="3">
        <v>8354</v>
      </c>
      <c r="E41" s="3">
        <v>10867</v>
      </c>
      <c r="F41" s="3">
        <v>36188</v>
      </c>
      <c r="G41">
        <v>941</v>
      </c>
      <c r="H41" s="3">
        <v>112417</v>
      </c>
      <c r="I41" s="3">
        <v>23337</v>
      </c>
      <c r="J41" s="3">
        <v>26813</v>
      </c>
      <c r="K41" s="3">
        <v>23380</v>
      </c>
      <c r="L41" s="3">
        <v>19576</v>
      </c>
      <c r="M41" s="3">
        <v>19311</v>
      </c>
      <c r="N41" s="3">
        <v>112417</v>
      </c>
      <c r="O41" s="3">
        <v>7218</v>
      </c>
      <c r="P41" s="3">
        <v>13565</v>
      </c>
      <c r="Q41" s="3">
        <v>4673</v>
      </c>
      <c r="R41" s="3">
        <v>11685</v>
      </c>
      <c r="S41" s="3">
        <v>21063</v>
      </c>
      <c r="T41" s="3">
        <v>33381</v>
      </c>
      <c r="U41" s="3">
        <v>20832</v>
      </c>
      <c r="V41" s="3">
        <v>112417</v>
      </c>
      <c r="W41" s="3">
        <v>2235</v>
      </c>
      <c r="X41" s="3">
        <v>12514</v>
      </c>
      <c r="Y41" s="3">
        <v>16988</v>
      </c>
      <c r="Z41" s="3">
        <v>18671</v>
      </c>
      <c r="AA41" s="3">
        <v>17983</v>
      </c>
      <c r="AB41" s="3">
        <v>44026</v>
      </c>
      <c r="AC41" s="3">
        <v>112417</v>
      </c>
      <c r="AD41" s="3">
        <v>18971</v>
      </c>
      <c r="AE41" s="3">
        <v>20344</v>
      </c>
      <c r="AF41" s="3">
        <v>24445</v>
      </c>
      <c r="AG41" s="3">
        <v>24379</v>
      </c>
      <c r="AH41" s="3">
        <v>24277</v>
      </c>
      <c r="AI41" s="3">
        <v>112417</v>
      </c>
    </row>
    <row r="42" spans="1:35" x14ac:dyDescent="0.35">
      <c r="A42">
        <f t="shared" si="0"/>
        <v>2016</v>
      </c>
      <c r="B42" t="s">
        <v>134</v>
      </c>
      <c r="C42" s="3">
        <v>65776</v>
      </c>
      <c r="D42" s="3">
        <v>6465</v>
      </c>
      <c r="E42" s="3">
        <v>2003</v>
      </c>
      <c r="F42" s="3">
        <v>13056</v>
      </c>
      <c r="G42" s="3">
        <v>2061</v>
      </c>
      <c r="H42" s="3">
        <v>89362</v>
      </c>
      <c r="I42" s="3">
        <v>22894</v>
      </c>
      <c r="J42" s="3">
        <v>19396</v>
      </c>
      <c r="K42" s="3">
        <v>18206</v>
      </c>
      <c r="L42" s="3">
        <v>15483</v>
      </c>
      <c r="M42" s="3">
        <v>13382</v>
      </c>
      <c r="N42" s="3">
        <v>89362</v>
      </c>
      <c r="O42" s="3">
        <v>2728</v>
      </c>
      <c r="P42">
        <v>580</v>
      </c>
      <c r="Q42" s="3">
        <v>13435</v>
      </c>
      <c r="R42" s="3">
        <v>2171</v>
      </c>
      <c r="S42">
        <v>64</v>
      </c>
      <c r="T42" s="3">
        <v>64543</v>
      </c>
      <c r="U42" s="3">
        <v>5843</v>
      </c>
      <c r="V42" s="3">
        <v>89362</v>
      </c>
      <c r="W42" s="3">
        <v>3249</v>
      </c>
      <c r="X42" s="3">
        <v>13132</v>
      </c>
      <c r="Y42" s="3">
        <v>34517</v>
      </c>
      <c r="Z42" s="3">
        <v>28805</v>
      </c>
      <c r="AA42" s="3">
        <v>7169</v>
      </c>
      <c r="AB42" s="3">
        <v>2490</v>
      </c>
      <c r="AC42" s="3">
        <v>89362</v>
      </c>
      <c r="AD42" s="3">
        <v>24233</v>
      </c>
      <c r="AE42" s="3">
        <v>23084</v>
      </c>
      <c r="AF42" s="3">
        <v>17818</v>
      </c>
      <c r="AG42" s="3">
        <v>14222</v>
      </c>
      <c r="AH42" s="3">
        <v>10005</v>
      </c>
      <c r="AI42" s="3">
        <v>89362</v>
      </c>
    </row>
    <row r="43" spans="1:35" x14ac:dyDescent="0.35">
      <c r="A43">
        <f t="shared" si="0"/>
        <v>2016</v>
      </c>
      <c r="B43" t="s">
        <v>106</v>
      </c>
      <c r="C43" s="3">
        <v>27822</v>
      </c>
      <c r="D43" s="3">
        <v>3329</v>
      </c>
      <c r="E43" s="3">
        <v>3756</v>
      </c>
      <c r="F43" s="3">
        <v>36221</v>
      </c>
      <c r="G43">
        <v>741</v>
      </c>
      <c r="H43" s="3">
        <v>71869</v>
      </c>
      <c r="I43" s="3">
        <v>24838</v>
      </c>
      <c r="J43" s="3">
        <v>19704</v>
      </c>
      <c r="K43" s="3">
        <v>13963</v>
      </c>
      <c r="L43" s="3">
        <v>8394</v>
      </c>
      <c r="M43" s="3">
        <v>4970</v>
      </c>
      <c r="N43" s="3">
        <v>71869</v>
      </c>
      <c r="O43" s="3">
        <v>7225</v>
      </c>
      <c r="P43" s="3">
        <v>7863</v>
      </c>
      <c r="Q43" s="3">
        <v>6617</v>
      </c>
      <c r="R43" s="3">
        <v>3097</v>
      </c>
      <c r="S43" s="3">
        <v>10401</v>
      </c>
      <c r="T43" s="3">
        <v>25558</v>
      </c>
      <c r="U43" s="3">
        <v>11107</v>
      </c>
      <c r="V43" s="3">
        <v>71869</v>
      </c>
      <c r="W43" s="3">
        <v>1653</v>
      </c>
      <c r="X43" s="3">
        <v>9501</v>
      </c>
      <c r="Y43" s="3">
        <v>15278</v>
      </c>
      <c r="Z43" s="3">
        <v>11090</v>
      </c>
      <c r="AA43" s="3">
        <v>10071</v>
      </c>
      <c r="AB43" s="3">
        <v>24275</v>
      </c>
      <c r="AC43" s="3">
        <v>71869</v>
      </c>
      <c r="AD43" s="3">
        <v>23791</v>
      </c>
      <c r="AE43" s="3">
        <v>15087</v>
      </c>
      <c r="AF43" s="3">
        <v>13644</v>
      </c>
      <c r="AG43" s="3">
        <v>11687</v>
      </c>
      <c r="AH43" s="3">
        <v>7661</v>
      </c>
      <c r="AI43" s="3">
        <v>71869</v>
      </c>
    </row>
    <row r="44" spans="1:35" x14ac:dyDescent="0.35">
      <c r="A44">
        <f t="shared" si="0"/>
        <v>2018</v>
      </c>
      <c r="B44" t="s">
        <v>135</v>
      </c>
      <c r="C44" s="3">
        <v>5687223</v>
      </c>
      <c r="D44" s="3">
        <v>760386</v>
      </c>
      <c r="E44" s="3">
        <v>778381</v>
      </c>
      <c r="F44" s="3">
        <v>2171192</v>
      </c>
      <c r="G44" s="3">
        <v>157135</v>
      </c>
      <c r="H44" s="3">
        <v>9554316</v>
      </c>
      <c r="I44" s="3">
        <v>1992535</v>
      </c>
      <c r="J44" s="3">
        <v>1924537</v>
      </c>
      <c r="K44" s="3">
        <v>1881590</v>
      </c>
      <c r="L44" s="3">
        <v>1873133</v>
      </c>
      <c r="M44" s="3">
        <v>1882523</v>
      </c>
      <c r="N44" s="3">
        <v>9554316</v>
      </c>
      <c r="O44" s="3">
        <v>1392661</v>
      </c>
      <c r="P44" s="3">
        <v>1133813</v>
      </c>
      <c r="Q44" s="3">
        <v>495212</v>
      </c>
      <c r="R44" s="3">
        <v>1445286</v>
      </c>
      <c r="S44" s="3">
        <v>945741</v>
      </c>
      <c r="T44" s="3">
        <v>2700337</v>
      </c>
      <c r="U44" s="3">
        <v>1441269</v>
      </c>
      <c r="V44" s="3">
        <v>9554317</v>
      </c>
      <c r="W44" s="3">
        <v>306376</v>
      </c>
      <c r="X44" s="3">
        <v>1560058</v>
      </c>
      <c r="Y44" s="3">
        <v>1728298</v>
      </c>
      <c r="Z44" s="3">
        <v>1834116</v>
      </c>
      <c r="AA44" s="3">
        <v>1659382</v>
      </c>
      <c r="AB44" s="3">
        <v>2466086</v>
      </c>
      <c r="AC44" s="3">
        <v>9554316</v>
      </c>
      <c r="AD44" s="3">
        <v>1992436</v>
      </c>
      <c r="AE44" s="3">
        <v>1924461</v>
      </c>
      <c r="AF44" s="3">
        <v>1881137</v>
      </c>
      <c r="AG44" s="3">
        <v>1873974</v>
      </c>
      <c r="AH44" s="3">
        <v>1882311</v>
      </c>
      <c r="AI44" s="3">
        <v>9554317</v>
      </c>
    </row>
    <row r="45" spans="1:35" x14ac:dyDescent="0.35">
      <c r="A45">
        <f t="shared" si="0"/>
        <v>2018</v>
      </c>
      <c r="B45" t="s">
        <v>136</v>
      </c>
    </row>
    <row r="46" spans="1:35" x14ac:dyDescent="0.35">
      <c r="A46">
        <f t="shared" si="0"/>
        <v>2018</v>
      </c>
      <c r="B46" t="s">
        <v>137</v>
      </c>
    </row>
    <row r="47" spans="1:35" x14ac:dyDescent="0.35">
      <c r="A47">
        <f t="shared" si="0"/>
        <v>2018</v>
      </c>
      <c r="B47" t="s">
        <v>133</v>
      </c>
    </row>
    <row r="48" spans="1:35" x14ac:dyDescent="0.35">
      <c r="A48">
        <f t="shared" si="0"/>
        <v>2018</v>
      </c>
      <c r="B48" t="s">
        <v>134</v>
      </c>
    </row>
    <row r="49" spans="1:2" x14ac:dyDescent="0.35">
      <c r="A49">
        <f t="shared" si="0"/>
        <v>2018</v>
      </c>
      <c r="B49" t="s">
        <v>106</v>
      </c>
    </row>
    <row r="50" spans="1:2" x14ac:dyDescent="0.35">
      <c r="A50">
        <f t="shared" si="0"/>
        <v>2020</v>
      </c>
      <c r="B50" t="s">
        <v>135</v>
      </c>
    </row>
    <row r="51" spans="1:2" x14ac:dyDescent="0.35">
      <c r="A51">
        <f t="shared" si="0"/>
        <v>2020</v>
      </c>
      <c r="B51" t="s">
        <v>136</v>
      </c>
    </row>
    <row r="52" spans="1:2" x14ac:dyDescent="0.35">
      <c r="A52">
        <f t="shared" si="0"/>
        <v>2020</v>
      </c>
      <c r="B52" t="s">
        <v>137</v>
      </c>
    </row>
    <row r="53" spans="1:2" x14ac:dyDescent="0.35">
      <c r="A53">
        <f t="shared" si="0"/>
        <v>2020</v>
      </c>
      <c r="B53" t="s">
        <v>133</v>
      </c>
    </row>
    <row r="54" spans="1:2" x14ac:dyDescent="0.35">
      <c r="A54">
        <f t="shared" si="0"/>
        <v>2020</v>
      </c>
      <c r="B54" t="s">
        <v>134</v>
      </c>
    </row>
    <row r="55" spans="1:2" x14ac:dyDescent="0.35">
      <c r="A55">
        <f t="shared" si="0"/>
        <v>2020</v>
      </c>
      <c r="B55" t="s">
        <v>106</v>
      </c>
    </row>
    <row r="56" spans="1:2" x14ac:dyDescent="0.35">
      <c r="A56">
        <f t="shared" si="0"/>
        <v>2022</v>
      </c>
      <c r="B56" t="s">
        <v>135</v>
      </c>
    </row>
    <row r="57" spans="1:2" x14ac:dyDescent="0.35">
      <c r="A57">
        <f t="shared" si="0"/>
        <v>2022</v>
      </c>
      <c r="B57" t="s">
        <v>136</v>
      </c>
    </row>
    <row r="58" spans="1:2" x14ac:dyDescent="0.35">
      <c r="A58">
        <f t="shared" si="0"/>
        <v>2022</v>
      </c>
      <c r="B58" t="s">
        <v>137</v>
      </c>
    </row>
    <row r="59" spans="1:2" x14ac:dyDescent="0.35">
      <c r="A59">
        <f t="shared" si="0"/>
        <v>2022</v>
      </c>
      <c r="B59" t="s">
        <v>133</v>
      </c>
    </row>
    <row r="60" spans="1:2" x14ac:dyDescent="0.35">
      <c r="A60">
        <f t="shared" si="0"/>
        <v>2022</v>
      </c>
      <c r="B60" t="s">
        <v>134</v>
      </c>
    </row>
    <row r="61" spans="1:2" x14ac:dyDescent="0.35">
      <c r="A61">
        <f t="shared" si="0"/>
        <v>2022</v>
      </c>
      <c r="B6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Actuarial exp</vt:lpstr>
      <vt:lpstr>Sheet3</vt:lpstr>
      <vt:lpstr>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</cp:lastModifiedBy>
  <dcterms:created xsi:type="dcterms:W3CDTF">2025-06-11T00:56:32Z</dcterms:created>
  <dcterms:modified xsi:type="dcterms:W3CDTF">2025-07-09T12:18:09Z</dcterms:modified>
</cp:coreProperties>
</file>