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Nolan\Git\TVHENZ\e61 Projects\Fiscal sustainability\Election newsletter\"/>
    </mc:Choice>
  </mc:AlternateContent>
  <xr:revisionPtr revIDLastSave="0" documentId="13_ncr:1_{FC746C90-A992-45C7-AA00-7189324DB02E}" xr6:coauthVersionLast="47" xr6:coauthVersionMax="47" xr10:uidLastSave="{00000000-0000-0000-0000-000000000000}"/>
  <bookViews>
    <workbookView xWindow="-28920" yWindow="-120" windowWidth="29040" windowHeight="15720" activeTab="2" xr2:uid="{23D87EDF-9DC9-40F8-8A7E-086D026245F5}"/>
  </bookViews>
  <sheets>
    <sheet name="Sheet1" sheetId="1" r:id="rId1"/>
    <sheet name="Actuarial exp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F3" i="3"/>
  <c r="F4" i="3"/>
  <c r="F5" i="3"/>
  <c r="F6" i="3"/>
  <c r="F7" i="3"/>
  <c r="F8" i="3"/>
  <c r="F9" i="3"/>
  <c r="F10" i="3"/>
  <c r="F11" i="3"/>
  <c r="F2" i="3"/>
  <c r="L27" i="1"/>
  <c r="L22" i="1"/>
  <c r="L17" i="1"/>
  <c r="L8" i="1"/>
  <c r="L7" i="1"/>
  <c r="K27" i="1"/>
  <c r="K22" i="1"/>
  <c r="K17" i="1"/>
  <c r="K8" i="1"/>
  <c r="K7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I3" i="1"/>
  <c r="H3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2" i="1"/>
  <c r="F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E2" i="1"/>
  <c r="D2" i="1"/>
  <c r="H11" i="3" l="1"/>
  <c r="H8" i="3"/>
  <c r="H9" i="3"/>
  <c r="H10" i="3"/>
  <c r="H6" i="3"/>
  <c r="H4" i="3"/>
  <c r="H7" i="3"/>
  <c r="H5" i="3"/>
  <c r="H3" i="3"/>
  <c r="H2" i="3"/>
</calcChain>
</file>

<file path=xl/sharedStrings.xml><?xml version="1.0" encoding="utf-8"?>
<sst xmlns="http://schemas.openxmlformats.org/spreadsheetml/2006/main" count="107" uniqueCount="100">
  <si>
    <t>NGDP</t>
  </si>
  <si>
    <t>Payments</t>
  </si>
  <si>
    <t>Total</t>
  </si>
  <si>
    <t>Core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</si>
  <si>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</si>
  <si>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</si>
  <si>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</si>
  <si>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</si>
  <si>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</si>
  <si>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</si>
  <si>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</si>
  <si>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</si>
  <si>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</si>
  <si>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</si>
  <si>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</si>
  <si>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</si>
  <si>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</si>
  <si>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</si>
  <si>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</si>
  <si>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</si>
  <si>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</si>
  <si>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</si>
  <si>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</si>
  <si>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</si>
  <si>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</si>
  <si>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</si>
  <si>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</si>
  <si>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FY</t>
  </si>
  <si>
    <t>Cash_payments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</si>
  <si>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</si>
  <si>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</si>
  <si>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</si>
  <si>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</si>
  <si>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</si>
  <si>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</si>
  <si>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</si>
  <si>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</si>
  <si>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</si>
  <si>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</si>
  <si>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</si>
  <si>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</si>
  <si>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</si>
  <si>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</si>
  <si>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</si>
  <si>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</si>
  <si>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</si>
  <si>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</si>
  <si>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</si>
  <si>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</si>
  <si>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</si>
  <si>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</si>
  <si>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</si>
  <si>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</si>
  <si>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</si>
  <si>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</si>
  <si>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</si>
  <si>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</si>
  <si>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</si>
  <si>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</si>
  <si>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</si>
  <si>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</si>
  <si>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</si>
  <si>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</si>
  <si>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</si>
  <si>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</si>
  <si>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</si>
  <si>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</si>
  <si>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</si>
  <si>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</si>
  <si>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</si>
  <si>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</si>
  <si>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</si>
  <si>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</si>
  <si>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</si>
  <si>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</si>
  <si>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</si>
  <si>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</si>
  <si>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</si>
  <si>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</si>
  <si>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</si>
  <si>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</si>
  <si>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</si>
  <si>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</si>
  <si>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</si>
  <si>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</si>
  <si>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</si>
  <si>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</si>
  <si>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</si>
  <si>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Ratio</t>
  </si>
  <si>
    <t>Five_year</t>
  </si>
  <si>
    <t>1980-84</t>
  </si>
  <si>
    <t>1985-89</t>
  </si>
  <si>
    <t>1990-94</t>
  </si>
  <si>
    <t>1995-99</t>
  </si>
  <si>
    <t>2000-04</t>
  </si>
  <si>
    <t>2005-09</t>
  </si>
  <si>
    <t>2010-14</t>
  </si>
  <si>
    <t>2015-19</t>
  </si>
  <si>
    <t>2020-24</t>
  </si>
  <si>
    <t>2025-29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</si>
</sst>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Payments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Sheet1!$F$2:$F$31</c:f>
              <c:numCache>
                <c:formatCode>General</c:formatCode>
                <c:ptCount val="30"/>
                <c:pt idx="0">
                  <c:v>1</c:v>
                </c:pt>
                <c:pt idx="1">
                  <c:v>1.0121573776429913</c:v>
                </c:pt>
                <c:pt idx="2">
                  <c:v>1.0174403310338513</c:v>
                </c:pt>
                <c:pt idx="3">
                  <c:v>1.0211688554615626</c:v>
                </c:pt>
                <c:pt idx="4">
                  <c:v>1.0263321368075344</c:v>
                </c:pt>
                <c:pt idx="5">
                  <c:v>1.0312256497494769</c:v>
                </c:pt>
                <c:pt idx="6">
                  <c:v>1.0376494305816302</c:v>
                </c:pt>
                <c:pt idx="7">
                  <c:v>1.0421263572173411</c:v>
                </c:pt>
                <c:pt idx="8">
                  <c:v>1.0480367844493745</c:v>
                </c:pt>
                <c:pt idx="9">
                  <c:v>1.0606557168726394</c:v>
                </c:pt>
                <c:pt idx="10">
                  <c:v>1.0660075875338599</c:v>
                </c:pt>
                <c:pt idx="11">
                  <c:v>1.0682645914115487</c:v>
                </c:pt>
                <c:pt idx="12">
                  <c:v>1.0740902197775211</c:v>
                </c:pt>
                <c:pt idx="13">
                  <c:v>1.0732216066792954</c:v>
                </c:pt>
                <c:pt idx="14">
                  <c:v>1.0817223486166205</c:v>
                </c:pt>
                <c:pt idx="15">
                  <c:v>1.0828784629440951</c:v>
                </c:pt>
                <c:pt idx="16">
                  <c:v>1.0851341966499295</c:v>
                </c:pt>
                <c:pt idx="17">
                  <c:v>1.0882504188084152</c:v>
                </c:pt>
                <c:pt idx="18">
                  <c:v>1.0907605152521278</c:v>
                </c:pt>
                <c:pt idx="19">
                  <c:v>1.0953246549602618</c:v>
                </c:pt>
                <c:pt idx="20">
                  <c:v>1.1070033253445797</c:v>
                </c:pt>
                <c:pt idx="21">
                  <c:v>1.1215754555956274</c:v>
                </c:pt>
                <c:pt idx="22">
                  <c:v>1.1165945320373833</c:v>
                </c:pt>
                <c:pt idx="23">
                  <c:v>1.1180886302426183</c:v>
                </c:pt>
                <c:pt idx="24">
                  <c:v>1.1239391531983207</c:v>
                </c:pt>
                <c:pt idx="25">
                  <c:v>1.1309476102442193</c:v>
                </c:pt>
                <c:pt idx="26">
                  <c:v>1.1360498027786263</c:v>
                </c:pt>
                <c:pt idx="27">
                  <c:v>1.1386171784878831</c:v>
                </c:pt>
                <c:pt idx="28">
                  <c:v>1.1419909010045572</c:v>
                </c:pt>
                <c:pt idx="29">
                  <c:v>1.1462049231225884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D-4E4C-A1F4-1889899203E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Sheet1!$G$2:$G$31</c:f>
              <c:numCache>
                <c:formatCode>General</c:formatCode>
                <c:ptCount val="30"/>
                <c:pt idx="0">
                  <c:v>1</c:v>
                </c:pt>
                <c:pt idx="1">
                  <c:v>1.0048728399187712</c:v>
                </c:pt>
                <c:pt idx="2">
                  <c:v>1.0098737094090624</c:v>
                </c:pt>
                <c:pt idx="3">
                  <c:v>1.0143393698427356</c:v>
                </c:pt>
                <c:pt idx="4">
                  <c:v>1.0197993944683974</c:v>
                </c:pt>
                <c:pt idx="5">
                  <c:v>1.0249169207914932</c:v>
                </c:pt>
                <c:pt idx="6">
                  <c:v>1.0306665726068589</c:v>
                </c:pt>
                <c:pt idx="7">
                  <c:v>1.0370598597419207</c:v>
                </c:pt>
                <c:pt idx="8">
                  <c:v>1.0430222833028371</c:v>
                </c:pt>
                <c:pt idx="9">
                  <c:v>1.0480247837467607</c:v>
                </c:pt>
                <c:pt idx="10">
                  <c:v>1.0505185865149123</c:v>
                </c:pt>
                <c:pt idx="11">
                  <c:v>1.0567822302520957</c:v>
                </c:pt>
                <c:pt idx="12">
                  <c:v>1.0609835537634564</c:v>
                </c:pt>
                <c:pt idx="13">
                  <c:v>1.0627778729592621</c:v>
                </c:pt>
                <c:pt idx="14">
                  <c:v>1.0657307455842397</c:v>
                </c:pt>
                <c:pt idx="15">
                  <c:v>1.0668801396605894</c:v>
                </c:pt>
                <c:pt idx="16">
                  <c:v>1.0684144771268846</c:v>
                </c:pt>
                <c:pt idx="17">
                  <c:v>1.0727728425793004</c:v>
                </c:pt>
                <c:pt idx="18">
                  <c:v>1.0762715554897682</c:v>
                </c:pt>
                <c:pt idx="19">
                  <c:v>1.0804178496793317</c:v>
                </c:pt>
                <c:pt idx="20">
                  <c:v>1.0817220682986877</c:v>
                </c:pt>
                <c:pt idx="21">
                  <c:v>1.0855437609203835</c:v>
                </c:pt>
                <c:pt idx="22">
                  <c:v>1.0938133889635362</c:v>
                </c:pt>
                <c:pt idx="23">
                  <c:v>1.1010446316872899</c:v>
                </c:pt>
                <c:pt idx="24">
                  <c:v>1.104067262733055</c:v>
                </c:pt>
                <c:pt idx="25">
                  <c:v>1.1071806096143524</c:v>
                </c:pt>
                <c:pt idx="26">
                  <c:v>1.1096077753500839</c:v>
                </c:pt>
                <c:pt idx="27">
                  <c:v>1.1124772530966629</c:v>
                </c:pt>
                <c:pt idx="28">
                  <c:v>1.1162718541845098</c:v>
                </c:pt>
                <c:pt idx="29">
                  <c:v>1.1202200010743053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D-4E4C-A1F4-18898992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2799"/>
        <c:axId val="233003759"/>
      </c:lineChart>
      <c:catAx>
        <c:axId val="23300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3759"/>
        <c:crosses val="autoZero"/>
        <c:auto val="1"/>
        <c:lblAlgn val="ctr"/>
        <c:lblOffset val="100"/>
        <c:noMultiLvlLbl val="0"/>
      </c:catAx>
      <c:valAx>
        <c:axId val="2330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Payments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Sheet1!$H$2:$H$31</c:f>
              <c:numCache>
                <c:formatCode>General</c:formatCode>
                <c:ptCount val="30"/>
                <c:pt idx="1">
                  <c:v>1.2157377642991296E-2</c:v>
                </c:pt>
                <c:pt idx="2">
                  <c:v>5.2829533908600457E-3</c:v>
                </c:pt>
                <c:pt idx="3">
                  <c:v>3.7285244277112106E-3</c:v>
                </c:pt>
                <c:pt idx="4">
                  <c:v>5.1632813459718818E-3</c:v>
                </c:pt>
                <c:pt idx="5">
                  <c:v>4.8935129419425127E-3</c:v>
                </c:pt>
                <c:pt idx="6">
                  <c:v>6.4237808321532253E-3</c:v>
                </c:pt>
                <c:pt idx="7">
                  <c:v>4.476926635710976E-3</c:v>
                </c:pt>
                <c:pt idx="8">
                  <c:v>5.9104272320333884E-3</c:v>
                </c:pt>
                <c:pt idx="9">
                  <c:v>1.2618932423264839E-2</c:v>
                </c:pt>
                <c:pt idx="10">
                  <c:v>5.3518706612205591E-3</c:v>
                </c:pt>
                <c:pt idx="11">
                  <c:v>2.2570038776887902E-3</c:v>
                </c:pt>
                <c:pt idx="12">
                  <c:v>5.8256283659723351E-3</c:v>
                </c:pt>
                <c:pt idx="13">
                  <c:v>-8.6861309822561239E-4</c:v>
                </c:pt>
                <c:pt idx="14">
                  <c:v>8.5007419373250848E-3</c:v>
                </c:pt>
                <c:pt idx="15">
                  <c:v>1.1561143274745334E-3</c:v>
                </c:pt>
                <c:pt idx="16">
                  <c:v>2.2557337058344284E-3</c:v>
                </c:pt>
                <c:pt idx="17">
                  <c:v>3.1162221584857264E-3</c:v>
                </c:pt>
                <c:pt idx="18">
                  <c:v>2.5100964437125839E-3</c:v>
                </c:pt>
                <c:pt idx="19">
                  <c:v>4.564139708133963E-3</c:v>
                </c:pt>
                <c:pt idx="20">
                  <c:v>1.1678670384317913E-2</c:v>
                </c:pt>
                <c:pt idx="21">
                  <c:v>1.4572130251047755E-2</c:v>
                </c:pt>
                <c:pt idx="22">
                  <c:v>-4.9809235582440881E-3</c:v>
                </c:pt>
                <c:pt idx="23">
                  <c:v>1.4940982052349394E-3</c:v>
                </c:pt>
                <c:pt idx="24">
                  <c:v>5.8505229557024307E-3</c:v>
                </c:pt>
                <c:pt idx="25">
                  <c:v>7.0084570458985862E-3</c:v>
                </c:pt>
                <c:pt idx="26">
                  <c:v>5.102192534407024E-3</c:v>
                </c:pt>
                <c:pt idx="27">
                  <c:v>2.5673757092568028E-3</c:v>
                </c:pt>
                <c:pt idx="28">
                  <c:v>3.3737225166741158E-3</c:v>
                </c:pt>
                <c:pt idx="29">
                  <c:v>4.2140221180311244E-3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A78-B648-F6C1F5D85204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Sheet1!$I$2:$I$31</c:f>
              <c:numCache>
                <c:formatCode>General</c:formatCode>
                <c:ptCount val="30"/>
                <c:pt idx="1">
                  <c:v>4.8728399187711879E-3</c:v>
                </c:pt>
                <c:pt idx="2">
                  <c:v>5.0008694902912154E-3</c:v>
                </c:pt>
                <c:pt idx="3">
                  <c:v>4.4656604336732464E-3</c:v>
                </c:pt>
                <c:pt idx="4">
                  <c:v>5.4600246256617524E-3</c:v>
                </c:pt>
                <c:pt idx="5">
                  <c:v>5.1175263230958112E-3</c:v>
                </c:pt>
                <c:pt idx="6">
                  <c:v>5.7496518153656861E-3</c:v>
                </c:pt>
                <c:pt idx="7">
                  <c:v>6.3932871350618203E-3</c:v>
                </c:pt>
                <c:pt idx="8">
                  <c:v>5.9624235609163634E-3</c:v>
                </c:pt>
                <c:pt idx="9">
                  <c:v>5.0025004439235854E-3</c:v>
                </c:pt>
                <c:pt idx="10">
                  <c:v>2.4938027681515873E-3</c:v>
                </c:pt>
                <c:pt idx="11">
                  <c:v>6.2636437371834663E-3</c:v>
                </c:pt>
                <c:pt idx="12">
                  <c:v>4.2013235113607106E-3</c:v>
                </c:pt>
                <c:pt idx="13">
                  <c:v>1.7943191958056381E-3</c:v>
                </c:pt>
                <c:pt idx="14">
                  <c:v>2.952872624977676E-3</c:v>
                </c:pt>
                <c:pt idx="15">
                  <c:v>1.1493940763496191E-3</c:v>
                </c:pt>
                <c:pt idx="16">
                  <c:v>1.5343374662952769E-3</c:v>
                </c:pt>
                <c:pt idx="17">
                  <c:v>4.3583654524157467E-3</c:v>
                </c:pt>
                <c:pt idx="18">
                  <c:v>3.4987129104677717E-3</c:v>
                </c:pt>
                <c:pt idx="19">
                  <c:v>4.1462941895635819E-3</c:v>
                </c:pt>
                <c:pt idx="20">
                  <c:v>1.3042186193559235E-3</c:v>
                </c:pt>
                <c:pt idx="21">
                  <c:v>3.8216926216958491E-3</c:v>
                </c:pt>
                <c:pt idx="22">
                  <c:v>8.269628043152677E-3</c:v>
                </c:pt>
                <c:pt idx="23">
                  <c:v>7.2312427237537502E-3</c:v>
                </c:pt>
                <c:pt idx="24">
                  <c:v>3.0226310457650563E-3</c:v>
                </c:pt>
                <c:pt idx="25">
                  <c:v>3.1133468812973852E-3</c:v>
                </c:pt>
                <c:pt idx="26">
                  <c:v>2.4271657357315402E-3</c:v>
                </c:pt>
                <c:pt idx="27">
                  <c:v>2.8694777465789745E-3</c:v>
                </c:pt>
                <c:pt idx="28">
                  <c:v>3.794601087846905E-3</c:v>
                </c:pt>
                <c:pt idx="29">
                  <c:v>3.9481468897955008E-3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A78-B648-F6C1F5D8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651439"/>
        <c:axId val="986649999"/>
      </c:lineChart>
      <c:catAx>
        <c:axId val="98665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49999"/>
        <c:crosses val="autoZero"/>
        <c:auto val="1"/>
        <c:lblAlgn val="ctr"/>
        <c:lblOffset val="100"/>
        <c:noMultiLvlLbl val="0"/>
      </c:catAx>
      <c:valAx>
        <c:axId val="9866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5</xdr:row>
      <xdr:rowOff>147637</xdr:rowOff>
    </xdr:from>
    <xdr:to>
      <xdr:col>25</xdr:col>
      <xdr:colOff>400050</xdr:colOff>
      <xdr:row>20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8A344-D95E-3C5A-C189-9CDE9B9AE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22</xdr:row>
      <xdr:rowOff>4762</xdr:rowOff>
    </xdr:from>
    <xdr:to>
      <xdr:col>24</xdr:col>
      <xdr:colOff>600075</xdr:colOff>
      <xdr:row>36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2174C9-5D64-2B97-67CA-706D21C5E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1CB3-9122-47DA-92F1-D4C55E3BCA47}">
  <dimension ref="A1:L31"/>
  <sheetViews>
    <sheetView workbookViewId="0">
      <selection activeCell="AB16" sqref="AB16"/>
    </sheetView>
  </sheetViews>
  <sheetFormatPr defaultRowHeight="15" x14ac:dyDescent="0.25"/>
  <sheetData>
    <row r="1" spans="1:12" x14ac:dyDescent="0.25">
      <c r="B1" t="s">
        <v>1</v>
      </c>
      <c r="C1" t="s">
        <v>0</v>
      </c>
      <c r="F1" t="s">
        <v>1</v>
      </c>
      <c r="G1" t="s">
        <v>0</v>
      </c>
      <c r="H1" t="s">
        <v>1</v>
      </c>
      <c r="I1" t="s">
        <v>0</v>
      </c>
    </row>
    <row r="2" spans="1:12" x14ac:dyDescent="0.25">
      <c r="A2">
        <v>2000</v>
      </c>
      <c r="B2">
        <v>153192</v>
      </c>
      <c r="C2">
        <v>662676</v>
      </c>
      <c r="D2">
        <f>LOG(B2)</f>
        <v>5.1852360861414111</v>
      </c>
      <c r="E2">
        <f>LOG(C2)</f>
        <v>5.821301242122245</v>
      </c>
      <c r="F2">
        <f>D2/D$2</f>
        <v>1</v>
      </c>
      <c r="G2">
        <f>E2/E$2</f>
        <v>1</v>
      </c>
    </row>
    <row r="3" spans="1:12" x14ac:dyDescent="0.25">
      <c r="A3">
        <v>2001</v>
      </c>
      <c r="B3">
        <v>177123</v>
      </c>
      <c r="C3">
        <v>707404</v>
      </c>
      <c r="D3">
        <f t="shared" ref="D3:D31" si="0">LOG(B3)</f>
        <v>5.2482749594086986</v>
      </c>
      <c r="E3">
        <f t="shared" ref="E3:E31" si="1">LOG(C3)</f>
        <v>5.8496675111940508</v>
      </c>
      <c r="F3">
        <f t="shared" ref="F3:F31" si="2">D3/D$2</f>
        <v>1.0121573776429913</v>
      </c>
      <c r="G3">
        <f t="shared" ref="G3:G31" si="3">E3/E$2</f>
        <v>1.0048728399187712</v>
      </c>
      <c r="H3">
        <f>F3-F2</f>
        <v>1.2157377642991296E-2</v>
      </c>
      <c r="I3">
        <f>G3-G2</f>
        <v>4.8728399187711879E-3</v>
      </c>
    </row>
    <row r="4" spans="1:12" x14ac:dyDescent="0.25">
      <c r="A4">
        <v>2002</v>
      </c>
      <c r="B4">
        <v>188655</v>
      </c>
      <c r="C4">
        <v>756448</v>
      </c>
      <c r="D4">
        <f t="shared" si="0"/>
        <v>5.2756683199723895</v>
      </c>
      <c r="E4">
        <f t="shared" si="1"/>
        <v>5.8787790789695746</v>
      </c>
      <c r="F4">
        <f t="shared" si="2"/>
        <v>1.0174403310338513</v>
      </c>
      <c r="G4">
        <f t="shared" si="3"/>
        <v>1.0098737094090624</v>
      </c>
      <c r="H4">
        <f t="shared" ref="H4:H31" si="4">F4-F3</f>
        <v>5.2829533908600457E-3</v>
      </c>
      <c r="I4">
        <f t="shared" ref="I4:I31" si="5">G4-G3</f>
        <v>5.0008694902912154E-3</v>
      </c>
    </row>
    <row r="5" spans="1:12" x14ac:dyDescent="0.25">
      <c r="A5">
        <v>2003</v>
      </c>
      <c r="B5">
        <v>197243</v>
      </c>
      <c r="C5">
        <v>803110</v>
      </c>
      <c r="D5">
        <f t="shared" si="0"/>
        <v>5.2950015993830171</v>
      </c>
      <c r="E5">
        <f t="shared" si="1"/>
        <v>5.9047750335990123</v>
      </c>
      <c r="F5">
        <f t="shared" si="2"/>
        <v>1.0211688554615626</v>
      </c>
      <c r="G5">
        <f t="shared" si="3"/>
        <v>1.0143393698427356</v>
      </c>
      <c r="H5">
        <f t="shared" si="4"/>
        <v>3.7285244277112106E-3</v>
      </c>
      <c r="I5">
        <f t="shared" si="5"/>
        <v>4.4656604336732464E-3</v>
      </c>
    </row>
    <row r="6" spans="1:12" x14ac:dyDescent="0.25">
      <c r="A6">
        <v>2004</v>
      </c>
      <c r="B6">
        <v>209785</v>
      </c>
      <c r="C6">
        <v>864091</v>
      </c>
      <c r="D6">
        <f t="shared" si="0"/>
        <v>5.3217744321410514</v>
      </c>
      <c r="E6">
        <f t="shared" si="1"/>
        <v>5.9365594817343954</v>
      </c>
      <c r="F6">
        <f t="shared" si="2"/>
        <v>1.0263321368075344</v>
      </c>
      <c r="G6">
        <f t="shared" si="3"/>
        <v>1.0197993944683974</v>
      </c>
      <c r="H6">
        <f t="shared" si="4"/>
        <v>5.1632813459718818E-3</v>
      </c>
      <c r="I6">
        <f t="shared" si="5"/>
        <v>5.4600246256617524E-3</v>
      </c>
    </row>
    <row r="7" spans="1:12" x14ac:dyDescent="0.25">
      <c r="A7">
        <v>2005</v>
      </c>
      <c r="B7">
        <v>222407</v>
      </c>
      <c r="C7">
        <v>925444</v>
      </c>
      <c r="D7">
        <f t="shared" si="0"/>
        <v>5.3471484520356114</v>
      </c>
      <c r="E7">
        <f t="shared" si="1"/>
        <v>5.9663501440756264</v>
      </c>
      <c r="F7">
        <f t="shared" si="2"/>
        <v>1.0312256497494769</v>
      </c>
      <c r="G7">
        <f t="shared" si="3"/>
        <v>1.0249169207914932</v>
      </c>
      <c r="H7">
        <f t="shared" si="4"/>
        <v>4.8935129419425127E-3</v>
      </c>
      <c r="I7">
        <f t="shared" si="5"/>
        <v>5.1175263230958112E-3</v>
      </c>
      <c r="K7">
        <f>B7/B2-1</f>
        <v>0.45181863282677948</v>
      </c>
      <c r="L7">
        <f>C7/C2-1</f>
        <v>0.39652560225509892</v>
      </c>
    </row>
    <row r="8" spans="1:12" x14ac:dyDescent="0.25">
      <c r="A8">
        <v>2006</v>
      </c>
      <c r="B8">
        <v>240136</v>
      </c>
      <c r="C8">
        <v>999587</v>
      </c>
      <c r="D8">
        <f t="shared" si="0"/>
        <v>5.3804572722159563</v>
      </c>
      <c r="E8">
        <f t="shared" si="1"/>
        <v>5.9998205993301852</v>
      </c>
      <c r="F8">
        <f t="shared" si="2"/>
        <v>1.0376494305816302</v>
      </c>
      <c r="G8">
        <f t="shared" si="3"/>
        <v>1.0306665726068589</v>
      </c>
      <c r="H8">
        <f t="shared" si="4"/>
        <v>6.4237808321532253E-3</v>
      </c>
      <c r="I8">
        <f t="shared" si="5"/>
        <v>5.7496518153656861E-3</v>
      </c>
      <c r="K8">
        <f>B12/B7-1</f>
        <v>0.51479045173937865</v>
      </c>
      <c r="L8">
        <f>C12/C7-1</f>
        <v>0.4094024057641521</v>
      </c>
    </row>
    <row r="9" spans="1:12" x14ac:dyDescent="0.25">
      <c r="A9">
        <v>2007</v>
      </c>
      <c r="B9">
        <v>253321</v>
      </c>
      <c r="C9">
        <v>1089025</v>
      </c>
      <c r="D9">
        <f t="shared" si="0"/>
        <v>5.4036711937624524</v>
      </c>
      <c r="E9">
        <f t="shared" si="1"/>
        <v>6.0370378496707646</v>
      </c>
      <c r="F9">
        <f t="shared" si="2"/>
        <v>1.0421263572173411</v>
      </c>
      <c r="G9">
        <f t="shared" si="3"/>
        <v>1.0370598597419207</v>
      </c>
      <c r="H9">
        <f t="shared" si="4"/>
        <v>4.476926635710976E-3</v>
      </c>
      <c r="I9">
        <f t="shared" si="5"/>
        <v>6.3932871350618203E-3</v>
      </c>
    </row>
    <row r="10" spans="1:12" x14ac:dyDescent="0.25">
      <c r="A10">
        <v>2008</v>
      </c>
      <c r="B10">
        <v>271843</v>
      </c>
      <c r="C10">
        <v>1179633</v>
      </c>
      <c r="D10">
        <f t="shared" si="0"/>
        <v>5.434318154330505</v>
      </c>
      <c r="E10">
        <f t="shared" si="1"/>
        <v>6.0717469133519861</v>
      </c>
      <c r="F10">
        <f t="shared" si="2"/>
        <v>1.0480367844493745</v>
      </c>
      <c r="G10">
        <f t="shared" si="3"/>
        <v>1.0430222833028371</v>
      </c>
      <c r="H10">
        <f t="shared" si="4"/>
        <v>5.9104272320333884E-3</v>
      </c>
      <c r="I10">
        <f t="shared" si="5"/>
        <v>5.9624235609163634E-3</v>
      </c>
    </row>
    <row r="11" spans="1:12" x14ac:dyDescent="0.25">
      <c r="A11">
        <v>2009</v>
      </c>
      <c r="B11">
        <v>316046</v>
      </c>
      <c r="C11">
        <v>1261444</v>
      </c>
      <c r="D11">
        <f t="shared" si="0"/>
        <v>5.4997502981001976</v>
      </c>
      <c r="E11">
        <f t="shared" si="1"/>
        <v>6.1008679753999147</v>
      </c>
      <c r="F11">
        <f t="shared" si="2"/>
        <v>1.0606557168726394</v>
      </c>
      <c r="G11">
        <f t="shared" si="3"/>
        <v>1.0480247837467607</v>
      </c>
      <c r="H11">
        <f t="shared" si="4"/>
        <v>1.2618932423264839E-2</v>
      </c>
      <c r="I11">
        <f t="shared" si="5"/>
        <v>5.0025004439235854E-3</v>
      </c>
    </row>
    <row r="12" spans="1:12" x14ac:dyDescent="0.25">
      <c r="A12">
        <v>2010</v>
      </c>
      <c r="B12">
        <v>336900</v>
      </c>
      <c r="C12">
        <v>1304323</v>
      </c>
      <c r="D12">
        <f t="shared" si="0"/>
        <v>5.52750101098112</v>
      </c>
      <c r="E12">
        <f t="shared" si="1"/>
        <v>6.115385152551764</v>
      </c>
      <c r="F12">
        <f t="shared" si="2"/>
        <v>1.0660075875338599</v>
      </c>
      <c r="G12">
        <f t="shared" si="3"/>
        <v>1.0505185865149123</v>
      </c>
      <c r="H12">
        <f t="shared" si="4"/>
        <v>5.3518706612205591E-3</v>
      </c>
      <c r="I12">
        <f t="shared" si="5"/>
        <v>2.4938027681515873E-3</v>
      </c>
    </row>
    <row r="13" spans="1:12" x14ac:dyDescent="0.25">
      <c r="A13">
        <v>2011</v>
      </c>
      <c r="B13">
        <v>346102</v>
      </c>
      <c r="C13">
        <v>1418560</v>
      </c>
      <c r="D13">
        <f t="shared" si="0"/>
        <v>5.539204108934273</v>
      </c>
      <c r="E13">
        <f t="shared" si="1"/>
        <v>6.1518477096192408</v>
      </c>
      <c r="F13">
        <f t="shared" si="2"/>
        <v>1.0682645914115487</v>
      </c>
      <c r="G13">
        <f t="shared" si="3"/>
        <v>1.0567822302520957</v>
      </c>
      <c r="H13">
        <f t="shared" si="4"/>
        <v>2.2570038776887902E-3</v>
      </c>
      <c r="I13">
        <f t="shared" si="5"/>
        <v>6.2636437371834663E-3</v>
      </c>
    </row>
    <row r="14" spans="1:12" x14ac:dyDescent="0.25">
      <c r="A14">
        <v>2012</v>
      </c>
      <c r="B14">
        <v>371032</v>
      </c>
      <c r="C14">
        <v>1500738</v>
      </c>
      <c r="D14">
        <f t="shared" si="0"/>
        <v>5.569411367361961</v>
      </c>
      <c r="E14">
        <f t="shared" si="1"/>
        <v>6.1763048793944826</v>
      </c>
      <c r="F14">
        <f t="shared" si="2"/>
        <v>1.0740902197775211</v>
      </c>
      <c r="G14">
        <f t="shared" si="3"/>
        <v>1.0609835537634564</v>
      </c>
      <c r="H14">
        <f t="shared" si="4"/>
        <v>5.8256283659723351E-3</v>
      </c>
      <c r="I14">
        <f t="shared" si="5"/>
        <v>4.2013235113607106E-3</v>
      </c>
    </row>
    <row r="15" spans="1:12" x14ac:dyDescent="0.25">
      <c r="A15">
        <v>2013</v>
      </c>
      <c r="B15">
        <v>367204</v>
      </c>
      <c r="C15">
        <v>1537270</v>
      </c>
      <c r="D15">
        <f t="shared" si="0"/>
        <v>5.5649074033801469</v>
      </c>
      <c r="E15">
        <f t="shared" si="1"/>
        <v>6.1867501519577894</v>
      </c>
      <c r="F15">
        <f t="shared" si="2"/>
        <v>1.0732216066792954</v>
      </c>
      <c r="G15">
        <f t="shared" si="3"/>
        <v>1.0627778729592621</v>
      </c>
      <c r="H15">
        <f t="shared" si="4"/>
        <v>-8.6861309822561239E-4</v>
      </c>
      <c r="I15">
        <f t="shared" si="5"/>
        <v>1.7943191958056381E-3</v>
      </c>
    </row>
    <row r="16" spans="1:12" x14ac:dyDescent="0.25">
      <c r="A16">
        <v>2014</v>
      </c>
      <c r="B16">
        <v>406430</v>
      </c>
      <c r="C16">
        <v>1599336</v>
      </c>
      <c r="D16">
        <f t="shared" si="0"/>
        <v>5.6089857572325403</v>
      </c>
      <c r="E16">
        <f t="shared" si="1"/>
        <v>6.2039397130374017</v>
      </c>
      <c r="F16">
        <f t="shared" si="2"/>
        <v>1.0817223486166205</v>
      </c>
      <c r="G16">
        <f t="shared" si="3"/>
        <v>1.0657307455842397</v>
      </c>
      <c r="H16">
        <f t="shared" si="4"/>
        <v>8.5007419373250848E-3</v>
      </c>
      <c r="I16">
        <f t="shared" si="5"/>
        <v>2.952872624977676E-3</v>
      </c>
    </row>
    <row r="17" spans="1:12" x14ac:dyDescent="0.25">
      <c r="A17">
        <v>2015</v>
      </c>
      <c r="B17">
        <v>412079</v>
      </c>
      <c r="C17">
        <v>1624167</v>
      </c>
      <c r="D17">
        <f t="shared" si="0"/>
        <v>5.6149804829630661</v>
      </c>
      <c r="E17">
        <f t="shared" si="1"/>
        <v>6.2106306822017432</v>
      </c>
      <c r="F17">
        <f t="shared" si="2"/>
        <v>1.0828784629440951</v>
      </c>
      <c r="G17">
        <f t="shared" si="3"/>
        <v>1.0668801396605894</v>
      </c>
      <c r="H17">
        <f t="shared" si="4"/>
        <v>1.1561143274745334E-3</v>
      </c>
      <c r="I17">
        <f t="shared" si="5"/>
        <v>1.1493940763496191E-3</v>
      </c>
      <c r="K17">
        <f>B17/B12-1</f>
        <v>0.22314930246363907</v>
      </c>
      <c r="L17">
        <f>C17/C12-1</f>
        <v>0.24521840065689249</v>
      </c>
    </row>
    <row r="18" spans="1:12" x14ac:dyDescent="0.25">
      <c r="A18">
        <v>2016</v>
      </c>
      <c r="B18">
        <v>423328</v>
      </c>
      <c r="C18">
        <v>1657916</v>
      </c>
      <c r="D18">
        <f t="shared" si="0"/>
        <v>5.626676994775285</v>
      </c>
      <c r="E18">
        <f t="shared" si="1"/>
        <v>6.219562522800123</v>
      </c>
      <c r="F18">
        <f t="shared" si="2"/>
        <v>1.0851341966499295</v>
      </c>
      <c r="G18">
        <f t="shared" si="3"/>
        <v>1.0684144771268846</v>
      </c>
      <c r="H18">
        <f t="shared" si="4"/>
        <v>2.2557337058344284E-3</v>
      </c>
      <c r="I18">
        <f t="shared" si="5"/>
        <v>1.5343374662952769E-3</v>
      </c>
    </row>
    <row r="19" spans="1:12" x14ac:dyDescent="0.25">
      <c r="A19">
        <v>2017</v>
      </c>
      <c r="B19">
        <v>439375</v>
      </c>
      <c r="C19">
        <v>1757656</v>
      </c>
      <c r="D19">
        <f t="shared" si="0"/>
        <v>5.6428353423638988</v>
      </c>
      <c r="E19">
        <f t="shared" si="1"/>
        <v>6.2449338810218924</v>
      </c>
      <c r="F19">
        <f t="shared" si="2"/>
        <v>1.0882504188084152</v>
      </c>
      <c r="G19">
        <f t="shared" si="3"/>
        <v>1.0727728425793004</v>
      </c>
      <c r="H19">
        <f t="shared" si="4"/>
        <v>3.1162221584857264E-3</v>
      </c>
      <c r="I19">
        <f t="shared" si="5"/>
        <v>4.3583654524157467E-3</v>
      </c>
    </row>
    <row r="20" spans="1:12" x14ac:dyDescent="0.25">
      <c r="A20">
        <v>2018</v>
      </c>
      <c r="B20">
        <v>452742</v>
      </c>
      <c r="C20">
        <v>1842048</v>
      </c>
      <c r="D20">
        <f t="shared" si="0"/>
        <v>5.6558507850235316</v>
      </c>
      <c r="E20">
        <f t="shared" si="1"/>
        <v>6.2653009428334281</v>
      </c>
      <c r="F20">
        <f t="shared" si="2"/>
        <v>1.0907605152521278</v>
      </c>
      <c r="G20">
        <f t="shared" si="3"/>
        <v>1.0762715554897682</v>
      </c>
      <c r="H20">
        <f t="shared" si="4"/>
        <v>2.5100964437125839E-3</v>
      </c>
      <c r="I20">
        <f t="shared" si="5"/>
        <v>3.4987129104677717E-3</v>
      </c>
    </row>
    <row r="21" spans="1:12" x14ac:dyDescent="0.25">
      <c r="A21">
        <v>2019</v>
      </c>
      <c r="B21">
        <v>478098</v>
      </c>
      <c r="C21">
        <v>1947322</v>
      </c>
      <c r="D21">
        <f t="shared" si="0"/>
        <v>5.6795169269403392</v>
      </c>
      <c r="E21">
        <f t="shared" si="1"/>
        <v>6.2894377703493385</v>
      </c>
      <c r="F21">
        <f t="shared" si="2"/>
        <v>1.0953246549602618</v>
      </c>
      <c r="G21">
        <f t="shared" si="3"/>
        <v>1.0804178496793317</v>
      </c>
      <c r="H21">
        <f t="shared" si="4"/>
        <v>4.564139708133963E-3</v>
      </c>
      <c r="I21">
        <f t="shared" si="5"/>
        <v>4.1462941895635819E-3</v>
      </c>
    </row>
    <row r="22" spans="1:12" x14ac:dyDescent="0.25">
      <c r="A22">
        <v>2020</v>
      </c>
      <c r="B22">
        <v>549634</v>
      </c>
      <c r="C22">
        <v>1981664</v>
      </c>
      <c r="D22">
        <f t="shared" si="0"/>
        <v>5.740073590055256</v>
      </c>
      <c r="E22">
        <f t="shared" si="1"/>
        <v>6.2970300198181945</v>
      </c>
      <c r="F22">
        <f t="shared" si="2"/>
        <v>1.1070033253445797</v>
      </c>
      <c r="G22">
        <f t="shared" si="3"/>
        <v>1.0817220682986877</v>
      </c>
      <c r="H22">
        <f t="shared" si="4"/>
        <v>1.1678670384317913E-2</v>
      </c>
      <c r="I22">
        <f t="shared" si="5"/>
        <v>1.3042186193559235E-3</v>
      </c>
      <c r="K22">
        <f>B22/B17-1</f>
        <v>0.33380735247367621</v>
      </c>
      <c r="L22">
        <f>C22/C17-1</f>
        <v>0.22011098612396385</v>
      </c>
    </row>
    <row r="23" spans="1:12" x14ac:dyDescent="0.25">
      <c r="A23">
        <v>2021</v>
      </c>
      <c r="B23">
        <v>654084</v>
      </c>
      <c r="C23">
        <v>2085822</v>
      </c>
      <c r="D23">
        <f t="shared" si="0"/>
        <v>5.815633525684941</v>
      </c>
      <c r="E23">
        <f t="shared" si="1"/>
        <v>6.3192772438238825</v>
      </c>
      <c r="F23">
        <f t="shared" si="2"/>
        <v>1.1215754555956274</v>
      </c>
      <c r="G23">
        <f t="shared" si="3"/>
        <v>1.0855437609203835</v>
      </c>
      <c r="H23">
        <f t="shared" si="4"/>
        <v>1.4572130251047755E-2</v>
      </c>
      <c r="I23">
        <f t="shared" si="5"/>
        <v>3.8216926216958491E-3</v>
      </c>
    </row>
    <row r="24" spans="1:12" x14ac:dyDescent="0.25">
      <c r="A24">
        <v>2022</v>
      </c>
      <c r="B24">
        <v>616320</v>
      </c>
      <c r="C24">
        <v>2330329</v>
      </c>
      <c r="D24">
        <f t="shared" si="0"/>
        <v>5.7898062611084216</v>
      </c>
      <c r="E24">
        <f t="shared" si="1"/>
        <v>6.3674172398233759</v>
      </c>
      <c r="F24">
        <f t="shared" si="2"/>
        <v>1.1165945320373833</v>
      </c>
      <c r="G24">
        <f t="shared" si="3"/>
        <v>1.0938133889635362</v>
      </c>
      <c r="H24">
        <f t="shared" si="4"/>
        <v>-4.9809235582440881E-3</v>
      </c>
      <c r="I24">
        <f t="shared" si="5"/>
        <v>8.269628043152677E-3</v>
      </c>
    </row>
    <row r="25" spans="1:12" x14ac:dyDescent="0.25">
      <c r="A25">
        <v>2023</v>
      </c>
      <c r="B25">
        <v>627413</v>
      </c>
      <c r="C25">
        <v>2567512</v>
      </c>
      <c r="D25">
        <f t="shared" si="0"/>
        <v>5.7975535130384452</v>
      </c>
      <c r="E25">
        <f t="shared" si="1"/>
        <v>6.409512482073251</v>
      </c>
      <c r="F25">
        <f t="shared" si="2"/>
        <v>1.1180886302426183</v>
      </c>
      <c r="G25">
        <f t="shared" si="3"/>
        <v>1.1010446316872899</v>
      </c>
      <c r="H25">
        <f t="shared" si="4"/>
        <v>1.4940982052349394E-3</v>
      </c>
      <c r="I25">
        <f t="shared" si="5"/>
        <v>7.2312427237537502E-3</v>
      </c>
    </row>
    <row r="26" spans="1:12" x14ac:dyDescent="0.25">
      <c r="A26">
        <v>2024</v>
      </c>
      <c r="B26">
        <v>672806</v>
      </c>
      <c r="C26">
        <v>2673672</v>
      </c>
      <c r="D26">
        <f t="shared" si="0"/>
        <v>5.8278898557911525</v>
      </c>
      <c r="E26">
        <f t="shared" si="1"/>
        <v>6.4271081279344395</v>
      </c>
      <c r="F26">
        <f t="shared" si="2"/>
        <v>1.1239391531983207</v>
      </c>
      <c r="G26">
        <f t="shared" si="3"/>
        <v>1.104067262733055</v>
      </c>
      <c r="H26">
        <f t="shared" si="4"/>
        <v>5.8505229557024307E-3</v>
      </c>
      <c r="I26">
        <f t="shared" si="5"/>
        <v>3.0226310457650563E-3</v>
      </c>
    </row>
    <row r="27" spans="1:12" x14ac:dyDescent="0.25">
      <c r="A27">
        <v>2025</v>
      </c>
      <c r="B27">
        <v>731527</v>
      </c>
      <c r="C27">
        <v>2787609</v>
      </c>
      <c r="D27">
        <f t="shared" si="0"/>
        <v>5.8642303601737176</v>
      </c>
      <c r="E27">
        <f t="shared" si="1"/>
        <v>6.4452318580016943</v>
      </c>
      <c r="F27">
        <f t="shared" si="2"/>
        <v>1.1309476102442193</v>
      </c>
      <c r="G27">
        <f t="shared" si="3"/>
        <v>1.1071806096143524</v>
      </c>
      <c r="H27">
        <f t="shared" si="4"/>
        <v>7.0084570458985862E-3</v>
      </c>
      <c r="I27">
        <f t="shared" si="5"/>
        <v>3.1133468812973852E-3</v>
      </c>
      <c r="K27">
        <f>B27/B22-1</f>
        <v>0.33093476749982709</v>
      </c>
      <c r="L27">
        <f>C27/C22-1</f>
        <v>0.40670113601498548</v>
      </c>
    </row>
    <row r="28" spans="1:12" x14ac:dyDescent="0.25">
      <c r="A28">
        <v>2026</v>
      </c>
      <c r="B28">
        <v>777475</v>
      </c>
      <c r="C28">
        <v>2879792</v>
      </c>
      <c r="D28">
        <f t="shared" si="0"/>
        <v>5.8906864330215667</v>
      </c>
      <c r="E28">
        <f t="shared" si="1"/>
        <v>6.4593611209139441</v>
      </c>
      <c r="F28">
        <f t="shared" si="2"/>
        <v>1.1360498027786263</v>
      </c>
      <c r="G28">
        <f t="shared" si="3"/>
        <v>1.1096077753500839</v>
      </c>
      <c r="H28">
        <f t="shared" si="4"/>
        <v>5.102192534407024E-3</v>
      </c>
      <c r="I28">
        <f t="shared" si="5"/>
        <v>2.4271657357315402E-3</v>
      </c>
    </row>
    <row r="29" spans="1:12" x14ac:dyDescent="0.25">
      <c r="A29">
        <v>2027</v>
      </c>
      <c r="B29">
        <v>801676</v>
      </c>
      <c r="C29">
        <v>2992714</v>
      </c>
      <c r="D29">
        <f t="shared" si="0"/>
        <v>5.9039988821958875</v>
      </c>
      <c r="E29">
        <f t="shared" si="1"/>
        <v>6.476065215284347</v>
      </c>
      <c r="F29">
        <f t="shared" si="2"/>
        <v>1.1386171784878831</v>
      </c>
      <c r="G29">
        <f t="shared" si="3"/>
        <v>1.1124772530966629</v>
      </c>
      <c r="H29">
        <f t="shared" si="4"/>
        <v>2.5673757092568028E-3</v>
      </c>
      <c r="I29">
        <f t="shared" si="5"/>
        <v>2.8694777465789745E-3</v>
      </c>
    </row>
    <row r="30" spans="1:12" x14ac:dyDescent="0.25">
      <c r="A30">
        <v>2028</v>
      </c>
      <c r="B30">
        <v>834627</v>
      </c>
      <c r="C30">
        <v>3148870</v>
      </c>
      <c r="D30">
        <f t="shared" si="0"/>
        <v>5.9214924299339735</v>
      </c>
      <c r="E30">
        <f t="shared" si="1"/>
        <v>6.4981547313103887</v>
      </c>
      <c r="F30">
        <f t="shared" si="2"/>
        <v>1.1419909010045572</v>
      </c>
      <c r="G30">
        <f t="shared" si="3"/>
        <v>1.1162718541845098</v>
      </c>
      <c r="H30">
        <f t="shared" si="4"/>
        <v>3.3737225166741158E-3</v>
      </c>
      <c r="I30">
        <f t="shared" si="5"/>
        <v>3.794601087846905E-3</v>
      </c>
    </row>
    <row r="31" spans="1:12" x14ac:dyDescent="0.25">
      <c r="A31">
        <v>2029</v>
      </c>
      <c r="B31">
        <v>877694</v>
      </c>
      <c r="C31">
        <v>3320000</v>
      </c>
      <c r="D31">
        <f t="shared" si="0"/>
        <v>5.9433431294881869</v>
      </c>
      <c r="E31">
        <f t="shared" si="1"/>
        <v>6.5211380837040362</v>
      </c>
      <c r="F31">
        <f t="shared" si="2"/>
        <v>1.1462049231225884</v>
      </c>
      <c r="G31">
        <f t="shared" si="3"/>
        <v>1.1202200010743053</v>
      </c>
      <c r="H31">
        <f t="shared" si="4"/>
        <v>4.2140221180311244E-3</v>
      </c>
      <c r="I31">
        <f t="shared" si="5"/>
        <v>3.9481468897955008E-3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AF3B-5448-4B6F-8401-B83E7237066E}">
  <dimension ref="A1:C24"/>
  <sheetViews>
    <sheetView workbookViewId="0">
      <selection activeCell="H11" sqref="H11"/>
    </sheetView>
  </sheetViews>
  <sheetFormatPr defaultRowHeight="15" x14ac:dyDescent="0.25"/>
  <sheetData>
    <row r="1" spans="1:3" x14ac:dyDescent="0.25">
      <c r="A1" t="s">
        <v>27</v>
      </c>
      <c r="B1" t="s">
        <v>2</v>
      </c>
      <c r="C1" t="s">
        <v>3</v>
      </c>
    </row>
    <row r="2" spans="1:3" x14ac:dyDescent="0.25">
      <c r="A2" s="1" t="s">
        <v>4</v>
      </c>
      <c r="B2">
        <v>0.23776497325589405</v>
      </c>
      <c r="C2">
        <v>0.19010950161842013</v>
      </c>
    </row>
    <row r="3" spans="1:3" x14ac:dyDescent="0.25">
      <c r="A3" s="1" t="s">
        <v>5</v>
      </c>
      <c r="B3">
        <v>0.23745436080543694</v>
      </c>
      <c r="C3">
        <v>0.19094158946045084</v>
      </c>
    </row>
    <row r="4" spans="1:3" x14ac:dyDescent="0.25">
      <c r="A4" s="1" t="s">
        <v>6</v>
      </c>
      <c r="B4">
        <v>0.25729957096787492</v>
      </c>
      <c r="C4">
        <v>0.21273001417423207</v>
      </c>
    </row>
    <row r="5" spans="1:3" x14ac:dyDescent="0.25">
      <c r="A5" s="1" t="s">
        <v>7</v>
      </c>
      <c r="B5">
        <v>0.26008818367842934</v>
      </c>
      <c r="C5">
        <v>0.21387033733208721</v>
      </c>
    </row>
    <row r="6" spans="1:3" x14ac:dyDescent="0.25">
      <c r="A6" s="1" t="s">
        <v>8</v>
      </c>
      <c r="B6">
        <v>0.25102921272276113</v>
      </c>
      <c r="C6">
        <v>0.20048781863297993</v>
      </c>
    </row>
    <row r="7" spans="1:3" x14ac:dyDescent="0.25">
      <c r="A7" s="1" t="s">
        <v>9</v>
      </c>
      <c r="B7">
        <v>0.25170216253603228</v>
      </c>
      <c r="C7">
        <v>0.20488986085512595</v>
      </c>
    </row>
    <row r="8" spans="1:3" x14ac:dyDescent="0.25">
      <c r="A8" s="1" t="s">
        <v>10</v>
      </c>
      <c r="B8">
        <v>0.24891138186525463</v>
      </c>
      <c r="C8">
        <v>0.20166984329363091</v>
      </c>
    </row>
    <row r="9" spans="1:3" x14ac:dyDescent="0.25">
      <c r="A9" s="1" t="s">
        <v>11</v>
      </c>
      <c r="B9">
        <v>0.25876051061190392</v>
      </c>
      <c r="C9">
        <v>0.21151090202434011</v>
      </c>
    </row>
    <row r="10" spans="1:3" x14ac:dyDescent="0.25">
      <c r="A10" s="1" t="s">
        <v>12</v>
      </c>
      <c r="B10">
        <v>0.25729989588509061</v>
      </c>
      <c r="C10">
        <v>0.20627620189303195</v>
      </c>
    </row>
    <row r="11" spans="1:3" x14ac:dyDescent="0.25">
      <c r="A11" s="1" t="s">
        <v>13</v>
      </c>
      <c r="B11">
        <v>0.25857220751835436</v>
      </c>
      <c r="C11">
        <v>0.20800933219777118</v>
      </c>
    </row>
    <row r="12" spans="1:3" x14ac:dyDescent="0.25">
      <c r="A12" s="1" t="s">
        <v>14</v>
      </c>
      <c r="B12">
        <v>0.25477510957775584</v>
      </c>
      <c r="C12">
        <v>0.20430448278844096</v>
      </c>
    </row>
    <row r="13" spans="1:3" x14ac:dyDescent="0.25">
      <c r="A13" s="1" t="s">
        <v>15</v>
      </c>
      <c r="B13">
        <v>0.24987513897574873</v>
      </c>
      <c r="C13">
        <v>0.19935691143770412</v>
      </c>
    </row>
    <row r="14" spans="1:3" x14ac:dyDescent="0.25">
      <c r="A14" s="1" t="s">
        <v>16</v>
      </c>
      <c r="B14">
        <v>0.24888179766879848</v>
      </c>
      <c r="C14">
        <v>0.19885052395032768</v>
      </c>
    </row>
    <row r="15" spans="1:3" x14ac:dyDescent="0.25">
      <c r="A15" s="1" t="s">
        <v>17</v>
      </c>
      <c r="B15">
        <v>0.29195110775590616</v>
      </c>
      <c r="C15">
        <v>0.24599881715568331</v>
      </c>
    </row>
    <row r="16" spans="1:3" x14ac:dyDescent="0.25">
      <c r="A16" s="1" t="s">
        <v>18</v>
      </c>
      <c r="B16">
        <v>0.31254632466241128</v>
      </c>
      <c r="C16">
        <v>0.26307805747566188</v>
      </c>
    </row>
    <row r="17" spans="1:3" x14ac:dyDescent="0.25">
      <c r="A17" s="1" t="s">
        <v>19</v>
      </c>
      <c r="B17">
        <v>0.26736568098324315</v>
      </c>
      <c r="C17">
        <v>0.2180117056432804</v>
      </c>
    </row>
    <row r="18" spans="1:3" x14ac:dyDescent="0.25">
      <c r="A18" s="1" t="s">
        <v>20</v>
      </c>
      <c r="B18">
        <v>0.24810984330355612</v>
      </c>
      <c r="C18">
        <v>0.19737824010170157</v>
      </c>
    </row>
    <row r="19" spans="1:3" x14ac:dyDescent="0.25">
      <c r="A19" s="1" t="s">
        <v>21</v>
      </c>
      <c r="B19">
        <v>0.25652231575152079</v>
      </c>
      <c r="C19">
        <v>0.20700278792611812</v>
      </c>
    </row>
    <row r="20" spans="1:3" x14ac:dyDescent="0.25">
      <c r="A20" s="1" t="s">
        <v>22</v>
      </c>
      <c r="B20">
        <v>0.27362373991474415</v>
      </c>
      <c r="C20">
        <v>0.22507962917324489</v>
      </c>
    </row>
    <row r="21" spans="1:3" x14ac:dyDescent="0.25">
      <c r="A21" s="1" t="s">
        <v>23</v>
      </c>
      <c r="B21">
        <v>0.27282178712907046</v>
      </c>
      <c r="C21">
        <v>0.2208367826565252</v>
      </c>
    </row>
    <row r="22" spans="1:3" x14ac:dyDescent="0.25">
      <c r="A22" s="1" t="s">
        <v>24</v>
      </c>
      <c r="B22">
        <v>0.26951923905859365</v>
      </c>
      <c r="C22">
        <v>0.21394894400199951</v>
      </c>
    </row>
    <row r="23" spans="1:3" x14ac:dyDescent="0.25">
      <c r="A23" s="1" t="s">
        <v>25</v>
      </c>
      <c r="B23">
        <v>0.26769888880773102</v>
      </c>
      <c r="C23">
        <v>0.20990291755455132</v>
      </c>
    </row>
    <row r="24" spans="1:3" x14ac:dyDescent="0.25">
      <c r="A24" s="1" t="s">
        <v>26</v>
      </c>
      <c r="B24">
        <v>0.26789066265060241</v>
      </c>
      <c r="C24">
        <v>0.20753704819277108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B7A0-2763-43B1-9647-0C2883167231}">
  <dimension ref="A1:H60"/>
  <sheetViews>
    <sheetView tabSelected="1" workbookViewId="0">
      <selection activeCell="E12" sqref="E12"/>
    </sheetView>
  </sheetViews>
  <sheetFormatPr defaultRowHeight="15" x14ac:dyDescent="0.25"/>
  <cols>
    <col min="2" max="2" width="15" bestFit="1" customWidth="1"/>
    <col min="6" max="6" width="15" bestFit="1" customWidth="1"/>
  </cols>
  <sheetData>
    <row r="1" spans="1:8" x14ac:dyDescent="0.25">
      <c r="B1" t="s">
        <v>28</v>
      </c>
      <c r="C1" t="s">
        <v>0</v>
      </c>
      <c r="E1" t="s">
        <v>89</v>
      </c>
      <c r="F1" t="s">
        <v>28</v>
      </c>
      <c r="G1" t="s">
        <v>0</v>
      </c>
      <c r="H1" t="s">
        <v>88</v>
      </c>
    </row>
    <row r="2" spans="1:8" x14ac:dyDescent="0.25">
      <c r="A2" s="1" t="s">
        <v>29</v>
      </c>
      <c r="B2">
        <v>7389</v>
      </c>
      <c r="C2">
        <v>40373</v>
      </c>
      <c r="E2" s="1" t="s">
        <v>90</v>
      </c>
      <c r="F2">
        <f ca="1">SUM(OFFSET(B$11,(ROW(A1)-1)*5,0,5,1))</f>
        <v>214769</v>
      </c>
      <c r="G2">
        <f ca="1">SUM(OFFSET(C$11,(ROW(B1)-1)*5,0,5,1))</f>
        <v>865943</v>
      </c>
      <c r="H2" s="2">
        <f ca="1">F2/G2</f>
        <v>0.24801747921052542</v>
      </c>
    </row>
    <row r="3" spans="1:8" x14ac:dyDescent="0.25">
      <c r="A3" s="1" t="s">
        <v>30</v>
      </c>
      <c r="B3">
        <v>8249</v>
      </c>
      <c r="C3">
        <v>44548</v>
      </c>
      <c r="E3" s="1" t="s">
        <v>91</v>
      </c>
      <c r="F3">
        <f t="shared" ref="F3:G11" ca="1" si="0">SUM(OFFSET(B$11,(ROW(A2)-1)*5,0,5,1))</f>
        <v>380704</v>
      </c>
      <c r="G3">
        <f t="shared" ca="1" si="0"/>
        <v>1475610</v>
      </c>
      <c r="H3" s="2">
        <f t="shared" ref="H3:H11" ca="1" si="1">F3/G3</f>
        <v>0.25799770942186623</v>
      </c>
    </row>
    <row r="4" spans="1:8" x14ac:dyDescent="0.25">
      <c r="A4" s="1" t="s">
        <v>31</v>
      </c>
      <c r="B4">
        <v>9388</v>
      </c>
      <c r="C4">
        <v>49822</v>
      </c>
      <c r="E4" s="1" t="s">
        <v>92</v>
      </c>
      <c r="F4">
        <f t="shared" ca="1" si="0"/>
        <v>539581</v>
      </c>
      <c r="G4">
        <f t="shared" ca="1" si="0"/>
        <v>2154165</v>
      </c>
      <c r="H4" s="2">
        <f t="shared" ca="1" si="1"/>
        <v>0.25048266961908677</v>
      </c>
    </row>
    <row r="5" spans="1:8" x14ac:dyDescent="0.25">
      <c r="A5" s="1" t="s">
        <v>32</v>
      </c>
      <c r="B5">
        <v>11078</v>
      </c>
      <c r="C5">
        <v>60363</v>
      </c>
      <c r="E5" s="1" t="s">
        <v>93</v>
      </c>
      <c r="F5">
        <f t="shared" ca="1" si="0"/>
        <v>691608</v>
      </c>
      <c r="G5">
        <f t="shared" ca="1" si="0"/>
        <v>2792532</v>
      </c>
      <c r="H5" s="2">
        <f t="shared" ca="1" si="1"/>
        <v>0.24766341084005483</v>
      </c>
    </row>
    <row r="6" spans="1:8" x14ac:dyDescent="0.25">
      <c r="A6" s="1" t="s">
        <v>33</v>
      </c>
      <c r="B6">
        <v>15463</v>
      </c>
      <c r="C6">
        <v>71256</v>
      </c>
      <c r="E6" s="1" t="s">
        <v>94</v>
      </c>
      <c r="F6">
        <f t="shared" ca="1" si="0"/>
        <v>925998</v>
      </c>
      <c r="G6">
        <f t="shared" ca="1" si="0"/>
        <v>3793729</v>
      </c>
      <c r="H6" s="2">
        <f t="shared" ca="1" si="1"/>
        <v>0.24408649115421793</v>
      </c>
    </row>
    <row r="7" spans="1:8" x14ac:dyDescent="0.25">
      <c r="A7" s="1" t="s">
        <v>34</v>
      </c>
      <c r="B7">
        <v>20225</v>
      </c>
      <c r="C7">
        <v>83349</v>
      </c>
      <c r="E7" s="1" t="s">
        <v>95</v>
      </c>
      <c r="F7">
        <f t="shared" ca="1" si="0"/>
        <v>1303753</v>
      </c>
      <c r="G7">
        <f t="shared" ca="1" si="0"/>
        <v>5455133</v>
      </c>
      <c r="H7" s="2">
        <f t="shared" ca="1" si="1"/>
        <v>0.23899563951969641</v>
      </c>
    </row>
    <row r="8" spans="1:8" x14ac:dyDescent="0.25">
      <c r="A8" s="1" t="s">
        <v>35</v>
      </c>
      <c r="B8">
        <v>23157</v>
      </c>
      <c r="C8">
        <v>96205</v>
      </c>
      <c r="E8" s="1" t="s">
        <v>96</v>
      </c>
      <c r="F8">
        <f t="shared" ca="1" si="0"/>
        <v>1827668</v>
      </c>
      <c r="G8">
        <f t="shared" ca="1" si="0"/>
        <v>7360227</v>
      </c>
      <c r="H8" s="2">
        <f t="shared" ca="1" si="1"/>
        <v>0.24831679783789276</v>
      </c>
    </row>
    <row r="9" spans="1:8" x14ac:dyDescent="0.25">
      <c r="A9" s="1" t="s">
        <v>36</v>
      </c>
      <c r="B9">
        <v>26057</v>
      </c>
      <c r="C9">
        <v>105059</v>
      </c>
      <c r="E9" s="1" t="s">
        <v>97</v>
      </c>
      <c r="F9">
        <f t="shared" ca="1" si="0"/>
        <v>2205622</v>
      </c>
      <c r="G9">
        <f t="shared" ca="1" si="0"/>
        <v>8829109</v>
      </c>
      <c r="H9" s="2">
        <f t="shared" ca="1" si="1"/>
        <v>0.24981252355135722</v>
      </c>
    </row>
    <row r="10" spans="1:8" x14ac:dyDescent="0.25">
      <c r="A10" s="1" t="s">
        <v>37</v>
      </c>
      <c r="B10">
        <v>28272</v>
      </c>
      <c r="C10">
        <v>118753</v>
      </c>
      <c r="E10" s="1" t="s">
        <v>98</v>
      </c>
      <c r="F10">
        <f t="shared" ca="1" si="0"/>
        <v>3120257</v>
      </c>
      <c r="G10">
        <f t="shared" ca="1" si="0"/>
        <v>11638999</v>
      </c>
      <c r="H10" s="2">
        <f t="shared" ca="1" si="1"/>
        <v>0.26808637065782032</v>
      </c>
    </row>
    <row r="11" spans="1:8" x14ac:dyDescent="0.25">
      <c r="A11" s="1" t="s">
        <v>38</v>
      </c>
      <c r="B11">
        <v>31642</v>
      </c>
      <c r="C11">
        <v>134614</v>
      </c>
      <c r="E11" s="1" t="s">
        <v>99</v>
      </c>
      <c r="F11">
        <f t="shared" ca="1" si="0"/>
        <v>4022999</v>
      </c>
      <c r="G11">
        <f t="shared" ca="1" si="0"/>
        <v>15128985</v>
      </c>
      <c r="H11" s="2">
        <f t="shared" ca="1" si="1"/>
        <v>0.26591334448411441</v>
      </c>
    </row>
    <row r="12" spans="1:8" x14ac:dyDescent="0.25">
      <c r="A12" s="1" t="s">
        <v>39</v>
      </c>
      <c r="B12">
        <v>36176</v>
      </c>
      <c r="C12">
        <v>152360</v>
      </c>
      <c r="E12" s="1"/>
    </row>
    <row r="13" spans="1:8" x14ac:dyDescent="0.25">
      <c r="A13" s="1" t="s">
        <v>40</v>
      </c>
      <c r="B13">
        <v>41151</v>
      </c>
      <c r="C13">
        <v>175860</v>
      </c>
    </row>
    <row r="14" spans="1:8" x14ac:dyDescent="0.25">
      <c r="A14" s="1" t="s">
        <v>41</v>
      </c>
      <c r="B14">
        <v>48810</v>
      </c>
      <c r="C14">
        <v>189415</v>
      </c>
    </row>
    <row r="15" spans="1:8" x14ac:dyDescent="0.25">
      <c r="A15" s="1" t="s">
        <v>42</v>
      </c>
      <c r="B15">
        <v>56990</v>
      </c>
      <c r="C15">
        <v>213694</v>
      </c>
    </row>
    <row r="16" spans="1:8" x14ac:dyDescent="0.25">
      <c r="A16" s="1" t="s">
        <v>43</v>
      </c>
      <c r="B16">
        <v>64853</v>
      </c>
      <c r="C16">
        <v>235504</v>
      </c>
    </row>
    <row r="17" spans="1:3" x14ac:dyDescent="0.25">
      <c r="A17" s="1" t="s">
        <v>44</v>
      </c>
      <c r="B17">
        <v>71328</v>
      </c>
      <c r="C17">
        <v>260876</v>
      </c>
    </row>
    <row r="18" spans="1:3" x14ac:dyDescent="0.25">
      <c r="A18" s="1" t="s">
        <v>45</v>
      </c>
      <c r="B18">
        <v>77158</v>
      </c>
      <c r="C18">
        <v>286367</v>
      </c>
    </row>
    <row r="19" spans="1:3" x14ac:dyDescent="0.25">
      <c r="A19" s="1" t="s">
        <v>46</v>
      </c>
      <c r="B19">
        <v>82039</v>
      </c>
      <c r="C19">
        <v>324582</v>
      </c>
    </row>
    <row r="20" spans="1:3" x14ac:dyDescent="0.25">
      <c r="A20" s="1" t="s">
        <v>47</v>
      </c>
      <c r="B20">
        <v>85326</v>
      </c>
      <c r="C20">
        <v>368281</v>
      </c>
    </row>
    <row r="21" spans="1:3" x14ac:dyDescent="0.25">
      <c r="A21" s="1" t="s">
        <v>48</v>
      </c>
      <c r="B21">
        <v>92684</v>
      </c>
      <c r="C21">
        <v>404704</v>
      </c>
    </row>
    <row r="22" spans="1:3" x14ac:dyDescent="0.25">
      <c r="A22" s="1" t="s">
        <v>49</v>
      </c>
      <c r="B22">
        <v>100665</v>
      </c>
      <c r="C22">
        <v>415332</v>
      </c>
    </row>
    <row r="23" spans="1:3" x14ac:dyDescent="0.25">
      <c r="A23" s="1" t="s">
        <v>50</v>
      </c>
      <c r="B23">
        <v>108472</v>
      </c>
      <c r="C23">
        <v>423281</v>
      </c>
    </row>
    <row r="24" spans="1:3" x14ac:dyDescent="0.25">
      <c r="A24" s="1" t="s">
        <v>51</v>
      </c>
      <c r="B24">
        <v>115751</v>
      </c>
      <c r="C24">
        <v>444230</v>
      </c>
    </row>
    <row r="25" spans="1:3" x14ac:dyDescent="0.25">
      <c r="A25" s="1" t="s">
        <v>52</v>
      </c>
      <c r="B25">
        <v>122009</v>
      </c>
      <c r="C25">
        <v>466618</v>
      </c>
    </row>
    <row r="26" spans="1:3" x14ac:dyDescent="0.25">
      <c r="A26" s="1" t="s">
        <v>53</v>
      </c>
      <c r="B26">
        <v>127619</v>
      </c>
      <c r="C26">
        <v>495847</v>
      </c>
    </row>
    <row r="27" spans="1:3" x14ac:dyDescent="0.25">
      <c r="A27" s="1" t="s">
        <v>54</v>
      </c>
      <c r="B27">
        <v>135538</v>
      </c>
      <c r="C27">
        <v>528970</v>
      </c>
    </row>
    <row r="28" spans="1:3" x14ac:dyDescent="0.25">
      <c r="A28" s="1" t="s">
        <v>55</v>
      </c>
      <c r="B28">
        <v>139689</v>
      </c>
      <c r="C28">
        <v>556666</v>
      </c>
    </row>
    <row r="29" spans="1:3" x14ac:dyDescent="0.25">
      <c r="A29" s="1" t="s">
        <v>56</v>
      </c>
      <c r="B29">
        <v>140587</v>
      </c>
      <c r="C29">
        <v>589241</v>
      </c>
    </row>
    <row r="30" spans="1:3" x14ac:dyDescent="0.25">
      <c r="A30" s="1" t="s">
        <v>57</v>
      </c>
      <c r="B30">
        <v>148175</v>
      </c>
      <c r="C30">
        <v>621808</v>
      </c>
    </row>
    <row r="31" spans="1:3" x14ac:dyDescent="0.25">
      <c r="A31" s="1" t="s">
        <v>58</v>
      </c>
      <c r="B31">
        <v>153192</v>
      </c>
      <c r="C31">
        <v>662676</v>
      </c>
    </row>
    <row r="32" spans="1:3" x14ac:dyDescent="0.25">
      <c r="A32" s="1" t="s">
        <v>59</v>
      </c>
      <c r="B32">
        <v>177123</v>
      </c>
      <c r="C32">
        <v>707404</v>
      </c>
    </row>
    <row r="33" spans="1:3" x14ac:dyDescent="0.25">
      <c r="A33" s="1" t="s">
        <v>60</v>
      </c>
      <c r="B33">
        <v>188655</v>
      </c>
      <c r="C33">
        <v>756448</v>
      </c>
    </row>
    <row r="34" spans="1:3" x14ac:dyDescent="0.25">
      <c r="A34" s="1" t="s">
        <v>61</v>
      </c>
      <c r="B34">
        <v>197243</v>
      </c>
      <c r="C34">
        <v>803110</v>
      </c>
    </row>
    <row r="35" spans="1:3" x14ac:dyDescent="0.25">
      <c r="A35" s="1" t="s">
        <v>62</v>
      </c>
      <c r="B35">
        <v>209785</v>
      </c>
      <c r="C35">
        <v>864091</v>
      </c>
    </row>
    <row r="36" spans="1:3" x14ac:dyDescent="0.25">
      <c r="A36" s="1" t="s">
        <v>63</v>
      </c>
      <c r="B36">
        <v>222407</v>
      </c>
      <c r="C36">
        <v>925444</v>
      </c>
    </row>
    <row r="37" spans="1:3" x14ac:dyDescent="0.25">
      <c r="A37" s="1" t="s">
        <v>64</v>
      </c>
      <c r="B37">
        <v>240136</v>
      </c>
      <c r="C37">
        <v>999587</v>
      </c>
    </row>
    <row r="38" spans="1:3" x14ac:dyDescent="0.25">
      <c r="A38" s="1" t="s">
        <v>65</v>
      </c>
      <c r="B38">
        <v>253321</v>
      </c>
      <c r="C38">
        <v>1089025</v>
      </c>
    </row>
    <row r="39" spans="1:3" x14ac:dyDescent="0.25">
      <c r="A39" s="1" t="s">
        <v>66</v>
      </c>
      <c r="B39">
        <v>271843</v>
      </c>
      <c r="C39">
        <v>1179633</v>
      </c>
    </row>
    <row r="40" spans="1:3" x14ac:dyDescent="0.25">
      <c r="A40" s="1" t="s">
        <v>67</v>
      </c>
      <c r="B40">
        <v>316046</v>
      </c>
      <c r="C40">
        <v>1261444</v>
      </c>
    </row>
    <row r="41" spans="1:3" x14ac:dyDescent="0.25">
      <c r="A41" s="1" t="s">
        <v>68</v>
      </c>
      <c r="B41">
        <v>336900</v>
      </c>
      <c r="C41">
        <v>1304323</v>
      </c>
    </row>
    <row r="42" spans="1:3" x14ac:dyDescent="0.25">
      <c r="A42" s="1" t="s">
        <v>69</v>
      </c>
      <c r="B42">
        <v>346102</v>
      </c>
      <c r="C42">
        <v>1418560</v>
      </c>
    </row>
    <row r="43" spans="1:3" x14ac:dyDescent="0.25">
      <c r="A43" s="1" t="s">
        <v>70</v>
      </c>
      <c r="B43">
        <v>371032</v>
      </c>
      <c r="C43">
        <v>1500738</v>
      </c>
    </row>
    <row r="44" spans="1:3" x14ac:dyDescent="0.25">
      <c r="A44" s="1" t="s">
        <v>71</v>
      </c>
      <c r="B44">
        <v>367204</v>
      </c>
      <c r="C44">
        <v>1537270</v>
      </c>
    </row>
    <row r="45" spans="1:3" x14ac:dyDescent="0.25">
      <c r="A45" s="1" t="s">
        <v>72</v>
      </c>
      <c r="B45">
        <v>406430</v>
      </c>
      <c r="C45">
        <v>1599336</v>
      </c>
    </row>
    <row r="46" spans="1:3" x14ac:dyDescent="0.25">
      <c r="A46" s="1" t="s">
        <v>73</v>
      </c>
      <c r="B46">
        <v>412079</v>
      </c>
      <c r="C46">
        <v>1624167</v>
      </c>
    </row>
    <row r="47" spans="1:3" x14ac:dyDescent="0.25">
      <c r="A47" s="1" t="s">
        <v>74</v>
      </c>
      <c r="B47">
        <v>423328</v>
      </c>
      <c r="C47">
        <v>1657916</v>
      </c>
    </row>
    <row r="48" spans="1:3" x14ac:dyDescent="0.25">
      <c r="A48" s="1" t="s">
        <v>75</v>
      </c>
      <c r="B48">
        <v>439375</v>
      </c>
      <c r="C48">
        <v>1757656</v>
      </c>
    </row>
    <row r="49" spans="1:3" x14ac:dyDescent="0.25">
      <c r="A49" s="1" t="s">
        <v>76</v>
      </c>
      <c r="B49">
        <v>452742</v>
      </c>
      <c r="C49">
        <v>1842048</v>
      </c>
    </row>
    <row r="50" spans="1:3" x14ac:dyDescent="0.25">
      <c r="A50" s="1" t="s">
        <v>77</v>
      </c>
      <c r="B50">
        <v>478098</v>
      </c>
      <c r="C50">
        <v>1947322</v>
      </c>
    </row>
    <row r="51" spans="1:3" x14ac:dyDescent="0.25">
      <c r="A51" s="1" t="s">
        <v>78</v>
      </c>
      <c r="B51">
        <v>549634</v>
      </c>
      <c r="C51">
        <v>1981664</v>
      </c>
    </row>
    <row r="52" spans="1:3" x14ac:dyDescent="0.25">
      <c r="A52" s="1" t="s">
        <v>79</v>
      </c>
      <c r="B52">
        <v>654084</v>
      </c>
      <c r="C52">
        <v>2085822</v>
      </c>
    </row>
    <row r="53" spans="1:3" x14ac:dyDescent="0.25">
      <c r="A53" s="1" t="s">
        <v>80</v>
      </c>
      <c r="B53">
        <v>616320</v>
      </c>
      <c r="C53">
        <v>2330329</v>
      </c>
    </row>
    <row r="54" spans="1:3" x14ac:dyDescent="0.25">
      <c r="A54" s="1" t="s">
        <v>81</v>
      </c>
      <c r="B54">
        <v>627413</v>
      </c>
      <c r="C54">
        <v>2567512</v>
      </c>
    </row>
    <row r="55" spans="1:3" x14ac:dyDescent="0.25">
      <c r="A55" s="1" t="s">
        <v>82</v>
      </c>
      <c r="B55">
        <v>672806</v>
      </c>
      <c r="C55">
        <v>2673672</v>
      </c>
    </row>
    <row r="56" spans="1:3" x14ac:dyDescent="0.25">
      <c r="A56" s="1" t="s">
        <v>83</v>
      </c>
      <c r="B56">
        <v>731527</v>
      </c>
      <c r="C56">
        <v>2787609</v>
      </c>
    </row>
    <row r="57" spans="1:3" x14ac:dyDescent="0.25">
      <c r="A57" s="1" t="s">
        <v>84</v>
      </c>
      <c r="B57">
        <v>777475</v>
      </c>
      <c r="C57">
        <v>2879792</v>
      </c>
    </row>
    <row r="58" spans="1:3" x14ac:dyDescent="0.25">
      <c r="A58" s="1" t="s">
        <v>85</v>
      </c>
      <c r="B58">
        <v>801676</v>
      </c>
      <c r="C58">
        <v>2992714</v>
      </c>
    </row>
    <row r="59" spans="1:3" x14ac:dyDescent="0.25">
      <c r="A59" s="1" t="s">
        <v>86</v>
      </c>
      <c r="B59">
        <v>834627</v>
      </c>
      <c r="C59">
        <v>3148870</v>
      </c>
    </row>
    <row r="60" spans="1:3" x14ac:dyDescent="0.25">
      <c r="A60" s="1" t="s">
        <v>87</v>
      </c>
      <c r="B60">
        <v>877694</v>
      </c>
      <c r="C60">
        <v>3320000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Actuarial exp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2025-06-11T00:56:32Z</dcterms:created>
  <dcterms:modified xsi:type="dcterms:W3CDTF">2025-06-11T06:02:13Z</dcterms:modified>
</cp:coreProperties>
</file>