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4" sheetId="1" r:id="rId1"/>
    <sheet name="GTX970" sheetId="2" r:id="rId2"/>
    <sheet name="GTX108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3" l="1"/>
  <c r="G35" i="3" l="1"/>
  <c r="E35" i="3"/>
  <c r="D35" i="3"/>
  <c r="C35" i="3"/>
  <c r="B35" i="3"/>
  <c r="G27" i="3"/>
  <c r="F27" i="3"/>
  <c r="E27" i="3"/>
  <c r="D27" i="3"/>
  <c r="C27" i="3"/>
  <c r="B27" i="3"/>
  <c r="Z4" i="3"/>
  <c r="Y4" i="3"/>
  <c r="X4" i="3"/>
  <c r="W4" i="3"/>
  <c r="V4" i="3"/>
  <c r="U4" i="3"/>
  <c r="T4" i="3"/>
  <c r="Z3" i="3"/>
  <c r="Y3" i="3"/>
  <c r="X3" i="3"/>
  <c r="W3" i="3"/>
  <c r="V3" i="3"/>
  <c r="U3" i="3"/>
  <c r="T3" i="3"/>
  <c r="Z2" i="3"/>
  <c r="Y2" i="3"/>
  <c r="X2" i="3"/>
  <c r="W2" i="3"/>
  <c r="V2" i="3"/>
  <c r="U2" i="3"/>
  <c r="T2" i="3"/>
  <c r="G35" i="2" l="1"/>
  <c r="F35" i="2"/>
  <c r="E35" i="2"/>
  <c r="D35" i="2"/>
  <c r="C35" i="2"/>
  <c r="B35" i="2"/>
  <c r="G27" i="2"/>
  <c r="F27" i="2"/>
  <c r="E27" i="2"/>
  <c r="D27" i="2"/>
  <c r="C27" i="2"/>
  <c r="B27" i="2"/>
  <c r="Z4" i="2"/>
  <c r="Y4" i="2"/>
  <c r="X4" i="2"/>
  <c r="W4" i="2"/>
  <c r="V4" i="2"/>
  <c r="U4" i="2"/>
  <c r="T4" i="2"/>
  <c r="Z3" i="2"/>
  <c r="Y3" i="2"/>
  <c r="X3" i="2"/>
  <c r="W3" i="2"/>
  <c r="V3" i="2"/>
  <c r="U3" i="2"/>
  <c r="T3" i="2"/>
  <c r="Z2" i="2"/>
  <c r="Y2" i="2"/>
  <c r="X2" i="2"/>
  <c r="W2" i="2"/>
  <c r="V2" i="2"/>
  <c r="U2" i="2"/>
  <c r="T2" i="2"/>
  <c r="T3" i="1" l="1"/>
  <c r="U3" i="1"/>
  <c r="V3" i="1"/>
  <c r="W3" i="1"/>
  <c r="X3" i="1"/>
  <c r="Y3" i="1"/>
  <c r="Z3" i="1"/>
  <c r="T4" i="1"/>
  <c r="U4" i="1"/>
  <c r="V4" i="1"/>
  <c r="W4" i="1"/>
  <c r="X4" i="1"/>
  <c r="Y4" i="1"/>
  <c r="Z4" i="1"/>
  <c r="U2" i="1"/>
  <c r="V2" i="1"/>
  <c r="W2" i="1"/>
  <c r="X2" i="1"/>
  <c r="Y2" i="1"/>
  <c r="Z2" i="1"/>
  <c r="T2" i="1"/>
  <c r="G35" i="1" l="1"/>
  <c r="F35" i="1"/>
  <c r="G27" i="1"/>
  <c r="F27" i="1"/>
  <c r="E35" i="1" l="1"/>
  <c r="D35" i="1"/>
  <c r="E27" i="1"/>
  <c r="D27" i="1"/>
  <c r="C35" i="1" l="1"/>
  <c r="B35" i="1"/>
  <c r="C27" i="1"/>
  <c r="B27" i="1"/>
</calcChain>
</file>

<file path=xl/sharedStrings.xml><?xml version="1.0" encoding="utf-8"?>
<sst xmlns="http://schemas.openxmlformats.org/spreadsheetml/2006/main" count="361" uniqueCount="59">
  <si>
    <t>512*512</t>
    <phoneticPr fontId="1" type="noConversion"/>
  </si>
  <si>
    <t>1024*1024</t>
    <phoneticPr fontId="1" type="noConversion"/>
  </si>
  <si>
    <t>2048*2048</t>
    <phoneticPr fontId="1" type="noConversion"/>
  </si>
  <si>
    <t>4096*4096</t>
    <phoneticPr fontId="1" type="noConversion"/>
  </si>
  <si>
    <t>8192*8192</t>
    <phoneticPr fontId="1" type="noConversion"/>
  </si>
  <si>
    <t>最邻近</t>
    <phoneticPr fontId="1" type="noConversion"/>
  </si>
  <si>
    <t>双线性</t>
    <phoneticPr fontId="1" type="noConversion"/>
  </si>
  <si>
    <t>立方卷积</t>
    <phoneticPr fontId="1" type="noConversion"/>
  </si>
  <si>
    <t>操作类型</t>
    <phoneticPr fontId="1" type="noConversion"/>
  </si>
  <si>
    <t>数据大小</t>
    <phoneticPr fontId="1" type="noConversion"/>
  </si>
  <si>
    <t>数据交换耗时</t>
    <phoneticPr fontId="1" type="noConversion"/>
  </si>
  <si>
    <t>重采样耗时</t>
    <phoneticPr fontId="1" type="noConversion"/>
  </si>
  <si>
    <t>重采样耗时</t>
    <phoneticPr fontId="1" type="noConversion"/>
  </si>
  <si>
    <t>缩小0.5倍</t>
    <phoneticPr fontId="1" type="noConversion"/>
  </si>
  <si>
    <t>4096*4096</t>
    <phoneticPr fontId="1" type="noConversion"/>
  </si>
  <si>
    <t>缩小0.25倍</t>
    <phoneticPr fontId="1" type="noConversion"/>
  </si>
  <si>
    <t>PS:GPU数据交换耗时包括CPU数据拷贝到GPU和GPU结果拷回CPU</t>
    <phoneticPr fontId="1" type="noConversion"/>
  </si>
  <si>
    <t>重采样缩放比例</t>
    <phoneticPr fontId="1" type="noConversion"/>
  </si>
  <si>
    <t>最邻近</t>
    <phoneticPr fontId="1" type="noConversion"/>
  </si>
  <si>
    <t>双线性插值</t>
    <phoneticPr fontId="1" type="noConversion"/>
  </si>
  <si>
    <t>立方卷积法</t>
    <phoneticPr fontId="1" type="noConversion"/>
  </si>
  <si>
    <t>GPU</t>
    <phoneticPr fontId="1" type="noConversion"/>
  </si>
  <si>
    <t>CPU</t>
    <phoneticPr fontId="1" type="noConversion"/>
  </si>
  <si>
    <t>总耗时</t>
    <phoneticPr fontId="1" type="noConversion"/>
  </si>
  <si>
    <t>PS: scale=0.5，时间单位ms</t>
    <phoneticPr fontId="1" type="noConversion"/>
  </si>
  <si>
    <t>最邻近</t>
    <phoneticPr fontId="1" type="noConversion"/>
  </si>
  <si>
    <t>双线性</t>
    <phoneticPr fontId="1" type="noConversion"/>
  </si>
  <si>
    <t>立方卷积</t>
    <phoneticPr fontId="1" type="noConversion"/>
  </si>
  <si>
    <t>16384*16384</t>
    <phoneticPr fontId="1" type="noConversion"/>
  </si>
  <si>
    <t>18918*18918</t>
    <phoneticPr fontId="1" type="noConversion"/>
  </si>
  <si>
    <t>GPU/ms</t>
    <phoneticPr fontId="1" type="noConversion"/>
  </si>
  <si>
    <t>CPU/ms</t>
    <phoneticPr fontId="1" type="noConversion"/>
  </si>
  <si>
    <t>GPU/ms</t>
    <phoneticPr fontId="1" type="noConversion"/>
  </si>
  <si>
    <t>CPU/ms</t>
    <phoneticPr fontId="1" type="noConversion"/>
  </si>
  <si>
    <t>GPU Time</t>
    <phoneticPr fontId="1" type="noConversion"/>
  </si>
  <si>
    <t>CPU Time</t>
    <phoneticPr fontId="1" type="noConversion"/>
  </si>
  <si>
    <t>加速比</t>
    <phoneticPr fontId="1" type="noConversion"/>
  </si>
  <si>
    <t>操作系统：Redhat 7</t>
  </si>
  <si>
    <t>CPU:Intel(R) Xeon(R) CPU E5-2680 v4 @ 2.40GHz</t>
  </si>
  <si>
    <t>内存：32G</t>
  </si>
  <si>
    <t>硬盘：SSD</t>
  </si>
  <si>
    <t>GPU： Tesla P4</t>
  </si>
  <si>
    <t>CUDA 8.0</t>
  </si>
  <si>
    <t>计算能力 6.1</t>
  </si>
  <si>
    <t>显存：8116 M</t>
  </si>
  <si>
    <t>20个 流处理器, 128 CUDA Cores/流处理器</t>
  </si>
  <si>
    <t>操作系统：win7</t>
    <phoneticPr fontId="1" type="noConversion"/>
  </si>
  <si>
    <t>CPU:Intel(R) i5-6600K @ 3.50GHz</t>
    <phoneticPr fontId="1" type="noConversion"/>
  </si>
  <si>
    <t>内存：8G</t>
    <phoneticPr fontId="1" type="noConversion"/>
  </si>
  <si>
    <t>GPU： GTX 970</t>
    <phoneticPr fontId="1" type="noConversion"/>
  </si>
  <si>
    <t>计算能力 5.2</t>
    <phoneticPr fontId="1" type="noConversion"/>
  </si>
  <si>
    <t>显存：4096 M</t>
    <phoneticPr fontId="1" type="noConversion"/>
  </si>
  <si>
    <t>13个 流处理器, 128 CUDA Cores/流处理器</t>
    <phoneticPr fontId="1" type="noConversion"/>
  </si>
  <si>
    <t>图像太大，这两组实验显卡跑崩了，得不到结果</t>
    <phoneticPr fontId="1" type="noConversion"/>
  </si>
  <si>
    <t>GPU： GTX1080</t>
    <phoneticPr fontId="1" type="noConversion"/>
  </si>
  <si>
    <t>操作系统：Redhat 7</t>
    <phoneticPr fontId="1" type="noConversion"/>
  </si>
  <si>
    <t>CPU:Intel(R) Xeon(R) CPU E5-2620 v4 @ 2.10GHz （2处理器）</t>
    <phoneticPr fontId="1" type="noConversion"/>
  </si>
  <si>
    <t>显存：8192 M</t>
    <phoneticPr fontId="1" type="noConversion"/>
  </si>
  <si>
    <t>20个 流处理器, 128 CUDA Cores/流处理器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</si>
</sst>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zoomScale="85" zoomScaleNormal="85" workbookViewId="0">
      <selection activeCell="Q4" sqref="Q4"/>
    </sheetView>
  </sheetViews>
  <sheetFormatPr defaultRowHeight="14.25" x14ac:dyDescent="0.2"/>
  <sheetData>
    <row r="1" spans="1:27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/>
      <c r="J1" s="1" t="s">
        <v>35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28</v>
      </c>
      <c r="Q1" s="1" t="s">
        <v>29</v>
      </c>
      <c r="R1" s="1"/>
      <c r="S1" s="1" t="s">
        <v>36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28</v>
      </c>
      <c r="Z1" s="1" t="s">
        <v>29</v>
      </c>
      <c r="AA1" s="1"/>
    </row>
    <row r="2" spans="1:27" x14ac:dyDescent="0.2">
      <c r="A2" s="1" t="s">
        <v>5</v>
      </c>
      <c r="B2" s="2">
        <v>0.18851599999999999</v>
      </c>
      <c r="C2" s="1">
        <v>0.50472099999999998</v>
      </c>
      <c r="D2" s="1">
        <v>1.7481</v>
      </c>
      <c r="E2" s="1">
        <v>7.5552799999999998</v>
      </c>
      <c r="F2" s="1">
        <v>31.469799999999999</v>
      </c>
      <c r="G2" s="1">
        <v>113.869</v>
      </c>
      <c r="H2" s="1">
        <v>167.16300000000001</v>
      </c>
      <c r="I2" s="1"/>
      <c r="J2" s="1" t="s">
        <v>5</v>
      </c>
      <c r="K2" s="1">
        <v>1.32772</v>
      </c>
      <c r="L2" s="1">
        <v>5.3056400000000004</v>
      </c>
      <c r="M2" s="1">
        <v>21.2044</v>
      </c>
      <c r="N2" s="1">
        <v>85.231399999999994</v>
      </c>
      <c r="O2" s="1">
        <v>340.72</v>
      </c>
      <c r="P2" s="1">
        <v>1362.5</v>
      </c>
      <c r="Q2" s="1">
        <v>1817.65</v>
      </c>
      <c r="R2" s="1"/>
      <c r="S2" s="1" t="s">
        <v>5</v>
      </c>
      <c r="T2" s="1">
        <f>K2/B2</f>
        <v>7.0430096119162302</v>
      </c>
      <c r="U2" s="1">
        <f t="shared" ref="U2:Z2" si="0">L2/C2</f>
        <v>10.512025455647775</v>
      </c>
      <c r="V2" s="1">
        <f t="shared" si="0"/>
        <v>12.129969681368342</v>
      </c>
      <c r="W2" s="1">
        <f t="shared" si="0"/>
        <v>11.281037896676231</v>
      </c>
      <c r="X2" s="1">
        <f t="shared" si="0"/>
        <v>10.826888000559267</v>
      </c>
      <c r="Y2" s="1">
        <f t="shared" si="0"/>
        <v>11.965504219761305</v>
      </c>
      <c r="Z2" s="1">
        <f t="shared" si="0"/>
        <v>10.873518661426273</v>
      </c>
      <c r="AA2" s="1"/>
    </row>
    <row r="3" spans="1:27" x14ac:dyDescent="0.2">
      <c r="A3" s="1" t="s">
        <v>6</v>
      </c>
      <c r="B3" s="1">
        <v>0.18706400000000001</v>
      </c>
      <c r="C3" s="1">
        <v>0.56711900000000004</v>
      </c>
      <c r="D3" s="1">
        <v>1.6405700000000001</v>
      </c>
      <c r="E3" s="1">
        <v>7.1307799999999997</v>
      </c>
      <c r="F3" s="1">
        <v>31.753799999999998</v>
      </c>
      <c r="G3" s="1">
        <v>116.24</v>
      </c>
      <c r="H3" s="1">
        <v>168.06800000000001</v>
      </c>
      <c r="I3" s="1"/>
      <c r="J3" s="1" t="s">
        <v>6</v>
      </c>
      <c r="K3" s="1">
        <v>3.8956599999999999</v>
      </c>
      <c r="L3" s="1">
        <v>15.582800000000001</v>
      </c>
      <c r="M3" s="1">
        <v>62.272100000000002</v>
      </c>
      <c r="N3" s="1">
        <v>249.70500000000001</v>
      </c>
      <c r="O3" s="1">
        <v>998.25599999999997</v>
      </c>
      <c r="P3" s="1">
        <v>3991.72</v>
      </c>
      <c r="Q3" s="1">
        <v>5330.32</v>
      </c>
      <c r="R3" s="1"/>
      <c r="S3" s="1" t="s">
        <v>6</v>
      </c>
      <c r="T3" s="1">
        <f t="shared" ref="T3:T4" si="1">K3/B3</f>
        <v>20.825279048881665</v>
      </c>
      <c r="U3" s="1">
        <f t="shared" ref="U3:U4" si="2">L3/C3</f>
        <v>27.47712561208494</v>
      </c>
      <c r="V3" s="1">
        <f t="shared" ref="V3:V4" si="3">M3/D3</f>
        <v>37.957600102403433</v>
      </c>
      <c r="W3" s="1">
        <f t="shared" ref="W3:W4" si="4">N3/E3</f>
        <v>35.017908279318675</v>
      </c>
      <c r="X3" s="1">
        <f t="shared" ref="X3:X4" si="5">O3/F3</f>
        <v>31.437371275248946</v>
      </c>
      <c r="Y3" s="1">
        <f t="shared" ref="Y3:Y4" si="6">P3/G3</f>
        <v>34.340330350997938</v>
      </c>
      <c r="Z3" s="1">
        <f t="shared" ref="Z3:Z4" si="7">Q3/H3</f>
        <v>31.715258109812691</v>
      </c>
      <c r="AA3" s="1"/>
    </row>
    <row r="4" spans="1:27" x14ac:dyDescent="0.2">
      <c r="A4" s="1" t="s">
        <v>7</v>
      </c>
      <c r="B4" s="1">
        <v>0.25462299999999999</v>
      </c>
      <c r="C4" s="1">
        <v>0.73492000000000002</v>
      </c>
      <c r="D4" s="1">
        <v>2.65137</v>
      </c>
      <c r="E4" s="1">
        <v>9.9106500000000004</v>
      </c>
      <c r="F4" s="1">
        <v>42.2774</v>
      </c>
      <c r="G4" s="1">
        <v>158.36199999999999</v>
      </c>
      <c r="H4" s="1">
        <v>208.89099999999999</v>
      </c>
      <c r="I4" s="1"/>
      <c r="J4" s="1" t="s">
        <v>7</v>
      </c>
      <c r="K4" s="1">
        <v>214.34700000000001</v>
      </c>
      <c r="L4" s="1">
        <v>867.03899999999999</v>
      </c>
      <c r="M4" s="1">
        <v>3489.52</v>
      </c>
      <c r="N4" s="1">
        <v>13993.9</v>
      </c>
      <c r="O4" s="1">
        <v>56072.4</v>
      </c>
      <c r="P4" s="1">
        <v>224471</v>
      </c>
      <c r="Q4" s="1">
        <v>299194</v>
      </c>
      <c r="R4" s="1"/>
      <c r="S4" s="1" t="s">
        <v>7</v>
      </c>
      <c r="T4" s="1">
        <f t="shared" si="1"/>
        <v>841.82104523157773</v>
      </c>
      <c r="U4" s="1">
        <f t="shared" si="2"/>
        <v>1179.7733086594458</v>
      </c>
      <c r="V4" s="1">
        <f t="shared" si="3"/>
        <v>1316.1195910038962</v>
      </c>
      <c r="W4" s="1">
        <f t="shared" si="4"/>
        <v>1412.0062760767457</v>
      </c>
      <c r="X4" s="1">
        <f t="shared" si="5"/>
        <v>1326.2972652055234</v>
      </c>
      <c r="Y4" s="1">
        <f t="shared" si="6"/>
        <v>1417.4549449994317</v>
      </c>
      <c r="Z4" s="1">
        <f t="shared" si="7"/>
        <v>1432.2972267833463</v>
      </c>
      <c r="AA4" s="1"/>
    </row>
    <row r="5" spans="1:27" x14ac:dyDescent="0.2">
      <c r="A5" s="11" t="s">
        <v>24</v>
      </c>
      <c r="B5" s="11"/>
      <c r="C5" s="11"/>
      <c r="D5" s="11"/>
      <c r="E5" s="11"/>
      <c r="F5" s="11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 t="s">
        <v>25</v>
      </c>
      <c r="D7" s="1"/>
      <c r="E7" s="1"/>
      <c r="F7" s="1"/>
      <c r="G7" s="1"/>
      <c r="H7" s="1"/>
      <c r="I7" s="1" t="s">
        <v>26</v>
      </c>
      <c r="J7" s="1"/>
      <c r="K7" s="1"/>
      <c r="L7" s="1"/>
      <c r="M7" s="1"/>
      <c r="N7" s="1"/>
      <c r="O7" s="1"/>
      <c r="P7" s="1" t="s">
        <v>27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1" t="s">
        <v>8</v>
      </c>
      <c r="B8" s="11" t="s">
        <v>9</v>
      </c>
      <c r="C8" s="11" t="s">
        <v>30</v>
      </c>
      <c r="D8" s="11"/>
      <c r="E8" s="1" t="s">
        <v>31</v>
      </c>
      <c r="F8" s="1"/>
      <c r="G8" s="11" t="s">
        <v>8</v>
      </c>
      <c r="H8" s="11" t="s">
        <v>9</v>
      </c>
      <c r="I8" s="11" t="s">
        <v>32</v>
      </c>
      <c r="J8" s="11"/>
      <c r="K8" s="1" t="s">
        <v>33</v>
      </c>
      <c r="L8" s="1"/>
      <c r="M8" s="11" t="s">
        <v>8</v>
      </c>
      <c r="N8" s="11" t="s">
        <v>9</v>
      </c>
      <c r="O8" s="11" t="s">
        <v>30</v>
      </c>
      <c r="P8" s="11"/>
      <c r="Q8" s="1" t="s">
        <v>33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1"/>
      <c r="B9" s="11"/>
      <c r="C9" s="1" t="s">
        <v>10</v>
      </c>
      <c r="D9" s="1" t="s">
        <v>11</v>
      </c>
      <c r="E9" s="1" t="s">
        <v>12</v>
      </c>
      <c r="F9" s="1"/>
      <c r="G9" s="11"/>
      <c r="H9" s="11"/>
      <c r="I9" s="1" t="s">
        <v>10</v>
      </c>
      <c r="J9" s="1" t="s">
        <v>11</v>
      </c>
      <c r="K9" s="1" t="s">
        <v>12</v>
      </c>
      <c r="L9" s="1"/>
      <c r="M9" s="11"/>
      <c r="N9" s="11"/>
      <c r="O9" s="1" t="s">
        <v>10</v>
      </c>
      <c r="P9" s="1" t="s">
        <v>11</v>
      </c>
      <c r="Q9" s="1" t="s">
        <v>12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1" t="s">
        <v>13</v>
      </c>
      <c r="B10" s="1" t="s">
        <v>1</v>
      </c>
      <c r="C10" s="1">
        <v>0.51884600000000003</v>
      </c>
      <c r="D10" s="1">
        <v>2.4019800000000001E-2</v>
      </c>
      <c r="E10" s="1">
        <v>5.3065300000000004</v>
      </c>
      <c r="F10" s="1"/>
      <c r="G10" s="11" t="s">
        <v>13</v>
      </c>
      <c r="H10" s="1" t="s">
        <v>1</v>
      </c>
      <c r="I10" s="1">
        <v>0.48045300000000002</v>
      </c>
      <c r="J10" s="1">
        <v>3.6368299999999999E-2</v>
      </c>
      <c r="K10" s="1">
        <v>15.560600000000001</v>
      </c>
      <c r="L10" s="1"/>
      <c r="M10" s="11" t="s">
        <v>13</v>
      </c>
      <c r="N10" s="1" t="s">
        <v>1</v>
      </c>
      <c r="O10" s="1">
        <v>0.47858899999999999</v>
      </c>
      <c r="P10" s="1">
        <v>0.25714999999999999</v>
      </c>
      <c r="Q10" s="1">
        <v>870.85400000000004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1"/>
      <c r="B11" s="1" t="s">
        <v>2</v>
      </c>
      <c r="C11" s="1">
        <v>1.50387</v>
      </c>
      <c r="D11" s="1">
        <v>8.2256300000000004E-2</v>
      </c>
      <c r="E11" s="1">
        <v>21.197900000000001</v>
      </c>
      <c r="F11" s="1"/>
      <c r="G11" s="11"/>
      <c r="H11" s="1" t="s">
        <v>2</v>
      </c>
      <c r="I11" s="1">
        <v>1.6631400000000001</v>
      </c>
      <c r="J11" s="1">
        <v>0.122132</v>
      </c>
      <c r="K11" s="1">
        <v>62.372100000000003</v>
      </c>
      <c r="L11" s="1"/>
      <c r="M11" s="11"/>
      <c r="N11" s="1" t="s">
        <v>2</v>
      </c>
      <c r="O11" s="1">
        <v>1.4968999999999999</v>
      </c>
      <c r="P11" s="1">
        <v>0.99375500000000005</v>
      </c>
      <c r="Q11" s="1">
        <v>3495.33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1"/>
      <c r="B12" s="1" t="s">
        <v>14</v>
      </c>
      <c r="C12" s="1">
        <v>6.6258800000000004</v>
      </c>
      <c r="D12" s="1">
        <v>0.29397800000000002</v>
      </c>
      <c r="E12" s="1">
        <v>85.144000000000005</v>
      </c>
      <c r="F12" s="1"/>
      <c r="G12" s="11"/>
      <c r="H12" s="1" t="s">
        <v>14</v>
      </c>
      <c r="I12" s="1">
        <v>8.5070399999999999</v>
      </c>
      <c r="J12" s="1">
        <v>0.45874199999999998</v>
      </c>
      <c r="K12" s="1">
        <v>249.71600000000001</v>
      </c>
      <c r="L12" s="1"/>
      <c r="M12" s="11"/>
      <c r="N12" s="1" t="s">
        <v>14</v>
      </c>
      <c r="O12" s="1">
        <v>7.3799400000000004</v>
      </c>
      <c r="P12" s="1">
        <v>3.65646</v>
      </c>
      <c r="Q12" s="1">
        <v>14022.6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1"/>
      <c r="B13" s="1" t="s">
        <v>4</v>
      </c>
      <c r="C13" s="1">
        <v>29.9221</v>
      </c>
      <c r="D13" s="1">
        <v>1.21302</v>
      </c>
      <c r="E13" s="1">
        <v>340.70499999999998</v>
      </c>
      <c r="F13" s="1"/>
      <c r="G13" s="11"/>
      <c r="H13" s="1" t="s">
        <v>4</v>
      </c>
      <c r="I13" s="1">
        <v>29.943899999999999</v>
      </c>
      <c r="J13" s="1">
        <v>1.8153600000000001</v>
      </c>
      <c r="K13" s="1">
        <v>998.18</v>
      </c>
      <c r="L13" s="1"/>
      <c r="M13" s="11"/>
      <c r="N13" s="1" t="s">
        <v>4</v>
      </c>
      <c r="O13" s="1">
        <v>27.499199999999998</v>
      </c>
      <c r="P13" s="1">
        <v>12.5116</v>
      </c>
      <c r="Q13" s="1">
        <v>56161.5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1" t="s">
        <v>15</v>
      </c>
      <c r="B14" s="1" t="s">
        <v>1</v>
      </c>
      <c r="C14" s="1">
        <v>0.391544</v>
      </c>
      <c r="D14" s="1">
        <v>7.3097600000000002E-3</v>
      </c>
      <c r="E14" s="1">
        <v>1.32965</v>
      </c>
      <c r="F14" s="1"/>
      <c r="G14" s="11" t="s">
        <v>15</v>
      </c>
      <c r="H14" s="1" t="s">
        <v>1</v>
      </c>
      <c r="I14" s="1">
        <v>0.40308500000000003</v>
      </c>
      <c r="J14" s="1">
        <v>1.9111699999999999E-2</v>
      </c>
      <c r="K14" s="1">
        <v>3.9038300000000001</v>
      </c>
      <c r="L14" s="1"/>
      <c r="M14" s="11" t="s">
        <v>15</v>
      </c>
      <c r="N14" s="1" t="s">
        <v>1</v>
      </c>
      <c r="O14" s="1">
        <v>0.40370600000000001</v>
      </c>
      <c r="P14" s="1">
        <v>7.3546200000000006E-2</v>
      </c>
      <c r="Q14" s="1">
        <v>215.05600000000001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1"/>
      <c r="B15" s="1" t="s">
        <v>2</v>
      </c>
      <c r="C15" s="1">
        <v>1.3482499999999999</v>
      </c>
      <c r="D15" s="1">
        <v>3.44333E-2</v>
      </c>
      <c r="E15" s="1">
        <v>5.3037999999999998</v>
      </c>
      <c r="F15" s="1"/>
      <c r="G15" s="11"/>
      <c r="H15" s="1" t="s">
        <v>2</v>
      </c>
      <c r="I15" s="1">
        <v>1.2878099999999999</v>
      </c>
      <c r="J15" s="1">
        <v>6.8903699999999998E-2</v>
      </c>
      <c r="K15" s="1">
        <v>15.614800000000001</v>
      </c>
      <c r="L15" s="1"/>
      <c r="M15" s="11"/>
      <c r="N15" s="1" t="s">
        <v>2</v>
      </c>
      <c r="O15" s="1">
        <v>1.29129</v>
      </c>
      <c r="P15" s="1">
        <v>0.26034800000000002</v>
      </c>
      <c r="Q15" s="1">
        <v>875.37300000000005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1"/>
      <c r="B16" s="1" t="s">
        <v>14</v>
      </c>
      <c r="C16" s="1">
        <v>6.1552300000000004</v>
      </c>
      <c r="D16" s="1">
        <v>0.120701</v>
      </c>
      <c r="E16" s="1">
        <v>21.245999999999999</v>
      </c>
      <c r="F16" s="1"/>
      <c r="G16" s="11"/>
      <c r="H16" s="1" t="s">
        <v>14</v>
      </c>
      <c r="I16" s="1">
        <v>6.0511400000000002</v>
      </c>
      <c r="J16" s="1">
        <v>0.22755600000000001</v>
      </c>
      <c r="K16" s="1">
        <v>62.495100000000001</v>
      </c>
      <c r="L16" s="1"/>
      <c r="M16" s="11"/>
      <c r="N16" s="1" t="s">
        <v>14</v>
      </c>
      <c r="O16" s="1">
        <v>7.5752199999999998</v>
      </c>
      <c r="P16" s="1">
        <v>0.98973299999999997</v>
      </c>
      <c r="Q16" s="1">
        <v>3498.82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1"/>
      <c r="B17" s="1" t="s">
        <v>4</v>
      </c>
      <c r="C17" s="1">
        <v>24.592099999999999</v>
      </c>
      <c r="D17" s="1">
        <v>0.461144</v>
      </c>
      <c r="E17" s="1">
        <v>85.169300000000007</v>
      </c>
      <c r="F17" s="1"/>
      <c r="G17" s="11"/>
      <c r="H17" s="1" t="s">
        <v>4</v>
      </c>
      <c r="I17" s="1">
        <v>24.443100000000001</v>
      </c>
      <c r="J17" s="1">
        <v>0.83993300000000004</v>
      </c>
      <c r="K17" s="1">
        <v>250.33799999999999</v>
      </c>
      <c r="L17" s="1"/>
      <c r="M17" s="11"/>
      <c r="N17" s="1" t="s">
        <v>4</v>
      </c>
      <c r="O17" s="1">
        <v>25.135200000000001</v>
      </c>
      <c r="P17" s="1">
        <v>3.46638</v>
      </c>
      <c r="Q17" s="1">
        <v>14027.5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1" t="s">
        <v>16</v>
      </c>
      <c r="B18" s="1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1" t="s">
        <v>17</v>
      </c>
      <c r="B21" s="11" t="s">
        <v>18</v>
      </c>
      <c r="C21" s="11"/>
      <c r="D21" s="11" t="s">
        <v>19</v>
      </c>
      <c r="E21" s="11"/>
      <c r="F21" s="11" t="s">
        <v>20</v>
      </c>
      <c r="G21" s="11"/>
      <c r="H21" s="1">
        <v>4096</v>
      </c>
      <c r="I21" s="4"/>
      <c r="J21" s="4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1"/>
      <c r="B22" s="1" t="s">
        <v>21</v>
      </c>
      <c r="C22" s="1" t="s">
        <v>22</v>
      </c>
      <c r="D22" s="1" t="s">
        <v>21</v>
      </c>
      <c r="E22" s="1" t="s">
        <v>22</v>
      </c>
      <c r="F22" s="1" t="s">
        <v>21</v>
      </c>
      <c r="G22" s="1" t="s">
        <v>22</v>
      </c>
      <c r="H22" s="1"/>
      <c r="I22" s="4"/>
      <c r="J22" s="4"/>
      <c r="K22" s="4"/>
      <c r="L22" s="4" t="s">
        <v>55</v>
      </c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0.5</v>
      </c>
      <c r="B23" s="1">
        <v>7.67082</v>
      </c>
      <c r="C23" s="1">
        <v>85.245099999999994</v>
      </c>
      <c r="D23" s="1">
        <v>7.1714900000000004</v>
      </c>
      <c r="E23" s="1">
        <v>249.739</v>
      </c>
      <c r="F23" s="1">
        <v>10.676</v>
      </c>
      <c r="G23" s="1">
        <v>13997.5</v>
      </c>
      <c r="H23" s="1"/>
      <c r="I23" s="4"/>
      <c r="J23" s="4"/>
      <c r="K23" s="4"/>
      <c r="L23" s="4" t="s">
        <v>38</v>
      </c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0.25</v>
      </c>
      <c r="B24" s="1">
        <v>5.9799100000000003</v>
      </c>
      <c r="C24" s="1">
        <v>21.191500000000001</v>
      </c>
      <c r="D24" s="2">
        <v>6.3454800000000002</v>
      </c>
      <c r="E24" s="1">
        <v>62.692599999999999</v>
      </c>
      <c r="F24" s="1">
        <v>6.7650499999999996</v>
      </c>
      <c r="G24" s="1">
        <v>3489.08</v>
      </c>
      <c r="H24" s="1"/>
      <c r="I24" s="4"/>
      <c r="J24" s="4"/>
      <c r="K24" s="4"/>
      <c r="L24" s="4" t="s">
        <v>39</v>
      </c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0.125</v>
      </c>
      <c r="B25" s="1">
        <v>5.8553800000000003</v>
      </c>
      <c r="C25" s="1">
        <v>5.3146399999999998</v>
      </c>
      <c r="D25" s="1">
        <v>5.78287</v>
      </c>
      <c r="E25" s="1">
        <v>15.6494</v>
      </c>
      <c r="F25" s="1">
        <v>6.3687899999999997</v>
      </c>
      <c r="G25" s="1">
        <v>868.01599999999996</v>
      </c>
      <c r="H25" s="1"/>
      <c r="I25" s="4"/>
      <c r="J25" s="4"/>
      <c r="K25" s="4"/>
      <c r="L25" s="4" t="s">
        <v>40</v>
      </c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6.25E-2</v>
      </c>
      <c r="B26" s="1">
        <v>5.4858099999999999</v>
      </c>
      <c r="C26" s="1">
        <v>1.32819</v>
      </c>
      <c r="D26" s="1">
        <v>5.5507799999999996</v>
      </c>
      <c r="E26" s="1">
        <v>3.9195199999999999</v>
      </c>
      <c r="F26" s="1">
        <v>5.7251700000000003</v>
      </c>
      <c r="G26" s="1">
        <v>214.72399999999999</v>
      </c>
      <c r="H26" s="1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23</v>
      </c>
      <c r="B27" s="1">
        <f t="shared" ref="B27:G27" si="8">SUM(B23:B26)</f>
        <v>24.99192</v>
      </c>
      <c r="C27" s="1">
        <f t="shared" si="8"/>
        <v>113.07943</v>
      </c>
      <c r="D27" s="1">
        <f t="shared" si="8"/>
        <v>24.850619999999999</v>
      </c>
      <c r="E27" s="1">
        <f t="shared" si="8"/>
        <v>332.00051999999999</v>
      </c>
      <c r="F27" s="1">
        <f t="shared" si="8"/>
        <v>29.53501</v>
      </c>
      <c r="G27" s="1">
        <f t="shared" si="8"/>
        <v>18569.32</v>
      </c>
      <c r="H27" s="1"/>
      <c r="I27" s="4"/>
      <c r="J27" s="4"/>
      <c r="K27" s="4"/>
      <c r="L27" s="4" t="s">
        <v>41</v>
      </c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4"/>
      <c r="J28" s="4"/>
      <c r="K28" s="4"/>
      <c r="L28" s="4" t="s">
        <v>42</v>
      </c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1" t="s">
        <v>17</v>
      </c>
      <c r="B29" s="11" t="s">
        <v>5</v>
      </c>
      <c r="C29" s="11"/>
      <c r="D29" s="11" t="s">
        <v>19</v>
      </c>
      <c r="E29" s="11"/>
      <c r="F29" s="11" t="s">
        <v>20</v>
      </c>
      <c r="G29" s="11"/>
      <c r="H29" s="1">
        <v>8192</v>
      </c>
      <c r="I29" s="4"/>
      <c r="J29" s="4"/>
      <c r="K29" s="4"/>
      <c r="L29" s="4" t="s">
        <v>43</v>
      </c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1"/>
      <c r="B30" s="1" t="s">
        <v>21</v>
      </c>
      <c r="C30" s="1" t="s">
        <v>22</v>
      </c>
      <c r="D30" s="1" t="s">
        <v>21</v>
      </c>
      <c r="E30" s="1" t="s">
        <v>22</v>
      </c>
      <c r="F30" s="1" t="s">
        <v>21</v>
      </c>
      <c r="G30" s="1" t="s">
        <v>22</v>
      </c>
      <c r="H30" s="1"/>
      <c r="I30" s="4"/>
      <c r="J30" s="4"/>
      <c r="K30" s="4"/>
      <c r="L30" s="4" t="s">
        <v>44</v>
      </c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0.5</v>
      </c>
      <c r="B31" s="1">
        <v>31.0871</v>
      </c>
      <c r="C31" s="1">
        <v>340.709</v>
      </c>
      <c r="D31" s="1">
        <v>28.836400000000001</v>
      </c>
      <c r="E31" s="1">
        <v>998.29899999999998</v>
      </c>
      <c r="F31" s="1">
        <v>39.873399999999997</v>
      </c>
      <c r="G31" s="1">
        <v>56964.6</v>
      </c>
      <c r="H31" s="1"/>
      <c r="I31" s="4"/>
      <c r="J31" s="4"/>
      <c r="K31" s="4"/>
      <c r="L31" s="4" t="s">
        <v>45</v>
      </c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0.25</v>
      </c>
      <c r="B32" s="1">
        <v>24.872900000000001</v>
      </c>
      <c r="C32" s="1">
        <v>85.166600000000003</v>
      </c>
      <c r="D32" s="1">
        <v>25.937999999999999</v>
      </c>
      <c r="E32" s="1">
        <v>250.309</v>
      </c>
      <c r="F32" s="1">
        <v>27.383500000000002</v>
      </c>
      <c r="G32" s="1">
        <v>13995.5</v>
      </c>
      <c r="H32" s="1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0.125</v>
      </c>
      <c r="B33" s="1">
        <v>23.918199999999999</v>
      </c>
      <c r="C33" s="1">
        <v>21.329000000000001</v>
      </c>
      <c r="D33" s="1">
        <v>24.153500000000001</v>
      </c>
      <c r="E33" s="1">
        <v>62.752699999999997</v>
      </c>
      <c r="F33" s="1">
        <v>26.0913</v>
      </c>
      <c r="G33" s="1">
        <v>3491.54</v>
      </c>
      <c r="H33" s="1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6.25E-2</v>
      </c>
      <c r="B34" s="1">
        <v>23.4008</v>
      </c>
      <c r="C34" s="1">
        <v>5.3157899999999998</v>
      </c>
      <c r="D34" s="2">
        <v>23.771000000000001</v>
      </c>
      <c r="E34" s="1">
        <v>15.7126</v>
      </c>
      <c r="F34" s="1">
        <v>24.410599999999999</v>
      </c>
      <c r="G34" s="1">
        <v>870.91600000000005</v>
      </c>
      <c r="H34" s="1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23</v>
      </c>
      <c r="B35" s="1">
        <f t="shared" ref="B35:G35" si="9">SUM(B31:B34)</f>
        <v>103.279</v>
      </c>
      <c r="C35" s="1">
        <f t="shared" si="9"/>
        <v>452.52039000000002</v>
      </c>
      <c r="D35" s="1">
        <f t="shared" si="9"/>
        <v>102.69889999999999</v>
      </c>
      <c r="E35" s="1">
        <f t="shared" si="9"/>
        <v>1327.0733</v>
      </c>
      <c r="F35" s="1">
        <f t="shared" si="9"/>
        <v>117.75880000000001</v>
      </c>
      <c r="G35" s="1">
        <f t="shared" si="9"/>
        <v>75322.555999999997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mergeCells count="25">
    <mergeCell ref="A5:H5"/>
    <mergeCell ref="A29:A30"/>
    <mergeCell ref="B29:C29"/>
    <mergeCell ref="D29:E29"/>
    <mergeCell ref="F29:G29"/>
    <mergeCell ref="B21:C21"/>
    <mergeCell ref="D21:E21"/>
    <mergeCell ref="F21:G21"/>
    <mergeCell ref="A21:A22"/>
    <mergeCell ref="A8:A9"/>
    <mergeCell ref="B8:B9"/>
    <mergeCell ref="C8:D8"/>
    <mergeCell ref="A10:A13"/>
    <mergeCell ref="A14:A17"/>
    <mergeCell ref="A18:E18"/>
    <mergeCell ref="G8:G9"/>
    <mergeCell ref="G10:G13"/>
    <mergeCell ref="G14:G17"/>
    <mergeCell ref="N8:N9"/>
    <mergeCell ref="O8:P8"/>
    <mergeCell ref="M10:M13"/>
    <mergeCell ref="M14:M17"/>
    <mergeCell ref="H8:H9"/>
    <mergeCell ref="I8:J8"/>
    <mergeCell ref="M8:M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zoomScale="85" zoomScaleNormal="85" workbookViewId="0">
      <selection activeCell="Q4" sqref="Q4"/>
    </sheetView>
  </sheetViews>
  <sheetFormatPr defaultRowHeight="14.25" x14ac:dyDescent="0.2"/>
  <cols>
    <col min="5" max="5" width="12.5" customWidth="1"/>
  </cols>
  <sheetData>
    <row r="1" spans="1:27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/>
      <c r="J1" s="1" t="s">
        <v>35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28</v>
      </c>
      <c r="Q1" s="1" t="s">
        <v>29</v>
      </c>
      <c r="R1" s="1"/>
      <c r="S1" s="1" t="s">
        <v>36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28</v>
      </c>
      <c r="Z1" s="1" t="s">
        <v>29</v>
      </c>
      <c r="AA1" s="1"/>
    </row>
    <row r="2" spans="1:27" x14ac:dyDescent="0.2">
      <c r="A2" s="1" t="s">
        <v>5</v>
      </c>
      <c r="B2" s="1">
        <v>1.3677900000000001</v>
      </c>
      <c r="C2" s="1">
        <v>3.6961900000000001</v>
      </c>
      <c r="D2" s="1">
        <v>8.5104199999999999</v>
      </c>
      <c r="E2" s="1">
        <v>33.357199999999999</v>
      </c>
      <c r="F2" s="1">
        <v>125.548</v>
      </c>
      <c r="G2" s="1">
        <v>502.64699999999999</v>
      </c>
      <c r="H2" s="1">
        <v>669.58799999999997</v>
      </c>
      <c r="I2" s="1"/>
      <c r="J2" s="1" t="s">
        <v>5</v>
      </c>
      <c r="K2" s="1">
        <v>1.1299999999999999</v>
      </c>
      <c r="L2" s="1">
        <v>4.8</v>
      </c>
      <c r="M2" s="1">
        <v>19.7</v>
      </c>
      <c r="N2" s="1">
        <v>72.8</v>
      </c>
      <c r="O2" s="1">
        <v>275.04000000000002</v>
      </c>
      <c r="P2" s="1">
        <v>1079.5</v>
      </c>
      <c r="Q2" s="1">
        <v>1442.8</v>
      </c>
      <c r="R2" s="1"/>
      <c r="S2" s="1" t="s">
        <v>5</v>
      </c>
      <c r="T2" s="1">
        <f>K2/B2</f>
        <v>0.82615021311751058</v>
      </c>
      <c r="U2" s="1">
        <f t="shared" ref="U2:Z4" si="0">L2/C2</f>
        <v>1.298634539891077</v>
      </c>
      <c r="V2" s="1">
        <f t="shared" si="0"/>
        <v>2.3148093748604652</v>
      </c>
      <c r="W2" s="1">
        <f t="shared" si="0"/>
        <v>2.1824373748396146</v>
      </c>
      <c r="X2" s="1">
        <f t="shared" si="0"/>
        <v>2.1907159014878772</v>
      </c>
      <c r="Y2" s="1">
        <f t="shared" si="0"/>
        <v>2.1476304444272025</v>
      </c>
      <c r="Z2" s="1">
        <f t="shared" si="0"/>
        <v>2.1547578510964951</v>
      </c>
      <c r="AA2" s="1"/>
    </row>
    <row r="3" spans="1:27" x14ac:dyDescent="0.2">
      <c r="A3" s="1" t="s">
        <v>6</v>
      </c>
      <c r="B3" s="1">
        <v>0.58230899999999997</v>
      </c>
      <c r="C3" s="1">
        <v>2.1027300000000002</v>
      </c>
      <c r="D3" s="1">
        <v>8.6466700000000003</v>
      </c>
      <c r="E3" s="1">
        <v>33.881300000000003</v>
      </c>
      <c r="F3" s="1">
        <v>135.16900000000001</v>
      </c>
      <c r="G3" s="1">
        <v>541.18200000000002</v>
      </c>
      <c r="H3" s="1">
        <v>722.53200000000004</v>
      </c>
      <c r="I3" s="1"/>
      <c r="J3" s="1" t="s">
        <v>6</v>
      </c>
      <c r="K3" s="1">
        <v>3.9</v>
      </c>
      <c r="L3" s="1">
        <v>14.5</v>
      </c>
      <c r="M3" s="1">
        <v>58.599997999999999</v>
      </c>
      <c r="N3" s="1">
        <v>235.89999399999999</v>
      </c>
      <c r="O3" s="1">
        <v>941.79998799999998</v>
      </c>
      <c r="P3" s="1">
        <v>3765.3999020000001</v>
      </c>
      <c r="Q3" s="1">
        <v>5012</v>
      </c>
      <c r="R3" s="1"/>
      <c r="S3" s="1" t="s">
        <v>6</v>
      </c>
      <c r="T3" s="1">
        <f t="shared" ref="T3:T4" si="1">K3/B3</f>
        <v>6.6974750519054318</v>
      </c>
      <c r="U3" s="1">
        <f t="shared" si="0"/>
        <v>6.8957973681832661</v>
      </c>
      <c r="V3" s="1">
        <f t="shared" si="0"/>
        <v>6.7771752593773087</v>
      </c>
      <c r="W3" s="1">
        <f t="shared" si="0"/>
        <v>6.9625425824865035</v>
      </c>
      <c r="X3" s="1">
        <f t="shared" si="0"/>
        <v>6.9675738371963982</v>
      </c>
      <c r="Y3" s="1">
        <f t="shared" si="0"/>
        <v>6.9577330768576928</v>
      </c>
      <c r="Z3" s="1">
        <f t="shared" si="0"/>
        <v>6.9367169896973415</v>
      </c>
      <c r="AA3" s="1"/>
    </row>
    <row r="4" spans="1:27" x14ac:dyDescent="0.2">
      <c r="A4" s="1" t="s">
        <v>7</v>
      </c>
      <c r="B4" s="1">
        <v>4.6290800000000001</v>
      </c>
      <c r="C4" s="1">
        <v>17.324400000000001</v>
      </c>
      <c r="D4" s="1">
        <v>67.458500000000001</v>
      </c>
      <c r="E4" s="1">
        <v>267.28899999999999</v>
      </c>
      <c r="F4" s="1">
        <v>1074.68</v>
      </c>
      <c r="G4" s="12" t="s">
        <v>53</v>
      </c>
      <c r="H4" s="12"/>
      <c r="I4" s="1"/>
      <c r="J4" s="1" t="s">
        <v>7</v>
      </c>
      <c r="K4" s="1">
        <v>912</v>
      </c>
      <c r="L4" s="1">
        <v>3728</v>
      </c>
      <c r="M4" s="1">
        <v>14907</v>
      </c>
      <c r="N4" s="1">
        <v>59388</v>
      </c>
      <c r="O4" s="1">
        <v>242338</v>
      </c>
      <c r="P4" s="1">
        <v>957057</v>
      </c>
      <c r="Q4" s="1"/>
      <c r="R4" s="1"/>
      <c r="S4" s="1" t="s">
        <v>7</v>
      </c>
      <c r="T4" s="1">
        <f t="shared" si="1"/>
        <v>197.01538966706127</v>
      </c>
      <c r="U4" s="1">
        <f t="shared" si="0"/>
        <v>215.18782757267206</v>
      </c>
      <c r="V4" s="1">
        <f t="shared" si="0"/>
        <v>220.98030641060799</v>
      </c>
      <c r="W4" s="1">
        <f t="shared" si="0"/>
        <v>222.18647232022269</v>
      </c>
      <c r="X4" s="1">
        <f t="shared" si="0"/>
        <v>225.49782260765994</v>
      </c>
      <c r="Y4" s="1" t="e">
        <f t="shared" si="0"/>
        <v>#VALUE!</v>
      </c>
      <c r="Z4" s="1" t="e">
        <f t="shared" si="0"/>
        <v>#DIV/0!</v>
      </c>
      <c r="AA4" s="1"/>
    </row>
    <row r="5" spans="1:27" x14ac:dyDescent="0.2">
      <c r="A5" s="11" t="s">
        <v>24</v>
      </c>
      <c r="B5" s="11"/>
      <c r="C5" s="11"/>
      <c r="D5" s="11"/>
      <c r="E5" s="11"/>
      <c r="F5" s="11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 t="s">
        <v>25</v>
      </c>
      <c r="D7" s="1"/>
      <c r="E7" s="1"/>
      <c r="F7" s="1"/>
      <c r="G7" s="1"/>
      <c r="H7" s="1"/>
      <c r="I7" s="1" t="s">
        <v>26</v>
      </c>
      <c r="J7" s="1"/>
      <c r="K7" s="1"/>
      <c r="L7" s="1"/>
      <c r="M7" s="1"/>
      <c r="N7" s="1"/>
      <c r="O7" s="1"/>
      <c r="P7" s="1" t="s">
        <v>27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1" t="s">
        <v>8</v>
      </c>
      <c r="B8" s="11" t="s">
        <v>9</v>
      </c>
      <c r="C8" s="11" t="s">
        <v>30</v>
      </c>
      <c r="D8" s="11"/>
      <c r="E8" s="1" t="s">
        <v>31</v>
      </c>
      <c r="F8" s="1"/>
      <c r="G8" s="11" t="s">
        <v>8</v>
      </c>
      <c r="H8" s="11" t="s">
        <v>9</v>
      </c>
      <c r="I8" s="11" t="s">
        <v>32</v>
      </c>
      <c r="J8" s="11"/>
      <c r="K8" s="1" t="s">
        <v>33</v>
      </c>
      <c r="L8" s="1"/>
      <c r="M8" s="11" t="s">
        <v>8</v>
      </c>
      <c r="N8" s="11" t="s">
        <v>9</v>
      </c>
      <c r="O8" s="11" t="s">
        <v>30</v>
      </c>
      <c r="P8" s="11"/>
      <c r="Q8" s="1" t="s">
        <v>33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1"/>
      <c r="B9" s="11"/>
      <c r="C9" s="1" t="s">
        <v>10</v>
      </c>
      <c r="D9" s="1" t="s">
        <v>11</v>
      </c>
      <c r="E9" s="1" t="s">
        <v>12</v>
      </c>
      <c r="F9" s="1"/>
      <c r="G9" s="11"/>
      <c r="H9" s="11"/>
      <c r="I9" s="1" t="s">
        <v>10</v>
      </c>
      <c r="J9" s="1" t="s">
        <v>11</v>
      </c>
      <c r="K9" s="1" t="s">
        <v>12</v>
      </c>
      <c r="L9" s="1"/>
      <c r="M9" s="11"/>
      <c r="N9" s="11"/>
      <c r="O9" s="1" t="s">
        <v>10</v>
      </c>
      <c r="P9" s="1" t="s">
        <v>11</v>
      </c>
      <c r="Q9" s="1" t="s">
        <v>12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1" t="s">
        <v>13</v>
      </c>
      <c r="B10" s="1" t="s">
        <v>1</v>
      </c>
      <c r="C10" s="1">
        <v>1.72492</v>
      </c>
      <c r="D10" s="1">
        <v>0.18890000000000001</v>
      </c>
      <c r="E10" s="1">
        <v>4.5999999999999996</v>
      </c>
      <c r="F10" s="1"/>
      <c r="G10" s="11" t="s">
        <v>13</v>
      </c>
      <c r="H10" s="1" t="s">
        <v>1</v>
      </c>
      <c r="I10" s="1">
        <v>1.7688200000000001</v>
      </c>
      <c r="J10" s="1">
        <v>0.33948600000000001</v>
      </c>
      <c r="K10" s="1">
        <v>14.8</v>
      </c>
      <c r="L10" s="1"/>
      <c r="M10" s="11" t="s">
        <v>13</v>
      </c>
      <c r="N10" s="1" t="s">
        <v>1</v>
      </c>
      <c r="O10" s="1">
        <v>1.72567</v>
      </c>
      <c r="P10" s="1">
        <v>16.875</v>
      </c>
      <c r="Q10" s="1">
        <v>3728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1"/>
      <c r="B11" s="1" t="s">
        <v>2</v>
      </c>
      <c r="C11" s="1">
        <v>7.5399000000000003</v>
      </c>
      <c r="D11" s="1">
        <v>0.71563600000000005</v>
      </c>
      <c r="E11" s="1">
        <v>18.200001</v>
      </c>
      <c r="F11" s="1"/>
      <c r="G11" s="11"/>
      <c r="H11" s="1" t="s">
        <v>2</v>
      </c>
      <c r="I11" s="1">
        <v>7.4683900000000003</v>
      </c>
      <c r="J11" s="1">
        <v>1.2744200000000001</v>
      </c>
      <c r="K11" s="1">
        <v>60</v>
      </c>
      <c r="L11" s="1"/>
      <c r="M11" s="11"/>
      <c r="N11" s="1" t="s">
        <v>2</v>
      </c>
      <c r="O11" s="1">
        <v>7.6595800000000001</v>
      </c>
      <c r="P11" s="1">
        <v>59.611400000000003</v>
      </c>
      <c r="Q11" s="1">
        <v>14907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1"/>
      <c r="B12" s="1" t="s">
        <v>14</v>
      </c>
      <c r="C12" s="1">
        <v>29.381499999999999</v>
      </c>
      <c r="D12" s="1">
        <v>2.6272000000000002</v>
      </c>
      <c r="E12" s="1">
        <v>72.400002000000001</v>
      </c>
      <c r="F12" s="1"/>
      <c r="G12" s="11"/>
      <c r="H12" s="1" t="s">
        <v>14</v>
      </c>
      <c r="I12" s="1">
        <v>29.303000000000001</v>
      </c>
      <c r="J12" s="1">
        <v>4.6603500000000002</v>
      </c>
      <c r="K12" s="1">
        <v>238.699997</v>
      </c>
      <c r="L12" s="1"/>
      <c r="M12" s="11"/>
      <c r="N12" s="1" t="s">
        <v>14</v>
      </c>
      <c r="O12" s="1">
        <v>29.953399999999998</v>
      </c>
      <c r="P12" s="1">
        <v>237.488</v>
      </c>
      <c r="Q12" s="1">
        <v>59388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1"/>
      <c r="B13" s="1" t="s">
        <v>4</v>
      </c>
      <c r="C13" s="1">
        <v>118.27800000000001</v>
      </c>
      <c r="D13" s="1">
        <v>9.7865300000000008</v>
      </c>
      <c r="E13" s="1">
        <v>280.39999399999999</v>
      </c>
      <c r="F13" s="1"/>
      <c r="G13" s="11"/>
      <c r="H13" s="1" t="s">
        <v>4</v>
      </c>
      <c r="I13" s="1">
        <v>119.211</v>
      </c>
      <c r="J13" s="1">
        <v>7.2243000000000004</v>
      </c>
      <c r="K13" s="1">
        <v>943.5</v>
      </c>
      <c r="L13" s="1"/>
      <c r="M13" s="11"/>
      <c r="N13" s="1" t="s">
        <v>4</v>
      </c>
      <c r="O13" s="1">
        <v>118.367</v>
      </c>
      <c r="P13" s="1">
        <v>955.73</v>
      </c>
      <c r="Q13" s="1">
        <v>242338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1" t="s">
        <v>15</v>
      </c>
      <c r="B14" s="1" t="s">
        <v>1</v>
      </c>
      <c r="C14" s="1">
        <v>1.4645900000000001</v>
      </c>
      <c r="D14" s="1">
        <v>5.6288600000000001E-2</v>
      </c>
      <c r="E14" s="1">
        <v>1.1000000000000001</v>
      </c>
      <c r="F14" s="1"/>
      <c r="G14" s="11" t="s">
        <v>15</v>
      </c>
      <c r="H14" s="1" t="s">
        <v>1</v>
      </c>
      <c r="I14" s="1">
        <v>1.38154</v>
      </c>
      <c r="J14" s="1">
        <v>0.10223400000000001</v>
      </c>
      <c r="K14" s="1">
        <v>3.6</v>
      </c>
      <c r="L14" s="1"/>
      <c r="M14" s="11" t="s">
        <v>15</v>
      </c>
      <c r="N14" s="1" t="s">
        <v>1</v>
      </c>
      <c r="O14" s="1">
        <v>1.4750700000000001</v>
      </c>
      <c r="P14" s="1">
        <v>3.90835</v>
      </c>
      <c r="Q14" s="1">
        <v>920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1"/>
      <c r="B15" s="1" t="s">
        <v>2</v>
      </c>
      <c r="C15" s="1">
        <v>6.4927700000000002</v>
      </c>
      <c r="D15" s="1">
        <v>0.18939700000000001</v>
      </c>
      <c r="E15" s="1">
        <v>4.5</v>
      </c>
      <c r="F15" s="1"/>
      <c r="G15" s="11"/>
      <c r="H15" s="1" t="s">
        <v>2</v>
      </c>
      <c r="I15" s="1">
        <v>6.9344599999999996</v>
      </c>
      <c r="J15" s="1">
        <v>0.34051900000000002</v>
      </c>
      <c r="K15" s="1">
        <v>14.8</v>
      </c>
      <c r="L15" s="1"/>
      <c r="M15" s="11"/>
      <c r="N15" s="1" t="s">
        <v>2</v>
      </c>
      <c r="O15" s="1">
        <v>6.6278800000000002</v>
      </c>
      <c r="P15" s="1">
        <v>15.417999999999999</v>
      </c>
      <c r="Q15" s="1">
        <v>3740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1"/>
      <c r="B16" s="1" t="s">
        <v>14</v>
      </c>
      <c r="C16" s="1">
        <v>26.016200000000001</v>
      </c>
      <c r="D16" s="1">
        <v>0.71760800000000002</v>
      </c>
      <c r="E16" s="1">
        <v>18.399999999999999</v>
      </c>
      <c r="F16" s="1"/>
      <c r="G16" s="11"/>
      <c r="H16" s="1" t="s">
        <v>14</v>
      </c>
      <c r="I16" s="1">
        <v>25.993600000000001</v>
      </c>
      <c r="J16" s="1">
        <v>1.2681</v>
      </c>
      <c r="K16" s="1">
        <v>59.200001</v>
      </c>
      <c r="L16" s="1"/>
      <c r="M16" s="11"/>
      <c r="N16" s="1" t="s">
        <v>14</v>
      </c>
      <c r="O16" s="1">
        <v>25.752400000000002</v>
      </c>
      <c r="P16" s="1">
        <v>59.8157</v>
      </c>
      <c r="Q16" s="1">
        <v>14953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1"/>
      <c r="B17" s="1" t="s">
        <v>4</v>
      </c>
      <c r="C17" s="1">
        <v>103.35</v>
      </c>
      <c r="D17" s="1">
        <v>2.60772</v>
      </c>
      <c r="E17" s="1">
        <v>73.800003000000004</v>
      </c>
      <c r="F17" s="1"/>
      <c r="G17" s="11"/>
      <c r="H17" s="1" t="s">
        <v>4</v>
      </c>
      <c r="I17" s="1">
        <v>102.816</v>
      </c>
      <c r="J17" s="1">
        <v>4.4633000000000003</v>
      </c>
      <c r="K17" s="1">
        <v>236.5</v>
      </c>
      <c r="L17" s="1"/>
      <c r="M17" s="11"/>
      <c r="N17" s="1" t="s">
        <v>4</v>
      </c>
      <c r="O17" s="1">
        <v>102.01</v>
      </c>
      <c r="P17" s="1">
        <v>237.96199999999999</v>
      </c>
      <c r="Q17" s="1">
        <v>60046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1" t="s">
        <v>16</v>
      </c>
      <c r="B18" s="1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4"/>
      <c r="J19" s="4"/>
      <c r="K19" s="4"/>
      <c r="L19" s="4"/>
      <c r="M19" s="4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4"/>
      <c r="J20" s="4"/>
      <c r="K20" s="4"/>
      <c r="L20" s="4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1" t="s">
        <v>17</v>
      </c>
      <c r="B21" s="11" t="s">
        <v>18</v>
      </c>
      <c r="C21" s="11"/>
      <c r="D21" s="11" t="s">
        <v>19</v>
      </c>
      <c r="E21" s="11"/>
      <c r="F21" s="11" t="s">
        <v>20</v>
      </c>
      <c r="G21" s="11"/>
      <c r="H21" s="1">
        <v>4096</v>
      </c>
      <c r="I21" s="4"/>
      <c r="J21" s="4"/>
      <c r="K21" s="4"/>
      <c r="L21" s="5" t="s">
        <v>46</v>
      </c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1"/>
      <c r="B22" s="1" t="s">
        <v>21</v>
      </c>
      <c r="C22" s="1" t="s">
        <v>22</v>
      </c>
      <c r="D22" s="1" t="s">
        <v>21</v>
      </c>
      <c r="E22" s="1" t="s">
        <v>22</v>
      </c>
      <c r="F22" s="1" t="s">
        <v>21</v>
      </c>
      <c r="G22" s="1" t="s">
        <v>22</v>
      </c>
      <c r="H22" s="1"/>
      <c r="I22" s="4"/>
      <c r="J22" s="4"/>
      <c r="K22" s="4"/>
      <c r="L22" s="5" t="s">
        <v>47</v>
      </c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0.5</v>
      </c>
      <c r="B23" s="1">
        <v>32.58</v>
      </c>
      <c r="C23" s="1">
        <v>74.8</v>
      </c>
      <c r="D23" s="1">
        <v>33.909999999999997</v>
      </c>
      <c r="E23" s="1">
        <v>234.9</v>
      </c>
      <c r="F23" s="1">
        <v>267.28899999999999</v>
      </c>
      <c r="G23" s="1">
        <v>59388</v>
      </c>
      <c r="H23" s="1"/>
      <c r="I23" s="4"/>
      <c r="J23" s="4"/>
      <c r="K23" s="4"/>
      <c r="L23" s="5" t="s">
        <v>48</v>
      </c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0.25</v>
      </c>
      <c r="B24" s="1">
        <v>26.15</v>
      </c>
      <c r="C24" s="1">
        <v>18.8</v>
      </c>
      <c r="D24" s="2">
        <v>27.61</v>
      </c>
      <c r="E24" s="2">
        <v>59.59</v>
      </c>
      <c r="F24" s="2">
        <v>86.48</v>
      </c>
      <c r="G24" s="1">
        <v>14960</v>
      </c>
      <c r="H24" s="1"/>
      <c r="I24" s="4"/>
      <c r="J24" s="4"/>
      <c r="K24" s="4"/>
      <c r="L24" s="5" t="s">
        <v>40</v>
      </c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0.125</v>
      </c>
      <c r="B25" s="1">
        <v>25.23</v>
      </c>
      <c r="C25" s="1">
        <v>4.5999999999999996</v>
      </c>
      <c r="D25" s="1">
        <v>25.53</v>
      </c>
      <c r="E25" s="1">
        <v>15</v>
      </c>
      <c r="F25" s="1">
        <v>40.75</v>
      </c>
      <c r="G25" s="1">
        <v>3715</v>
      </c>
      <c r="H25" s="1"/>
      <c r="I25" s="4"/>
      <c r="J25" s="4"/>
      <c r="K25" s="4"/>
      <c r="L25" s="5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6.25E-2</v>
      </c>
      <c r="B26" s="1">
        <v>25.215599999999998</v>
      </c>
      <c r="C26" s="1">
        <v>1.1000000000000001</v>
      </c>
      <c r="D26" s="1">
        <v>24.28</v>
      </c>
      <c r="E26" s="1">
        <v>3.7</v>
      </c>
      <c r="F26" s="1">
        <v>28.52</v>
      </c>
      <c r="G26" s="1">
        <v>918</v>
      </c>
      <c r="H26" s="1"/>
      <c r="I26" s="4"/>
      <c r="J26" s="4"/>
      <c r="K26" s="4"/>
      <c r="L26" s="5" t="s">
        <v>49</v>
      </c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23</v>
      </c>
      <c r="B27" s="1">
        <f t="shared" ref="B27:G27" si="2">SUM(B23:B26)</f>
        <v>109.17559999999999</v>
      </c>
      <c r="C27" s="1">
        <f t="shared" si="2"/>
        <v>99.299999999999983</v>
      </c>
      <c r="D27" s="1">
        <f t="shared" si="2"/>
        <v>111.33</v>
      </c>
      <c r="E27" s="1">
        <f>SUM(K10:K13)</f>
        <v>1256.9999969999999</v>
      </c>
      <c r="F27" s="1">
        <f t="shared" si="2"/>
        <v>423.03899999999999</v>
      </c>
      <c r="G27" s="1">
        <f t="shared" si="2"/>
        <v>78981</v>
      </c>
      <c r="H27" s="1"/>
      <c r="I27" s="4"/>
      <c r="J27" s="4"/>
      <c r="K27" s="4"/>
      <c r="L27" s="5" t="s">
        <v>42</v>
      </c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4"/>
      <c r="J28" s="4"/>
      <c r="K28" s="4"/>
      <c r="L28" s="5" t="s">
        <v>50</v>
      </c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1" t="s">
        <v>17</v>
      </c>
      <c r="B29" s="11" t="s">
        <v>5</v>
      </c>
      <c r="C29" s="11"/>
      <c r="D29" s="11" t="s">
        <v>19</v>
      </c>
      <c r="E29" s="11"/>
      <c r="F29" s="11" t="s">
        <v>20</v>
      </c>
      <c r="G29" s="11"/>
      <c r="H29" s="1">
        <v>8192</v>
      </c>
      <c r="I29" s="4"/>
      <c r="J29" s="4"/>
      <c r="K29" s="4"/>
      <c r="L29" s="5" t="s">
        <v>51</v>
      </c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1"/>
      <c r="B30" s="1" t="s">
        <v>21</v>
      </c>
      <c r="C30" s="1" t="s">
        <v>22</v>
      </c>
      <c r="D30" s="1" t="s">
        <v>21</v>
      </c>
      <c r="E30" s="1" t="s">
        <v>22</v>
      </c>
      <c r="F30" s="1" t="s">
        <v>21</v>
      </c>
      <c r="G30" s="1" t="s">
        <v>22</v>
      </c>
      <c r="H30" s="1"/>
      <c r="I30" s="4"/>
      <c r="J30" s="4"/>
      <c r="K30" s="4"/>
      <c r="L30" s="5" t="s">
        <v>52</v>
      </c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0.5</v>
      </c>
      <c r="B31" s="1">
        <v>128.47499999999999</v>
      </c>
      <c r="C31" s="1">
        <v>293.39999999999998</v>
      </c>
      <c r="D31" s="1">
        <v>136.75</v>
      </c>
      <c r="E31" s="1">
        <v>944.8</v>
      </c>
      <c r="F31" s="1">
        <v>1074.68</v>
      </c>
      <c r="G31" s="1">
        <v>242338</v>
      </c>
      <c r="H31" s="1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0.25</v>
      </c>
      <c r="B32" s="1">
        <v>105.355</v>
      </c>
      <c r="C32" s="1">
        <v>73.5</v>
      </c>
      <c r="D32" s="1">
        <v>107.5</v>
      </c>
      <c r="E32" s="1">
        <v>239.3</v>
      </c>
      <c r="F32" s="1">
        <v>339.70699999999999</v>
      </c>
      <c r="G32" s="1">
        <v>60084</v>
      </c>
      <c r="H32" s="1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0.125</v>
      </c>
      <c r="B33" s="1">
        <v>100.681</v>
      </c>
      <c r="C33" s="1">
        <v>18.600000000000001</v>
      </c>
      <c r="D33" s="1">
        <v>99.31</v>
      </c>
      <c r="E33" s="1">
        <v>59.9</v>
      </c>
      <c r="F33" s="1">
        <v>158.03</v>
      </c>
      <c r="G33" s="1">
        <v>14911</v>
      </c>
      <c r="H33" s="1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6.25E-2</v>
      </c>
      <c r="B34" s="1">
        <v>97.94</v>
      </c>
      <c r="C34" s="1">
        <v>4.7</v>
      </c>
      <c r="D34" s="2">
        <v>98.97</v>
      </c>
      <c r="E34" s="2">
        <v>14.8</v>
      </c>
      <c r="F34" s="2">
        <v>112.54</v>
      </c>
      <c r="G34" s="1">
        <v>3730</v>
      </c>
      <c r="H34" s="1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23</v>
      </c>
      <c r="B35" s="1">
        <f t="shared" ref="B35:G35" si="3">SUM(B31:B34)</f>
        <v>432.45099999999996</v>
      </c>
      <c r="C35" s="1">
        <f t="shared" si="3"/>
        <v>390.2</v>
      </c>
      <c r="D35" s="1">
        <f t="shared" si="3"/>
        <v>442.53</v>
      </c>
      <c r="E35" s="1">
        <f t="shared" si="3"/>
        <v>1258.8</v>
      </c>
      <c r="F35" s="1">
        <f t="shared" si="3"/>
        <v>1684.9570000000001</v>
      </c>
      <c r="G35" s="1">
        <f t="shared" si="3"/>
        <v>321063</v>
      </c>
      <c r="H35" s="1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4"/>
      <c r="J38" s="4"/>
      <c r="K38" s="4"/>
      <c r="L38" s="4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mergeCells count="26">
    <mergeCell ref="A29:A30"/>
    <mergeCell ref="B29:C29"/>
    <mergeCell ref="D29:E29"/>
    <mergeCell ref="F29:G29"/>
    <mergeCell ref="G4:H4"/>
    <mergeCell ref="A14:A17"/>
    <mergeCell ref="G14:G17"/>
    <mergeCell ref="A5:H5"/>
    <mergeCell ref="M14:M17"/>
    <mergeCell ref="A18:E18"/>
    <mergeCell ref="A21:A22"/>
    <mergeCell ref="B21:C21"/>
    <mergeCell ref="D21:E21"/>
    <mergeCell ref="F21:G21"/>
    <mergeCell ref="I8:J8"/>
    <mergeCell ref="M8:M9"/>
    <mergeCell ref="N8:N9"/>
    <mergeCell ref="O8:P8"/>
    <mergeCell ref="A10:A13"/>
    <mergeCell ref="G10:G13"/>
    <mergeCell ref="M10:M13"/>
    <mergeCell ref="A8:A9"/>
    <mergeCell ref="B8:B9"/>
    <mergeCell ref="C8:D8"/>
    <mergeCell ref="G8:G9"/>
    <mergeCell ref="H8:H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zoomScale="85" zoomScaleNormal="85" workbookViewId="0">
      <selection activeCell="J41" sqref="J41"/>
    </sheetView>
  </sheetViews>
  <sheetFormatPr defaultRowHeight="14.25" x14ac:dyDescent="0.2"/>
  <cols>
    <col min="3" max="3" width="12.75" customWidth="1"/>
    <col min="4" max="4" width="18.125" customWidth="1"/>
    <col min="5" max="5" width="22.25" customWidth="1"/>
    <col min="9" max="9" width="19" customWidth="1"/>
    <col min="10" max="10" width="21.125" customWidth="1"/>
    <col min="11" max="11" width="13" customWidth="1"/>
    <col min="15" max="15" width="13.875" customWidth="1"/>
    <col min="16" max="16" width="16.25" customWidth="1"/>
  </cols>
  <sheetData>
    <row r="1" spans="1:27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/>
      <c r="J1" s="1" t="s">
        <v>35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28</v>
      </c>
      <c r="Q1" s="1" t="s">
        <v>29</v>
      </c>
      <c r="R1" s="1"/>
      <c r="S1" s="1" t="s">
        <v>36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28</v>
      </c>
      <c r="Z1" s="1" t="s">
        <v>29</v>
      </c>
      <c r="AA1" s="1"/>
    </row>
    <row r="2" spans="1:27" x14ac:dyDescent="0.2">
      <c r="A2" s="1" t="s">
        <v>5</v>
      </c>
      <c r="B2" s="2">
        <v>0.21273</v>
      </c>
      <c r="C2" s="3">
        <v>0.75182099999999996</v>
      </c>
      <c r="D2" s="3">
        <v>3.1343399999999999</v>
      </c>
      <c r="E2" s="3">
        <v>12.8446</v>
      </c>
      <c r="F2" s="3">
        <v>50.511400000000002</v>
      </c>
      <c r="G2" s="3">
        <v>205.32400000000001</v>
      </c>
      <c r="H2" s="3">
        <v>302.79000000000002</v>
      </c>
      <c r="I2" s="1"/>
      <c r="J2" s="1" t="s">
        <v>5</v>
      </c>
      <c r="K2" s="3">
        <v>0.2</v>
      </c>
      <c r="L2" s="3">
        <v>1.3</v>
      </c>
      <c r="M2" s="3">
        <v>4.5999999999999996</v>
      </c>
      <c r="N2" s="3">
        <v>23.5</v>
      </c>
      <c r="O2" s="3">
        <v>73.800003000000004</v>
      </c>
      <c r="P2" s="3">
        <v>333.39999399999999</v>
      </c>
      <c r="Q2" s="3">
        <v>891.89999399999999</v>
      </c>
      <c r="R2" s="1"/>
      <c r="S2" s="1" t="s">
        <v>5</v>
      </c>
      <c r="T2" s="1">
        <f>K2/B2</f>
        <v>0.94015888685187798</v>
      </c>
      <c r="U2" s="1">
        <f t="shared" ref="U2:Z4" si="0">L2/C2</f>
        <v>1.7291349935689482</v>
      </c>
      <c r="V2" s="1">
        <f t="shared" si="0"/>
        <v>1.4676135964828321</v>
      </c>
      <c r="W2" s="1">
        <f t="shared" si="0"/>
        <v>1.8295626177537643</v>
      </c>
      <c r="X2" s="1">
        <f t="shared" si="0"/>
        <v>1.4610563753924857</v>
      </c>
      <c r="Y2" s="1">
        <f t="shared" si="0"/>
        <v>1.6237750774385848</v>
      </c>
      <c r="Z2" s="1">
        <f t="shared" si="0"/>
        <v>2.9456058456355887</v>
      </c>
      <c r="AA2" s="1"/>
    </row>
    <row r="3" spans="1:27" x14ac:dyDescent="0.2">
      <c r="A3" s="1" t="s">
        <v>6</v>
      </c>
      <c r="B3" s="1">
        <v>0.240845</v>
      </c>
      <c r="C3" s="1">
        <v>0.947098</v>
      </c>
      <c r="D3" s="1">
        <v>3.3778700000000002</v>
      </c>
      <c r="E3" s="1">
        <v>16.500900000000001</v>
      </c>
      <c r="F3" s="1">
        <v>51.305199999999999</v>
      </c>
      <c r="G3" s="1">
        <v>225.66</v>
      </c>
      <c r="H3" s="1">
        <v>331.00799999999998</v>
      </c>
      <c r="I3" s="1"/>
      <c r="J3" s="1" t="s">
        <v>6</v>
      </c>
      <c r="K3" s="1">
        <v>1.6</v>
      </c>
      <c r="L3" s="1">
        <v>5.4</v>
      </c>
      <c r="M3" s="1">
        <v>30</v>
      </c>
      <c r="N3" s="1">
        <v>86.400002000000001</v>
      </c>
      <c r="O3" s="1">
        <v>386.89999399999999</v>
      </c>
      <c r="P3" s="1">
        <v>1539.6999510000001</v>
      </c>
      <c r="Q3" s="1">
        <v>1849.8000489999999</v>
      </c>
      <c r="R3" s="1"/>
      <c r="S3" s="1" t="s">
        <v>6</v>
      </c>
      <c r="T3" s="1">
        <f t="shared" ref="T3:T4" si="1">K3/B3</f>
        <v>6.643276796279765</v>
      </c>
      <c r="U3" s="1">
        <f t="shared" si="0"/>
        <v>5.7016274978935657</v>
      </c>
      <c r="V3" s="1">
        <f t="shared" si="0"/>
        <v>8.8813364635110279</v>
      </c>
      <c r="W3" s="1">
        <f t="shared" si="0"/>
        <v>5.2360781533128495</v>
      </c>
      <c r="X3" s="1">
        <f t="shared" si="0"/>
        <v>7.5411458097814643</v>
      </c>
      <c r="Y3" s="1">
        <f t="shared" si="0"/>
        <v>6.8230964770007976</v>
      </c>
      <c r="Z3" s="1">
        <f t="shared" si="0"/>
        <v>5.5883847187983378</v>
      </c>
      <c r="AA3" s="1"/>
    </row>
    <row r="4" spans="1:27" x14ac:dyDescent="0.2">
      <c r="A4" s="1" t="s">
        <v>7</v>
      </c>
      <c r="B4" s="1">
        <v>0.34334700000000001</v>
      </c>
      <c r="C4" s="1">
        <v>0.94853100000000001</v>
      </c>
      <c r="D4" s="1">
        <v>5.0337800000000001</v>
      </c>
      <c r="E4" s="1">
        <v>17.178899999999999</v>
      </c>
      <c r="F4" s="1">
        <v>78.971500000000006</v>
      </c>
      <c r="G4" s="1">
        <v>267.37299999999999</v>
      </c>
      <c r="H4" s="1">
        <v>422.95800000000003</v>
      </c>
      <c r="I4" s="1"/>
      <c r="J4" s="1" t="s">
        <v>7</v>
      </c>
      <c r="K4" s="1">
        <v>107</v>
      </c>
      <c r="L4" s="1">
        <v>555</v>
      </c>
      <c r="M4" s="1">
        <v>1993</v>
      </c>
      <c r="N4" s="1">
        <v>7092</v>
      </c>
      <c r="O4" s="1">
        <v>32266</v>
      </c>
      <c r="P4" s="1">
        <v>119163</v>
      </c>
      <c r="Q4" s="1">
        <v>171998</v>
      </c>
      <c r="R4" s="1"/>
      <c r="S4" s="1" t="s">
        <v>7</v>
      </c>
      <c r="T4" s="1">
        <f t="shared" si="1"/>
        <v>311.63808042592478</v>
      </c>
      <c r="U4" s="1">
        <f t="shared" si="0"/>
        <v>585.11529934182431</v>
      </c>
      <c r="V4" s="1">
        <f t="shared" si="0"/>
        <v>395.92512982291635</v>
      </c>
      <c r="W4" s="1">
        <f t="shared" si="0"/>
        <v>412.83202067652763</v>
      </c>
      <c r="X4" s="1">
        <f t="shared" si="0"/>
        <v>408.57777805917323</v>
      </c>
      <c r="Y4" s="1">
        <f t="shared" si="0"/>
        <v>445.6807531052126</v>
      </c>
      <c r="Z4" s="1">
        <f t="shared" si="0"/>
        <v>406.65503430600671</v>
      </c>
      <c r="AA4" s="1"/>
    </row>
    <row r="5" spans="1:27" x14ac:dyDescent="0.2">
      <c r="A5" s="11" t="s">
        <v>24</v>
      </c>
      <c r="B5" s="11"/>
      <c r="C5" s="11"/>
      <c r="D5" s="11"/>
      <c r="E5" s="11"/>
      <c r="F5" s="11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1" t="s">
        <v>25</v>
      </c>
      <c r="B7" s="11"/>
      <c r="C7" s="11"/>
      <c r="D7" s="11"/>
      <c r="E7" s="11"/>
      <c r="F7" s="1"/>
      <c r="G7" s="11" t="s">
        <v>26</v>
      </c>
      <c r="H7" s="11"/>
      <c r="I7" s="11"/>
      <c r="J7" s="11"/>
      <c r="K7" s="11"/>
      <c r="L7" s="1"/>
      <c r="M7" s="11" t="s">
        <v>27</v>
      </c>
      <c r="N7" s="11"/>
      <c r="O7" s="11"/>
      <c r="P7" s="11"/>
      <c r="Q7" s="1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1" t="s">
        <v>8</v>
      </c>
      <c r="B8" s="11" t="s">
        <v>9</v>
      </c>
      <c r="C8" s="11" t="s">
        <v>30</v>
      </c>
      <c r="D8" s="11"/>
      <c r="E8" s="1" t="s">
        <v>31</v>
      </c>
      <c r="F8" s="1"/>
      <c r="G8" s="11" t="s">
        <v>8</v>
      </c>
      <c r="H8" s="11" t="s">
        <v>9</v>
      </c>
      <c r="I8" s="11" t="s">
        <v>32</v>
      </c>
      <c r="J8" s="11"/>
      <c r="K8" s="1" t="s">
        <v>31</v>
      </c>
      <c r="L8" s="1"/>
      <c r="M8" s="11" t="s">
        <v>8</v>
      </c>
      <c r="N8" s="11" t="s">
        <v>9</v>
      </c>
      <c r="O8" s="11" t="s">
        <v>30</v>
      </c>
      <c r="P8" s="11"/>
      <c r="Q8" s="1" t="s">
        <v>31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1"/>
      <c r="B9" s="11"/>
      <c r="C9" s="1" t="s">
        <v>10</v>
      </c>
      <c r="D9" s="1" t="s">
        <v>11</v>
      </c>
      <c r="E9" s="1" t="s">
        <v>12</v>
      </c>
      <c r="F9" s="1"/>
      <c r="G9" s="11"/>
      <c r="H9" s="11"/>
      <c r="I9" s="1" t="s">
        <v>10</v>
      </c>
      <c r="J9" s="1" t="s">
        <v>11</v>
      </c>
      <c r="K9" s="1" t="s">
        <v>12</v>
      </c>
      <c r="L9" s="1"/>
      <c r="M9" s="11"/>
      <c r="N9" s="11"/>
      <c r="O9" s="1" t="s">
        <v>10</v>
      </c>
      <c r="P9" s="1" t="s">
        <v>11</v>
      </c>
      <c r="Q9" s="1" t="s">
        <v>12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1" t="s">
        <v>13</v>
      </c>
      <c r="B10" s="1" t="s">
        <v>1</v>
      </c>
      <c r="C10" s="3">
        <v>0.77126399999999995</v>
      </c>
      <c r="D10" s="1">
        <v>1.52576E-2</v>
      </c>
      <c r="E10" s="3">
        <v>1.2</v>
      </c>
      <c r="F10" s="1"/>
      <c r="G10" s="11" t="s">
        <v>13</v>
      </c>
      <c r="H10" s="1" t="s">
        <v>1</v>
      </c>
      <c r="I10" s="1">
        <v>0.75018200000000002</v>
      </c>
      <c r="J10" s="1">
        <v>2.5497599999999999E-2</v>
      </c>
      <c r="K10" s="1">
        <v>5.3</v>
      </c>
      <c r="L10" s="1"/>
      <c r="M10" s="11" t="s">
        <v>13</v>
      </c>
      <c r="N10" s="1" t="s">
        <v>1</v>
      </c>
      <c r="O10" s="1">
        <v>0.90853099999999998</v>
      </c>
      <c r="P10" s="1">
        <v>0.75003200000000003</v>
      </c>
      <c r="Q10" s="1">
        <v>533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1"/>
      <c r="B11" s="1" t="s">
        <v>2</v>
      </c>
      <c r="C11" s="3">
        <v>2.4933399999999999</v>
      </c>
      <c r="D11" s="1">
        <v>5.36576E-2</v>
      </c>
      <c r="E11" s="3">
        <v>4.5</v>
      </c>
      <c r="F11" s="1"/>
      <c r="G11" s="11"/>
      <c r="H11" s="1" t="s">
        <v>2</v>
      </c>
      <c r="I11" s="1">
        <v>3.27237</v>
      </c>
      <c r="J11" s="1">
        <v>8.4275199999999995E-2</v>
      </c>
      <c r="K11" s="1">
        <v>28.5</v>
      </c>
      <c r="L11" s="1"/>
      <c r="M11" s="11"/>
      <c r="N11" s="1" t="s">
        <v>2</v>
      </c>
      <c r="O11" s="1">
        <v>3.6085799999999999</v>
      </c>
      <c r="P11" s="1">
        <v>1.1832400000000001</v>
      </c>
      <c r="Q11" s="1">
        <v>1759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1"/>
      <c r="B12" s="1" t="s">
        <v>14</v>
      </c>
      <c r="C12" s="3">
        <v>12.600899999999999</v>
      </c>
      <c r="D12" s="1">
        <v>0.196301</v>
      </c>
      <c r="E12" s="3">
        <v>20.700001</v>
      </c>
      <c r="F12" s="1"/>
      <c r="G12" s="11"/>
      <c r="H12" s="1" t="s">
        <v>14</v>
      </c>
      <c r="I12" s="1">
        <v>14.444900000000001</v>
      </c>
      <c r="J12" s="1">
        <v>0.31211499999999998</v>
      </c>
      <c r="K12" s="1">
        <v>87.199996999999996</v>
      </c>
      <c r="L12" s="1"/>
      <c r="M12" s="11"/>
      <c r="N12" s="1" t="s">
        <v>14</v>
      </c>
      <c r="O12" s="1">
        <v>11.656499999999999</v>
      </c>
      <c r="P12" s="1">
        <v>4.5063199999999997</v>
      </c>
      <c r="Q12" s="1">
        <v>7052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1"/>
      <c r="B13" s="1" t="s">
        <v>4</v>
      </c>
      <c r="C13" s="3">
        <v>48.508899999999997</v>
      </c>
      <c r="D13" s="1">
        <v>0.77957100000000001</v>
      </c>
      <c r="E13" s="3">
        <v>72.900002000000001</v>
      </c>
      <c r="F13" s="1"/>
      <c r="G13" s="11"/>
      <c r="H13" s="1" t="s">
        <v>4</v>
      </c>
      <c r="I13" s="1">
        <v>50.854100000000003</v>
      </c>
      <c r="J13" s="1">
        <v>1.2226600000000001</v>
      </c>
      <c r="K13" s="1">
        <v>386.29998799999998</v>
      </c>
      <c r="L13" s="1"/>
      <c r="M13" s="11"/>
      <c r="N13" s="1" t="s">
        <v>4</v>
      </c>
      <c r="O13" s="1">
        <v>51.235900000000001</v>
      </c>
      <c r="P13" s="1">
        <v>16.372</v>
      </c>
      <c r="Q13" s="1">
        <v>29340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1" t="s">
        <v>15</v>
      </c>
      <c r="B14" s="1" t="s">
        <v>1</v>
      </c>
      <c r="C14" s="1">
        <v>0.79677399999999998</v>
      </c>
      <c r="D14" s="1">
        <v>5.0175999999999997E-3</v>
      </c>
      <c r="E14" s="1">
        <v>0.30000100000000002</v>
      </c>
      <c r="F14" s="1"/>
      <c r="G14" s="11" t="s">
        <v>15</v>
      </c>
      <c r="H14" s="1" t="s">
        <v>1</v>
      </c>
      <c r="I14" s="1">
        <v>0.72622100000000001</v>
      </c>
      <c r="J14" s="1">
        <v>1.0751999999999999E-2</v>
      </c>
      <c r="K14" s="1">
        <v>1.6</v>
      </c>
      <c r="L14" s="1"/>
      <c r="M14" s="11" t="s">
        <v>15</v>
      </c>
      <c r="N14" s="1" t="s">
        <v>1</v>
      </c>
      <c r="O14" s="1">
        <v>0.80046099999999998</v>
      </c>
      <c r="P14" s="1">
        <v>7.8336000000000003E-2</v>
      </c>
      <c r="Q14" s="1">
        <v>140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1"/>
      <c r="B15" s="1" t="s">
        <v>2</v>
      </c>
      <c r="C15" s="1">
        <v>2.1514199999999999</v>
      </c>
      <c r="D15" s="1">
        <v>2.6521599999999999E-2</v>
      </c>
      <c r="E15" s="1">
        <v>1.381459</v>
      </c>
      <c r="F15" s="1"/>
      <c r="G15" s="11"/>
      <c r="H15" s="1" t="s">
        <v>2</v>
      </c>
      <c r="I15" s="1">
        <v>2.33738</v>
      </c>
      <c r="J15" s="1">
        <v>4.6182399999999998E-2</v>
      </c>
      <c r="K15" s="1">
        <v>5.4</v>
      </c>
      <c r="L15" s="1"/>
      <c r="M15" s="11"/>
      <c r="N15" s="1" t="s">
        <v>2</v>
      </c>
      <c r="O15" s="1">
        <v>2.1678099999999998</v>
      </c>
      <c r="P15" s="1">
        <v>0.26173400000000002</v>
      </c>
      <c r="Q15" s="1">
        <v>444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1"/>
      <c r="B16" s="1" t="s">
        <v>14</v>
      </c>
      <c r="C16" s="1">
        <v>13.967599999999999</v>
      </c>
      <c r="D16" s="1">
        <v>8.9907200000000007E-2</v>
      </c>
      <c r="E16" s="1">
        <v>4.7</v>
      </c>
      <c r="F16" s="1"/>
      <c r="G16" s="11"/>
      <c r="H16" s="1" t="s">
        <v>14</v>
      </c>
      <c r="I16" s="1">
        <v>12.9762</v>
      </c>
      <c r="J16" s="1">
        <v>0.15892500000000001</v>
      </c>
      <c r="K16" s="1">
        <v>21.799999</v>
      </c>
      <c r="L16" s="1"/>
      <c r="M16" s="11"/>
      <c r="N16" s="1" t="s">
        <v>14</v>
      </c>
      <c r="O16" s="1">
        <v>13.850899999999999</v>
      </c>
      <c r="P16" s="1">
        <v>1.0008600000000001</v>
      </c>
      <c r="Q16" s="1">
        <v>1959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1"/>
      <c r="B17" s="1" t="s">
        <v>4</v>
      </c>
      <c r="C17" s="1">
        <v>41.418199999999999</v>
      </c>
      <c r="D17" s="1">
        <v>0.33873900000000001</v>
      </c>
      <c r="E17" s="1">
        <v>18.399999999999999</v>
      </c>
      <c r="F17" s="1"/>
      <c r="G17" s="11"/>
      <c r="H17" s="1" t="s">
        <v>4</v>
      </c>
      <c r="I17" s="1">
        <v>44.014000000000003</v>
      </c>
      <c r="J17" s="1">
        <v>0.60620799999999997</v>
      </c>
      <c r="K17" s="1">
        <v>87.5</v>
      </c>
      <c r="L17" s="1"/>
      <c r="M17" s="11"/>
      <c r="N17" s="1" t="s">
        <v>4</v>
      </c>
      <c r="O17" s="1">
        <v>41.716299999999997</v>
      </c>
      <c r="P17" s="1">
        <v>4.48881</v>
      </c>
      <c r="Q17" s="1">
        <v>7058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1" t="s">
        <v>16</v>
      </c>
      <c r="B18" s="1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6"/>
      <c r="T19" s="6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6"/>
      <c r="T20" s="6"/>
      <c r="U20" s="1"/>
      <c r="V20" s="1"/>
      <c r="W20" s="1"/>
      <c r="X20" s="1"/>
      <c r="Y20" s="1"/>
      <c r="Z20" s="1"/>
      <c r="AA20" s="1"/>
    </row>
    <row r="21" spans="1:27" x14ac:dyDescent="0.2">
      <c r="A21" s="11" t="s">
        <v>17</v>
      </c>
      <c r="B21" s="11" t="s">
        <v>5</v>
      </c>
      <c r="C21" s="11"/>
      <c r="D21" s="11" t="s">
        <v>19</v>
      </c>
      <c r="E21" s="11"/>
      <c r="F21" s="11" t="s">
        <v>20</v>
      </c>
      <c r="G21" s="11"/>
      <c r="H21" s="6">
        <v>4096</v>
      </c>
      <c r="I21" s="8"/>
      <c r="J21" s="8"/>
      <c r="K21" s="8"/>
      <c r="L21" s="8"/>
      <c r="M21" s="8"/>
      <c r="N21" s="8"/>
      <c r="O21" s="8"/>
      <c r="P21" s="8"/>
      <c r="Q21" s="8"/>
      <c r="R21" s="7"/>
      <c r="S21" s="6"/>
      <c r="T21" s="6"/>
      <c r="U21" s="1"/>
      <c r="V21" s="1"/>
      <c r="W21" s="1"/>
      <c r="X21" s="1"/>
      <c r="Y21" s="1"/>
      <c r="Z21" s="1"/>
      <c r="AA21" s="1"/>
    </row>
    <row r="22" spans="1:27" x14ac:dyDescent="0.2">
      <c r="A22" s="11"/>
      <c r="B22" s="1" t="s">
        <v>21</v>
      </c>
      <c r="C22" s="1" t="s">
        <v>22</v>
      </c>
      <c r="D22" s="1" t="s">
        <v>21</v>
      </c>
      <c r="E22" s="1" t="s">
        <v>22</v>
      </c>
      <c r="F22" s="1" t="s">
        <v>21</v>
      </c>
      <c r="G22" s="1" t="s">
        <v>22</v>
      </c>
      <c r="H22" s="6"/>
      <c r="I22" s="8"/>
      <c r="J22" s="8"/>
      <c r="K22" s="8"/>
      <c r="L22" s="8" t="s">
        <v>37</v>
      </c>
      <c r="M22" s="8"/>
      <c r="N22" s="8"/>
      <c r="O22" s="8"/>
      <c r="P22" s="8"/>
      <c r="Q22" s="8"/>
      <c r="R22" s="7"/>
      <c r="S22" s="6"/>
      <c r="T22" s="6"/>
      <c r="U22" s="1"/>
      <c r="V22" s="1"/>
      <c r="W22" s="1"/>
      <c r="X22" s="1"/>
      <c r="Y22" s="1"/>
      <c r="Z22" s="1"/>
      <c r="AA22" s="1"/>
    </row>
    <row r="23" spans="1:27" x14ac:dyDescent="0.2">
      <c r="A23" s="1">
        <v>0.5</v>
      </c>
      <c r="B23" s="1">
        <v>13.918200000000001</v>
      </c>
      <c r="C23" s="1">
        <v>18.200001</v>
      </c>
      <c r="D23" s="1">
        <v>14.9375</v>
      </c>
      <c r="E23" s="1">
        <v>94.800003000000004</v>
      </c>
      <c r="F23" s="1">
        <v>16.422899999999998</v>
      </c>
      <c r="G23" s="1">
        <v>7051</v>
      </c>
      <c r="H23" s="6"/>
      <c r="I23" s="8"/>
      <c r="J23" s="8"/>
      <c r="K23" s="8"/>
      <c r="L23" s="8" t="s">
        <v>56</v>
      </c>
      <c r="M23" s="8"/>
      <c r="N23" s="8"/>
      <c r="O23" s="8"/>
      <c r="P23" s="8"/>
      <c r="Q23" s="8"/>
      <c r="R23" s="7"/>
      <c r="S23" s="6"/>
      <c r="T23" s="6"/>
      <c r="U23" s="1"/>
      <c r="V23" s="1"/>
      <c r="W23" s="1"/>
      <c r="X23" s="1"/>
      <c r="Y23" s="1"/>
      <c r="Z23" s="1"/>
      <c r="AA23" s="1"/>
    </row>
    <row r="24" spans="1:27" x14ac:dyDescent="0.2">
      <c r="A24" s="1">
        <v>0.25</v>
      </c>
      <c r="B24" s="1">
        <v>13.862</v>
      </c>
      <c r="C24" s="1">
        <v>5.3</v>
      </c>
      <c r="D24" s="2">
        <v>13.365399999999999</v>
      </c>
      <c r="E24" s="1">
        <v>22.1</v>
      </c>
      <c r="F24" s="3">
        <v>15.0097</v>
      </c>
      <c r="G24" s="1">
        <v>1933</v>
      </c>
      <c r="H24" s="6"/>
      <c r="I24" s="8"/>
      <c r="J24" s="8"/>
      <c r="K24" s="9"/>
      <c r="L24" s="8" t="s">
        <v>39</v>
      </c>
      <c r="M24" s="8"/>
      <c r="N24" s="8"/>
      <c r="O24" s="8"/>
      <c r="P24" s="8"/>
      <c r="Q24" s="8"/>
      <c r="R24" s="7"/>
      <c r="S24" s="6"/>
      <c r="T24" s="6"/>
      <c r="U24" s="1"/>
      <c r="V24" s="1"/>
      <c r="W24" s="1"/>
      <c r="X24" s="1"/>
      <c r="Y24" s="1"/>
      <c r="Z24" s="1"/>
      <c r="AA24" s="1"/>
    </row>
    <row r="25" spans="1:27" x14ac:dyDescent="0.2">
      <c r="A25" s="1">
        <v>0.125</v>
      </c>
      <c r="B25" s="1">
        <v>12.2089</v>
      </c>
      <c r="C25" s="1">
        <v>1.2</v>
      </c>
      <c r="D25" s="1">
        <v>13.353</v>
      </c>
      <c r="E25" s="1">
        <v>7.6</v>
      </c>
      <c r="F25" s="3">
        <v>13.776</v>
      </c>
      <c r="G25" s="1">
        <v>437.00000299999999</v>
      </c>
      <c r="H25" s="6"/>
      <c r="I25" s="8"/>
      <c r="J25" s="8"/>
      <c r="K25" s="8"/>
      <c r="L25" s="8" t="s">
        <v>40</v>
      </c>
      <c r="M25" s="8"/>
      <c r="N25" s="8"/>
      <c r="O25" s="8"/>
      <c r="P25" s="8"/>
      <c r="Q25" s="8"/>
      <c r="R25" s="7"/>
      <c r="S25" s="6"/>
      <c r="T25" s="6"/>
      <c r="U25" s="1"/>
      <c r="V25" s="1"/>
      <c r="W25" s="1"/>
      <c r="X25" s="1"/>
      <c r="Y25" s="1"/>
      <c r="Z25" s="1"/>
      <c r="AA25" s="1"/>
    </row>
    <row r="26" spans="1:27" x14ac:dyDescent="0.2">
      <c r="A26" s="1">
        <v>6.25E-2</v>
      </c>
      <c r="B26" s="1">
        <v>11.0526</v>
      </c>
      <c r="C26" s="1">
        <v>0.4</v>
      </c>
      <c r="D26" s="1">
        <v>12.2324</v>
      </c>
      <c r="E26" s="1">
        <v>1.5</v>
      </c>
      <c r="F26" s="3">
        <v>12.6234</v>
      </c>
      <c r="G26" s="1">
        <v>134</v>
      </c>
      <c r="H26" s="6"/>
      <c r="I26" s="8"/>
      <c r="J26" s="8"/>
      <c r="K26" s="8"/>
      <c r="L26" s="8"/>
      <c r="M26" s="8"/>
      <c r="N26" s="8"/>
      <c r="O26" s="8"/>
      <c r="P26" s="8"/>
      <c r="Q26" s="8"/>
      <c r="R26" s="7"/>
      <c r="S26" s="6"/>
      <c r="T26" s="6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23</v>
      </c>
      <c r="B27" s="1">
        <f t="shared" ref="B27:G27" si="2">SUM(B23:B26)</f>
        <v>51.041699999999999</v>
      </c>
      <c r="C27" s="1">
        <f t="shared" si="2"/>
        <v>25.100000999999999</v>
      </c>
      <c r="D27" s="1">
        <f t="shared" si="2"/>
        <v>53.888300000000001</v>
      </c>
      <c r="E27" s="1">
        <f t="shared" si="2"/>
        <v>126.00000299999999</v>
      </c>
      <c r="F27" s="1">
        <f t="shared" si="2"/>
        <v>57.832000000000008</v>
      </c>
      <c r="G27" s="1">
        <f t="shared" si="2"/>
        <v>9555.0000029999992</v>
      </c>
      <c r="H27" s="6"/>
      <c r="I27" s="8"/>
      <c r="J27" s="8"/>
      <c r="K27" s="8"/>
      <c r="L27" s="8" t="s">
        <v>54</v>
      </c>
      <c r="M27" s="8"/>
      <c r="N27" s="8"/>
      <c r="O27" s="8"/>
      <c r="P27" s="8"/>
      <c r="Q27" s="8"/>
      <c r="R27" s="7"/>
      <c r="S27" s="6"/>
      <c r="T27" s="6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6"/>
      <c r="I28" s="8"/>
      <c r="J28" s="3"/>
      <c r="K28" s="8"/>
      <c r="L28" s="8" t="s">
        <v>42</v>
      </c>
      <c r="M28" s="8"/>
      <c r="N28" s="8"/>
      <c r="O28" s="8"/>
      <c r="P28" s="8"/>
      <c r="Q28" s="8"/>
      <c r="R28" s="7"/>
      <c r="S28" s="6"/>
      <c r="T28" s="6"/>
      <c r="U28" s="1"/>
      <c r="V28" s="1"/>
      <c r="W28" s="1"/>
      <c r="X28" s="1"/>
      <c r="Y28" s="1"/>
      <c r="Z28" s="1"/>
      <c r="AA28" s="1"/>
    </row>
    <row r="29" spans="1:27" x14ac:dyDescent="0.2">
      <c r="A29" s="11" t="s">
        <v>17</v>
      </c>
      <c r="B29" s="11" t="s">
        <v>5</v>
      </c>
      <c r="C29" s="11"/>
      <c r="D29" s="11" t="s">
        <v>19</v>
      </c>
      <c r="E29" s="11"/>
      <c r="F29" s="11" t="s">
        <v>20</v>
      </c>
      <c r="G29" s="11"/>
      <c r="H29" s="6">
        <v>8192</v>
      </c>
      <c r="I29" s="8"/>
      <c r="J29" s="3"/>
      <c r="K29" s="8"/>
      <c r="L29" s="8" t="s">
        <v>43</v>
      </c>
      <c r="M29" s="8"/>
      <c r="N29" s="8"/>
      <c r="O29" s="8"/>
      <c r="P29" s="8"/>
      <c r="Q29" s="8"/>
      <c r="R29" s="7"/>
      <c r="S29" s="6"/>
      <c r="T29" s="6"/>
      <c r="U29" s="1"/>
      <c r="V29" s="1"/>
      <c r="W29" s="1"/>
      <c r="X29" s="1"/>
      <c r="Y29" s="1"/>
      <c r="Z29" s="1"/>
      <c r="AA29" s="1"/>
    </row>
    <row r="30" spans="1:27" x14ac:dyDescent="0.2">
      <c r="A30" s="11"/>
      <c r="B30" s="1" t="s">
        <v>21</v>
      </c>
      <c r="C30" s="1" t="s">
        <v>22</v>
      </c>
      <c r="D30" s="1" t="s">
        <v>21</v>
      </c>
      <c r="E30" s="1" t="s">
        <v>22</v>
      </c>
      <c r="F30" s="1" t="s">
        <v>21</v>
      </c>
      <c r="G30" s="1" t="s">
        <v>22</v>
      </c>
      <c r="H30" s="6"/>
      <c r="I30" s="8"/>
      <c r="J30" s="3"/>
      <c r="K30" s="8"/>
      <c r="L30" s="8" t="s">
        <v>57</v>
      </c>
      <c r="M30" s="8"/>
      <c r="N30" s="8"/>
      <c r="O30" s="8"/>
      <c r="P30" s="8"/>
      <c r="Q30" s="8"/>
      <c r="R30" s="7"/>
      <c r="S30" s="6"/>
      <c r="T30" s="6"/>
      <c r="U30" s="1"/>
      <c r="V30" s="1"/>
      <c r="W30" s="1"/>
      <c r="X30" s="1"/>
      <c r="Y30" s="1"/>
      <c r="Z30" s="1"/>
      <c r="AA30" s="1"/>
    </row>
    <row r="31" spans="1:27" x14ac:dyDescent="0.2">
      <c r="A31" s="1">
        <v>0.5</v>
      </c>
      <c r="B31" s="1">
        <v>52.040300000000002</v>
      </c>
      <c r="C31" s="1">
        <v>82.900002000000001</v>
      </c>
      <c r="D31" s="1">
        <v>51.935000000000002</v>
      </c>
      <c r="E31" s="1">
        <v>369.5</v>
      </c>
      <c r="F31" s="1">
        <v>78.894599999999997</v>
      </c>
      <c r="G31" s="1">
        <v>32520</v>
      </c>
      <c r="H31" s="6"/>
      <c r="I31" s="8"/>
      <c r="J31" s="8"/>
      <c r="K31" s="8"/>
      <c r="L31" s="8" t="s">
        <v>58</v>
      </c>
      <c r="M31" s="8"/>
      <c r="N31" s="8"/>
      <c r="O31" s="8"/>
      <c r="P31" s="8"/>
      <c r="Q31" s="8"/>
      <c r="R31" s="7"/>
      <c r="S31" s="6"/>
      <c r="T31" s="6"/>
      <c r="U31" s="1"/>
      <c r="V31" s="1"/>
      <c r="W31" s="1"/>
      <c r="X31" s="1"/>
      <c r="Y31" s="1"/>
      <c r="Z31" s="1"/>
      <c r="AA31" s="1"/>
    </row>
    <row r="32" spans="1:27" x14ac:dyDescent="0.2">
      <c r="A32" s="1">
        <v>0.25</v>
      </c>
      <c r="B32" s="1">
        <v>41.493600000000001</v>
      </c>
      <c r="C32" s="1">
        <v>18.5</v>
      </c>
      <c r="D32" s="3">
        <v>48.981299999999997</v>
      </c>
      <c r="E32" s="1">
        <v>98.900002000000001</v>
      </c>
      <c r="F32" s="1">
        <v>65.386399999999995</v>
      </c>
      <c r="G32" s="1">
        <v>7034</v>
      </c>
      <c r="H32" s="6"/>
      <c r="I32" s="8"/>
      <c r="J32" s="8"/>
      <c r="K32" s="8"/>
      <c r="L32" s="8"/>
      <c r="M32" s="8"/>
      <c r="N32" s="8"/>
      <c r="O32" s="8"/>
      <c r="P32" s="8"/>
      <c r="Q32" s="8"/>
      <c r="R32" s="7"/>
      <c r="S32" s="6"/>
      <c r="T32" s="6"/>
      <c r="U32" s="1"/>
      <c r="V32" s="1"/>
      <c r="W32" s="1"/>
      <c r="X32" s="1"/>
      <c r="Y32" s="1"/>
      <c r="Z32" s="1"/>
      <c r="AA32" s="1"/>
    </row>
    <row r="33" spans="1:27" x14ac:dyDescent="0.2">
      <c r="A33" s="1">
        <v>0.125</v>
      </c>
      <c r="B33" s="1">
        <v>41.584099999999999</v>
      </c>
      <c r="C33" s="1">
        <v>5.4</v>
      </c>
      <c r="D33" s="1">
        <v>44.881500000000003</v>
      </c>
      <c r="E33" s="1">
        <v>21.9</v>
      </c>
      <c r="F33" s="1">
        <v>53.435699999999997</v>
      </c>
      <c r="G33" s="1">
        <v>2007</v>
      </c>
      <c r="H33" s="6"/>
      <c r="I33" s="8"/>
      <c r="J33" s="8"/>
      <c r="K33" s="8"/>
      <c r="L33" s="8"/>
      <c r="M33" s="8"/>
      <c r="N33" s="8"/>
      <c r="O33" s="8"/>
      <c r="P33" s="8"/>
      <c r="Q33" s="8"/>
      <c r="R33" s="7"/>
      <c r="S33" s="6"/>
      <c r="T33" s="6"/>
      <c r="U33" s="1"/>
      <c r="V33" s="1"/>
      <c r="W33" s="1"/>
      <c r="X33" s="1"/>
      <c r="Y33" s="1"/>
      <c r="Z33" s="1"/>
      <c r="AA33" s="1"/>
    </row>
    <row r="34" spans="1:27" x14ac:dyDescent="0.2">
      <c r="A34" s="1">
        <v>6.25E-2</v>
      </c>
      <c r="B34" s="1">
        <v>39.696599999999997</v>
      </c>
      <c r="C34" s="1">
        <v>1.4</v>
      </c>
      <c r="D34" s="2">
        <v>42.6053</v>
      </c>
      <c r="E34" s="1">
        <v>6.3</v>
      </c>
      <c r="F34" s="1">
        <v>40.537799999999997</v>
      </c>
      <c r="G34" s="1">
        <v>439</v>
      </c>
      <c r="H34" s="6"/>
      <c r="I34" s="8"/>
      <c r="J34" s="8"/>
      <c r="K34" s="8"/>
      <c r="L34" s="8"/>
      <c r="M34" s="8"/>
      <c r="N34" s="8"/>
      <c r="O34" s="8"/>
      <c r="P34" s="8"/>
      <c r="Q34" s="8"/>
      <c r="R34" s="7"/>
      <c r="S34" s="6"/>
      <c r="T34" s="6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23</v>
      </c>
      <c r="B35" s="1">
        <f t="shared" ref="B35:G35" si="3">SUM(B31:B34)</f>
        <v>174.81459999999998</v>
      </c>
      <c r="C35" s="1">
        <f t="shared" si="3"/>
        <v>108.20000200000001</v>
      </c>
      <c r="D35" s="1">
        <f t="shared" si="3"/>
        <v>188.40309999999999</v>
      </c>
      <c r="E35" s="1">
        <f t="shared" si="3"/>
        <v>496.60000199999996</v>
      </c>
      <c r="F35" s="1">
        <f t="shared" si="3"/>
        <v>238.25450000000001</v>
      </c>
      <c r="G35" s="1">
        <f t="shared" si="3"/>
        <v>42000</v>
      </c>
      <c r="H35" s="6"/>
      <c r="I35" s="8"/>
      <c r="J35" s="8"/>
      <c r="K35" s="8"/>
      <c r="L35" s="8"/>
      <c r="M35" s="8"/>
      <c r="N35" s="8"/>
      <c r="O35" s="8"/>
      <c r="P35" s="8"/>
      <c r="Q35" s="8"/>
      <c r="R35" s="7"/>
      <c r="S35" s="6"/>
      <c r="T35" s="6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6"/>
      <c r="S36" s="6"/>
      <c r="T36" s="6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6"/>
      <c r="S37" s="6"/>
      <c r="T37" s="6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6"/>
      <c r="S38" s="6"/>
      <c r="T38" s="6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6"/>
      <c r="S39" s="6"/>
      <c r="T39" s="6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28">
    <mergeCell ref="O8:P8"/>
    <mergeCell ref="A10:A13"/>
    <mergeCell ref="G10:G13"/>
    <mergeCell ref="M10:M13"/>
    <mergeCell ref="A5:H5"/>
    <mergeCell ref="A8:A9"/>
    <mergeCell ref="B8:B9"/>
    <mergeCell ref="C8:D8"/>
    <mergeCell ref="G8:G9"/>
    <mergeCell ref="H8:H9"/>
    <mergeCell ref="A7:E7"/>
    <mergeCell ref="G7:K7"/>
    <mergeCell ref="M7:Q7"/>
    <mergeCell ref="A29:A30"/>
    <mergeCell ref="B29:C29"/>
    <mergeCell ref="D29:E29"/>
    <mergeCell ref="F29:G29"/>
    <mergeCell ref="A14:A17"/>
    <mergeCell ref="G14:G17"/>
    <mergeCell ref="M14:M17"/>
    <mergeCell ref="A18:E18"/>
    <mergeCell ref="A21:A22"/>
    <mergeCell ref="B21:C21"/>
    <mergeCell ref="D21:E21"/>
    <mergeCell ref="F21:G21"/>
    <mergeCell ref="I8:J8"/>
    <mergeCell ref="M8:M9"/>
    <mergeCell ref="N8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P4</vt:lpstr>
      <vt:lpstr>GTX970</vt:lpstr>
      <vt:lpstr>GTX1080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2018-02-28T08:53:15Z</dcterms:modified>
</cp:coreProperties>
</file>