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80" yWindow="0" windowWidth="22260" windowHeight="12645" activeTab="1"/>
  </bookViews>
  <sheets>
    <sheet name="图1（RGB）" sheetId="1" r:id="rId1"/>
    <sheet name="图2（灰度图）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V4" i="1"/>
  <c r="T3" i="2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V6" i="2"/>
  <c r="W6" i="2"/>
  <c r="X6" i="2"/>
  <c r="Y6" i="2"/>
  <c r="C62" i="2"/>
  <c r="D62" i="2"/>
  <c r="E62" i="2"/>
  <c r="F62" i="2"/>
  <c r="G62" i="2"/>
  <c r="H62" i="2"/>
  <c r="I62" i="2"/>
  <c r="J62" i="2"/>
  <c r="K62" i="2"/>
  <c r="B62" i="2"/>
  <c r="C54" i="2"/>
  <c r="D54" i="2"/>
  <c r="E54" i="2"/>
  <c r="F54" i="2"/>
  <c r="G54" i="2"/>
  <c r="H54" i="2"/>
  <c r="I54" i="2"/>
  <c r="J54" i="2"/>
  <c r="K54" i="2"/>
  <c r="B54" i="2"/>
  <c r="C46" i="2"/>
  <c r="D46" i="2"/>
  <c r="E46" i="2"/>
  <c r="F46" i="2"/>
  <c r="G46" i="2"/>
  <c r="H46" i="2"/>
  <c r="I46" i="2"/>
  <c r="J46" i="2"/>
  <c r="K46" i="2"/>
  <c r="B46" i="2"/>
  <c r="C38" i="2"/>
  <c r="D38" i="2"/>
  <c r="E38" i="2"/>
  <c r="F38" i="2"/>
  <c r="G38" i="2"/>
  <c r="H38" i="2"/>
  <c r="I38" i="2"/>
  <c r="J38" i="2"/>
  <c r="K38" i="2"/>
  <c r="B38" i="2"/>
  <c r="J30" i="2"/>
  <c r="K30" i="2"/>
  <c r="C30" i="2"/>
  <c r="D30" i="2"/>
  <c r="E30" i="2"/>
  <c r="F30" i="2"/>
  <c r="G30" i="2"/>
  <c r="H30" i="2"/>
  <c r="I30" i="2"/>
  <c r="B30" i="2"/>
  <c r="U2" i="2"/>
  <c r="V2" i="2"/>
  <c r="W2" i="2"/>
  <c r="X2" i="2"/>
  <c r="Y2" i="2"/>
  <c r="T2" i="2"/>
  <c r="Y6" i="1"/>
  <c r="X6" i="1"/>
  <c r="W6" i="1"/>
  <c r="V6" i="1"/>
  <c r="U6" i="1"/>
  <c r="T6" i="1"/>
  <c r="U5" i="1"/>
  <c r="V5" i="1"/>
  <c r="W5" i="1"/>
  <c r="X5" i="1"/>
  <c r="Y5" i="1"/>
  <c r="T5" i="1"/>
  <c r="U4" i="1" l="1"/>
  <c r="W4" i="1"/>
  <c r="X4" i="1"/>
  <c r="Y4" i="1"/>
  <c r="T4" i="1"/>
  <c r="U3" i="1"/>
  <c r="V3" i="1"/>
  <c r="W3" i="1"/>
  <c r="X3" i="1"/>
  <c r="Y3" i="1"/>
  <c r="T3" i="1"/>
  <c r="C63" i="1"/>
  <c r="D63" i="1"/>
  <c r="E63" i="1"/>
  <c r="F63" i="1"/>
  <c r="G63" i="1"/>
  <c r="H63" i="1"/>
  <c r="I63" i="1"/>
  <c r="J63" i="1"/>
  <c r="K63" i="1"/>
  <c r="B63" i="1"/>
  <c r="C54" i="1"/>
  <c r="D54" i="1"/>
  <c r="E54" i="1"/>
  <c r="F54" i="1"/>
  <c r="G54" i="1"/>
  <c r="H54" i="1"/>
  <c r="I54" i="1"/>
  <c r="J54" i="1"/>
  <c r="K54" i="1"/>
  <c r="B54" i="1"/>
  <c r="C46" i="1"/>
  <c r="D46" i="1"/>
  <c r="E46" i="1"/>
  <c r="F46" i="1"/>
  <c r="G46" i="1"/>
  <c r="H46" i="1"/>
  <c r="I46" i="1"/>
  <c r="J46" i="1"/>
  <c r="K46" i="1"/>
  <c r="B46" i="1"/>
  <c r="C38" i="1"/>
  <c r="D38" i="1"/>
  <c r="E38" i="1"/>
  <c r="F38" i="1"/>
  <c r="G38" i="1"/>
  <c r="H38" i="1"/>
  <c r="I38" i="1"/>
  <c r="J38" i="1"/>
  <c r="K38" i="1"/>
  <c r="B38" i="1"/>
  <c r="C30" i="1"/>
  <c r="D30" i="1"/>
  <c r="E30" i="1"/>
  <c r="F30" i="1"/>
  <c r="G30" i="1"/>
  <c r="H30" i="1"/>
  <c r="I30" i="1"/>
  <c r="J30" i="1"/>
  <c r="K30" i="1"/>
  <c r="B30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<sst xmlns="http://schemas.openxmlformats.org/spreadsheetml/2006/main" count="456" uniqueCount="34">
  <si>
    <t>GPU Time</t>
    <phoneticPr fontId="1" type="noConversion"/>
  </si>
  <si>
    <t>CPU Time</t>
    <phoneticPr fontId="1" type="noConversion"/>
  </si>
  <si>
    <t>加速比</t>
    <phoneticPr fontId="1" type="noConversion"/>
  </si>
  <si>
    <t>最邻近</t>
    <phoneticPr fontId="1" type="noConversion"/>
  </si>
  <si>
    <t>双线性</t>
    <phoneticPr fontId="1" type="noConversion"/>
  </si>
  <si>
    <t>立方卷积</t>
    <phoneticPr fontId="1" type="noConversion"/>
  </si>
  <si>
    <t>PS: scale=0.5，时间单位ms</t>
    <phoneticPr fontId="1" type="noConversion"/>
  </si>
  <si>
    <t>操作类型</t>
    <phoneticPr fontId="1" type="noConversion"/>
  </si>
  <si>
    <t>数据大小</t>
    <phoneticPr fontId="1" type="noConversion"/>
  </si>
  <si>
    <t>GPU/ms</t>
    <phoneticPr fontId="1" type="noConversion"/>
  </si>
  <si>
    <t>CPU/ms</t>
    <phoneticPr fontId="1" type="noConversion"/>
  </si>
  <si>
    <t>数据交换耗时</t>
    <phoneticPr fontId="1" type="noConversion"/>
  </si>
  <si>
    <t>重采样耗时</t>
    <phoneticPr fontId="1" type="noConversion"/>
  </si>
  <si>
    <t>缩小0.5倍</t>
    <phoneticPr fontId="1" type="noConversion"/>
  </si>
  <si>
    <t>缩小0.25倍</t>
    <phoneticPr fontId="1" type="noConversion"/>
  </si>
  <si>
    <t>PS:GPU数据交换耗时包括CPU数据拷贝到GPU和GPU结果拷回CPU</t>
    <phoneticPr fontId="1" type="noConversion"/>
  </si>
  <si>
    <t>重采样缩放比例</t>
    <phoneticPr fontId="1" type="noConversion"/>
  </si>
  <si>
    <t>双线性插值</t>
    <phoneticPr fontId="1" type="noConversion"/>
  </si>
  <si>
    <t>立方卷积法</t>
    <phoneticPr fontId="1" type="noConversion"/>
  </si>
  <si>
    <t>GPU</t>
    <phoneticPr fontId="1" type="noConversion"/>
  </si>
  <si>
    <t>CPU</t>
    <phoneticPr fontId="1" type="noConversion"/>
  </si>
  <si>
    <t>总耗时</t>
    <phoneticPr fontId="1" type="noConversion"/>
  </si>
  <si>
    <t>四</t>
    <phoneticPr fontId="1" type="noConversion"/>
  </si>
  <si>
    <t>五</t>
    <phoneticPr fontId="1" type="noConversion"/>
  </si>
  <si>
    <t>五</t>
    <phoneticPr fontId="1" type="noConversion"/>
  </si>
  <si>
    <t>512*512</t>
    <phoneticPr fontId="1" type="noConversion"/>
  </si>
  <si>
    <t>1024*1024</t>
    <phoneticPr fontId="1" type="noConversion"/>
  </si>
  <si>
    <t>2048*2048</t>
    <phoneticPr fontId="1" type="noConversion"/>
  </si>
  <si>
    <t>4096*4096</t>
    <phoneticPr fontId="1" type="noConversion"/>
  </si>
  <si>
    <t>8192*8192</t>
    <phoneticPr fontId="1" type="noConversion"/>
  </si>
  <si>
    <t>16384*16384</t>
    <phoneticPr fontId="1" type="noConversion"/>
  </si>
  <si>
    <t>16384*16384</t>
  </si>
  <si>
    <t>16384*16384</t>
    <phoneticPr fontId="1" type="noConversion"/>
  </si>
  <si>
    <t>2048*2048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</si>
</sst>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opLeftCell="G1" zoomScale="85" zoomScaleNormal="85" workbookViewId="0">
      <selection activeCell="L13" sqref="L13"/>
    </sheetView>
  </sheetViews>
  <sheetFormatPr defaultRowHeight="14.25" x14ac:dyDescent="0.2"/>
  <cols>
    <col min="1" max="1" width="16.125" bestFit="1" customWidth="1"/>
    <col min="2" max="2" width="12.5" bestFit="1" customWidth="1"/>
    <col min="3" max="3" width="13.875" bestFit="1" customWidth="1"/>
    <col min="4" max="5" width="11.625" bestFit="1" customWidth="1"/>
    <col min="6" max="6" width="10.375" bestFit="1" customWidth="1"/>
    <col min="7" max="8" width="12.5" bestFit="1" customWidth="1"/>
    <col min="9" max="9" width="13.875" bestFit="1" customWidth="1"/>
    <col min="10" max="11" width="11.625" bestFit="1" customWidth="1"/>
    <col min="12" max="12" width="10.375" bestFit="1" customWidth="1"/>
    <col min="13" max="14" width="12.5" bestFit="1" customWidth="1"/>
    <col min="15" max="15" width="13.875" bestFit="1" customWidth="1"/>
    <col min="16" max="16" width="12.5" bestFit="1" customWidth="1"/>
    <col min="17" max="17" width="11.625" bestFit="1" customWidth="1"/>
    <col min="19" max="19" width="11.125" bestFit="1" customWidth="1"/>
    <col min="20" max="20" width="12.5" bestFit="1" customWidth="1"/>
    <col min="21" max="21" width="13.875" bestFit="1" customWidth="1"/>
    <col min="22" max="23" width="11.625" bestFit="1" customWidth="1"/>
    <col min="24" max="24" width="10.375" bestFit="1" customWidth="1"/>
    <col min="25" max="26" width="12.5" bestFit="1" customWidth="1"/>
    <col min="27" max="27" width="13.875" bestFit="1" customWidth="1"/>
    <col min="28" max="29" width="11.625" bestFit="1" customWidth="1"/>
  </cols>
  <sheetData>
    <row r="1" spans="1:29" x14ac:dyDescent="0.2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7" t="s">
        <v>29</v>
      </c>
      <c r="G1" s="3" t="s">
        <v>30</v>
      </c>
      <c r="H1" s="8"/>
      <c r="J1" s="3" t="s">
        <v>1</v>
      </c>
      <c r="K1" s="3" t="s">
        <v>25</v>
      </c>
      <c r="L1" s="3" t="s">
        <v>26</v>
      </c>
      <c r="M1" s="3" t="s">
        <v>27</v>
      </c>
      <c r="N1" s="3" t="s">
        <v>28</v>
      </c>
      <c r="O1" s="7" t="s">
        <v>29</v>
      </c>
      <c r="P1" s="3" t="s">
        <v>30</v>
      </c>
      <c r="Q1" s="8"/>
      <c r="S1" s="3" t="s">
        <v>2</v>
      </c>
      <c r="T1" s="3" t="s">
        <v>25</v>
      </c>
      <c r="U1" s="3" t="s">
        <v>26</v>
      </c>
      <c r="V1" s="3" t="s">
        <v>27</v>
      </c>
      <c r="W1" s="3" t="s">
        <v>28</v>
      </c>
      <c r="X1" s="7" t="s">
        <v>29</v>
      </c>
      <c r="Y1" s="3" t="s">
        <v>30</v>
      </c>
      <c r="Z1" s="9"/>
    </row>
    <row r="2" spans="1:29" x14ac:dyDescent="0.2">
      <c r="A2" s="3" t="s">
        <v>3</v>
      </c>
      <c r="B2" s="3">
        <v>0.23766999999999999</v>
      </c>
      <c r="C2" s="3">
        <v>0.94064599999999998</v>
      </c>
      <c r="D2" s="3">
        <v>2.5358299999999998</v>
      </c>
      <c r="E2" s="3">
        <v>15.715400000000001</v>
      </c>
      <c r="F2" s="3">
        <v>47.529800000000002</v>
      </c>
      <c r="G2" s="3">
        <v>190.61199999999999</v>
      </c>
      <c r="H2" s="12"/>
      <c r="J2" s="3" t="s">
        <v>3</v>
      </c>
      <c r="K2" s="3">
        <v>0.3</v>
      </c>
      <c r="L2" s="3">
        <v>1.3</v>
      </c>
      <c r="M2" s="3">
        <v>4.5</v>
      </c>
      <c r="N2" s="3">
        <v>19.100000000000001</v>
      </c>
      <c r="O2" s="3">
        <v>98.400002000000001</v>
      </c>
      <c r="P2" s="3">
        <v>336.5</v>
      </c>
      <c r="Q2" s="8"/>
      <c r="S2" s="3" t="s">
        <v>3</v>
      </c>
      <c r="T2" s="3">
        <f>K2/B2</f>
        <v>1.2622543863339926</v>
      </c>
      <c r="U2" s="3">
        <f t="shared" ref="U2:Y6" si="0">L2/C2</f>
        <v>1.3820289460647257</v>
      </c>
      <c r="V2" s="3">
        <f t="shared" si="0"/>
        <v>1.7745669070876204</v>
      </c>
      <c r="W2" s="3">
        <f t="shared" si="0"/>
        <v>1.2153683647886786</v>
      </c>
      <c r="X2" s="3">
        <f t="shared" si="0"/>
        <v>2.0702801610778923</v>
      </c>
      <c r="Y2" s="3">
        <f t="shared" si="0"/>
        <v>1.7653662938324974</v>
      </c>
      <c r="Z2" s="9"/>
    </row>
    <row r="3" spans="1:29" x14ac:dyDescent="0.2">
      <c r="A3" s="3" t="s">
        <v>4</v>
      </c>
      <c r="B3" s="4">
        <v>0.38891500000000001</v>
      </c>
      <c r="C3" s="4">
        <v>0.70297600000000005</v>
      </c>
      <c r="D3" s="4">
        <v>3.9316499999999999</v>
      </c>
      <c r="E3" s="4">
        <v>17.6996</v>
      </c>
      <c r="F3" s="10">
        <v>48.528700000000001</v>
      </c>
      <c r="G3" s="4">
        <v>267.89699999999999</v>
      </c>
      <c r="H3" s="12"/>
      <c r="J3" s="3" t="s">
        <v>4</v>
      </c>
      <c r="K3" s="3">
        <v>1.4</v>
      </c>
      <c r="L3" s="3">
        <v>5.2</v>
      </c>
      <c r="M3" s="3">
        <v>24.799999</v>
      </c>
      <c r="N3" s="3">
        <v>85.599997999999999</v>
      </c>
      <c r="O3" s="3">
        <v>339.89999399999999</v>
      </c>
      <c r="P3" s="3">
        <v>1583.8000489999999</v>
      </c>
      <c r="Q3" s="8"/>
      <c r="S3" s="3" t="s">
        <v>4</v>
      </c>
      <c r="T3" s="3">
        <f>K3/B3</f>
        <v>3.5997583019425834</v>
      </c>
      <c r="U3" s="3">
        <f t="shared" si="0"/>
        <v>7.3971230881281862</v>
      </c>
      <c r="V3" s="3">
        <f t="shared" si="0"/>
        <v>6.3077840092581994</v>
      </c>
      <c r="W3" s="3">
        <f t="shared" si="0"/>
        <v>4.836267373273972</v>
      </c>
      <c r="X3" s="3">
        <f t="shared" si="0"/>
        <v>7.0041026032018161</v>
      </c>
      <c r="Y3" s="3">
        <f t="shared" si="0"/>
        <v>5.9119738145630594</v>
      </c>
      <c r="Z3" s="9"/>
    </row>
    <row r="4" spans="1:29" x14ac:dyDescent="0.2">
      <c r="A4" s="3" t="s">
        <v>5</v>
      </c>
      <c r="B4" s="4">
        <v>0.52736000000000005</v>
      </c>
      <c r="C4" s="4">
        <v>1.513253</v>
      </c>
      <c r="D4" s="4">
        <v>5.52346</v>
      </c>
      <c r="E4" s="4">
        <v>19.151900000000001</v>
      </c>
      <c r="F4" s="10">
        <v>76.618099999999998</v>
      </c>
      <c r="G4" s="4">
        <v>342.06400000000002</v>
      </c>
      <c r="H4" s="12"/>
      <c r="J4" s="3" t="s">
        <v>5</v>
      </c>
      <c r="K4" s="3">
        <v>138</v>
      </c>
      <c r="L4" s="3">
        <v>450.66665599999999</v>
      </c>
      <c r="M4" s="3">
        <v>2101.3332519999999</v>
      </c>
      <c r="N4" s="3">
        <v>8506.3330079999996</v>
      </c>
      <c r="O4" s="3">
        <v>34461</v>
      </c>
      <c r="P4" s="3">
        <v>138133.671875</v>
      </c>
      <c r="Q4" s="8"/>
      <c r="S4" s="3" t="s">
        <v>5</v>
      </c>
      <c r="T4" s="3">
        <f>K4/B4</f>
        <v>261.68082524271841</v>
      </c>
      <c r="U4" s="3">
        <f t="shared" si="0"/>
        <v>297.81315880424489</v>
      </c>
      <c r="V4" s="3">
        <f>M4/D4</f>
        <v>380.43785091229046</v>
      </c>
      <c r="W4" s="3">
        <f t="shared" si="0"/>
        <v>444.15086795565969</v>
      </c>
      <c r="X4" s="3">
        <f t="shared" si="0"/>
        <v>449.77622781039992</v>
      </c>
      <c r="Y4" s="3">
        <f t="shared" si="0"/>
        <v>403.82405595151783</v>
      </c>
      <c r="Z4" s="9"/>
    </row>
    <row r="5" spans="1:29" x14ac:dyDescent="0.2">
      <c r="A5" s="3" t="s">
        <v>22</v>
      </c>
      <c r="B5" s="4">
        <v>0.489813</v>
      </c>
      <c r="C5" s="4">
        <v>1.00898</v>
      </c>
      <c r="D5" s="4">
        <v>5.3862399999999999</v>
      </c>
      <c r="E5" s="4">
        <v>17.014800000000001</v>
      </c>
      <c r="F5" s="10">
        <v>72.591999999999999</v>
      </c>
      <c r="G5" s="4">
        <v>315.17500000000001</v>
      </c>
      <c r="H5" s="12"/>
      <c r="J5" s="3" t="s">
        <v>22</v>
      </c>
      <c r="K5" s="3">
        <v>3.63</v>
      </c>
      <c r="L5" s="3">
        <v>13.48</v>
      </c>
      <c r="M5" s="3">
        <v>57.669998</v>
      </c>
      <c r="N5" s="3">
        <v>210.229996</v>
      </c>
      <c r="O5" s="3">
        <v>754.98999000000003</v>
      </c>
      <c r="P5" s="3">
        <v>2185.540039</v>
      </c>
      <c r="Q5" s="8"/>
      <c r="S5" s="5" t="s">
        <v>22</v>
      </c>
      <c r="T5" s="3">
        <f>K5/B5</f>
        <v>7.4109915416699836</v>
      </c>
      <c r="U5" s="3">
        <f t="shared" si="0"/>
        <v>13.360026957917897</v>
      </c>
      <c r="V5" s="3">
        <f t="shared" si="0"/>
        <v>10.706912057390685</v>
      </c>
      <c r="W5" s="3">
        <f t="shared" si="0"/>
        <v>12.355713614030138</v>
      </c>
      <c r="X5" s="3">
        <f t="shared" si="0"/>
        <v>10.400457212916024</v>
      </c>
      <c r="Y5" s="3">
        <f t="shared" si="0"/>
        <v>6.9343699182993568</v>
      </c>
      <c r="Z5" s="9"/>
    </row>
    <row r="6" spans="1:29" x14ac:dyDescent="0.2">
      <c r="A6" s="3" t="s">
        <v>23</v>
      </c>
      <c r="B6" s="4">
        <v>0.44270900000000002</v>
      </c>
      <c r="C6" s="4">
        <v>1.04721</v>
      </c>
      <c r="D6" s="4">
        <v>5.4033100000000003</v>
      </c>
      <c r="E6" s="4">
        <v>17.543900000000001</v>
      </c>
      <c r="F6" s="10">
        <v>86.773099999999999</v>
      </c>
      <c r="G6" s="4">
        <v>273.05200000000002</v>
      </c>
      <c r="H6" s="12"/>
      <c r="J6" s="3" t="s">
        <v>23</v>
      </c>
      <c r="K6" s="3">
        <v>67.333336000000003</v>
      </c>
      <c r="L6" s="3">
        <v>245.66667200000001</v>
      </c>
      <c r="M6" s="3">
        <v>1105</v>
      </c>
      <c r="N6" s="3">
        <v>3957</v>
      </c>
      <c r="O6" s="3">
        <v>17410</v>
      </c>
      <c r="P6" s="3">
        <v>63579.667969000002</v>
      </c>
      <c r="Q6" s="8"/>
      <c r="S6" s="3" t="s">
        <v>23</v>
      </c>
      <c r="T6" s="3">
        <f>K6/B6</f>
        <v>152.09389463507631</v>
      </c>
      <c r="U6" s="3">
        <f t="shared" si="0"/>
        <v>234.59160244841055</v>
      </c>
      <c r="V6" s="3">
        <f t="shared" si="0"/>
        <v>204.50427608262342</v>
      </c>
      <c r="W6" s="3">
        <f t="shared" si="0"/>
        <v>225.54848123849314</v>
      </c>
      <c r="X6" s="3">
        <f t="shared" si="0"/>
        <v>200.63821622138659</v>
      </c>
      <c r="Y6" s="3">
        <f t="shared" si="0"/>
        <v>232.84820462402766</v>
      </c>
      <c r="Z6" s="8"/>
    </row>
    <row r="7" spans="1:29" x14ac:dyDescent="0.2">
      <c r="A7" s="15" t="s">
        <v>6</v>
      </c>
      <c r="B7" s="16"/>
      <c r="C7" s="16"/>
      <c r="D7" s="16"/>
      <c r="E7" s="16"/>
      <c r="F7" s="16"/>
      <c r="G7" s="17"/>
      <c r="H7" s="13"/>
      <c r="Q7" s="8"/>
    </row>
    <row r="8" spans="1:29" x14ac:dyDescent="0.2">
      <c r="A8" s="2"/>
      <c r="B8" s="2"/>
      <c r="C8" s="2"/>
      <c r="D8" s="2"/>
      <c r="E8" s="2"/>
      <c r="F8" s="2"/>
      <c r="G8" s="2"/>
      <c r="H8" s="2"/>
    </row>
    <row r="9" spans="1:29" x14ac:dyDescent="0.2">
      <c r="A9" s="15" t="s">
        <v>3</v>
      </c>
      <c r="B9" s="16"/>
      <c r="C9" s="16"/>
      <c r="D9" s="16"/>
      <c r="E9" s="17"/>
      <c r="G9" s="15" t="s">
        <v>4</v>
      </c>
      <c r="H9" s="16"/>
      <c r="I9" s="16"/>
      <c r="J9" s="16"/>
      <c r="K9" s="17"/>
      <c r="M9" s="15" t="s">
        <v>5</v>
      </c>
      <c r="N9" s="16"/>
      <c r="O9" s="16"/>
      <c r="P9" s="16"/>
      <c r="Q9" s="17"/>
      <c r="S9" s="15" t="s">
        <v>22</v>
      </c>
      <c r="T9" s="16"/>
      <c r="U9" s="16"/>
      <c r="V9" s="16"/>
      <c r="W9" s="17"/>
      <c r="Y9" s="15" t="s">
        <v>24</v>
      </c>
      <c r="Z9" s="16"/>
      <c r="AA9" s="16"/>
      <c r="AB9" s="16"/>
      <c r="AC9" s="17"/>
    </row>
    <row r="10" spans="1:29" x14ac:dyDescent="0.2">
      <c r="A10" s="14" t="s">
        <v>7</v>
      </c>
      <c r="B10" s="14" t="s">
        <v>8</v>
      </c>
      <c r="C10" s="14" t="s">
        <v>9</v>
      </c>
      <c r="D10" s="14"/>
      <c r="E10" s="3" t="s">
        <v>10</v>
      </c>
      <c r="G10" s="14" t="s">
        <v>7</v>
      </c>
      <c r="H10" s="18" t="s">
        <v>8</v>
      </c>
      <c r="I10" s="14" t="s">
        <v>9</v>
      </c>
      <c r="J10" s="14"/>
      <c r="K10" s="3" t="s">
        <v>10</v>
      </c>
      <c r="M10" s="14" t="s">
        <v>7</v>
      </c>
      <c r="N10" s="14" t="s">
        <v>8</v>
      </c>
      <c r="O10" s="14" t="s">
        <v>9</v>
      </c>
      <c r="P10" s="14"/>
      <c r="Q10" s="3" t="s">
        <v>10</v>
      </c>
      <c r="S10" s="14" t="s">
        <v>7</v>
      </c>
      <c r="T10" s="14" t="s">
        <v>8</v>
      </c>
      <c r="U10" s="14" t="s">
        <v>9</v>
      </c>
      <c r="V10" s="14"/>
      <c r="W10" s="3" t="s">
        <v>10</v>
      </c>
      <c r="Y10" s="14" t="s">
        <v>7</v>
      </c>
      <c r="Z10" s="14" t="s">
        <v>8</v>
      </c>
      <c r="AA10" s="14" t="s">
        <v>9</v>
      </c>
      <c r="AB10" s="14"/>
      <c r="AC10" s="3" t="s">
        <v>10</v>
      </c>
    </row>
    <row r="11" spans="1:29" x14ac:dyDescent="0.2">
      <c r="A11" s="14"/>
      <c r="B11" s="14"/>
      <c r="C11" s="3" t="s">
        <v>11</v>
      </c>
      <c r="D11" s="3" t="s">
        <v>12</v>
      </c>
      <c r="E11" s="3" t="s">
        <v>12</v>
      </c>
      <c r="G11" s="14"/>
      <c r="H11" s="19"/>
      <c r="I11" s="3" t="s">
        <v>11</v>
      </c>
      <c r="J11" s="3" t="s">
        <v>12</v>
      </c>
      <c r="K11" s="3" t="s">
        <v>12</v>
      </c>
      <c r="M11" s="14"/>
      <c r="N11" s="14"/>
      <c r="O11" s="3" t="s">
        <v>11</v>
      </c>
      <c r="P11" s="3" t="s">
        <v>12</v>
      </c>
      <c r="Q11" s="3" t="s">
        <v>12</v>
      </c>
      <c r="S11" s="14"/>
      <c r="T11" s="14"/>
      <c r="U11" s="3" t="s">
        <v>11</v>
      </c>
      <c r="V11" s="3" t="s">
        <v>12</v>
      </c>
      <c r="W11" s="3" t="s">
        <v>12</v>
      </c>
      <c r="Y11" s="14"/>
      <c r="Z11" s="14"/>
      <c r="AA11" s="3" t="s">
        <v>11</v>
      </c>
      <c r="AB11" s="3" t="s">
        <v>12</v>
      </c>
      <c r="AC11" s="3" t="s">
        <v>12</v>
      </c>
    </row>
    <row r="12" spans="1:29" x14ac:dyDescent="0.2">
      <c r="A12" s="14" t="s">
        <v>13</v>
      </c>
      <c r="B12" s="3" t="s">
        <v>26</v>
      </c>
      <c r="C12" s="3">
        <v>0.91187200000000002</v>
      </c>
      <c r="D12" s="3">
        <v>1.5590400000000001E-2</v>
      </c>
      <c r="E12" s="3">
        <v>1.2</v>
      </c>
      <c r="G12" s="14" t="s">
        <v>13</v>
      </c>
      <c r="H12" s="3" t="s">
        <v>26</v>
      </c>
      <c r="I12" s="4">
        <v>0.64061400000000002</v>
      </c>
      <c r="J12" s="4">
        <v>2.7064299999999999E-2</v>
      </c>
      <c r="K12" s="3">
        <v>5.76</v>
      </c>
      <c r="M12" s="14" t="s">
        <v>13</v>
      </c>
      <c r="N12" s="3" t="s">
        <v>26</v>
      </c>
      <c r="O12" s="4">
        <v>0.51246000000000003</v>
      </c>
      <c r="P12" s="4">
        <v>0.91215999999999997</v>
      </c>
      <c r="Q12" s="3">
        <v>504.33334400000001</v>
      </c>
      <c r="S12" s="14" t="s">
        <v>13</v>
      </c>
      <c r="T12" s="3" t="s">
        <v>26</v>
      </c>
      <c r="U12" s="4">
        <v>1.0659799999999999</v>
      </c>
      <c r="V12" s="4">
        <v>1.2683899999999999</v>
      </c>
      <c r="W12" s="3">
        <v>14.1</v>
      </c>
      <c r="Y12" s="14" t="s">
        <v>13</v>
      </c>
      <c r="Z12" s="3" t="s">
        <v>26</v>
      </c>
      <c r="AA12" s="4">
        <v>1.1086499999999999</v>
      </c>
      <c r="AB12" s="4">
        <v>0.35225600000000001</v>
      </c>
      <c r="AC12" s="3">
        <v>273</v>
      </c>
    </row>
    <row r="13" spans="1:29" x14ac:dyDescent="0.2">
      <c r="A13" s="14"/>
      <c r="B13" s="3" t="s">
        <v>27</v>
      </c>
      <c r="C13" s="3">
        <v>3.5571700000000002</v>
      </c>
      <c r="D13" s="3">
        <v>5.3043199999999999E-2</v>
      </c>
      <c r="E13" s="3">
        <v>4.5</v>
      </c>
      <c r="G13" s="14"/>
      <c r="H13" s="3" t="s">
        <v>27</v>
      </c>
      <c r="I13" s="4">
        <v>4.0278999999999998</v>
      </c>
      <c r="J13" s="4">
        <v>8.4544599999999998E-2</v>
      </c>
      <c r="K13" s="3">
        <v>22.879999000000002</v>
      </c>
      <c r="M13" s="14"/>
      <c r="N13" s="3" t="s">
        <v>27</v>
      </c>
      <c r="O13" s="4">
        <v>2.6221199999999998</v>
      </c>
      <c r="P13" s="4">
        <v>1.7059800000000001</v>
      </c>
      <c r="Q13" s="3">
        <v>2269</v>
      </c>
      <c r="S13" s="14"/>
      <c r="T13" s="3" t="s">
        <v>27</v>
      </c>
      <c r="U13" s="4">
        <v>4.1550500000000001</v>
      </c>
      <c r="V13" s="4">
        <v>5.9446599999999998</v>
      </c>
      <c r="W13" s="3">
        <v>73.349997999999999</v>
      </c>
      <c r="Y13" s="14"/>
      <c r="Z13" s="3" t="s">
        <v>27</v>
      </c>
      <c r="AA13" s="4">
        <v>3.0716600000000001</v>
      </c>
      <c r="AB13" s="4">
        <v>1.36534</v>
      </c>
      <c r="AC13" s="3">
        <v>990.66668700000002</v>
      </c>
    </row>
    <row r="14" spans="1:29" x14ac:dyDescent="0.2">
      <c r="A14" s="14"/>
      <c r="B14" s="3" t="s">
        <v>28</v>
      </c>
      <c r="C14" s="3">
        <v>16.575399999999998</v>
      </c>
      <c r="D14" s="3">
        <v>0.19589100000000001</v>
      </c>
      <c r="E14" s="3">
        <v>19.099999</v>
      </c>
      <c r="G14" s="14"/>
      <c r="H14" s="3" t="s">
        <v>28</v>
      </c>
      <c r="I14" s="4">
        <v>11.9061</v>
      </c>
      <c r="J14" s="4">
        <v>0.31487999999999999</v>
      </c>
      <c r="K14" s="3">
        <v>90.900002000000001</v>
      </c>
      <c r="M14" s="14"/>
      <c r="N14" s="3" t="s">
        <v>28</v>
      </c>
      <c r="O14" s="4">
        <v>16.1191</v>
      </c>
      <c r="P14" s="4">
        <v>6.72126</v>
      </c>
      <c r="Q14" s="3">
        <v>10069</v>
      </c>
      <c r="S14" s="14"/>
      <c r="T14" s="3" t="s">
        <v>28</v>
      </c>
      <c r="U14" s="4">
        <v>16.504799999999999</v>
      </c>
      <c r="V14" s="4">
        <v>21.0562</v>
      </c>
      <c r="W14" s="3">
        <v>249.69000199999999</v>
      </c>
      <c r="Y14" s="14"/>
      <c r="Z14" s="3" t="s">
        <v>28</v>
      </c>
      <c r="AA14" s="4">
        <v>16.568300000000001</v>
      </c>
      <c r="AB14" s="4">
        <v>5.4855700000000001</v>
      </c>
      <c r="AC14" s="3">
        <v>4480.3334960000002</v>
      </c>
    </row>
    <row r="15" spans="1:29" x14ac:dyDescent="0.2">
      <c r="A15" s="14"/>
      <c r="B15" s="3" t="s">
        <v>29</v>
      </c>
      <c r="C15" s="3">
        <v>47.6967</v>
      </c>
      <c r="D15" s="3">
        <v>0.777034</v>
      </c>
      <c r="E15" s="3">
        <v>98.599997999999999</v>
      </c>
      <c r="G15" s="14"/>
      <c r="H15" s="3" t="s">
        <v>29</v>
      </c>
      <c r="I15" s="4">
        <v>82.475300000000004</v>
      </c>
      <c r="J15" s="4">
        <v>1.14456</v>
      </c>
      <c r="K15" s="3">
        <v>392.01001000000002</v>
      </c>
      <c r="M15" s="14"/>
      <c r="N15" s="3" t="s">
        <v>29</v>
      </c>
      <c r="O15" s="4">
        <v>47.418399999999998</v>
      </c>
      <c r="P15" s="4">
        <v>26.817900000000002</v>
      </c>
      <c r="Q15" s="3">
        <v>33299.332030999998</v>
      </c>
      <c r="S15" s="14"/>
      <c r="T15" s="3" t="s">
        <v>29</v>
      </c>
      <c r="U15" s="4">
        <v>54.285299999999999</v>
      </c>
      <c r="V15" s="4">
        <v>74.0809</v>
      </c>
      <c r="W15" s="3">
        <v>711.48999000000003</v>
      </c>
      <c r="Y15" s="14"/>
      <c r="Z15" s="3" t="s">
        <v>29</v>
      </c>
      <c r="AA15" s="4">
        <v>49.992400000000004</v>
      </c>
      <c r="AB15" s="4">
        <v>21.990400000000001</v>
      </c>
      <c r="AC15" s="3">
        <v>17413.666015999999</v>
      </c>
    </row>
    <row r="16" spans="1:29" x14ac:dyDescent="0.2">
      <c r="A16" s="14"/>
      <c r="B16" s="3" t="s">
        <v>30</v>
      </c>
      <c r="C16" s="3">
        <v>254.83799999999999</v>
      </c>
      <c r="D16" s="3">
        <v>3.0283799999999998</v>
      </c>
      <c r="E16" s="3">
        <v>336.60000600000001</v>
      </c>
      <c r="G16" s="14"/>
      <c r="H16" s="3" t="s">
        <v>30</v>
      </c>
      <c r="I16" s="4">
        <v>197.98400000000001</v>
      </c>
      <c r="J16" s="4">
        <v>5.27217</v>
      </c>
      <c r="K16" s="3">
        <v>1451.400024</v>
      </c>
      <c r="M16" s="14"/>
      <c r="N16" s="3" t="s">
        <v>30</v>
      </c>
      <c r="O16" s="4">
        <v>261.67099999999999</v>
      </c>
      <c r="P16" s="4">
        <v>92.012900000000002</v>
      </c>
      <c r="Q16" s="3">
        <v>140838.328125</v>
      </c>
      <c r="S16" s="14"/>
      <c r="T16" s="3" t="s">
        <v>30</v>
      </c>
      <c r="U16" s="4">
        <v>256.75400000000002</v>
      </c>
      <c r="V16" s="4">
        <v>324.87900000000002</v>
      </c>
      <c r="W16" s="3">
        <v>2194.7299800000001</v>
      </c>
      <c r="Y16" s="14"/>
      <c r="Z16" s="3" t="s">
        <v>30</v>
      </c>
      <c r="AA16" s="4">
        <v>257.03399999999999</v>
      </c>
      <c r="AB16" s="4">
        <v>75.128200000000007</v>
      </c>
      <c r="AC16" s="3">
        <v>66384.664063000004</v>
      </c>
    </row>
    <row r="17" spans="1:29" x14ac:dyDescent="0.2">
      <c r="A17" s="14" t="s">
        <v>14</v>
      </c>
      <c r="B17" s="3" t="s">
        <v>26</v>
      </c>
      <c r="C17" s="3">
        <v>0.60037099999999999</v>
      </c>
      <c r="D17" s="3">
        <v>5.1392E-3</v>
      </c>
      <c r="E17" s="3">
        <v>0.3</v>
      </c>
      <c r="G17" s="14" t="s">
        <v>14</v>
      </c>
      <c r="H17" s="3" t="s">
        <v>26</v>
      </c>
      <c r="I17" s="4">
        <v>0.80281599999999997</v>
      </c>
      <c r="J17" s="4">
        <v>9.2160000000000002E-3</v>
      </c>
      <c r="K17" s="3">
        <v>1.4</v>
      </c>
      <c r="M17" s="14" t="s">
        <v>14</v>
      </c>
      <c r="N17" s="3" t="s">
        <v>26</v>
      </c>
      <c r="O17" s="4">
        <v>0.65536000000000005</v>
      </c>
      <c r="P17" s="4">
        <v>0.102421</v>
      </c>
      <c r="Q17" s="3">
        <v>141.33332799999999</v>
      </c>
      <c r="S17" s="14" t="s">
        <v>14</v>
      </c>
      <c r="T17" s="3" t="s">
        <v>26</v>
      </c>
      <c r="U17" s="4">
        <v>0.88200500000000004</v>
      </c>
      <c r="V17" s="4">
        <v>1.2735099999999999</v>
      </c>
      <c r="W17" s="3">
        <v>3.63</v>
      </c>
      <c r="Y17" s="14" t="s">
        <v>14</v>
      </c>
      <c r="Z17" s="3" t="s">
        <v>26</v>
      </c>
      <c r="AA17" s="4">
        <v>0.72567499999999996</v>
      </c>
      <c r="AB17" s="4">
        <v>9.4208E-2</v>
      </c>
      <c r="AC17" s="3">
        <v>86.666663999999997</v>
      </c>
    </row>
    <row r="18" spans="1:29" x14ac:dyDescent="0.2">
      <c r="A18" s="14"/>
      <c r="B18" s="3" t="s">
        <v>27</v>
      </c>
      <c r="C18" s="3">
        <v>3.2366600000000001</v>
      </c>
      <c r="D18" s="3">
        <v>2.64192E-2</v>
      </c>
      <c r="E18" s="3">
        <v>1.2</v>
      </c>
      <c r="G18" s="14"/>
      <c r="H18" s="3" t="s">
        <v>27</v>
      </c>
      <c r="I18" s="4">
        <v>2.1419000000000001</v>
      </c>
      <c r="J18" s="4">
        <v>4.3647999999999999E-2</v>
      </c>
      <c r="K18" s="3">
        <v>6.2</v>
      </c>
      <c r="M18" s="14"/>
      <c r="N18" s="3" t="s">
        <v>27</v>
      </c>
      <c r="O18" s="4">
        <v>3.3860299999999999</v>
      </c>
      <c r="P18" s="4">
        <v>0.43656499999999998</v>
      </c>
      <c r="Q18" s="3">
        <v>569</v>
      </c>
      <c r="S18" s="14"/>
      <c r="T18" s="3" t="s">
        <v>27</v>
      </c>
      <c r="U18" s="4">
        <v>2.4166400000000001</v>
      </c>
      <c r="V18" s="4">
        <v>3.7201900000000001</v>
      </c>
      <c r="W18" s="3">
        <v>14.62</v>
      </c>
      <c r="Y18" s="14"/>
      <c r="Z18" s="3" t="s">
        <v>27</v>
      </c>
      <c r="AA18" s="4">
        <v>3.3921700000000001</v>
      </c>
      <c r="AB18" s="4">
        <v>0.386741</v>
      </c>
      <c r="AC18" s="3">
        <v>280.33334400000001</v>
      </c>
    </row>
    <row r="19" spans="1:29" x14ac:dyDescent="0.2">
      <c r="A19" s="14"/>
      <c r="B19" s="3" t="s">
        <v>28</v>
      </c>
      <c r="C19" s="3">
        <v>11.2827</v>
      </c>
      <c r="D19" s="3">
        <v>8.8371199999999997E-2</v>
      </c>
      <c r="E19" s="3">
        <v>7.4</v>
      </c>
      <c r="G19" s="14"/>
      <c r="H19" s="3" t="s">
        <v>28</v>
      </c>
      <c r="I19" s="4">
        <v>14.003</v>
      </c>
      <c r="J19" s="4">
        <v>0.15452199999999999</v>
      </c>
      <c r="K19" s="3">
        <v>24.200001</v>
      </c>
      <c r="M19" s="14"/>
      <c r="N19" s="3" t="s">
        <v>28</v>
      </c>
      <c r="O19" s="4">
        <v>10.5885</v>
      </c>
      <c r="P19" s="4">
        <v>1.7517199999999999</v>
      </c>
      <c r="Q19" s="3">
        <v>1964</v>
      </c>
      <c r="S19" s="14"/>
      <c r="T19" s="3" t="s">
        <v>28</v>
      </c>
      <c r="U19" s="4">
        <v>14.803599999999999</v>
      </c>
      <c r="V19" s="4">
        <v>14.4452</v>
      </c>
      <c r="W19" s="3">
        <v>49.439999</v>
      </c>
      <c r="Y19" s="14"/>
      <c r="Z19" s="3" t="s">
        <v>28</v>
      </c>
      <c r="AA19" s="4">
        <v>11.0619</v>
      </c>
      <c r="AB19" s="4">
        <v>1.49197</v>
      </c>
      <c r="AC19" s="3">
        <v>1106.333374</v>
      </c>
    </row>
    <row r="20" spans="1:29" x14ac:dyDescent="0.2">
      <c r="A20" s="14"/>
      <c r="B20" s="3" t="s">
        <v>29</v>
      </c>
      <c r="C20" s="3">
        <v>53.954000000000001</v>
      </c>
      <c r="D20" s="3">
        <v>0.33484799999999998</v>
      </c>
      <c r="E20" s="3">
        <v>18.5</v>
      </c>
      <c r="G20" s="14"/>
      <c r="H20" s="3" t="s">
        <v>29</v>
      </c>
      <c r="I20" s="4">
        <v>41.940899999999999</v>
      </c>
      <c r="J20" s="4">
        <v>0.58903399999999995</v>
      </c>
      <c r="K20" s="3">
        <v>98.099997999999999</v>
      </c>
      <c r="M20" s="14"/>
      <c r="N20" s="3" t="s">
        <v>29</v>
      </c>
      <c r="O20" s="4">
        <v>55.687899999999999</v>
      </c>
      <c r="P20" s="4">
        <v>6.7379899999999999</v>
      </c>
      <c r="Q20" s="3">
        <v>9206</v>
      </c>
      <c r="S20" s="14"/>
      <c r="T20" s="3" t="s">
        <v>29</v>
      </c>
      <c r="U20" s="4">
        <v>43.995800000000003</v>
      </c>
      <c r="V20" s="4">
        <v>61.079900000000002</v>
      </c>
      <c r="W20" s="3">
        <v>175.35000600000001</v>
      </c>
      <c r="Y20" s="14"/>
      <c r="Z20" s="3" t="s">
        <v>29</v>
      </c>
      <c r="AA20" s="4">
        <v>56.860300000000002</v>
      </c>
      <c r="AB20" s="4">
        <v>5.9378299999999999</v>
      </c>
      <c r="AC20" s="3">
        <v>4090.6667480000001</v>
      </c>
    </row>
    <row r="21" spans="1:29" x14ac:dyDescent="0.2">
      <c r="A21" s="14"/>
      <c r="B21" s="3" t="s">
        <v>30</v>
      </c>
      <c r="C21" s="3">
        <v>182.08600000000001</v>
      </c>
      <c r="D21" s="3">
        <v>1.31328</v>
      </c>
      <c r="E21" s="3">
        <v>87.199996999999996</v>
      </c>
      <c r="G21" s="14"/>
      <c r="H21" s="3" t="s">
        <v>30</v>
      </c>
      <c r="I21" s="4">
        <v>221.39500000000001</v>
      </c>
      <c r="J21" s="4">
        <v>2.3384399999999999</v>
      </c>
      <c r="K21" s="3">
        <v>341.20001200000002</v>
      </c>
      <c r="M21" s="14"/>
      <c r="N21" s="3" t="s">
        <v>30</v>
      </c>
      <c r="O21" s="4">
        <v>168.16900000000001</v>
      </c>
      <c r="P21" s="4">
        <v>23.8063</v>
      </c>
      <c r="Q21" s="3">
        <v>31722.666015999999</v>
      </c>
      <c r="S21" s="14"/>
      <c r="T21" s="3" t="s">
        <v>30</v>
      </c>
      <c r="U21" s="4">
        <v>220.85599999999999</v>
      </c>
      <c r="V21" s="4">
        <v>196.93700000000001</v>
      </c>
      <c r="W21" s="3">
        <v>558.92999299999997</v>
      </c>
      <c r="Y21" s="14"/>
      <c r="Z21" s="3" t="s">
        <v>30</v>
      </c>
      <c r="AA21" s="4">
        <v>185.09800000000001</v>
      </c>
      <c r="AB21" s="4">
        <v>24.1798</v>
      </c>
      <c r="AC21" s="3">
        <v>17045.333984000001</v>
      </c>
    </row>
    <row r="22" spans="1:29" x14ac:dyDescent="0.2">
      <c r="A22" s="20" t="s">
        <v>15</v>
      </c>
      <c r="B22" s="20"/>
      <c r="C22" s="20"/>
      <c r="D22" s="20"/>
      <c r="E22" s="20"/>
    </row>
    <row r="24" spans="1:29" x14ac:dyDescent="0.2">
      <c r="A24" s="14" t="s">
        <v>16</v>
      </c>
      <c r="B24" s="14" t="s">
        <v>3</v>
      </c>
      <c r="C24" s="14"/>
      <c r="D24" s="14" t="s">
        <v>17</v>
      </c>
      <c r="E24" s="14"/>
      <c r="F24" s="14" t="s">
        <v>18</v>
      </c>
      <c r="G24" s="14"/>
      <c r="H24" s="14" t="s">
        <v>22</v>
      </c>
      <c r="I24" s="14"/>
      <c r="J24" s="14" t="s">
        <v>23</v>
      </c>
      <c r="K24" s="14"/>
      <c r="L24" s="1"/>
      <c r="M24" t="s">
        <v>26</v>
      </c>
    </row>
    <row r="25" spans="1:29" x14ac:dyDescent="0.2">
      <c r="A25" s="14"/>
      <c r="B25" s="3" t="s">
        <v>19</v>
      </c>
      <c r="C25" s="3" t="s">
        <v>20</v>
      </c>
      <c r="D25" s="3" t="s">
        <v>19</v>
      </c>
      <c r="E25" s="3" t="s">
        <v>20</v>
      </c>
      <c r="F25" s="3" t="s">
        <v>19</v>
      </c>
      <c r="G25" s="3" t="s">
        <v>20</v>
      </c>
      <c r="H25" s="3" t="s">
        <v>19</v>
      </c>
      <c r="I25" s="3" t="s">
        <v>20</v>
      </c>
      <c r="J25" s="3" t="s">
        <v>19</v>
      </c>
      <c r="K25" s="3" t="s">
        <v>20</v>
      </c>
      <c r="L25" s="1"/>
    </row>
    <row r="26" spans="1:29" x14ac:dyDescent="0.2">
      <c r="A26" s="3">
        <v>0.5</v>
      </c>
      <c r="B26" s="4">
        <v>0.79933399999999999</v>
      </c>
      <c r="C26" s="3">
        <v>1.6</v>
      </c>
      <c r="D26" s="4">
        <v>1.4069799999999999</v>
      </c>
      <c r="E26" s="3">
        <v>6</v>
      </c>
      <c r="F26" s="4">
        <v>1.013253</v>
      </c>
      <c r="G26" s="3">
        <v>819.66668700000002</v>
      </c>
      <c r="H26" s="3">
        <v>1.02434</v>
      </c>
      <c r="I26" s="3">
        <v>13.36</v>
      </c>
      <c r="J26" s="3">
        <v>1.1318600000000001</v>
      </c>
      <c r="K26" s="3">
        <v>252.33332799999999</v>
      </c>
      <c r="L26" s="1"/>
    </row>
    <row r="27" spans="1:29" x14ac:dyDescent="0.2">
      <c r="A27" s="3">
        <v>0.25</v>
      </c>
      <c r="B27" s="4">
        <v>0.84295699999999996</v>
      </c>
      <c r="C27" s="3">
        <v>0.3</v>
      </c>
      <c r="D27" s="4">
        <v>0.577843</v>
      </c>
      <c r="E27" s="6">
        <v>1.3</v>
      </c>
      <c r="F27" s="4">
        <v>0.78779699999999997</v>
      </c>
      <c r="G27" s="3">
        <v>119.666664</v>
      </c>
      <c r="H27" s="3">
        <v>0.97723700000000002</v>
      </c>
      <c r="I27" s="3">
        <v>3.68</v>
      </c>
      <c r="J27" s="3">
        <v>0.91272500000000001</v>
      </c>
      <c r="K27" s="3">
        <v>72.333336000000003</v>
      </c>
      <c r="L27" s="1"/>
    </row>
    <row r="28" spans="1:29" x14ac:dyDescent="0.2">
      <c r="A28" s="3">
        <v>0.125</v>
      </c>
      <c r="B28" s="4">
        <v>0.55849000000000004</v>
      </c>
      <c r="C28" s="3">
        <v>0.1</v>
      </c>
      <c r="D28" s="4">
        <v>0.54937599999999998</v>
      </c>
      <c r="E28" s="3">
        <v>0.3</v>
      </c>
      <c r="F28" s="4">
        <v>0.93730100000000005</v>
      </c>
      <c r="G28" s="3">
        <v>38</v>
      </c>
      <c r="H28" s="3">
        <v>0.59426100000000004</v>
      </c>
      <c r="I28" s="3">
        <v>0.8</v>
      </c>
      <c r="J28" s="3">
        <v>0.60620799999999997</v>
      </c>
      <c r="K28" s="3">
        <v>15.333333</v>
      </c>
      <c r="L28" s="1"/>
    </row>
    <row r="29" spans="1:29" x14ac:dyDescent="0.2">
      <c r="A29" s="3">
        <v>6.25E-2</v>
      </c>
      <c r="B29" s="4">
        <v>0.54849000000000003</v>
      </c>
      <c r="C29" s="3">
        <v>0.02</v>
      </c>
      <c r="D29" s="4">
        <v>0.76728300000000005</v>
      </c>
      <c r="E29" s="3">
        <v>0.1</v>
      </c>
      <c r="F29" s="4">
        <v>0.62463999999999997</v>
      </c>
      <c r="G29" s="3">
        <v>7</v>
      </c>
      <c r="H29" s="3">
        <v>0.76458700000000002</v>
      </c>
      <c r="I29" s="3">
        <v>0.21</v>
      </c>
      <c r="J29" s="3">
        <v>0.85606400000000005</v>
      </c>
      <c r="K29" s="3">
        <v>4.3333329999999997</v>
      </c>
      <c r="L29" s="1"/>
    </row>
    <row r="30" spans="1:29" x14ac:dyDescent="0.2">
      <c r="A30" s="3" t="s">
        <v>21</v>
      </c>
      <c r="B30" s="3">
        <f>B26+B27+B28+B29</f>
        <v>2.7492710000000002</v>
      </c>
      <c r="C30" s="3">
        <f t="shared" ref="C30:K30" si="1">C26+C27+C28+C29</f>
        <v>2.02</v>
      </c>
      <c r="D30" s="3">
        <f t="shared" si="1"/>
        <v>3.301482</v>
      </c>
      <c r="E30" s="3">
        <f t="shared" si="1"/>
        <v>7.6999999999999993</v>
      </c>
      <c r="F30" s="3">
        <f t="shared" si="1"/>
        <v>3.3629910000000001</v>
      </c>
      <c r="G30" s="3">
        <f t="shared" si="1"/>
        <v>984.33335099999999</v>
      </c>
      <c r="H30" s="3">
        <f t="shared" si="1"/>
        <v>3.3604250000000002</v>
      </c>
      <c r="I30" s="3">
        <f t="shared" si="1"/>
        <v>18.05</v>
      </c>
      <c r="J30" s="3">
        <f t="shared" si="1"/>
        <v>3.5068570000000001</v>
      </c>
      <c r="K30" s="3">
        <f t="shared" si="1"/>
        <v>344.33332999999993</v>
      </c>
      <c r="L30" s="1"/>
    </row>
    <row r="32" spans="1:29" x14ac:dyDescent="0.2">
      <c r="A32" s="14" t="s">
        <v>16</v>
      </c>
      <c r="B32" s="14" t="s">
        <v>3</v>
      </c>
      <c r="C32" s="14"/>
      <c r="D32" s="14" t="s">
        <v>17</v>
      </c>
      <c r="E32" s="14"/>
      <c r="F32" s="14" t="s">
        <v>18</v>
      </c>
      <c r="G32" s="14"/>
      <c r="H32" s="14" t="s">
        <v>22</v>
      </c>
      <c r="I32" s="14"/>
      <c r="J32" s="14" t="s">
        <v>23</v>
      </c>
      <c r="K32" s="14"/>
      <c r="L32" s="1"/>
      <c r="M32" t="s">
        <v>27</v>
      </c>
    </row>
    <row r="33" spans="1:13" x14ac:dyDescent="0.2">
      <c r="A33" s="14"/>
      <c r="B33" s="3" t="s">
        <v>19</v>
      </c>
      <c r="C33" s="3" t="s">
        <v>20</v>
      </c>
      <c r="D33" s="3" t="s">
        <v>19</v>
      </c>
      <c r="E33" s="3" t="s">
        <v>20</v>
      </c>
      <c r="F33" s="3" t="s">
        <v>19</v>
      </c>
      <c r="G33" s="3" t="s">
        <v>20</v>
      </c>
      <c r="H33" s="3" t="s">
        <v>19</v>
      </c>
      <c r="I33" s="3" t="s">
        <v>20</v>
      </c>
      <c r="J33" s="3" t="s">
        <v>19</v>
      </c>
      <c r="K33" s="3" t="s">
        <v>20</v>
      </c>
      <c r="L33" s="1"/>
    </row>
    <row r="34" spans="1:13" x14ac:dyDescent="0.2">
      <c r="A34" s="3">
        <v>0.5</v>
      </c>
      <c r="B34" s="4">
        <v>2.5668600000000001</v>
      </c>
      <c r="C34" s="3">
        <v>4.5999999999999996</v>
      </c>
      <c r="D34" s="4">
        <v>2.6172399999999998</v>
      </c>
      <c r="E34" s="3">
        <v>21.1</v>
      </c>
      <c r="F34" s="4">
        <v>5.6343899999999998</v>
      </c>
      <c r="G34" s="3">
        <v>2276</v>
      </c>
      <c r="H34" s="3">
        <v>5.3285499999999999</v>
      </c>
      <c r="I34" s="3">
        <v>69.220000999999996</v>
      </c>
      <c r="J34" s="3">
        <v>5.5743099999999997</v>
      </c>
      <c r="K34" s="3">
        <v>1027.666626</v>
      </c>
      <c r="L34" s="1"/>
    </row>
    <row r="35" spans="1:13" x14ac:dyDescent="0.2">
      <c r="A35" s="3">
        <v>0.25</v>
      </c>
      <c r="B35" s="4">
        <v>3.0774300000000001</v>
      </c>
      <c r="C35" s="3">
        <v>1.2</v>
      </c>
      <c r="D35" s="4">
        <v>3.2686099999999998</v>
      </c>
      <c r="E35" s="6">
        <v>6.1</v>
      </c>
      <c r="F35" s="4">
        <v>2.6467000000000001</v>
      </c>
      <c r="G35" s="3">
        <v>484.33334400000001</v>
      </c>
      <c r="H35" s="3">
        <v>4.3124099999999999</v>
      </c>
      <c r="I35" s="3">
        <v>15.17</v>
      </c>
      <c r="J35" s="3">
        <v>4.70221</v>
      </c>
      <c r="K35" s="3">
        <v>276</v>
      </c>
      <c r="L35" s="1"/>
    </row>
    <row r="36" spans="1:13" x14ac:dyDescent="0.2">
      <c r="A36" s="3">
        <v>0.125</v>
      </c>
      <c r="B36" s="4">
        <v>2.2494200000000002</v>
      </c>
      <c r="C36" s="3">
        <v>0.4</v>
      </c>
      <c r="D36" s="4">
        <v>2.1071900000000001</v>
      </c>
      <c r="E36" s="3">
        <v>1.3</v>
      </c>
      <c r="F36" s="4">
        <v>3.2826</v>
      </c>
      <c r="G36" s="3">
        <v>139.33332799999999</v>
      </c>
      <c r="H36" s="3">
        <v>2.5060699999999998</v>
      </c>
      <c r="I36" s="3">
        <v>3.19</v>
      </c>
      <c r="J36" s="3">
        <v>2.3483700000000001</v>
      </c>
      <c r="K36" s="3">
        <v>61.333331999999999</v>
      </c>
      <c r="L36" s="1"/>
    </row>
    <row r="37" spans="1:13" x14ac:dyDescent="0.2">
      <c r="A37" s="3">
        <v>6.25E-2</v>
      </c>
      <c r="B37" s="4">
        <v>2.9905900000000001</v>
      </c>
      <c r="C37" s="3">
        <v>0.1</v>
      </c>
      <c r="D37" s="4">
        <v>3.0177299999999998</v>
      </c>
      <c r="E37" s="3">
        <v>0.5</v>
      </c>
      <c r="F37" s="4">
        <v>2.5057299999999998</v>
      </c>
      <c r="G37" s="3">
        <v>32.333331999999999</v>
      </c>
      <c r="H37" s="3">
        <v>3.1436799999999998</v>
      </c>
      <c r="I37" s="3">
        <v>0.84</v>
      </c>
      <c r="J37" s="3">
        <v>3.1563099999999999</v>
      </c>
      <c r="K37" s="3">
        <v>22.666665999999999</v>
      </c>
      <c r="L37" s="1"/>
    </row>
    <row r="38" spans="1:13" x14ac:dyDescent="0.2">
      <c r="A38" s="3" t="s">
        <v>21</v>
      </c>
      <c r="B38" s="3">
        <f>B34+B35+B36+B37</f>
        <v>10.8843</v>
      </c>
      <c r="C38" s="3">
        <f t="shared" ref="C38:K38" si="2">C34+C35+C36+C37</f>
        <v>6.3</v>
      </c>
      <c r="D38" s="3">
        <f t="shared" si="2"/>
        <v>11.010769999999999</v>
      </c>
      <c r="E38" s="3">
        <f t="shared" si="2"/>
        <v>29.000000000000004</v>
      </c>
      <c r="F38" s="3">
        <f t="shared" si="2"/>
        <v>14.069419999999999</v>
      </c>
      <c r="G38" s="3">
        <f t="shared" si="2"/>
        <v>2932.0000040000004</v>
      </c>
      <c r="H38" s="3">
        <f t="shared" si="2"/>
        <v>15.290709999999999</v>
      </c>
      <c r="I38" s="3">
        <f t="shared" si="2"/>
        <v>88.420000999999999</v>
      </c>
      <c r="J38" s="3">
        <f t="shared" si="2"/>
        <v>15.7812</v>
      </c>
      <c r="K38" s="3">
        <f t="shared" si="2"/>
        <v>1387.666624</v>
      </c>
      <c r="L38" s="1"/>
    </row>
    <row r="39" spans="1:13" x14ac:dyDescent="0.2">
      <c r="L39" s="1"/>
    </row>
    <row r="40" spans="1:13" x14ac:dyDescent="0.2">
      <c r="A40" s="14" t="s">
        <v>16</v>
      </c>
      <c r="B40" s="14" t="s">
        <v>3</v>
      </c>
      <c r="C40" s="14"/>
      <c r="D40" s="14" t="s">
        <v>17</v>
      </c>
      <c r="E40" s="14"/>
      <c r="F40" s="14" t="s">
        <v>18</v>
      </c>
      <c r="G40" s="14"/>
      <c r="H40" s="14" t="s">
        <v>22</v>
      </c>
      <c r="I40" s="14"/>
      <c r="J40" s="14" t="s">
        <v>23</v>
      </c>
      <c r="K40" s="14"/>
      <c r="L40" s="1"/>
      <c r="M40" t="s">
        <v>28</v>
      </c>
    </row>
    <row r="41" spans="1:13" x14ac:dyDescent="0.2">
      <c r="A41" s="14"/>
      <c r="B41" s="3" t="s">
        <v>19</v>
      </c>
      <c r="C41" s="3" t="s">
        <v>20</v>
      </c>
      <c r="D41" s="3" t="s">
        <v>19</v>
      </c>
      <c r="E41" s="3" t="s">
        <v>20</v>
      </c>
      <c r="F41" s="3" t="s">
        <v>19</v>
      </c>
      <c r="G41" s="3" t="s">
        <v>20</v>
      </c>
      <c r="H41" s="3" t="s">
        <v>19</v>
      </c>
      <c r="I41" s="3" t="s">
        <v>20</v>
      </c>
      <c r="J41" s="3" t="s">
        <v>19</v>
      </c>
      <c r="K41" s="3" t="s">
        <v>20</v>
      </c>
      <c r="L41" s="1"/>
    </row>
    <row r="42" spans="1:13" x14ac:dyDescent="0.2">
      <c r="A42" s="3">
        <v>0.5</v>
      </c>
      <c r="B42" s="4">
        <v>12.9093</v>
      </c>
      <c r="C42" s="3">
        <v>20.100000000000001</v>
      </c>
      <c r="D42" s="4">
        <v>12.1538</v>
      </c>
      <c r="E42" s="3">
        <v>84.800003000000004</v>
      </c>
      <c r="F42" s="4">
        <v>23.579599999999999</v>
      </c>
      <c r="G42" s="3">
        <v>9232</v>
      </c>
      <c r="H42" s="3">
        <v>17.3124</v>
      </c>
      <c r="I42" s="3">
        <v>205.36999499999999</v>
      </c>
      <c r="J42" s="3">
        <v>18.9344</v>
      </c>
      <c r="K42" s="3">
        <v>4349</v>
      </c>
    </row>
    <row r="43" spans="1:13" x14ac:dyDescent="0.2">
      <c r="A43" s="3">
        <v>0.25</v>
      </c>
      <c r="B43" s="4">
        <v>13.9747</v>
      </c>
      <c r="C43" s="3">
        <v>5</v>
      </c>
      <c r="D43" s="4">
        <v>14.641400000000001</v>
      </c>
      <c r="E43" s="3">
        <v>31.5</v>
      </c>
      <c r="F43" s="4">
        <v>12.4696</v>
      </c>
      <c r="G43" s="3">
        <v>1948</v>
      </c>
      <c r="H43" s="3">
        <v>15.0364</v>
      </c>
      <c r="I43" s="3">
        <v>52.549999</v>
      </c>
      <c r="J43" s="3">
        <v>12.534800000000001</v>
      </c>
      <c r="K43" s="3">
        <v>1011</v>
      </c>
    </row>
    <row r="44" spans="1:13" x14ac:dyDescent="0.2">
      <c r="A44" s="3">
        <v>0.125</v>
      </c>
      <c r="B44" s="4">
        <v>11.1084</v>
      </c>
      <c r="C44" s="3">
        <v>1.3</v>
      </c>
      <c r="D44" s="4">
        <v>10.373699999999999</v>
      </c>
      <c r="E44" s="3">
        <v>5.3</v>
      </c>
      <c r="F44" s="4">
        <v>13.984400000000001</v>
      </c>
      <c r="G44" s="3">
        <v>569.66668700000002</v>
      </c>
      <c r="H44" s="3">
        <v>11.000500000000001</v>
      </c>
      <c r="I44" s="3">
        <v>11.76</v>
      </c>
      <c r="J44" s="3">
        <v>13.671799999999999</v>
      </c>
      <c r="K44" s="3">
        <v>261.66665599999999</v>
      </c>
    </row>
    <row r="45" spans="1:13" x14ac:dyDescent="0.2">
      <c r="A45" s="3">
        <v>6.25E-2</v>
      </c>
      <c r="B45" s="4">
        <v>10.702400000000001</v>
      </c>
      <c r="C45" s="3">
        <v>0.3</v>
      </c>
      <c r="D45" s="4">
        <v>13.561400000000001</v>
      </c>
      <c r="E45" s="6">
        <v>1.4</v>
      </c>
      <c r="F45" s="4">
        <v>10.4704</v>
      </c>
      <c r="G45" s="3">
        <v>120</v>
      </c>
      <c r="H45" s="3">
        <v>13.3482</v>
      </c>
      <c r="I45" s="3">
        <v>3.24</v>
      </c>
      <c r="J45" s="3">
        <v>13.568</v>
      </c>
      <c r="K45" s="3">
        <v>96.333336000000003</v>
      </c>
    </row>
    <row r="46" spans="1:13" x14ac:dyDescent="0.2">
      <c r="A46" s="3" t="s">
        <v>21</v>
      </c>
      <c r="B46" s="3">
        <f>B42+B43+B45+B44</f>
        <v>48.694800000000001</v>
      </c>
      <c r="C46" s="3">
        <f t="shared" ref="C46:K46" si="3">C42+C43+C45+C44</f>
        <v>26.700000000000003</v>
      </c>
      <c r="D46" s="3">
        <f t="shared" si="3"/>
        <v>50.7303</v>
      </c>
      <c r="E46" s="3">
        <f t="shared" si="3"/>
        <v>123.00000300000001</v>
      </c>
      <c r="F46" s="3">
        <f t="shared" si="3"/>
        <v>60.503999999999998</v>
      </c>
      <c r="G46" s="3">
        <f t="shared" si="3"/>
        <v>11869.666687000001</v>
      </c>
      <c r="H46" s="3">
        <f t="shared" si="3"/>
        <v>56.697499999999998</v>
      </c>
      <c r="I46" s="3">
        <f t="shared" si="3"/>
        <v>272.91999399999997</v>
      </c>
      <c r="J46" s="3">
        <f t="shared" si="3"/>
        <v>58.708999999999996</v>
      </c>
      <c r="K46" s="3">
        <f t="shared" si="3"/>
        <v>5717.999992</v>
      </c>
    </row>
    <row r="48" spans="1:13" x14ac:dyDescent="0.2">
      <c r="A48" s="14" t="s">
        <v>16</v>
      </c>
      <c r="B48" s="14" t="s">
        <v>3</v>
      </c>
      <c r="C48" s="14"/>
      <c r="D48" s="14" t="s">
        <v>17</v>
      </c>
      <c r="E48" s="14"/>
      <c r="F48" s="14" t="s">
        <v>18</v>
      </c>
      <c r="G48" s="14"/>
      <c r="H48" s="14" t="s">
        <v>22</v>
      </c>
      <c r="I48" s="14"/>
      <c r="J48" s="14" t="s">
        <v>23</v>
      </c>
      <c r="K48" s="14"/>
      <c r="M48" t="s">
        <v>29</v>
      </c>
    </row>
    <row r="49" spans="1:13" x14ac:dyDescent="0.2">
      <c r="A49" s="14"/>
      <c r="B49" s="3" t="s">
        <v>19</v>
      </c>
      <c r="C49" s="3" t="s">
        <v>20</v>
      </c>
      <c r="D49" s="3" t="s">
        <v>19</v>
      </c>
      <c r="E49" s="3" t="s">
        <v>20</v>
      </c>
      <c r="F49" s="3" t="s">
        <v>19</v>
      </c>
      <c r="G49" s="3" t="s">
        <v>20</v>
      </c>
      <c r="H49" s="3" t="s">
        <v>19</v>
      </c>
      <c r="I49" s="3" t="s">
        <v>20</v>
      </c>
      <c r="J49" s="3" t="s">
        <v>19</v>
      </c>
      <c r="K49" s="3" t="s">
        <v>20</v>
      </c>
    </row>
    <row r="50" spans="1:13" x14ac:dyDescent="0.2">
      <c r="A50" s="3">
        <v>0.5</v>
      </c>
      <c r="B50" s="4">
        <v>47.380200000000002</v>
      </c>
      <c r="C50" s="3">
        <v>73.300003000000004</v>
      </c>
      <c r="D50" s="4">
        <v>52.058700000000002</v>
      </c>
      <c r="E50" s="3">
        <v>370.29998799999998</v>
      </c>
      <c r="F50" s="4">
        <v>89.972099999999998</v>
      </c>
      <c r="G50" s="3">
        <v>35983</v>
      </c>
      <c r="H50" s="3">
        <v>68.8155</v>
      </c>
      <c r="I50" s="3">
        <v>651.05999799999995</v>
      </c>
      <c r="J50" s="3">
        <v>74.058800000000005</v>
      </c>
      <c r="K50" s="3">
        <v>17926.666015999999</v>
      </c>
    </row>
    <row r="51" spans="1:13" x14ac:dyDescent="0.2">
      <c r="A51" s="3">
        <v>0.25</v>
      </c>
      <c r="B51" s="4">
        <v>46.598300000000002</v>
      </c>
      <c r="C51" s="3">
        <v>21.4</v>
      </c>
      <c r="D51" s="4">
        <v>54.2258</v>
      </c>
      <c r="E51" s="6">
        <v>91</v>
      </c>
      <c r="F51" s="4">
        <v>49.691000000000003</v>
      </c>
      <c r="G51" s="3">
        <v>7964.6665039999998</v>
      </c>
      <c r="H51" s="3">
        <v>60.289000000000001</v>
      </c>
      <c r="I51" s="3">
        <v>181.39999399999999</v>
      </c>
      <c r="J51" s="3">
        <v>60.793500000000002</v>
      </c>
      <c r="K51" s="3">
        <v>4586.6665039999998</v>
      </c>
    </row>
    <row r="52" spans="1:13" x14ac:dyDescent="0.2">
      <c r="A52" s="3">
        <v>0.125</v>
      </c>
      <c r="B52" s="4">
        <v>40.596699999999998</v>
      </c>
      <c r="C52" s="3">
        <v>4.8</v>
      </c>
      <c r="D52" s="4">
        <v>40.703899999999997</v>
      </c>
      <c r="E52" s="3">
        <v>21.5</v>
      </c>
      <c r="F52" s="4">
        <v>43.067100000000003</v>
      </c>
      <c r="G52" s="3">
        <v>1995.333374</v>
      </c>
      <c r="H52" s="3">
        <v>44.208100000000002</v>
      </c>
      <c r="I52" s="3">
        <v>40.400002000000001</v>
      </c>
      <c r="J52" s="3">
        <v>43.251399999999997</v>
      </c>
      <c r="K52" s="3">
        <v>1075.666626</v>
      </c>
    </row>
    <row r="53" spans="1:13" x14ac:dyDescent="0.2">
      <c r="A53" s="3">
        <v>6.25E-2</v>
      </c>
      <c r="B53" s="4">
        <v>40.881399999999999</v>
      </c>
      <c r="C53" s="3">
        <v>1.3</v>
      </c>
      <c r="D53" s="4">
        <v>52.859099999999998</v>
      </c>
      <c r="E53" s="3">
        <v>6.3</v>
      </c>
      <c r="F53" s="4">
        <v>52.734299999999998</v>
      </c>
      <c r="G53" s="3">
        <v>567.33331299999998</v>
      </c>
      <c r="H53" s="3">
        <v>54.713700000000003</v>
      </c>
      <c r="I53" s="3">
        <v>11.43</v>
      </c>
      <c r="J53" s="3">
        <v>52.668399999999998</v>
      </c>
      <c r="K53" s="3">
        <v>289</v>
      </c>
    </row>
    <row r="54" spans="1:13" x14ac:dyDescent="0.2">
      <c r="A54" s="3" t="s">
        <v>21</v>
      </c>
      <c r="B54" s="3">
        <f>B50+B51+B52+B53</f>
        <v>175.45659999999998</v>
      </c>
      <c r="C54" s="3">
        <f t="shared" ref="C54:K54" si="4">C50+C51+C52+C53</f>
        <v>100.800003</v>
      </c>
      <c r="D54" s="3">
        <f t="shared" si="4"/>
        <v>199.84750000000003</v>
      </c>
      <c r="E54" s="3">
        <f t="shared" si="4"/>
        <v>489.099988</v>
      </c>
      <c r="F54" s="3">
        <f t="shared" si="4"/>
        <v>235.46449999999999</v>
      </c>
      <c r="G54" s="3">
        <f t="shared" si="4"/>
        <v>46510.333191000005</v>
      </c>
      <c r="H54" s="3">
        <f t="shared" si="4"/>
        <v>228.02629999999999</v>
      </c>
      <c r="I54" s="3">
        <f t="shared" si="4"/>
        <v>884.28999399999987</v>
      </c>
      <c r="J54" s="3">
        <f t="shared" si="4"/>
        <v>230.77209999999999</v>
      </c>
      <c r="K54" s="3">
        <f t="shared" si="4"/>
        <v>23877.999145999998</v>
      </c>
    </row>
    <row r="57" spans="1:13" x14ac:dyDescent="0.2">
      <c r="A57" s="14" t="s">
        <v>16</v>
      </c>
      <c r="B57" s="14" t="s">
        <v>3</v>
      </c>
      <c r="C57" s="14"/>
      <c r="D57" s="14" t="s">
        <v>17</v>
      </c>
      <c r="E57" s="14"/>
      <c r="F57" s="14" t="s">
        <v>18</v>
      </c>
      <c r="G57" s="14"/>
      <c r="H57" s="14" t="s">
        <v>22</v>
      </c>
      <c r="I57" s="14"/>
      <c r="J57" s="14" t="s">
        <v>23</v>
      </c>
      <c r="K57" s="14"/>
      <c r="M57" s="8" t="s">
        <v>30</v>
      </c>
    </row>
    <row r="58" spans="1:13" x14ac:dyDescent="0.2">
      <c r="A58" s="14"/>
      <c r="B58" s="3" t="s">
        <v>19</v>
      </c>
      <c r="C58" s="3" t="s">
        <v>20</v>
      </c>
      <c r="D58" s="3" t="s">
        <v>19</v>
      </c>
      <c r="E58" s="3" t="s">
        <v>20</v>
      </c>
      <c r="F58" s="3" t="s">
        <v>19</v>
      </c>
      <c r="G58" s="3" t="s">
        <v>20</v>
      </c>
      <c r="H58" s="3" t="s">
        <v>19</v>
      </c>
      <c r="I58" s="3" t="s">
        <v>20</v>
      </c>
      <c r="J58" s="3" t="s">
        <v>19</v>
      </c>
      <c r="K58" s="3" t="s">
        <v>20</v>
      </c>
    </row>
    <row r="59" spans="1:13" x14ac:dyDescent="0.2">
      <c r="A59" s="3">
        <v>0.5</v>
      </c>
      <c r="B59" s="4">
        <v>216.93299999999999</v>
      </c>
      <c r="C59" s="3">
        <v>329.70001200000002</v>
      </c>
      <c r="D59" s="4">
        <v>194.684</v>
      </c>
      <c r="E59" s="3">
        <v>1355.3000489999999</v>
      </c>
      <c r="F59" s="4">
        <v>283.39499999999998</v>
      </c>
      <c r="G59" s="3">
        <v>130824.335939</v>
      </c>
      <c r="H59" s="3">
        <v>269.81200000000001</v>
      </c>
      <c r="I59" s="3">
        <v>2210.0900879999999</v>
      </c>
      <c r="J59" s="3">
        <v>290.86399999999998</v>
      </c>
      <c r="K59" s="3">
        <v>67191.664063000004</v>
      </c>
    </row>
    <row r="60" spans="1:13" x14ac:dyDescent="0.2">
      <c r="A60" s="3">
        <v>0.25</v>
      </c>
      <c r="B60" s="4">
        <v>172.18700000000001</v>
      </c>
      <c r="C60" s="3">
        <v>77.699996999999996</v>
      </c>
      <c r="D60" s="4">
        <v>229.95099999999999</v>
      </c>
      <c r="E60" s="6">
        <v>393.29998799999998</v>
      </c>
      <c r="F60" s="4">
        <v>239.166</v>
      </c>
      <c r="G60" s="3">
        <v>34310</v>
      </c>
      <c r="H60" s="3">
        <v>245.78399999999999</v>
      </c>
      <c r="I60" s="3">
        <v>561.40997300000004</v>
      </c>
      <c r="J60" s="3">
        <v>214.43299999999999</v>
      </c>
      <c r="K60" s="3">
        <v>17599.666015999999</v>
      </c>
    </row>
    <row r="61" spans="1:13" x14ac:dyDescent="0.2">
      <c r="A61" s="3">
        <v>0.125</v>
      </c>
      <c r="B61" s="4">
        <v>214.98500000000001</v>
      </c>
      <c r="C61" s="3">
        <v>21.9</v>
      </c>
      <c r="D61" s="4">
        <v>199.38</v>
      </c>
      <c r="E61" s="3">
        <v>85.5</v>
      </c>
      <c r="F61" s="4">
        <v>214.60300000000001</v>
      </c>
      <c r="G61" s="3">
        <v>8329.3330079999996</v>
      </c>
      <c r="H61" s="3">
        <v>183.14500000000001</v>
      </c>
      <c r="I61" s="3">
        <v>127.120003</v>
      </c>
      <c r="J61" s="3">
        <v>220.464</v>
      </c>
      <c r="K61" s="3">
        <v>4470.3334960000002</v>
      </c>
    </row>
    <row r="62" spans="1:13" x14ac:dyDescent="0.2">
      <c r="A62" s="3">
        <v>6.25E-2</v>
      </c>
      <c r="B62" s="4">
        <v>162.935</v>
      </c>
      <c r="C62" s="3">
        <v>5.6</v>
      </c>
      <c r="D62" s="4">
        <v>210.018</v>
      </c>
      <c r="E62" s="3">
        <v>25.299999</v>
      </c>
      <c r="F62" s="4">
        <v>167.55799999999999</v>
      </c>
      <c r="G62" s="3">
        <v>2011.666626</v>
      </c>
      <c r="H62" s="3">
        <v>214.27799999999999</v>
      </c>
      <c r="I62" s="3">
        <v>36.119999</v>
      </c>
      <c r="J62" s="3">
        <v>169.642</v>
      </c>
      <c r="K62" s="3">
        <v>1016.333313</v>
      </c>
    </row>
    <row r="63" spans="1:13" x14ac:dyDescent="0.2">
      <c r="A63" s="3" t="s">
        <v>21</v>
      </c>
      <c r="B63" s="3">
        <f>B59+B60+B61+B62</f>
        <v>767.04</v>
      </c>
      <c r="C63" s="3">
        <f t="shared" ref="C63:K63" si="5">C59+C60+C61+C62</f>
        <v>434.90000900000001</v>
      </c>
      <c r="D63" s="3">
        <f t="shared" si="5"/>
        <v>834.03300000000002</v>
      </c>
      <c r="E63" s="3">
        <f t="shared" si="5"/>
        <v>1859.400036</v>
      </c>
      <c r="F63" s="3">
        <f t="shared" si="5"/>
        <v>904.72199999999998</v>
      </c>
      <c r="G63" s="3">
        <f t="shared" si="5"/>
        <v>175475.33557299999</v>
      </c>
      <c r="H63" s="3">
        <f t="shared" si="5"/>
        <v>913.01900000000001</v>
      </c>
      <c r="I63" s="3">
        <f t="shared" si="5"/>
        <v>2934.7400629999997</v>
      </c>
      <c r="J63" s="3">
        <f t="shared" si="5"/>
        <v>895.40300000000002</v>
      </c>
      <c r="K63" s="3">
        <f t="shared" si="5"/>
        <v>90277.996888000009</v>
      </c>
    </row>
  </sheetData>
  <mergeCells count="62">
    <mergeCell ref="D48:E48"/>
    <mergeCell ref="F48:G48"/>
    <mergeCell ref="H48:I48"/>
    <mergeCell ref="J48:K48"/>
    <mergeCell ref="A17:A21"/>
    <mergeCell ref="A40:A41"/>
    <mergeCell ref="B40:C40"/>
    <mergeCell ref="D40:E40"/>
    <mergeCell ref="F40:G40"/>
    <mergeCell ref="H32:I32"/>
    <mergeCell ref="H40:I40"/>
    <mergeCell ref="A22:E22"/>
    <mergeCell ref="A32:A33"/>
    <mergeCell ref="B32:C32"/>
    <mergeCell ref="D32:E32"/>
    <mergeCell ref="F32:G32"/>
    <mergeCell ref="G12:G16"/>
    <mergeCell ref="G17:G21"/>
    <mergeCell ref="M12:M16"/>
    <mergeCell ref="M17:M21"/>
    <mergeCell ref="A7:G7"/>
    <mergeCell ref="A9:E9"/>
    <mergeCell ref="G9:K9"/>
    <mergeCell ref="I10:J10"/>
    <mergeCell ref="A12:A16"/>
    <mergeCell ref="A10:A11"/>
    <mergeCell ref="B10:B11"/>
    <mergeCell ref="C10:D10"/>
    <mergeCell ref="G10:G11"/>
    <mergeCell ref="H10:H11"/>
    <mergeCell ref="Y12:Y16"/>
    <mergeCell ref="Y17:Y21"/>
    <mergeCell ref="M9:Q9"/>
    <mergeCell ref="S9:W9"/>
    <mergeCell ref="Y9:AC9"/>
    <mergeCell ref="Y10:Y11"/>
    <mergeCell ref="Z10:Z11"/>
    <mergeCell ref="AA10:AB10"/>
    <mergeCell ref="S10:S11"/>
    <mergeCell ref="S17:S21"/>
    <mergeCell ref="M10:M11"/>
    <mergeCell ref="N10:N11"/>
    <mergeCell ref="U10:V10"/>
    <mergeCell ref="S12:S16"/>
    <mergeCell ref="T10:T11"/>
    <mergeCell ref="O10:P10"/>
    <mergeCell ref="J57:K57"/>
    <mergeCell ref="A24:A25"/>
    <mergeCell ref="B24:C24"/>
    <mergeCell ref="D24:E24"/>
    <mergeCell ref="F24:G24"/>
    <mergeCell ref="H24:I24"/>
    <mergeCell ref="J24:K24"/>
    <mergeCell ref="A57:A58"/>
    <mergeCell ref="B57:C57"/>
    <mergeCell ref="D57:E57"/>
    <mergeCell ref="F57:G57"/>
    <mergeCell ref="H57:I57"/>
    <mergeCell ref="J32:K32"/>
    <mergeCell ref="J40:K40"/>
    <mergeCell ref="A48:A49"/>
    <mergeCell ref="B48:C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topLeftCell="C34" zoomScaleNormal="100" workbookViewId="0">
      <selection activeCell="J61" sqref="J61"/>
    </sheetView>
  </sheetViews>
  <sheetFormatPr defaultRowHeight="14.25" x14ac:dyDescent="0.2"/>
  <cols>
    <col min="1" max="1" width="16.125" bestFit="1" customWidth="1"/>
    <col min="2" max="2" width="12.5" bestFit="1" customWidth="1"/>
    <col min="3" max="3" width="13.875" bestFit="1" customWidth="1"/>
    <col min="4" max="5" width="11.625" bestFit="1" customWidth="1"/>
    <col min="6" max="6" width="10.375" bestFit="1" customWidth="1"/>
    <col min="7" max="8" width="12.5" bestFit="1" customWidth="1"/>
    <col min="9" max="9" width="13.875" bestFit="1" customWidth="1"/>
    <col min="10" max="11" width="11.625" bestFit="1" customWidth="1"/>
    <col min="12" max="12" width="10.375" bestFit="1" customWidth="1"/>
    <col min="13" max="14" width="12.5" bestFit="1" customWidth="1"/>
    <col min="15" max="15" width="13.875" bestFit="1" customWidth="1"/>
    <col min="16" max="16" width="12.5" bestFit="1" customWidth="1"/>
    <col min="17" max="17" width="11.625" bestFit="1" customWidth="1"/>
    <col min="19" max="19" width="11.125" bestFit="1" customWidth="1"/>
    <col min="20" max="20" width="12.5" bestFit="1" customWidth="1"/>
    <col min="21" max="21" width="13.875" bestFit="1" customWidth="1"/>
    <col min="22" max="23" width="11.625" bestFit="1" customWidth="1"/>
    <col min="24" max="24" width="10.375" bestFit="1" customWidth="1"/>
    <col min="25" max="26" width="12.5" bestFit="1" customWidth="1"/>
    <col min="27" max="27" width="13.875" bestFit="1" customWidth="1"/>
    <col min="28" max="29" width="11.625" bestFit="1" customWidth="1"/>
  </cols>
  <sheetData>
    <row r="1" spans="1:29" x14ac:dyDescent="0.2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F1" s="7" t="s">
        <v>29</v>
      </c>
      <c r="G1" s="3" t="s">
        <v>32</v>
      </c>
      <c r="H1" s="8"/>
      <c r="J1" s="3" t="s">
        <v>1</v>
      </c>
      <c r="K1" s="3" t="s">
        <v>25</v>
      </c>
      <c r="L1" s="3" t="s">
        <v>26</v>
      </c>
      <c r="M1" s="3" t="s">
        <v>27</v>
      </c>
      <c r="N1" s="3" t="s">
        <v>28</v>
      </c>
      <c r="O1" s="7" t="s">
        <v>29</v>
      </c>
      <c r="P1" s="3" t="s">
        <v>30</v>
      </c>
      <c r="Q1" s="8"/>
      <c r="S1" s="3" t="s">
        <v>2</v>
      </c>
      <c r="T1" s="3" t="s">
        <v>25</v>
      </c>
      <c r="U1" s="3" t="s">
        <v>26</v>
      </c>
      <c r="V1" s="3" t="s">
        <v>27</v>
      </c>
      <c r="W1" s="3" t="s">
        <v>28</v>
      </c>
      <c r="X1" s="7" t="s">
        <v>29</v>
      </c>
      <c r="Y1" s="3" t="s">
        <v>30</v>
      </c>
      <c r="Z1" s="9"/>
    </row>
    <row r="2" spans="1:29" x14ac:dyDescent="0.2">
      <c r="A2" s="3" t="s">
        <v>3</v>
      </c>
      <c r="B2" s="4">
        <v>0.16875499999999999</v>
      </c>
      <c r="C2" s="4">
        <v>0.67136499999999999</v>
      </c>
      <c r="D2" s="4">
        <v>1.36622</v>
      </c>
      <c r="E2" s="4">
        <v>4.0011799999999997</v>
      </c>
      <c r="F2" s="10">
        <v>19.525400000000001</v>
      </c>
      <c r="G2" s="4">
        <v>65.471900000000005</v>
      </c>
      <c r="H2" s="12"/>
      <c r="J2" s="3" t="s">
        <v>3</v>
      </c>
      <c r="K2" s="3">
        <v>0.3</v>
      </c>
      <c r="L2" s="3">
        <v>1.6</v>
      </c>
      <c r="M2" s="3">
        <v>3.5</v>
      </c>
      <c r="N2" s="3">
        <v>14.200001</v>
      </c>
      <c r="O2" s="3">
        <v>67.200001</v>
      </c>
      <c r="P2" s="3">
        <v>216.89999399999999</v>
      </c>
      <c r="Q2" s="8"/>
      <c r="S2" s="3" t="s">
        <v>3</v>
      </c>
      <c r="T2" s="3">
        <f>K2/B2</f>
        <v>1.77772510444135</v>
      </c>
      <c r="U2" s="3">
        <f t="shared" ref="U2:Y2" si="0">L2/C2</f>
        <v>2.3832043672220031</v>
      </c>
      <c r="V2" s="3">
        <f t="shared" si="0"/>
        <v>2.5618128851868658</v>
      </c>
      <c r="W2" s="3">
        <f t="shared" si="0"/>
        <v>3.5489533087739118</v>
      </c>
      <c r="X2" s="3">
        <f t="shared" si="0"/>
        <v>3.4416709004681079</v>
      </c>
      <c r="Y2" s="3">
        <f t="shared" si="0"/>
        <v>3.3128715372549133</v>
      </c>
      <c r="Z2" s="9"/>
    </row>
    <row r="3" spans="1:29" x14ac:dyDescent="0.2">
      <c r="A3" s="3" t="s">
        <v>4</v>
      </c>
      <c r="B3" s="4">
        <v>0.153498</v>
      </c>
      <c r="C3" s="4">
        <v>0.427315</v>
      </c>
      <c r="D3" s="4">
        <v>1.0452999999999999</v>
      </c>
      <c r="E3" s="4">
        <v>5.6667100000000001</v>
      </c>
      <c r="F3" s="10">
        <v>17.140799999999999</v>
      </c>
      <c r="G3" s="4">
        <v>80.452500000000001</v>
      </c>
      <c r="H3" s="12"/>
      <c r="J3" s="3" t="s">
        <v>4</v>
      </c>
      <c r="K3" s="3">
        <v>0.6</v>
      </c>
      <c r="L3" s="3">
        <v>2.4</v>
      </c>
      <c r="M3" s="3">
        <v>6.5</v>
      </c>
      <c r="N3" s="3">
        <v>38.400002000000001</v>
      </c>
      <c r="O3" s="3">
        <v>164.300003</v>
      </c>
      <c r="P3" s="3">
        <v>682.59997599999997</v>
      </c>
      <c r="Q3" s="8"/>
      <c r="S3" s="3" t="s">
        <v>4</v>
      </c>
      <c r="T3" s="3">
        <f t="shared" ref="T3:T6" si="1">K3/B3</f>
        <v>3.9088457178595162</v>
      </c>
      <c r="U3" s="3">
        <f t="shared" ref="U3:U6" si="2">L3/C3</f>
        <v>5.6164656049986545</v>
      </c>
      <c r="V3" s="3">
        <f t="shared" ref="V3:V6" si="3">M3/D3</f>
        <v>6.2183105328613797</v>
      </c>
      <c r="W3" s="3">
        <f t="shared" ref="W3:W6" si="4">N3/E3</f>
        <v>6.7764191215008358</v>
      </c>
      <c r="X3" s="3">
        <f t="shared" ref="X3:X6" si="5">O3/F3</f>
        <v>9.5853170797162335</v>
      </c>
      <c r="Y3" s="3">
        <f t="shared" ref="Y3:Y6" si="6">P3/G3</f>
        <v>8.4845091948665363</v>
      </c>
      <c r="Z3" s="9"/>
    </row>
    <row r="4" spans="1:29" x14ac:dyDescent="0.2">
      <c r="A4" s="3" t="s">
        <v>5</v>
      </c>
      <c r="B4" s="4">
        <v>0.33239000000000002</v>
      </c>
      <c r="C4" s="4">
        <v>0.95919399999999999</v>
      </c>
      <c r="D4" s="4">
        <v>3.0650400000000002</v>
      </c>
      <c r="E4" s="4">
        <v>10.3719</v>
      </c>
      <c r="F4" s="10">
        <v>43.047699999999999</v>
      </c>
      <c r="G4" s="4">
        <v>154.625</v>
      </c>
      <c r="H4" s="12"/>
      <c r="J4" s="3" t="s">
        <v>5</v>
      </c>
      <c r="K4" s="3">
        <v>46.200001</v>
      </c>
      <c r="L4" s="3">
        <v>254.20001199999999</v>
      </c>
      <c r="M4" s="3">
        <v>755.20001200000002</v>
      </c>
      <c r="N4" s="3">
        <v>3450.6000979999999</v>
      </c>
      <c r="O4" s="3">
        <v>14677.200194999999</v>
      </c>
      <c r="P4" s="3">
        <v>51631.398437999997</v>
      </c>
      <c r="Q4" s="8"/>
      <c r="S4" s="3" t="s">
        <v>5</v>
      </c>
      <c r="T4" s="3">
        <f t="shared" si="1"/>
        <v>138.99335419236439</v>
      </c>
      <c r="U4" s="3">
        <f t="shared" si="2"/>
        <v>265.01418065584227</v>
      </c>
      <c r="V4" s="3">
        <f t="shared" si="3"/>
        <v>246.39156813614176</v>
      </c>
      <c r="W4" s="3">
        <f t="shared" si="4"/>
        <v>332.68736663484992</v>
      </c>
      <c r="X4" s="3">
        <f t="shared" si="5"/>
        <v>340.95201822629315</v>
      </c>
      <c r="Y4" s="3">
        <f t="shared" si="6"/>
        <v>333.91365198383181</v>
      </c>
      <c r="Z4" s="9"/>
    </row>
    <row r="5" spans="1:29" x14ac:dyDescent="0.2">
      <c r="A5" s="3" t="s">
        <v>22</v>
      </c>
      <c r="B5" s="4">
        <v>0.28395500000000001</v>
      </c>
      <c r="C5" s="4">
        <v>0.574874</v>
      </c>
      <c r="D5" s="4">
        <v>2.2187999999999999</v>
      </c>
      <c r="E5" s="4">
        <v>6.7993300000000003</v>
      </c>
      <c r="F5" s="10">
        <v>26.9438</v>
      </c>
      <c r="G5" s="4">
        <v>76.768900000000002</v>
      </c>
      <c r="H5" s="12"/>
      <c r="J5" s="3" t="s">
        <v>22</v>
      </c>
      <c r="K5" s="3">
        <v>24.4</v>
      </c>
      <c r="L5" s="3">
        <v>87.800003000000004</v>
      </c>
      <c r="M5" s="3">
        <v>439.89999399999999</v>
      </c>
      <c r="N5" s="3">
        <v>1496</v>
      </c>
      <c r="O5" s="3">
        <v>5557.3990199999998</v>
      </c>
      <c r="P5" s="3">
        <v>16420.299804999999</v>
      </c>
      <c r="Q5" s="8"/>
      <c r="S5" s="5" t="s">
        <v>22</v>
      </c>
      <c r="T5" s="3">
        <f t="shared" si="1"/>
        <v>85.929108485499455</v>
      </c>
      <c r="U5" s="3">
        <f t="shared" si="2"/>
        <v>152.72912499086758</v>
      </c>
      <c r="V5" s="3">
        <f t="shared" si="3"/>
        <v>198.26031819001264</v>
      </c>
      <c r="W5" s="3">
        <f t="shared" si="4"/>
        <v>220.02167860656857</v>
      </c>
      <c r="X5" s="3">
        <f t="shared" si="5"/>
        <v>206.25891745039675</v>
      </c>
      <c r="Y5" s="3">
        <f t="shared" si="6"/>
        <v>213.89260240800635</v>
      </c>
      <c r="Z5" s="9"/>
    </row>
    <row r="6" spans="1:29" x14ac:dyDescent="0.2">
      <c r="A6" s="3" t="s">
        <v>23</v>
      </c>
      <c r="B6" s="4">
        <v>0.30679000000000001</v>
      </c>
      <c r="C6" s="4">
        <v>0.65976299999999999</v>
      </c>
      <c r="D6" s="4">
        <v>3.0204900000000001</v>
      </c>
      <c r="E6" s="4">
        <v>8.9289699999999996</v>
      </c>
      <c r="F6" s="10">
        <v>39.158000000000001</v>
      </c>
      <c r="G6" s="4">
        <v>155.50800000000001</v>
      </c>
      <c r="H6" s="12"/>
      <c r="J6" s="3" t="s">
        <v>23</v>
      </c>
      <c r="K6" s="3">
        <v>65.699996999999996</v>
      </c>
      <c r="L6" s="3">
        <v>255.300003</v>
      </c>
      <c r="M6" s="3">
        <v>1032.099976</v>
      </c>
      <c r="N6" s="3">
        <v>4459.2998049999997</v>
      </c>
      <c r="O6" s="3">
        <v>17053.800781000002</v>
      </c>
      <c r="P6" s="3">
        <v>69822</v>
      </c>
      <c r="Q6" s="8"/>
      <c r="S6" s="3" t="s">
        <v>23</v>
      </c>
      <c r="T6" s="3">
        <f t="shared" si="1"/>
        <v>214.1529939046253</v>
      </c>
      <c r="U6" s="3">
        <f>L6/C6</f>
        <v>386.95713915451461</v>
      </c>
      <c r="V6" s="3">
        <f t="shared" si="3"/>
        <v>341.69951762793454</v>
      </c>
      <c r="W6" s="3">
        <f t="shared" si="4"/>
        <v>499.41928408315852</v>
      </c>
      <c r="X6" s="3">
        <f t="shared" si="5"/>
        <v>435.51255888962669</v>
      </c>
      <c r="Y6" s="3">
        <f t="shared" si="6"/>
        <v>448.99297785322938</v>
      </c>
      <c r="Z6" s="8"/>
    </row>
    <row r="7" spans="1:29" x14ac:dyDescent="0.2">
      <c r="A7" s="15" t="s">
        <v>6</v>
      </c>
      <c r="B7" s="16"/>
      <c r="C7" s="16"/>
      <c r="D7" s="16"/>
      <c r="E7" s="16"/>
      <c r="F7" s="16"/>
      <c r="G7" s="17"/>
      <c r="H7" s="13"/>
      <c r="Q7" s="8"/>
    </row>
    <row r="8" spans="1:29" x14ac:dyDescent="0.2">
      <c r="A8" s="11"/>
      <c r="B8" s="11"/>
      <c r="C8" s="11"/>
      <c r="D8" s="11"/>
      <c r="E8" s="11"/>
      <c r="F8" s="11"/>
      <c r="G8" s="11"/>
      <c r="H8" s="11"/>
    </row>
    <row r="9" spans="1:29" x14ac:dyDescent="0.2">
      <c r="A9" s="15" t="s">
        <v>3</v>
      </c>
      <c r="B9" s="16"/>
      <c r="C9" s="16"/>
      <c r="D9" s="16"/>
      <c r="E9" s="17"/>
      <c r="G9" s="15" t="s">
        <v>4</v>
      </c>
      <c r="H9" s="16"/>
      <c r="I9" s="16"/>
      <c r="J9" s="16"/>
      <c r="K9" s="17"/>
      <c r="M9" s="15" t="s">
        <v>5</v>
      </c>
      <c r="N9" s="16"/>
      <c r="O9" s="16"/>
      <c r="P9" s="16"/>
      <c r="Q9" s="17"/>
      <c r="S9" s="15" t="s">
        <v>22</v>
      </c>
      <c r="T9" s="16"/>
      <c r="U9" s="16"/>
      <c r="V9" s="16"/>
      <c r="W9" s="17"/>
      <c r="Y9" s="15" t="s">
        <v>23</v>
      </c>
      <c r="Z9" s="16"/>
      <c r="AA9" s="16"/>
      <c r="AB9" s="16"/>
      <c r="AC9" s="17"/>
    </row>
    <row r="10" spans="1:29" x14ac:dyDescent="0.2">
      <c r="A10" s="14" t="s">
        <v>7</v>
      </c>
      <c r="B10" s="14" t="s">
        <v>8</v>
      </c>
      <c r="C10" s="14" t="s">
        <v>9</v>
      </c>
      <c r="D10" s="14"/>
      <c r="E10" s="3" t="s">
        <v>10</v>
      </c>
      <c r="G10" s="14" t="s">
        <v>7</v>
      </c>
      <c r="H10" s="18" t="s">
        <v>8</v>
      </c>
      <c r="I10" s="14" t="s">
        <v>9</v>
      </c>
      <c r="J10" s="14"/>
      <c r="K10" s="3" t="s">
        <v>10</v>
      </c>
      <c r="M10" s="14" t="s">
        <v>7</v>
      </c>
      <c r="N10" s="14" t="s">
        <v>8</v>
      </c>
      <c r="O10" s="14" t="s">
        <v>9</v>
      </c>
      <c r="P10" s="14"/>
      <c r="Q10" s="3" t="s">
        <v>10</v>
      </c>
      <c r="S10" s="14" t="s">
        <v>7</v>
      </c>
      <c r="T10" s="14" t="s">
        <v>8</v>
      </c>
      <c r="U10" s="14" t="s">
        <v>9</v>
      </c>
      <c r="V10" s="14"/>
      <c r="W10" s="3" t="s">
        <v>10</v>
      </c>
      <c r="Y10" s="14" t="s">
        <v>7</v>
      </c>
      <c r="Z10" s="14" t="s">
        <v>8</v>
      </c>
      <c r="AA10" s="14" t="s">
        <v>9</v>
      </c>
      <c r="AB10" s="14"/>
      <c r="AC10" s="3" t="s">
        <v>10</v>
      </c>
    </row>
    <row r="11" spans="1:29" x14ac:dyDescent="0.2">
      <c r="A11" s="14"/>
      <c r="B11" s="14"/>
      <c r="C11" s="3" t="s">
        <v>11</v>
      </c>
      <c r="D11" s="3" t="s">
        <v>12</v>
      </c>
      <c r="E11" s="3" t="s">
        <v>12</v>
      </c>
      <c r="G11" s="14"/>
      <c r="H11" s="19"/>
      <c r="I11" s="3" t="s">
        <v>11</v>
      </c>
      <c r="J11" s="3" t="s">
        <v>12</v>
      </c>
      <c r="K11" s="3" t="s">
        <v>12</v>
      </c>
      <c r="M11" s="14"/>
      <c r="N11" s="14"/>
      <c r="O11" s="3" t="s">
        <v>11</v>
      </c>
      <c r="P11" s="3" t="s">
        <v>12</v>
      </c>
      <c r="Q11" s="3" t="s">
        <v>12</v>
      </c>
      <c r="S11" s="14"/>
      <c r="T11" s="14"/>
      <c r="U11" s="3" t="s">
        <v>11</v>
      </c>
      <c r="V11" s="3" t="s">
        <v>12</v>
      </c>
      <c r="W11" s="3" t="s">
        <v>12</v>
      </c>
      <c r="Y11" s="14"/>
      <c r="Z11" s="14"/>
      <c r="AA11" s="3" t="s">
        <v>11</v>
      </c>
      <c r="AB11" s="3" t="s">
        <v>12</v>
      </c>
      <c r="AC11" s="3" t="s">
        <v>12</v>
      </c>
    </row>
    <row r="12" spans="1:29" x14ac:dyDescent="0.2">
      <c r="A12" s="14" t="s">
        <v>13</v>
      </c>
      <c r="B12" s="3" t="s">
        <v>26</v>
      </c>
      <c r="C12" s="4">
        <v>0.46008300000000002</v>
      </c>
      <c r="D12" s="4">
        <v>9.3183999999999993E-3</v>
      </c>
      <c r="E12" s="3">
        <v>1</v>
      </c>
      <c r="G12" s="14" t="s">
        <v>13</v>
      </c>
      <c r="H12" s="3" t="s">
        <v>26</v>
      </c>
      <c r="I12" s="4">
        <v>0.41799700000000001</v>
      </c>
      <c r="J12" s="4">
        <v>1.0668800000000001E-2</v>
      </c>
      <c r="K12" s="3">
        <v>2.5</v>
      </c>
      <c r="M12" s="14" t="s">
        <v>13</v>
      </c>
      <c r="N12" s="3" t="s">
        <v>26</v>
      </c>
      <c r="O12" s="4">
        <v>0.318054</v>
      </c>
      <c r="P12" s="4">
        <v>0.42025000000000001</v>
      </c>
      <c r="Q12" s="3">
        <v>176.800003</v>
      </c>
      <c r="S12" s="14" t="s">
        <v>13</v>
      </c>
      <c r="T12" s="3" t="s">
        <v>26</v>
      </c>
      <c r="U12" s="4">
        <v>0.27258900000000003</v>
      </c>
      <c r="V12" s="4">
        <v>0.24166399999999999</v>
      </c>
      <c r="W12" s="3">
        <v>89.300003000000004</v>
      </c>
      <c r="Y12" s="14" t="s">
        <v>13</v>
      </c>
      <c r="Z12" s="3" t="s">
        <v>26</v>
      </c>
      <c r="AA12" s="4">
        <v>0.28416000000000002</v>
      </c>
      <c r="AB12" s="4">
        <v>0.31744</v>
      </c>
      <c r="AC12" s="3">
        <v>272</v>
      </c>
    </row>
    <row r="13" spans="1:29" x14ac:dyDescent="0.2">
      <c r="A13" s="14"/>
      <c r="B13" s="3" t="s">
        <v>27</v>
      </c>
      <c r="C13" s="4">
        <v>0.98969600000000002</v>
      </c>
      <c r="D13" s="4">
        <v>2.9215999999999999E-2</v>
      </c>
      <c r="E13" s="3">
        <v>3.5</v>
      </c>
      <c r="G13" s="14"/>
      <c r="H13" s="3" t="s">
        <v>33</v>
      </c>
      <c r="I13" s="4">
        <v>0.95426599999999995</v>
      </c>
      <c r="J13" s="4">
        <v>3.4918400000000002E-2</v>
      </c>
      <c r="K13" s="3">
        <v>9.9</v>
      </c>
      <c r="M13" s="14"/>
      <c r="N13" s="3" t="s">
        <v>27</v>
      </c>
      <c r="O13" s="4">
        <v>1.3391900000000001</v>
      </c>
      <c r="P13" s="4">
        <v>1.6151599999999999</v>
      </c>
      <c r="Q13" s="3">
        <v>754.40002400000003</v>
      </c>
      <c r="S13" s="14"/>
      <c r="T13" s="3" t="s">
        <v>27</v>
      </c>
      <c r="U13" s="4">
        <v>1.8307100000000001</v>
      </c>
      <c r="V13" s="4">
        <v>0.86620200000000003</v>
      </c>
      <c r="W13" s="3">
        <v>348.60000600000001</v>
      </c>
      <c r="Y13" s="14"/>
      <c r="Z13" s="3" t="s">
        <v>27</v>
      </c>
      <c r="AA13" s="4">
        <v>1.45766</v>
      </c>
      <c r="AB13" s="4">
        <v>1.2144600000000001</v>
      </c>
      <c r="AC13" s="3">
        <v>1127.5</v>
      </c>
    </row>
    <row r="14" spans="1:29" x14ac:dyDescent="0.2">
      <c r="A14" s="14"/>
      <c r="B14" s="3" t="s">
        <v>28</v>
      </c>
      <c r="C14" s="4">
        <v>5.28179</v>
      </c>
      <c r="D14" s="4">
        <v>0.106838</v>
      </c>
      <c r="E14" s="3">
        <v>14.6</v>
      </c>
      <c r="G14" s="14"/>
      <c r="H14" s="3" t="s">
        <v>28</v>
      </c>
      <c r="I14" s="4">
        <v>5.0906099999999999</v>
      </c>
      <c r="J14" s="4">
        <v>0.13056000000000001</v>
      </c>
      <c r="K14" s="3">
        <v>40.799999</v>
      </c>
      <c r="M14" s="14"/>
      <c r="N14" s="3" t="s">
        <v>28</v>
      </c>
      <c r="O14" s="4">
        <v>4.6995500000000003</v>
      </c>
      <c r="P14" s="4">
        <v>6.7369300000000001</v>
      </c>
      <c r="Q14" s="3">
        <v>2887.6000979999999</v>
      </c>
      <c r="S14" s="14"/>
      <c r="T14" s="3" t="s">
        <v>28</v>
      </c>
      <c r="U14" s="4">
        <v>4.8514099999999996</v>
      </c>
      <c r="V14" s="4">
        <v>3.2357399999999998</v>
      </c>
      <c r="W14" s="3">
        <v>1249.900024</v>
      </c>
      <c r="Y14" s="14"/>
      <c r="Z14" s="3" t="s">
        <v>28</v>
      </c>
      <c r="AA14" s="4">
        <v>4.2373099999999999</v>
      </c>
      <c r="AB14" s="4">
        <v>4.9797099999999999</v>
      </c>
      <c r="AC14" s="3">
        <v>4195.5</v>
      </c>
    </row>
    <row r="15" spans="1:29" x14ac:dyDescent="0.2">
      <c r="A15" s="14"/>
      <c r="B15" s="3" t="s">
        <v>29</v>
      </c>
      <c r="C15" s="4">
        <v>16.385300000000001</v>
      </c>
      <c r="D15" s="4">
        <v>0.42088599999999998</v>
      </c>
      <c r="E15" s="3">
        <v>54.900002000000001</v>
      </c>
      <c r="G15" s="14"/>
      <c r="H15" s="3" t="s">
        <v>29</v>
      </c>
      <c r="I15" s="4">
        <v>16.4908</v>
      </c>
      <c r="J15" s="4">
        <v>0.51056599999999996</v>
      </c>
      <c r="K15" s="3">
        <v>159.39999399999999</v>
      </c>
      <c r="M15" s="14"/>
      <c r="N15" s="3" t="s">
        <v>29</v>
      </c>
      <c r="O15" s="4">
        <v>21.634699999999999</v>
      </c>
      <c r="P15" s="4">
        <v>26.923400000000001</v>
      </c>
      <c r="Q15" s="3">
        <v>12024.400390999999</v>
      </c>
      <c r="S15" s="14"/>
      <c r="T15" s="3" t="s">
        <v>29</v>
      </c>
      <c r="U15" s="4">
        <v>21.727499999999999</v>
      </c>
      <c r="V15" s="4">
        <v>11.6305</v>
      </c>
      <c r="W15" s="3">
        <v>4507.3999020000001</v>
      </c>
      <c r="Y15" s="14"/>
      <c r="Z15" s="3" t="s">
        <v>29</v>
      </c>
      <c r="AA15" s="4">
        <v>22.646799999999999</v>
      </c>
      <c r="AB15" s="4">
        <v>19.667100000000001</v>
      </c>
      <c r="AC15" s="3">
        <v>17517</v>
      </c>
    </row>
    <row r="16" spans="1:29" x14ac:dyDescent="0.2">
      <c r="A16" s="14"/>
      <c r="B16" s="3" t="s">
        <v>32</v>
      </c>
      <c r="C16" s="4">
        <v>84.270499999999998</v>
      </c>
      <c r="D16" s="4">
        <v>1.7027099999999999</v>
      </c>
      <c r="E16" s="3">
        <v>231.300003</v>
      </c>
      <c r="G16" s="14"/>
      <c r="H16" s="3" t="s">
        <v>31</v>
      </c>
      <c r="I16" s="4">
        <v>87.854600000000005</v>
      </c>
      <c r="J16" s="4">
        <v>2.1772300000000002</v>
      </c>
      <c r="K16" s="3">
        <v>626.59997599999997</v>
      </c>
      <c r="M16" s="14"/>
      <c r="N16" s="3" t="s">
        <v>31</v>
      </c>
      <c r="O16" s="4">
        <v>88.368899999999996</v>
      </c>
      <c r="P16" s="4">
        <v>91.022800000000004</v>
      </c>
      <c r="Q16" s="3">
        <v>48541.601562999997</v>
      </c>
      <c r="S16" s="14"/>
      <c r="T16" s="3" t="s">
        <v>30</v>
      </c>
      <c r="U16" s="4">
        <v>67.508799999999994</v>
      </c>
      <c r="V16" s="4">
        <v>30.488099999999999</v>
      </c>
      <c r="W16" s="3">
        <v>14392.599609000001</v>
      </c>
      <c r="Y16" s="14"/>
      <c r="Z16" s="3" t="s">
        <v>30</v>
      </c>
      <c r="AA16" s="4">
        <v>71.207400000000007</v>
      </c>
      <c r="AB16" s="4">
        <v>69.933599999999998</v>
      </c>
      <c r="AC16" s="3">
        <v>68730.5</v>
      </c>
    </row>
    <row r="17" spans="1:29" x14ac:dyDescent="0.2">
      <c r="A17" s="14" t="s">
        <v>14</v>
      </c>
      <c r="B17" s="3" t="s">
        <v>26</v>
      </c>
      <c r="C17" s="4">
        <v>0.29921300000000001</v>
      </c>
      <c r="D17" s="4">
        <v>5.2383999999999998E-3</v>
      </c>
      <c r="E17" s="3">
        <v>0.2</v>
      </c>
      <c r="G17" s="14" t="s">
        <v>14</v>
      </c>
      <c r="H17" s="3" t="s">
        <v>26</v>
      </c>
      <c r="I17" s="4">
        <v>0.233267</v>
      </c>
      <c r="J17" s="4">
        <v>4.1056E-3</v>
      </c>
      <c r="K17" s="3">
        <v>1.5</v>
      </c>
      <c r="M17" s="14" t="s">
        <v>14</v>
      </c>
      <c r="N17" s="3" t="s">
        <v>26</v>
      </c>
      <c r="O17" s="4">
        <v>0.41799700000000001</v>
      </c>
      <c r="P17" s="4">
        <v>9.8304000000000002E-2</v>
      </c>
      <c r="Q17" s="3">
        <v>53.200001</v>
      </c>
      <c r="S17" s="14" t="s">
        <v>14</v>
      </c>
      <c r="T17" s="3" t="s">
        <v>26</v>
      </c>
      <c r="U17" s="4">
        <v>0.33566699999999999</v>
      </c>
      <c r="V17" s="4">
        <v>6.2361600000000003E-2</v>
      </c>
      <c r="W17" s="3">
        <v>22.1</v>
      </c>
      <c r="Y17" s="14" t="s">
        <v>14</v>
      </c>
      <c r="Z17" s="3" t="s">
        <v>26</v>
      </c>
      <c r="AA17" s="4">
        <v>0.36864000000000002</v>
      </c>
      <c r="AB17" s="4">
        <v>7.5424000000000005E-2</v>
      </c>
      <c r="AC17" s="3">
        <v>70</v>
      </c>
    </row>
    <row r="18" spans="1:29" x14ac:dyDescent="0.2">
      <c r="A18" s="14"/>
      <c r="B18" s="3" t="s">
        <v>27</v>
      </c>
      <c r="C18" s="4">
        <v>1.09711</v>
      </c>
      <c r="D18" s="4">
        <v>9.5232000000000008E-3</v>
      </c>
      <c r="E18" s="3">
        <v>0.9</v>
      </c>
      <c r="G18" s="14"/>
      <c r="H18" s="3" t="s">
        <v>27</v>
      </c>
      <c r="I18" s="4">
        <v>1.1983900000000001</v>
      </c>
      <c r="J18" s="4">
        <v>1.21984E-2</v>
      </c>
      <c r="K18" s="3">
        <v>2.5</v>
      </c>
      <c r="M18" s="14"/>
      <c r="N18" s="3" t="s">
        <v>27</v>
      </c>
      <c r="O18" s="4">
        <v>1.0639400000000001</v>
      </c>
      <c r="P18" s="4">
        <v>0.42352600000000001</v>
      </c>
      <c r="Q18" s="3">
        <v>175.800003</v>
      </c>
      <c r="S18" s="14"/>
      <c r="T18" s="3" t="s">
        <v>27</v>
      </c>
      <c r="U18" s="4">
        <v>0.85606400000000005</v>
      </c>
      <c r="V18" s="4">
        <v>0.21351400000000001</v>
      </c>
      <c r="W18" s="3">
        <v>78.300003000000004</v>
      </c>
      <c r="Y18" s="14"/>
      <c r="Z18" s="3" t="s">
        <v>27</v>
      </c>
      <c r="AA18" s="4">
        <v>0.80384</v>
      </c>
      <c r="AB18" s="4">
        <v>0.27545599999999998</v>
      </c>
      <c r="AC18" s="3">
        <v>289.5</v>
      </c>
    </row>
    <row r="19" spans="1:29" x14ac:dyDescent="0.2">
      <c r="A19" s="14"/>
      <c r="B19" s="3" t="s">
        <v>28</v>
      </c>
      <c r="C19" s="4">
        <v>3.27332</v>
      </c>
      <c r="D19" s="4">
        <v>3.3996800000000001E-2</v>
      </c>
      <c r="E19" s="3">
        <v>3.4</v>
      </c>
      <c r="G19" s="14"/>
      <c r="H19" s="3" t="s">
        <v>28</v>
      </c>
      <c r="I19" s="4">
        <v>3.3486799999999999</v>
      </c>
      <c r="J19" s="4">
        <v>4.1779200000000002E-2</v>
      </c>
      <c r="K19" s="3">
        <v>9.5</v>
      </c>
      <c r="M19" s="14"/>
      <c r="N19" s="3" t="s">
        <v>28</v>
      </c>
      <c r="O19" s="4">
        <v>3.3181699999999998</v>
      </c>
      <c r="P19" s="4">
        <v>1.6468</v>
      </c>
      <c r="Q19" s="3">
        <v>771.59997599999997</v>
      </c>
      <c r="S19" s="14"/>
      <c r="T19" s="3" t="s">
        <v>28</v>
      </c>
      <c r="U19" s="4">
        <v>4.3928599999999998</v>
      </c>
      <c r="V19" s="4">
        <v>0.89917400000000003</v>
      </c>
      <c r="W19" s="3">
        <v>323.70001200000002</v>
      </c>
      <c r="Y19" s="14"/>
      <c r="Z19" s="3" t="s">
        <v>28</v>
      </c>
      <c r="AA19" s="4">
        <v>4.6745599999999996</v>
      </c>
      <c r="AB19" s="4">
        <v>1.0455000000000001</v>
      </c>
      <c r="AC19" s="3">
        <v>1163</v>
      </c>
    </row>
    <row r="20" spans="1:29" x14ac:dyDescent="0.2">
      <c r="A20" s="14"/>
      <c r="B20" s="3" t="s">
        <v>29</v>
      </c>
      <c r="C20" s="4">
        <v>18.411799999999999</v>
      </c>
      <c r="D20" s="4">
        <v>0.11673600000000001</v>
      </c>
      <c r="E20" s="3">
        <v>14.4</v>
      </c>
      <c r="G20" s="14"/>
      <c r="H20" s="3" t="s">
        <v>29</v>
      </c>
      <c r="I20" s="4">
        <v>18.026399999999999</v>
      </c>
      <c r="J20" s="4">
        <v>0.15882199999999999</v>
      </c>
      <c r="K20" s="3">
        <v>40.599997999999999</v>
      </c>
      <c r="M20" s="14"/>
      <c r="N20" s="3" t="s">
        <v>29</v>
      </c>
      <c r="O20" s="4">
        <v>18.078700000000001</v>
      </c>
      <c r="P20" s="4">
        <v>6.6470099999999999</v>
      </c>
      <c r="Q20" s="3">
        <v>2851.1999510000001</v>
      </c>
      <c r="S20" s="14"/>
      <c r="T20" s="3" t="s">
        <v>29</v>
      </c>
      <c r="U20" s="4">
        <v>15.814</v>
      </c>
      <c r="V20" s="4">
        <v>3.0806200000000001</v>
      </c>
      <c r="W20" s="3">
        <v>1073.099976</v>
      </c>
      <c r="Y20" s="14"/>
      <c r="Z20" s="3" t="s">
        <v>29</v>
      </c>
      <c r="AA20" s="4">
        <v>15.2392</v>
      </c>
      <c r="AB20" s="4">
        <v>4.1866199999999996</v>
      </c>
      <c r="AC20" s="3">
        <v>4447</v>
      </c>
    </row>
    <row r="21" spans="1:29" x14ac:dyDescent="0.2">
      <c r="A21" s="14"/>
      <c r="B21" s="3" t="s">
        <v>32</v>
      </c>
      <c r="C21" s="4">
        <v>58.003300000000003</v>
      </c>
      <c r="D21" s="4">
        <v>0.45772800000000002</v>
      </c>
      <c r="E21" s="3">
        <v>54.900002000000001</v>
      </c>
      <c r="G21" s="14"/>
      <c r="H21" s="3" t="s">
        <v>31</v>
      </c>
      <c r="I21" s="4">
        <v>60.65</v>
      </c>
      <c r="J21" s="4">
        <v>0.63119400000000003</v>
      </c>
      <c r="K21" s="3">
        <v>163.300003</v>
      </c>
      <c r="M21" s="14"/>
      <c r="N21" s="3" t="s">
        <v>31</v>
      </c>
      <c r="O21" s="4">
        <v>61.689900000000002</v>
      </c>
      <c r="P21" s="4">
        <v>26.332000000000001</v>
      </c>
      <c r="Q21" s="3">
        <v>12032</v>
      </c>
      <c r="S21" s="14"/>
      <c r="T21" s="3" t="s">
        <v>31</v>
      </c>
      <c r="U21" s="4">
        <v>74.077200000000005</v>
      </c>
      <c r="V21" s="4">
        <v>8.4811800000000002</v>
      </c>
      <c r="W21" s="3">
        <v>3267</v>
      </c>
      <c r="Y21" s="14"/>
      <c r="Z21" s="3" t="s">
        <v>31</v>
      </c>
      <c r="AA21" s="4">
        <v>72.856099999999998</v>
      </c>
      <c r="AB21" s="4">
        <v>16.725100000000001</v>
      </c>
      <c r="AC21" s="3">
        <v>17803.5</v>
      </c>
    </row>
    <row r="22" spans="1:29" x14ac:dyDescent="0.2">
      <c r="A22" s="20" t="s">
        <v>15</v>
      </c>
      <c r="B22" s="20"/>
      <c r="C22" s="20"/>
      <c r="D22" s="20"/>
      <c r="E22" s="20"/>
    </row>
    <row r="24" spans="1:29" x14ac:dyDescent="0.2">
      <c r="A24" s="14" t="s">
        <v>16</v>
      </c>
      <c r="B24" s="14" t="s">
        <v>3</v>
      </c>
      <c r="C24" s="14"/>
      <c r="D24" s="14" t="s">
        <v>17</v>
      </c>
      <c r="E24" s="14"/>
      <c r="F24" s="14" t="s">
        <v>18</v>
      </c>
      <c r="G24" s="14"/>
      <c r="H24" s="14" t="s">
        <v>22</v>
      </c>
      <c r="I24" s="14"/>
      <c r="J24" s="14" t="s">
        <v>23</v>
      </c>
      <c r="K24" s="14"/>
      <c r="L24" s="1"/>
      <c r="M24" t="s">
        <v>26</v>
      </c>
    </row>
    <row r="25" spans="1:29" x14ac:dyDescent="0.2">
      <c r="A25" s="14"/>
      <c r="B25" s="3" t="s">
        <v>19</v>
      </c>
      <c r="C25" s="3" t="s">
        <v>20</v>
      </c>
      <c r="D25" s="3" t="s">
        <v>19</v>
      </c>
      <c r="E25" s="3" t="s">
        <v>20</v>
      </c>
      <c r="F25" s="3" t="s">
        <v>19</v>
      </c>
      <c r="G25" s="3" t="s">
        <v>20</v>
      </c>
      <c r="H25" s="3" t="s">
        <v>19</v>
      </c>
      <c r="I25" s="3" t="s">
        <v>20</v>
      </c>
      <c r="J25" s="3" t="s">
        <v>19</v>
      </c>
      <c r="K25" s="3" t="s">
        <v>20</v>
      </c>
      <c r="L25" s="1"/>
    </row>
    <row r="26" spans="1:29" x14ac:dyDescent="0.2">
      <c r="A26" s="3">
        <v>0.5</v>
      </c>
      <c r="B26" s="4">
        <v>0.43120599999999998</v>
      </c>
      <c r="C26" s="3">
        <v>0.9</v>
      </c>
      <c r="D26" s="4">
        <v>0.30874099999999999</v>
      </c>
      <c r="E26" s="3">
        <v>2.2999999999999998</v>
      </c>
      <c r="F26" s="4">
        <v>0.76922900000000005</v>
      </c>
      <c r="G26" s="3">
        <v>186</v>
      </c>
      <c r="H26" s="4">
        <v>0.551014</v>
      </c>
      <c r="I26" s="3">
        <v>85.099997999999999</v>
      </c>
      <c r="J26" s="3">
        <v>0.77363199999999999</v>
      </c>
      <c r="K26" s="3">
        <v>267.5</v>
      </c>
      <c r="L26" s="1"/>
    </row>
    <row r="27" spans="1:29" x14ac:dyDescent="0.2">
      <c r="A27" s="3">
        <v>0.25</v>
      </c>
      <c r="B27" s="4">
        <v>0.36122199999999999</v>
      </c>
      <c r="C27" s="3">
        <v>0.2</v>
      </c>
      <c r="D27" s="4">
        <v>0.373917</v>
      </c>
      <c r="E27" s="6">
        <v>0.6</v>
      </c>
      <c r="F27" s="4">
        <v>0.48558099999999998</v>
      </c>
      <c r="G27" s="3">
        <v>44.599997999999999</v>
      </c>
      <c r="H27" s="4">
        <v>0.46888999999999997</v>
      </c>
      <c r="I27" s="3">
        <v>22.200001</v>
      </c>
      <c r="J27" s="3">
        <v>0.40601599999999999</v>
      </c>
      <c r="K27" s="3">
        <v>64</v>
      </c>
      <c r="L27" s="1"/>
    </row>
    <row r="28" spans="1:29" x14ac:dyDescent="0.2">
      <c r="A28" s="3">
        <v>0.125</v>
      </c>
      <c r="B28" s="4">
        <v>0.37232599999999999</v>
      </c>
      <c r="C28" s="3">
        <v>0.1</v>
      </c>
      <c r="D28" s="4">
        <v>0.33959400000000001</v>
      </c>
      <c r="E28" s="3">
        <v>0.2</v>
      </c>
      <c r="F28" s="4">
        <v>0.46504299999999998</v>
      </c>
      <c r="G28" s="3">
        <v>13.6</v>
      </c>
      <c r="H28" s="4">
        <v>0.27832299999999999</v>
      </c>
      <c r="I28" s="3">
        <v>5</v>
      </c>
      <c r="J28" s="3">
        <v>0.54937599999999998</v>
      </c>
      <c r="K28" s="3">
        <v>20.5</v>
      </c>
      <c r="L28" s="1"/>
    </row>
    <row r="29" spans="1:29" x14ac:dyDescent="0.2">
      <c r="A29" s="3">
        <v>6.25E-2</v>
      </c>
      <c r="B29" s="4">
        <v>0.30351400000000001</v>
      </c>
      <c r="C29" s="3">
        <v>0.01</v>
      </c>
      <c r="D29" s="4">
        <v>0.299622</v>
      </c>
      <c r="E29" s="3">
        <v>0.05</v>
      </c>
      <c r="F29" s="4">
        <v>0.30289899999999997</v>
      </c>
      <c r="G29" s="3">
        <v>2.6</v>
      </c>
      <c r="H29" s="4">
        <v>0.35952600000000001</v>
      </c>
      <c r="I29" s="3">
        <v>1.2</v>
      </c>
      <c r="J29" s="3">
        <v>0.30924800000000002</v>
      </c>
      <c r="K29" s="3">
        <v>5</v>
      </c>
      <c r="L29" s="1"/>
    </row>
    <row r="30" spans="1:29" x14ac:dyDescent="0.2">
      <c r="A30" s="3" t="s">
        <v>21</v>
      </c>
      <c r="B30" s="3">
        <f>B26+B27+B28+B29</f>
        <v>1.4682679999999999</v>
      </c>
      <c r="C30" s="3">
        <f t="shared" ref="C30:I30" si="7">C26+C27+C28+C29</f>
        <v>1.2100000000000002</v>
      </c>
      <c r="D30" s="3">
        <f t="shared" si="7"/>
        <v>1.321874</v>
      </c>
      <c r="E30" s="3">
        <f t="shared" si="7"/>
        <v>3.15</v>
      </c>
      <c r="F30" s="3">
        <f t="shared" si="7"/>
        <v>2.0227520000000001</v>
      </c>
      <c r="G30" s="3">
        <f t="shared" si="7"/>
        <v>246.79999799999999</v>
      </c>
      <c r="H30" s="3">
        <f t="shared" si="7"/>
        <v>1.6577529999999998</v>
      </c>
      <c r="I30" s="3">
        <f t="shared" si="7"/>
        <v>113.499999</v>
      </c>
      <c r="J30" s="3">
        <f>J26+J27+J28+J29</f>
        <v>2.0382720000000001</v>
      </c>
      <c r="K30" s="3">
        <f t="shared" ref="K30" si="8">K26+K27+K28+K29</f>
        <v>357</v>
      </c>
      <c r="L30" s="1"/>
    </row>
    <row r="32" spans="1:29" x14ac:dyDescent="0.2">
      <c r="A32" s="14" t="s">
        <v>16</v>
      </c>
      <c r="B32" s="14" t="s">
        <v>3</v>
      </c>
      <c r="C32" s="14"/>
      <c r="D32" s="14" t="s">
        <v>17</v>
      </c>
      <c r="E32" s="14"/>
      <c r="F32" s="14" t="s">
        <v>18</v>
      </c>
      <c r="G32" s="14"/>
      <c r="H32" s="14" t="s">
        <v>22</v>
      </c>
      <c r="I32" s="14"/>
      <c r="J32" s="14" t="s">
        <v>23</v>
      </c>
      <c r="K32" s="14"/>
      <c r="L32" s="1"/>
      <c r="M32" t="s">
        <v>27</v>
      </c>
    </row>
    <row r="33" spans="1:13" x14ac:dyDescent="0.2">
      <c r="A33" s="14"/>
      <c r="B33" s="3" t="s">
        <v>19</v>
      </c>
      <c r="C33" s="3" t="s">
        <v>20</v>
      </c>
      <c r="D33" s="3" t="s">
        <v>19</v>
      </c>
      <c r="E33" s="3" t="s">
        <v>20</v>
      </c>
      <c r="F33" s="3" t="s">
        <v>19</v>
      </c>
      <c r="G33" s="3" t="s">
        <v>20</v>
      </c>
      <c r="H33" s="3" t="s">
        <v>19</v>
      </c>
      <c r="I33" s="3" t="s">
        <v>20</v>
      </c>
      <c r="J33" s="3" t="s">
        <v>19</v>
      </c>
      <c r="K33" s="3" t="s">
        <v>20</v>
      </c>
      <c r="L33" s="1"/>
    </row>
    <row r="34" spans="1:13" x14ac:dyDescent="0.2">
      <c r="A34" s="3">
        <v>0.5</v>
      </c>
      <c r="B34" s="4">
        <v>1.41005</v>
      </c>
      <c r="C34" s="3">
        <v>3.6</v>
      </c>
      <c r="D34" s="4">
        <v>0.99256299999999997</v>
      </c>
      <c r="E34" s="3">
        <v>9.5</v>
      </c>
      <c r="F34" s="4">
        <v>3.01179</v>
      </c>
      <c r="G34" s="3">
        <v>758.40002400000003</v>
      </c>
      <c r="H34" s="4">
        <v>1.8174999999999999</v>
      </c>
      <c r="I34" s="3">
        <v>315.29998799999998</v>
      </c>
      <c r="J34" s="3">
        <v>2.6270699999999998</v>
      </c>
      <c r="K34" s="3">
        <v>1082.5</v>
      </c>
      <c r="L34" s="1"/>
    </row>
    <row r="35" spans="1:13" x14ac:dyDescent="0.2">
      <c r="A35" s="3">
        <v>0.25</v>
      </c>
      <c r="B35" s="4">
        <v>1.2702979999999999</v>
      </c>
      <c r="C35" s="3">
        <v>0.9</v>
      </c>
      <c r="D35" s="4">
        <v>0.81131500000000001</v>
      </c>
      <c r="E35" s="6">
        <v>2.6</v>
      </c>
      <c r="F35" s="4">
        <v>1.2335100000000001</v>
      </c>
      <c r="G35" s="3">
        <v>180</v>
      </c>
      <c r="H35" s="4">
        <v>1.33908</v>
      </c>
      <c r="I35" s="3">
        <v>83</v>
      </c>
      <c r="J35" s="3">
        <v>1.1996199999999999</v>
      </c>
      <c r="K35" s="3">
        <v>268</v>
      </c>
      <c r="L35" s="1"/>
    </row>
    <row r="36" spans="1:13" x14ac:dyDescent="0.2">
      <c r="A36" s="3">
        <v>0.125</v>
      </c>
      <c r="B36" s="4">
        <v>1.021161</v>
      </c>
      <c r="C36" s="3">
        <v>0.2</v>
      </c>
      <c r="D36" s="4">
        <v>0.82677800000000001</v>
      </c>
      <c r="E36" s="3">
        <v>0.6</v>
      </c>
      <c r="F36" s="4">
        <v>1.1763699999999999</v>
      </c>
      <c r="G36" s="3">
        <v>46</v>
      </c>
      <c r="H36" s="4">
        <v>0.943411</v>
      </c>
      <c r="I36" s="3">
        <v>21.6</v>
      </c>
      <c r="J36" s="3">
        <v>0.92159999999999997</v>
      </c>
      <c r="K36" s="3">
        <v>74</v>
      </c>
      <c r="L36" s="1"/>
    </row>
    <row r="37" spans="1:13" x14ac:dyDescent="0.2">
      <c r="A37" s="3">
        <v>6.25E-2</v>
      </c>
      <c r="B37" s="4">
        <v>0.79790099999999997</v>
      </c>
      <c r="C37" s="3">
        <v>0.05</v>
      </c>
      <c r="D37" s="4">
        <v>0.73830399999999996</v>
      </c>
      <c r="E37" s="3">
        <v>0.4</v>
      </c>
      <c r="F37" s="4">
        <v>0.96501800000000004</v>
      </c>
      <c r="G37" s="3">
        <v>10.8</v>
      </c>
      <c r="H37" s="4">
        <v>1.46801</v>
      </c>
      <c r="I37" s="3">
        <v>5</v>
      </c>
      <c r="J37" s="3">
        <v>0.7177</v>
      </c>
      <c r="K37" s="3">
        <v>17</v>
      </c>
      <c r="L37" s="1"/>
    </row>
    <row r="38" spans="1:13" x14ac:dyDescent="0.2">
      <c r="A38" s="3" t="s">
        <v>21</v>
      </c>
      <c r="B38" s="3">
        <f>B34+B35+B36+B37</f>
        <v>4.4994099999999992</v>
      </c>
      <c r="C38" s="3">
        <f t="shared" ref="C38:K38" si="9">C34+C35+C36+C37</f>
        <v>4.75</v>
      </c>
      <c r="D38" s="3">
        <f t="shared" si="9"/>
        <v>3.36896</v>
      </c>
      <c r="E38" s="3">
        <f t="shared" si="9"/>
        <v>13.1</v>
      </c>
      <c r="F38" s="3">
        <f t="shared" si="9"/>
        <v>6.3866880000000004</v>
      </c>
      <c r="G38" s="3">
        <f t="shared" si="9"/>
        <v>995.20002399999998</v>
      </c>
      <c r="H38" s="3">
        <f t="shared" si="9"/>
        <v>5.5680010000000006</v>
      </c>
      <c r="I38" s="3">
        <f t="shared" si="9"/>
        <v>424.89998800000001</v>
      </c>
      <c r="J38" s="3">
        <f t="shared" si="9"/>
        <v>5.4659899999999997</v>
      </c>
      <c r="K38" s="3">
        <f t="shared" si="9"/>
        <v>1441.5</v>
      </c>
      <c r="L38" s="1"/>
    </row>
    <row r="39" spans="1:13" x14ac:dyDescent="0.2">
      <c r="L39" s="1"/>
    </row>
    <row r="40" spans="1:13" x14ac:dyDescent="0.2">
      <c r="A40" s="14" t="s">
        <v>16</v>
      </c>
      <c r="B40" s="14" t="s">
        <v>3</v>
      </c>
      <c r="C40" s="14"/>
      <c r="D40" s="14" t="s">
        <v>17</v>
      </c>
      <c r="E40" s="14"/>
      <c r="F40" s="14" t="s">
        <v>18</v>
      </c>
      <c r="G40" s="14"/>
      <c r="H40" s="14" t="s">
        <v>22</v>
      </c>
      <c r="I40" s="14"/>
      <c r="J40" s="14" t="s">
        <v>23</v>
      </c>
      <c r="K40" s="14"/>
      <c r="L40" s="1"/>
      <c r="M40" t="s">
        <v>28</v>
      </c>
    </row>
    <row r="41" spans="1:13" x14ac:dyDescent="0.2">
      <c r="A41" s="14"/>
      <c r="B41" s="3" t="s">
        <v>19</v>
      </c>
      <c r="C41" s="3" t="s">
        <v>20</v>
      </c>
      <c r="D41" s="3" t="s">
        <v>19</v>
      </c>
      <c r="E41" s="3" t="s">
        <v>20</v>
      </c>
      <c r="F41" s="3" t="s">
        <v>19</v>
      </c>
      <c r="G41" s="3" t="s">
        <v>20</v>
      </c>
      <c r="H41" s="3" t="s">
        <v>19</v>
      </c>
      <c r="I41" s="3" t="s">
        <v>20</v>
      </c>
      <c r="J41" s="3" t="s">
        <v>19</v>
      </c>
      <c r="K41" s="3" t="s">
        <v>20</v>
      </c>
      <c r="L41" s="1"/>
    </row>
    <row r="42" spans="1:13" x14ac:dyDescent="0.2">
      <c r="A42" s="3">
        <v>0.5</v>
      </c>
      <c r="B42" s="4">
        <v>5.0821100000000001</v>
      </c>
      <c r="C42" s="3">
        <v>14.7</v>
      </c>
      <c r="D42" s="4">
        <v>5.2297900000000004</v>
      </c>
      <c r="E42" s="3">
        <v>39.299999</v>
      </c>
      <c r="F42" s="4">
        <v>11.796900000000001</v>
      </c>
      <c r="G42" s="3">
        <v>3013</v>
      </c>
      <c r="H42" s="4">
        <v>7.4943499999999998</v>
      </c>
      <c r="I42" s="3">
        <v>1262.099976</v>
      </c>
      <c r="J42" s="3">
        <v>9.3711400000000005</v>
      </c>
      <c r="K42" s="3">
        <v>4111.5</v>
      </c>
    </row>
    <row r="43" spans="1:13" x14ac:dyDescent="0.2">
      <c r="A43" s="3">
        <v>0.25</v>
      </c>
      <c r="B43" s="4">
        <v>3.17204</v>
      </c>
      <c r="C43" s="3">
        <v>3.7</v>
      </c>
      <c r="D43" s="4">
        <v>4.30619</v>
      </c>
      <c r="E43" s="3">
        <v>14.5</v>
      </c>
      <c r="F43" s="4">
        <v>6.4909299999999996</v>
      </c>
      <c r="G43" s="3">
        <v>749.20001200000002</v>
      </c>
      <c r="H43" s="4">
        <v>5.2065299999999999</v>
      </c>
      <c r="I43" s="3">
        <v>326</v>
      </c>
      <c r="J43" s="3">
        <v>5.8792999999999997</v>
      </c>
      <c r="K43" s="3">
        <v>1173.5</v>
      </c>
    </row>
    <row r="44" spans="1:13" x14ac:dyDescent="0.2">
      <c r="A44" s="3">
        <v>0.125</v>
      </c>
      <c r="B44" s="4">
        <v>4.0810500000000003</v>
      </c>
      <c r="C44" s="3">
        <v>0.9</v>
      </c>
      <c r="D44" s="4">
        <v>3.35866</v>
      </c>
      <c r="E44" s="3">
        <v>3.3</v>
      </c>
      <c r="F44" s="4">
        <v>4.8054300000000003</v>
      </c>
      <c r="G44" s="3">
        <v>187.60000600000001</v>
      </c>
      <c r="H44" s="4">
        <v>4.3369099999999996</v>
      </c>
      <c r="I44" s="3">
        <v>76.300003000000004</v>
      </c>
      <c r="J44" s="3">
        <v>3.8814700000000002</v>
      </c>
      <c r="K44" s="3">
        <v>282</v>
      </c>
    </row>
    <row r="45" spans="1:13" x14ac:dyDescent="0.2">
      <c r="A45" s="3">
        <v>6.25E-2</v>
      </c>
      <c r="B45" s="4">
        <v>3.4309099999999999</v>
      </c>
      <c r="C45" s="3">
        <v>0.2</v>
      </c>
      <c r="D45" s="4">
        <v>3.1572</v>
      </c>
      <c r="E45" s="6">
        <v>0.7</v>
      </c>
      <c r="F45" s="4">
        <v>4.29793</v>
      </c>
      <c r="G45" s="3">
        <v>73</v>
      </c>
      <c r="H45" s="4">
        <v>4.3170299999999999</v>
      </c>
      <c r="I45" s="3">
        <v>20</v>
      </c>
      <c r="J45" s="3">
        <v>3.9137300000000002</v>
      </c>
      <c r="K45" s="3">
        <v>62.5</v>
      </c>
    </row>
    <row r="46" spans="1:13" x14ac:dyDescent="0.2">
      <c r="A46" s="3" t="s">
        <v>21</v>
      </c>
      <c r="B46" s="3">
        <f>B42+B43+B44+B45</f>
        <v>15.766110000000001</v>
      </c>
      <c r="C46" s="3">
        <f t="shared" ref="C46:K46" si="10">C42+C43+C44+C45</f>
        <v>19.499999999999996</v>
      </c>
      <c r="D46" s="3">
        <f t="shared" si="10"/>
        <v>16.051840000000002</v>
      </c>
      <c r="E46" s="3">
        <f t="shared" si="10"/>
        <v>57.799999</v>
      </c>
      <c r="F46" s="3">
        <f t="shared" si="10"/>
        <v>27.391190000000002</v>
      </c>
      <c r="G46" s="3">
        <f t="shared" si="10"/>
        <v>4022.8000180000004</v>
      </c>
      <c r="H46" s="3">
        <f t="shared" si="10"/>
        <v>21.35482</v>
      </c>
      <c r="I46" s="3">
        <f t="shared" si="10"/>
        <v>1684.399979</v>
      </c>
      <c r="J46" s="3">
        <f t="shared" si="10"/>
        <v>23.045640000000002</v>
      </c>
      <c r="K46" s="3">
        <f t="shared" si="10"/>
        <v>5629.5</v>
      </c>
    </row>
    <row r="48" spans="1:13" x14ac:dyDescent="0.2">
      <c r="A48" s="14" t="s">
        <v>16</v>
      </c>
      <c r="B48" s="14" t="s">
        <v>3</v>
      </c>
      <c r="C48" s="14"/>
      <c r="D48" s="14" t="s">
        <v>17</v>
      </c>
      <c r="E48" s="14"/>
      <c r="F48" s="14" t="s">
        <v>18</v>
      </c>
      <c r="G48" s="14"/>
      <c r="H48" s="14" t="s">
        <v>22</v>
      </c>
      <c r="I48" s="14"/>
      <c r="J48" s="14" t="s">
        <v>23</v>
      </c>
      <c r="K48" s="14"/>
      <c r="M48" t="s">
        <v>29</v>
      </c>
    </row>
    <row r="49" spans="1:15" x14ac:dyDescent="0.2">
      <c r="A49" s="14"/>
      <c r="B49" s="3" t="s">
        <v>19</v>
      </c>
      <c r="C49" s="3" t="s">
        <v>20</v>
      </c>
      <c r="D49" s="3" t="s">
        <v>19</v>
      </c>
      <c r="E49" s="3" t="s">
        <v>20</v>
      </c>
      <c r="F49" s="3" t="s">
        <v>19</v>
      </c>
      <c r="G49" s="3" t="s">
        <v>20</v>
      </c>
      <c r="H49" s="3" t="s">
        <v>19</v>
      </c>
      <c r="I49" s="3" t="s">
        <v>20</v>
      </c>
      <c r="J49" s="3" t="s">
        <v>19</v>
      </c>
      <c r="K49" s="3" t="s">
        <v>20</v>
      </c>
    </row>
    <row r="50" spans="1:15" x14ac:dyDescent="0.2">
      <c r="A50" s="3">
        <v>0.5</v>
      </c>
      <c r="B50" s="4">
        <v>23.065799999999999</v>
      </c>
      <c r="C50" s="3">
        <v>59.5</v>
      </c>
      <c r="D50" s="4">
        <v>21.355899999999998</v>
      </c>
      <c r="E50" s="3">
        <v>161.800003</v>
      </c>
      <c r="F50" s="4">
        <v>43.880400000000002</v>
      </c>
      <c r="G50" s="3">
        <v>11821.400390999999</v>
      </c>
      <c r="H50" s="4">
        <v>29.156099999999999</v>
      </c>
      <c r="I50" s="3">
        <v>5632.2998049999997</v>
      </c>
      <c r="J50" s="3">
        <v>37.821399999999997</v>
      </c>
      <c r="K50" s="3">
        <v>16890</v>
      </c>
    </row>
    <row r="51" spans="1:15" x14ac:dyDescent="0.2">
      <c r="A51" s="3">
        <v>0.25</v>
      </c>
      <c r="B51" s="4">
        <v>19.238</v>
      </c>
      <c r="C51" s="3">
        <v>14.4</v>
      </c>
      <c r="D51" s="4">
        <v>18.665700000000001</v>
      </c>
      <c r="E51" s="6">
        <v>45.099997999999999</v>
      </c>
      <c r="F51" s="4">
        <v>22.256399999999999</v>
      </c>
      <c r="G51" s="3">
        <v>2887</v>
      </c>
      <c r="H51" s="4">
        <v>20.3901</v>
      </c>
      <c r="I51" s="3">
        <v>1087.3000489999999</v>
      </c>
      <c r="J51" s="3">
        <v>22.508500000000002</v>
      </c>
      <c r="K51" s="3">
        <v>4096.5</v>
      </c>
    </row>
    <row r="52" spans="1:15" x14ac:dyDescent="0.2">
      <c r="A52" s="3">
        <v>0.125</v>
      </c>
      <c r="B52" s="4">
        <v>18.245699999999999</v>
      </c>
      <c r="C52" s="3">
        <v>3.8</v>
      </c>
      <c r="D52" s="4">
        <v>14.7075</v>
      </c>
      <c r="E52" s="3">
        <v>10.1</v>
      </c>
      <c r="F52" s="4">
        <v>19.552900000000001</v>
      </c>
      <c r="G52" s="3">
        <v>755.40002400000003</v>
      </c>
      <c r="H52" s="4">
        <v>17.700500000000002</v>
      </c>
      <c r="I52" s="3">
        <v>267</v>
      </c>
      <c r="J52" s="3">
        <v>16.2166</v>
      </c>
      <c r="K52" s="3">
        <v>1080.5</v>
      </c>
    </row>
    <row r="53" spans="1:15" x14ac:dyDescent="0.2">
      <c r="A53" s="3">
        <v>6.25E-2</v>
      </c>
      <c r="B53" s="4">
        <v>14.4276</v>
      </c>
      <c r="C53" s="3">
        <v>1</v>
      </c>
      <c r="D53" s="4">
        <v>13.968999999999999</v>
      </c>
      <c r="E53" s="3">
        <v>3.3</v>
      </c>
      <c r="F53" s="4">
        <v>14.6989</v>
      </c>
      <c r="G53" s="3">
        <v>179</v>
      </c>
      <c r="H53" s="4">
        <v>17.396599999999999</v>
      </c>
      <c r="I53" s="3">
        <v>70.599997999999999</v>
      </c>
      <c r="J53" s="3">
        <v>18.443300000000001</v>
      </c>
      <c r="K53" s="3">
        <v>313.5</v>
      </c>
    </row>
    <row r="54" spans="1:15" x14ac:dyDescent="0.2">
      <c r="A54" s="3" t="s">
        <v>21</v>
      </c>
      <c r="B54" s="3">
        <f>B50+B51+B52+B53</f>
        <v>74.977099999999993</v>
      </c>
      <c r="C54" s="3">
        <f t="shared" ref="C54:K54" si="11">C50+C51+C52+C53</f>
        <v>78.7</v>
      </c>
      <c r="D54" s="3">
        <f t="shared" si="11"/>
        <v>68.698099999999997</v>
      </c>
      <c r="E54" s="3">
        <f t="shared" si="11"/>
        <v>220.30000100000001</v>
      </c>
      <c r="F54" s="3">
        <f t="shared" si="11"/>
        <v>100.38859999999998</v>
      </c>
      <c r="G54" s="3">
        <f t="shared" si="11"/>
        <v>15642.800415</v>
      </c>
      <c r="H54" s="3">
        <f t="shared" si="11"/>
        <v>84.643300000000011</v>
      </c>
      <c r="I54" s="3">
        <f t="shared" si="11"/>
        <v>7057.1998519999997</v>
      </c>
      <c r="J54" s="3">
        <f t="shared" si="11"/>
        <v>94.989800000000002</v>
      </c>
      <c r="K54" s="3">
        <f t="shared" si="11"/>
        <v>22380.5</v>
      </c>
    </row>
    <row r="56" spans="1:15" x14ac:dyDescent="0.2">
      <c r="A56" s="14" t="s">
        <v>16</v>
      </c>
      <c r="B56" s="14" t="s">
        <v>3</v>
      </c>
      <c r="C56" s="14"/>
      <c r="D56" s="14" t="s">
        <v>17</v>
      </c>
      <c r="E56" s="14"/>
      <c r="F56" s="14" t="s">
        <v>18</v>
      </c>
      <c r="G56" s="14"/>
      <c r="H56" s="14" t="s">
        <v>22</v>
      </c>
      <c r="I56" s="14"/>
      <c r="J56" s="14" t="s">
        <v>23</v>
      </c>
      <c r="K56" s="14"/>
      <c r="M56" t="s">
        <v>30</v>
      </c>
    </row>
    <row r="57" spans="1:15" x14ac:dyDescent="0.2">
      <c r="A57" s="14"/>
      <c r="B57" s="3" t="s">
        <v>19</v>
      </c>
      <c r="C57" s="3" t="s">
        <v>20</v>
      </c>
      <c r="D57" s="3" t="s">
        <v>19</v>
      </c>
      <c r="E57" s="3" t="s">
        <v>20</v>
      </c>
      <c r="F57" s="3" t="s">
        <v>19</v>
      </c>
      <c r="G57" s="3" t="s">
        <v>20</v>
      </c>
      <c r="H57" s="3" t="s">
        <v>19</v>
      </c>
      <c r="I57" s="3" t="s">
        <v>20</v>
      </c>
      <c r="J57" s="3" t="s">
        <v>19</v>
      </c>
      <c r="K57" s="3" t="s">
        <v>20</v>
      </c>
      <c r="N57" s="8"/>
      <c r="O57" s="8"/>
    </row>
    <row r="58" spans="1:15" x14ac:dyDescent="0.2">
      <c r="A58" s="3">
        <v>0.5</v>
      </c>
      <c r="B58" s="4">
        <v>86.102599999999995</v>
      </c>
      <c r="C58" s="3">
        <v>234.10000600000001</v>
      </c>
      <c r="D58" s="4">
        <v>85.861900000000006</v>
      </c>
      <c r="E58" s="3">
        <v>648.29998799999998</v>
      </c>
      <c r="F58" s="4">
        <v>178.34800000000001</v>
      </c>
      <c r="G58" s="3">
        <v>48174.398437999997</v>
      </c>
      <c r="H58" s="4">
        <v>96.840699999999998</v>
      </c>
      <c r="I58" s="3">
        <v>12896.299805000001</v>
      </c>
      <c r="J58" s="3">
        <v>140.773</v>
      </c>
      <c r="K58" s="3">
        <v>68036</v>
      </c>
      <c r="N58" s="8"/>
      <c r="O58" s="8"/>
    </row>
    <row r="59" spans="1:15" x14ac:dyDescent="0.2">
      <c r="A59" s="3">
        <v>0.25</v>
      </c>
      <c r="B59" s="4">
        <v>71.825500000000005</v>
      </c>
      <c r="C59" s="3">
        <v>55.200001</v>
      </c>
      <c r="D59" s="4">
        <v>72.540700000000001</v>
      </c>
      <c r="E59" s="6">
        <v>153.5</v>
      </c>
      <c r="F59" s="4">
        <v>85.3262</v>
      </c>
      <c r="G59" s="3">
        <v>11823.200194999999</v>
      </c>
      <c r="H59" s="4">
        <v>83.677999999999997</v>
      </c>
      <c r="I59" s="3">
        <v>3262.3000489999999</v>
      </c>
      <c r="J59" s="3">
        <v>94.852099999999993</v>
      </c>
      <c r="K59" s="3">
        <v>16797</v>
      </c>
      <c r="N59" s="8"/>
      <c r="O59" s="8"/>
    </row>
    <row r="60" spans="1:15" x14ac:dyDescent="0.2">
      <c r="A60" s="3">
        <v>0.125</v>
      </c>
      <c r="B60" s="4">
        <v>70.322000000000003</v>
      </c>
      <c r="C60" s="3">
        <v>15.1</v>
      </c>
      <c r="D60" s="4">
        <v>69.656599999999997</v>
      </c>
      <c r="E60" s="3">
        <v>39.599997999999999</v>
      </c>
      <c r="F60" s="4">
        <v>75.525899999999993</v>
      </c>
      <c r="G60" s="3">
        <v>3065.8000489999999</v>
      </c>
      <c r="H60" s="4">
        <v>58.245399999999997</v>
      </c>
      <c r="I60" s="3">
        <v>876.5</v>
      </c>
      <c r="J60" s="3">
        <v>77.512200000000007</v>
      </c>
      <c r="K60" s="3">
        <v>4391.5</v>
      </c>
      <c r="N60" s="8"/>
      <c r="O60" s="8"/>
    </row>
    <row r="61" spans="1:15" x14ac:dyDescent="0.2">
      <c r="A61" s="3">
        <v>6.25E-2</v>
      </c>
      <c r="B61" s="4">
        <v>57.011400000000002</v>
      </c>
      <c r="C61" s="3">
        <v>3.6</v>
      </c>
      <c r="D61" s="4">
        <v>58.073399999999999</v>
      </c>
      <c r="E61" s="3">
        <v>9.9</v>
      </c>
      <c r="F61" s="4">
        <v>57.9514</v>
      </c>
      <c r="G61" s="3">
        <v>742</v>
      </c>
      <c r="H61" s="4">
        <v>55.910200000000003</v>
      </c>
      <c r="I61" s="3">
        <v>196.89999399999999</v>
      </c>
      <c r="J61" s="3">
        <v>57.815600000000003</v>
      </c>
      <c r="K61" s="3">
        <v>1015.5</v>
      </c>
      <c r="N61" s="8"/>
      <c r="O61" s="8"/>
    </row>
    <row r="62" spans="1:15" x14ac:dyDescent="0.2">
      <c r="A62" s="3" t="s">
        <v>21</v>
      </c>
      <c r="B62" s="3">
        <f>B58+B59+B60+B61</f>
        <v>285.26150000000001</v>
      </c>
      <c r="C62" s="3">
        <f t="shared" ref="C62:K62" si="12">C58+C59+C60+C61</f>
        <v>308.00000700000004</v>
      </c>
      <c r="D62" s="3">
        <f t="shared" si="12"/>
        <v>286.13260000000002</v>
      </c>
      <c r="E62" s="3">
        <f t="shared" si="12"/>
        <v>851.29998599999999</v>
      </c>
      <c r="F62" s="3">
        <f t="shared" si="12"/>
        <v>397.1515</v>
      </c>
      <c r="G62" s="3">
        <f t="shared" si="12"/>
        <v>63805.398681999992</v>
      </c>
      <c r="H62" s="3">
        <f t="shared" si="12"/>
        <v>294.67430000000002</v>
      </c>
      <c r="I62" s="3">
        <f t="shared" si="12"/>
        <v>17231.999847999999</v>
      </c>
      <c r="J62" s="3">
        <f t="shared" si="12"/>
        <v>370.9529</v>
      </c>
      <c r="K62" s="3">
        <f t="shared" si="12"/>
        <v>90240</v>
      </c>
      <c r="N62" s="8"/>
      <c r="O62" s="8"/>
    </row>
    <row r="63" spans="1:1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</sheetData>
  <mergeCells count="62">
    <mergeCell ref="H56:I56"/>
    <mergeCell ref="J56:K56"/>
    <mergeCell ref="S9:W9"/>
    <mergeCell ref="Y9:AC9"/>
    <mergeCell ref="I10:J10"/>
    <mergeCell ref="A7:G7"/>
    <mergeCell ref="A9:E9"/>
    <mergeCell ref="G9:K9"/>
    <mergeCell ref="M9:Q9"/>
    <mergeCell ref="A10:A11"/>
    <mergeCell ref="B10:B11"/>
    <mergeCell ref="C10:D10"/>
    <mergeCell ref="G10:G11"/>
    <mergeCell ref="H10:H11"/>
    <mergeCell ref="Y17:Y21"/>
    <mergeCell ref="A22:E22"/>
    <mergeCell ref="Y10:Y11"/>
    <mergeCell ref="Z10:Z11"/>
    <mergeCell ref="AA10:AB10"/>
    <mergeCell ref="A12:A16"/>
    <mergeCell ref="G12:G16"/>
    <mergeCell ref="M12:M16"/>
    <mergeCell ref="S12:S16"/>
    <mergeCell ref="Y12:Y16"/>
    <mergeCell ref="M10:M11"/>
    <mergeCell ref="N10:N11"/>
    <mergeCell ref="O10:P10"/>
    <mergeCell ref="S10:S11"/>
    <mergeCell ref="T10:T11"/>
    <mergeCell ref="U10:V10"/>
    <mergeCell ref="J24:K24"/>
    <mergeCell ref="A17:A21"/>
    <mergeCell ref="G17:G21"/>
    <mergeCell ref="M17:M21"/>
    <mergeCell ref="S17:S21"/>
    <mergeCell ref="A24:A25"/>
    <mergeCell ref="B24:C24"/>
    <mergeCell ref="D24:E24"/>
    <mergeCell ref="F24:G24"/>
    <mergeCell ref="H24:I24"/>
    <mergeCell ref="J40:K40"/>
    <mergeCell ref="A32:A33"/>
    <mergeCell ref="B32:C32"/>
    <mergeCell ref="D32:E32"/>
    <mergeCell ref="F32:G32"/>
    <mergeCell ref="H32:I32"/>
    <mergeCell ref="J32:K32"/>
    <mergeCell ref="A40:A41"/>
    <mergeCell ref="B40:C40"/>
    <mergeCell ref="D40:E40"/>
    <mergeCell ref="F40:G40"/>
    <mergeCell ref="H40:I40"/>
    <mergeCell ref="A48:A49"/>
    <mergeCell ref="B48:C48"/>
    <mergeCell ref="D48:E48"/>
    <mergeCell ref="F48:G48"/>
    <mergeCell ref="H48:I48"/>
    <mergeCell ref="J48:K48"/>
    <mergeCell ref="A56:A57"/>
    <mergeCell ref="B56:C56"/>
    <mergeCell ref="D56:E56"/>
    <mergeCell ref="F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图1（RGB）</vt:lpstr>
      <vt:lpstr>图2（灰度图）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2018-03-18T13:28:54Z</dcterms:modified>
</cp:coreProperties>
</file>