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latk\Documents\GitHub\SM24-AERS\data\"/>
    </mc:Choice>
  </mc:AlternateContent>
  <xr:revisionPtr revIDLastSave="0" documentId="13_ncr:1_{50024A4D-9F69-420E-9CCC-8AB5CBA59188}" xr6:coauthVersionLast="47" xr6:coauthVersionMax="47" xr10:uidLastSave="{00000000-0000-0000-0000-000000000000}"/>
  <bookViews>
    <workbookView xWindow="-110" yWindow="-110" windowWidth="19420" windowHeight="10300" xr2:uid="{46104B09-74CF-431E-94A7-26D52BF904E2}"/>
  </bookViews>
  <sheets>
    <sheet name="BGBMmea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3" l="1"/>
  <c r="G19" i="3" s="1"/>
  <c r="H19" i="3" s="1"/>
  <c r="F10" i="3"/>
  <c r="G10" i="3" s="1"/>
  <c r="H10" i="3" s="1"/>
  <c r="F18" i="3"/>
  <c r="G18" i="3" s="1"/>
  <c r="H18" i="3" s="1"/>
  <c r="F9" i="3"/>
  <c r="G9" i="3" s="1"/>
  <c r="H9" i="3" s="1"/>
  <c r="F17" i="3"/>
  <c r="G17" i="3" s="1"/>
  <c r="H17" i="3" s="1"/>
  <c r="F8" i="3"/>
  <c r="G8" i="3" s="1"/>
  <c r="H8" i="3" s="1"/>
  <c r="F16" i="3"/>
  <c r="G16" i="3" s="1"/>
  <c r="H16" i="3" s="1"/>
  <c r="F7" i="3"/>
  <c r="G7" i="3" s="1"/>
  <c r="H7" i="3" s="1"/>
  <c r="F15" i="3"/>
  <c r="G15" i="3" s="1"/>
  <c r="H15" i="3" s="1"/>
  <c r="F6" i="3"/>
  <c r="G6" i="3" s="1"/>
  <c r="H6" i="3" s="1"/>
  <c r="F14" i="3"/>
  <c r="G14" i="3" s="1"/>
  <c r="H14" i="3" s="1"/>
  <c r="F5" i="3"/>
  <c r="G5" i="3" s="1"/>
  <c r="H5" i="3" s="1"/>
  <c r="F13" i="3"/>
  <c r="G13" i="3" s="1"/>
  <c r="H13" i="3" s="1"/>
  <c r="F4" i="3"/>
  <c r="G4" i="3" s="1"/>
  <c r="H4" i="3" s="1"/>
  <c r="F12" i="3"/>
  <c r="G12" i="3" s="1"/>
  <c r="H12" i="3" s="1"/>
  <c r="F3" i="3"/>
  <c r="G3" i="3" s="1"/>
  <c r="H3" i="3" s="1"/>
  <c r="F11" i="3"/>
  <c r="G11" i="3" s="1"/>
  <c r="H11" i="3" s="1"/>
  <c r="F2" i="3"/>
  <c r="G2" i="3" s="1"/>
  <c r="H2" i="3" s="1"/>
</calcChain>
</file>

<file path=xl/sharedStrings.xml><?xml version="1.0" encoding="utf-8"?>
<sst xmlns="http://schemas.openxmlformats.org/spreadsheetml/2006/main" count="26" uniqueCount="10">
  <si>
    <t>GV</t>
  </si>
  <si>
    <t>MAC</t>
  </si>
  <si>
    <t>SITE</t>
  </si>
  <si>
    <t>Distance from edge (m)</t>
  </si>
  <si>
    <t>se</t>
  </si>
  <si>
    <t>sd</t>
  </si>
  <si>
    <t>Mean</t>
  </si>
  <si>
    <t>Biomass(g/cm2)</t>
  </si>
  <si>
    <t>Biomass(Kg/m2)</t>
  </si>
  <si>
    <t>EstimatedCarbon(KgC/m2)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</si>
</sst>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D3BD-97AD-4AF3-95A3-6AD4CFC8451D}">
  <dimension ref="A1:H19"/>
  <sheetViews>
    <sheetView tabSelected="1" workbookViewId="0">
      <selection sqref="A1:XFD1"/>
    </sheetView>
  </sheetViews>
  <sheetFormatPr defaultRowHeight="14.5" x14ac:dyDescent="0.35"/>
  <sheetData>
    <row r="1" spans="1:8" x14ac:dyDescent="0.35">
      <c r="A1" s="1" t="s">
        <v>3</v>
      </c>
      <c r="B1" s="1" t="s">
        <v>2</v>
      </c>
      <c r="C1" s="1" t="s">
        <v>6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 spans="1:8" x14ac:dyDescent="0.35">
      <c r="A2">
        <v>-2</v>
      </c>
      <c r="B2" t="s">
        <v>0</v>
      </c>
      <c r="C2" s="2">
        <v>0.26440000000000002</v>
      </c>
      <c r="D2">
        <v>0.1363185974106248</v>
      </c>
      <c r="E2">
        <v>0.23611073673172933</v>
      </c>
      <c r="F2">
        <f>C2/19.635</f>
        <v>1.3465749936338171E-2</v>
      </c>
      <c r="G2">
        <f>F2*10</f>
        <v>0.1346574993633817</v>
      </c>
      <c r="H2">
        <f>G2*0.47</f>
        <v>6.3289024700789398E-2</v>
      </c>
    </row>
    <row r="3" spans="1:8" x14ac:dyDescent="0.35">
      <c r="A3">
        <v>-1</v>
      </c>
      <c r="B3" t="s">
        <v>0</v>
      </c>
      <c r="C3" s="2">
        <v>0.96916666666666662</v>
      </c>
      <c r="D3">
        <v>0.23768299149170213</v>
      </c>
      <c r="E3">
        <v>0.41167901735858925</v>
      </c>
      <c r="F3">
        <f>C3/19.635</f>
        <v>4.9359137594431703E-2</v>
      </c>
      <c r="G3">
        <f>F3*10</f>
        <v>0.49359137594431701</v>
      </c>
      <c r="H3">
        <f>G3*0.47</f>
        <v>0.23198794669382899</v>
      </c>
    </row>
    <row r="4" spans="1:8" x14ac:dyDescent="0.35">
      <c r="A4">
        <v>0</v>
      </c>
      <c r="B4" t="s">
        <v>0</v>
      </c>
      <c r="C4" s="2">
        <v>9.5464333333333329</v>
      </c>
      <c r="D4">
        <v>3.9795587453608183</v>
      </c>
      <c r="E4">
        <v>6.8927979386699931</v>
      </c>
      <c r="F4">
        <f>C4/19.635</f>
        <v>0.48619472031236732</v>
      </c>
      <c r="G4">
        <f>F4*10</f>
        <v>4.8619472031236732</v>
      </c>
      <c r="H4">
        <f>G4*0.47</f>
        <v>2.2851151854681264</v>
      </c>
    </row>
    <row r="5" spans="1:8" x14ac:dyDescent="0.35">
      <c r="A5">
        <v>1</v>
      </c>
      <c r="B5" t="s">
        <v>0</v>
      </c>
      <c r="C5" s="2">
        <v>11.284666666666666</v>
      </c>
      <c r="D5">
        <v>3.0384060609324592</v>
      </c>
      <c r="E5">
        <v>5.2626736715602371</v>
      </c>
      <c r="F5">
        <f>C5/19.635</f>
        <v>0.57472201001612755</v>
      </c>
      <c r="G5">
        <f>F5*10</f>
        <v>5.7472201001612753</v>
      </c>
      <c r="H5">
        <f>G5*0.47</f>
        <v>2.701193447075799</v>
      </c>
    </row>
    <row r="6" spans="1:8" x14ac:dyDescent="0.35">
      <c r="A6">
        <v>2</v>
      </c>
      <c r="B6" t="s">
        <v>0</v>
      </c>
      <c r="C6" s="2">
        <v>22.22</v>
      </c>
      <c r="D6">
        <v>7.2508598513095892</v>
      </c>
      <c r="E6">
        <v>12.558857661029522</v>
      </c>
      <c r="F6">
        <f>C6/19.635</f>
        <v>1.1316526610644255</v>
      </c>
      <c r="G6">
        <f>F6*10</f>
        <v>11.316526610644255</v>
      </c>
      <c r="H6">
        <f>G6*0.47</f>
        <v>5.3187675070027991</v>
      </c>
    </row>
    <row r="7" spans="1:8" x14ac:dyDescent="0.35">
      <c r="A7">
        <v>5</v>
      </c>
      <c r="B7" t="s">
        <v>0</v>
      </c>
      <c r="C7" s="2">
        <v>17.3352</v>
      </c>
      <c r="D7">
        <v>3.0386000378463711</v>
      </c>
      <c r="E7">
        <v>5.2630096494306278</v>
      </c>
      <c r="F7">
        <f>C7/19.635</f>
        <v>0.88287242169595104</v>
      </c>
      <c r="G7">
        <f>F7*10</f>
        <v>8.828724216959511</v>
      </c>
      <c r="H7">
        <f>G7*0.47</f>
        <v>4.1495003819709702</v>
      </c>
    </row>
    <row r="8" spans="1:8" x14ac:dyDescent="0.35">
      <c r="A8">
        <v>10</v>
      </c>
      <c r="B8" t="s">
        <v>0</v>
      </c>
      <c r="C8" s="2">
        <v>22.988299999999999</v>
      </c>
      <c r="D8">
        <v>8.2401762353726351</v>
      </c>
      <c r="E8">
        <v>14.272403902987042</v>
      </c>
      <c r="F8">
        <f>C8/19.635</f>
        <v>1.1707817672523553</v>
      </c>
      <c r="G8">
        <f>F8*10</f>
        <v>11.707817672523554</v>
      </c>
      <c r="H8">
        <f>G8*0.47</f>
        <v>5.5026743060860701</v>
      </c>
    </row>
    <row r="9" spans="1:8" x14ac:dyDescent="0.35">
      <c r="A9">
        <v>20</v>
      </c>
      <c r="B9" t="s">
        <v>0</v>
      </c>
      <c r="C9" s="2">
        <v>14.109433333333333</v>
      </c>
      <c r="D9">
        <v>1.9404894230866403</v>
      </c>
      <c r="E9">
        <v>3.3610262723360798</v>
      </c>
      <c r="F9">
        <f>C9/19.635</f>
        <v>0.71858585858585855</v>
      </c>
      <c r="G9">
        <f>F9*10</f>
        <v>7.1858585858585853</v>
      </c>
      <c r="H9">
        <f>G9*0.47</f>
        <v>3.3773535353535351</v>
      </c>
    </row>
    <row r="10" spans="1:8" x14ac:dyDescent="0.35">
      <c r="A10">
        <v>40</v>
      </c>
      <c r="B10" t="s">
        <v>0</v>
      </c>
      <c r="C10" s="2">
        <v>17.940166666666666</v>
      </c>
      <c r="D10">
        <v>0.93088188354435708</v>
      </c>
      <c r="E10">
        <v>1.6123347181442411</v>
      </c>
      <c r="F10">
        <f>C10/19.635</f>
        <v>0.91368304897716657</v>
      </c>
      <c r="G10">
        <f>F10*10</f>
        <v>9.1368304897716648</v>
      </c>
      <c r="H10">
        <f>G10*0.47</f>
        <v>4.2943103301926824</v>
      </c>
    </row>
    <row r="11" spans="1:8" x14ac:dyDescent="0.35">
      <c r="A11">
        <v>-2</v>
      </c>
      <c r="B11" s="1" t="s">
        <v>1</v>
      </c>
      <c r="C11" s="2">
        <v>2.8039999999999998</v>
      </c>
      <c r="D11">
        <v>1.7964519513010457</v>
      </c>
      <c r="E11">
        <v>3.1115460530096617</v>
      </c>
      <c r="F11">
        <f>C11/19.635</f>
        <v>0.14280621339444866</v>
      </c>
      <c r="G11">
        <f>F11*10</f>
        <v>1.4280621339444866</v>
      </c>
      <c r="H11">
        <f>G11*0.47</f>
        <v>0.6711892029539086</v>
      </c>
    </row>
    <row r="12" spans="1:8" x14ac:dyDescent="0.35">
      <c r="A12">
        <v>-1</v>
      </c>
      <c r="B12" s="1" t="s">
        <v>1</v>
      </c>
      <c r="C12" s="2">
        <v>4.7063999999999995</v>
      </c>
      <c r="D12">
        <v>0.62532284728237353</v>
      </c>
      <c r="E12">
        <v>1.0830909426267048</v>
      </c>
      <c r="F12">
        <f>C12/19.635</f>
        <v>0.23969442322383494</v>
      </c>
      <c r="G12">
        <f>F12*10</f>
        <v>2.3969442322383494</v>
      </c>
      <c r="H12">
        <f>G12*0.47</f>
        <v>1.1265637891520242</v>
      </c>
    </row>
    <row r="13" spans="1:8" x14ac:dyDescent="0.35">
      <c r="A13">
        <v>0</v>
      </c>
      <c r="B13" s="1" t="s">
        <v>1</v>
      </c>
      <c r="C13" s="2">
        <v>7.524166666666666</v>
      </c>
      <c r="D13">
        <v>1.2913469070874997</v>
      </c>
      <c r="E13">
        <v>2.2366784532724755</v>
      </c>
      <c r="F13">
        <f>C13/19.635</f>
        <v>0.38320176555470664</v>
      </c>
      <c r="G13">
        <f>F13*10</f>
        <v>3.8320176555470664</v>
      </c>
      <c r="H13">
        <f>G13*0.47</f>
        <v>1.8010482981071212</v>
      </c>
    </row>
    <row r="14" spans="1:8" x14ac:dyDescent="0.35">
      <c r="A14">
        <v>1</v>
      </c>
      <c r="B14" s="1" t="s">
        <v>1</v>
      </c>
      <c r="C14" s="2">
        <v>9.0388666666666655</v>
      </c>
      <c r="D14">
        <v>3.4492722335459556</v>
      </c>
      <c r="E14">
        <v>5.9743147576381768</v>
      </c>
      <c r="F14">
        <f>C14/19.635</f>
        <v>0.46034462269756377</v>
      </c>
      <c r="G14">
        <f>F14*10</f>
        <v>4.6034462269756373</v>
      </c>
      <c r="H14">
        <f>G14*0.47</f>
        <v>2.1636197266785495</v>
      </c>
    </row>
    <row r="15" spans="1:8" x14ac:dyDescent="0.35">
      <c r="A15">
        <v>2</v>
      </c>
      <c r="B15" s="1" t="s">
        <v>1</v>
      </c>
      <c r="C15" s="2">
        <v>24.987166666666667</v>
      </c>
      <c r="D15">
        <v>2.1391230176042844</v>
      </c>
      <c r="E15">
        <v>3.7050697501306744</v>
      </c>
      <c r="F15">
        <f>C15/19.635</f>
        <v>1.2725829725829725</v>
      </c>
      <c r="G15">
        <f>F15*10</f>
        <v>12.725829725829724</v>
      </c>
      <c r="H15">
        <f>G15*0.47</f>
        <v>5.98113997113997</v>
      </c>
    </row>
    <row r="16" spans="1:8" x14ac:dyDescent="0.35">
      <c r="A16">
        <v>5</v>
      </c>
      <c r="B16" s="1" t="s">
        <v>1</v>
      </c>
      <c r="C16" s="2">
        <v>19.758066666666664</v>
      </c>
      <c r="D16">
        <v>6.824884000560826</v>
      </c>
      <c r="E16">
        <v>11.821045844735288</v>
      </c>
      <c r="F16">
        <f>C16/19.635</f>
        <v>1.0062677192088956</v>
      </c>
      <c r="G16">
        <f>F16*10</f>
        <v>10.062677192088955</v>
      </c>
      <c r="H16">
        <f>G16*0.47</f>
        <v>4.7294582802818086</v>
      </c>
    </row>
    <row r="17" spans="1:8" x14ac:dyDescent="0.35">
      <c r="A17">
        <v>10</v>
      </c>
      <c r="B17" s="1" t="s">
        <v>1</v>
      </c>
      <c r="C17" s="2">
        <v>20.4392</v>
      </c>
      <c r="D17">
        <v>3.1506576503961869</v>
      </c>
      <c r="E17">
        <v>5.4570991277417766</v>
      </c>
      <c r="F17">
        <f>C17/19.635</f>
        <v>1.0409574738986502</v>
      </c>
      <c r="G17">
        <f>F17*10</f>
        <v>10.409574738986503</v>
      </c>
      <c r="H17">
        <f>G17*0.47</f>
        <v>4.8925001273236566</v>
      </c>
    </row>
    <row r="18" spans="1:8" x14ac:dyDescent="0.35">
      <c r="A18">
        <v>20</v>
      </c>
      <c r="B18" s="1" t="s">
        <v>1</v>
      </c>
      <c r="C18" s="2">
        <v>22.701066666666666</v>
      </c>
      <c r="D18">
        <v>4.6646673773283265</v>
      </c>
      <c r="E18">
        <v>8.0794408979417245</v>
      </c>
      <c r="F18">
        <f>C18/19.635</f>
        <v>1.1561531279178336</v>
      </c>
      <c r="G18">
        <f>F18*10</f>
        <v>11.561531279178336</v>
      </c>
      <c r="H18">
        <f>G18*0.47</f>
        <v>5.4339197012138172</v>
      </c>
    </row>
    <row r="19" spans="1:8" x14ac:dyDescent="0.35">
      <c r="A19">
        <v>40</v>
      </c>
      <c r="B19" s="1" t="s">
        <v>1</v>
      </c>
      <c r="C19" s="2">
        <v>20.44843333333333</v>
      </c>
      <c r="D19">
        <v>3.2880495547428295</v>
      </c>
      <c r="E19">
        <v>5.6950688866188051</v>
      </c>
      <c r="F19">
        <f>C19/19.635</f>
        <v>1.041427722604193</v>
      </c>
      <c r="G19">
        <f>F19*10</f>
        <v>10.41427722604193</v>
      </c>
      <c r="H19">
        <f>G19*0.47</f>
        <v>4.8947102962397073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BGBMmean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REBOLLEDO SANCHEZ, ZLATKA</dc:creator>
  <cp:lastModifiedBy>REBOLLEDO SANCHEZ, ZLATKA</cp:lastModifiedBy>
  <dcterms:created xsi:type="dcterms:W3CDTF">2025-03-07T12:39:12Z</dcterms:created>
  <dcterms:modified xsi:type="dcterms:W3CDTF">2025-03-07T12:58:25Z</dcterms:modified>
</cp:coreProperties>
</file>