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nikhi\Downloads\"/>
    </mc:Choice>
  </mc:AlternateContent>
  <xr:revisionPtr revIDLastSave="0" documentId="13_ncr:1_{6DDE0611-38EF-4C18-89CB-515275F04147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INDEX" sheetId="4" r:id="rId1"/>
    <sheet name="Part 1 - Excel Formulas" sheetId="1" r:id="rId2"/>
    <sheet name="Part 2 - Create a Calculator" sheetId="2" r:id="rId3"/>
    <sheet name="Part 3 - Write SQL Queries" sheetId="3" r:id="rId4"/>
  </sheets>
  <definedNames>
    <definedName name="_xlnm._FilterDatabase" localSheetId="1" hidden="1">'Part 1 - Excel Formulas'!$A$1:$F$32</definedName>
    <definedName name="_xlnm._FilterDatabase" localSheetId="3" hidden="1">'Part 3 - Write SQL Queries'!$G$2:$L$20</definedName>
    <definedName name="_xlcn.WorksheetConnection_Part1ExcelFormulasA1F321" hidden="1">'Part 1 - Excel Formulas'!$A$1:$F$32</definedName>
  </definedNames>
  <calcPr calcId="191029"/>
  <pivotCaches>
    <pivotCache cacheId="0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Part 1 - Excel Formulas!$A$1:$F$3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9NWMPBaIItAiBR2xvepTNBn5fIg=="/>
    </ext>
  </extLst>
</workbook>
</file>

<file path=xl/calcChain.xml><?xml version="1.0" encoding="utf-8"?>
<calcChain xmlns="http://schemas.openxmlformats.org/spreadsheetml/2006/main">
  <c r="J22" i="1" l="1"/>
  <c r="J23" i="1"/>
  <c r="J24" i="1"/>
  <c r="J25" i="1"/>
  <c r="J21" i="1"/>
  <c r="I22" i="1"/>
  <c r="I23" i="1"/>
  <c r="I24" i="1"/>
  <c r="I25" i="1"/>
  <c r="I21" i="1"/>
  <c r="B29" i="2"/>
  <c r="H16" i="2" s="1"/>
  <c r="B21" i="2"/>
  <c r="B22" i="2"/>
  <c r="B23" i="2"/>
  <c r="B24" i="2"/>
  <c r="B25" i="2"/>
  <c r="B26" i="2"/>
  <c r="B27" i="2"/>
  <c r="B20" i="2"/>
  <c r="A27" i="2"/>
  <c r="A25" i="2"/>
  <c r="A26" i="2"/>
  <c r="A21" i="2"/>
  <c r="A22" i="2"/>
  <c r="A23" i="2"/>
  <c r="A24" i="2"/>
  <c r="A20" i="2"/>
  <c r="I16" i="2" l="1"/>
  <c r="G16" i="2"/>
  <c r="E12" i="2" s="1"/>
  <c r="C16" i="2" l="1"/>
  <c r="B12" i="2" s="1"/>
  <c r="B10" i="2" s="1"/>
  <c r="B16" i="2"/>
  <c r="D16" i="2"/>
  <c r="I4" i="1"/>
  <c r="I6" i="1"/>
  <c r="I5" i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A702AE-FFCB-4A7A-B755-0EA2760206C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C3976FB-83C6-482C-BECA-D0120B7B9B6D}" name="WorksheetConnection_Part 1 - Excel Formulas!$A$1:$F$3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Part1ExcelFormulasA1F3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Category].&amp;[Flight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<sst xmlns="http://schemas.openxmlformats.org/spreadsheetml/2006/main" count="323" uniqueCount="140">
  <si>
    <t>Booking ID</t>
  </si>
  <si>
    <t>Sales Person</t>
  </si>
  <si>
    <t>Category</t>
  </si>
  <si>
    <t>Money Received?</t>
  </si>
  <si>
    <t>Sale Amount</t>
  </si>
  <si>
    <t>Purchase Amount</t>
  </si>
  <si>
    <t>Bharat</t>
  </si>
  <si>
    <t>Flight</t>
  </si>
  <si>
    <t>Yes</t>
  </si>
  <si>
    <t>Using Formulas,</t>
  </si>
  <si>
    <t>Ram</t>
  </si>
  <si>
    <t>Hotel</t>
  </si>
  <si>
    <t>1. Find the no. of Sales of Hotels</t>
  </si>
  <si>
    <t>Shyam</t>
  </si>
  <si>
    <t>Package</t>
  </si>
  <si>
    <t>2.  Find the % of Bookings where Money is Received</t>
  </si>
  <si>
    <t>3. Find the Sum of Sale Amount of Ram and Alisha combined</t>
  </si>
  <si>
    <t>Alisha</t>
  </si>
  <si>
    <t>No</t>
  </si>
  <si>
    <t>4. Find the Sum of Sale Amount of everyone except Ram</t>
  </si>
  <si>
    <t>5. Create a Pivot Table and highlight Which Sales Person has the Highest and Lowest Sales in Flights</t>
  </si>
  <si>
    <t>6. Which Employee has the highest Booking where Money is received / Total Bookings ratio? And which employee has the lowest?</t>
  </si>
  <si>
    <t>Peter</t>
  </si>
  <si>
    <t>Cab type</t>
  </si>
  <si>
    <t>Validity Start</t>
  </si>
  <si>
    <t>Validity End</t>
  </si>
  <si>
    <t>Price per day</t>
  </si>
  <si>
    <t>Hotel Name</t>
  </si>
  <si>
    <t>Room Name</t>
  </si>
  <si>
    <t>Car Type</t>
  </si>
  <si>
    <t>&lt;- select the car type</t>
  </si>
  <si>
    <t>Swift Dzire</t>
  </si>
  <si>
    <t>Radisson</t>
  </si>
  <si>
    <t>Standard</t>
  </si>
  <si>
    <t>&lt;- select the hotel name</t>
  </si>
  <si>
    <t>Deluxe</t>
  </si>
  <si>
    <t>&lt;- select the room name</t>
  </si>
  <si>
    <t>Innova</t>
  </si>
  <si>
    <t>Trip Start Date</t>
  </si>
  <si>
    <t>&lt;- enter the trip start date</t>
  </si>
  <si>
    <t>Trip End Date</t>
  </si>
  <si>
    <t>&lt;- enter the trip end date</t>
  </si>
  <si>
    <t>Ertiga</t>
  </si>
  <si>
    <t>Taj</t>
  </si>
  <si>
    <t>No. of Rooms</t>
  </si>
  <si>
    <t>&lt;- enter no. of rooms</t>
  </si>
  <si>
    <t>No. of Cabs</t>
  </si>
  <si>
    <t>&lt;- enter no. of cabs</t>
  </si>
  <si>
    <t>Calculated price</t>
  </si>
  <si>
    <t>&lt;- this cell should be able to calculate the total price of the trip.</t>
  </si>
  <si>
    <t>Table name: employees</t>
  </si>
  <si>
    <t>Table name: booking</t>
  </si>
  <si>
    <t>emp_id</t>
  </si>
  <si>
    <t>emp_name</t>
  </si>
  <si>
    <t>emp_branch</t>
  </si>
  <si>
    <t>booking_id</t>
  </si>
  <si>
    <t>booking_date</t>
  </si>
  <si>
    <t>destination</t>
  </si>
  <si>
    <t>type</t>
  </si>
  <si>
    <t>amount</t>
  </si>
  <si>
    <t>emp_1</t>
  </si>
  <si>
    <t>Mohsin</t>
  </si>
  <si>
    <t>North</t>
  </si>
  <si>
    <t>b_1</t>
  </si>
  <si>
    <t>Andaman</t>
  </si>
  <si>
    <t>flight</t>
  </si>
  <si>
    <t>emp_2</t>
  </si>
  <si>
    <t>Jaskaran</t>
  </si>
  <si>
    <t>b_2</t>
  </si>
  <si>
    <t>emp_3</t>
  </si>
  <si>
    <t>Ritu</t>
  </si>
  <si>
    <t>South</t>
  </si>
  <si>
    <t>b_3</t>
  </si>
  <si>
    <t>Himachal</t>
  </si>
  <si>
    <t>hotel</t>
  </si>
  <si>
    <t>emp_4</t>
  </si>
  <si>
    <t>Deepti</t>
  </si>
  <si>
    <t>b_4</t>
  </si>
  <si>
    <t>emp_5</t>
  </si>
  <si>
    <t>Danish</t>
  </si>
  <si>
    <t>b_5</t>
  </si>
  <si>
    <t>emp_6</t>
  </si>
  <si>
    <t>Manya</t>
  </si>
  <si>
    <t>b_6</t>
  </si>
  <si>
    <t>b_7</t>
  </si>
  <si>
    <t>b_8</t>
  </si>
  <si>
    <t>Goa</t>
  </si>
  <si>
    <t>b_9</t>
  </si>
  <si>
    <t>b_10</t>
  </si>
  <si>
    <t>b_11</t>
  </si>
  <si>
    <t>b_12</t>
  </si>
  <si>
    <t>Kashmir</t>
  </si>
  <si>
    <t>b_13</t>
  </si>
  <si>
    <t>b_14</t>
  </si>
  <si>
    <t>b_15</t>
  </si>
  <si>
    <t>b_16</t>
  </si>
  <si>
    <t>b_17</t>
  </si>
  <si>
    <t>b_18</t>
  </si>
  <si>
    <t>Please write SQL query to find the following:</t>
  </si>
  <si>
    <t>Q1. A single SQL query for First booking date, Last booking date,Total booking amount and Avg Sales Amount of each employee against their names</t>
  </si>
  <si>
    <t>Q2. Compare the Sales Amount of North branch vs South branch</t>
  </si>
  <si>
    <t>Q3 List of all Destinations with their Total Sales Amount in order of Highest to Lowest</t>
  </si>
  <si>
    <t>Q4. Display the person with Highest Sales in Flights</t>
  </si>
  <si>
    <t>Total Sales</t>
  </si>
  <si>
    <t>SELECT emp_name, SUM(amount)
FROM employees
LEFT JOIN booking
ON employees.emp_id = booking.emp_id
WHERE type = 'flight'
GROUP BY emp_name
ORDER BY SUM(amount) DESC
LIMIT 1;</t>
  </si>
  <si>
    <t>SELECT destination, SUM(amount) AS Total_Sales_Amount
FROM booking
GROUP BY destination
ORDER BY SUM(amount) DESC;</t>
  </si>
  <si>
    <t>SELECT emp_name,  MIN(booking_date) AS First_booking_date, MAX(booking_date) AS Last_booking_date, SUM(amount) AS Total_booking_amount, AVG(amount) AS Avg_Sales_Amount
FROM employees
LEFT JOIN booking
ON employees.emp_id = booking.emp_id
GROUP BY emp_name;</t>
  </si>
  <si>
    <t>SELECT emp_branch, SUM(amount)
FROM employees
LEFT JOIN booking
ON employees.emp_id = booking.emp_id
GROUP BY emp_branch
ORDER BY SUM(amount) DESC;</t>
  </si>
  <si>
    <t>Ratio</t>
  </si>
  <si>
    <t>Both date before 30 Apr</t>
  </si>
  <si>
    <t>Start Before 30 April And End after 30 April</t>
  </si>
  <si>
    <t>Total Car Price</t>
  </si>
  <si>
    <t>For Calculation Purpose Only for cars</t>
  </si>
  <si>
    <t>Both date before 30 Jun</t>
  </si>
  <si>
    <t>Start Before 30 Jun And End after 30 Jun</t>
  </si>
  <si>
    <t>Hotel_Name</t>
  </si>
  <si>
    <t>Calculation</t>
  </si>
  <si>
    <t>Hotel_Name_Id</t>
  </si>
  <si>
    <t>Total Hotel Price</t>
  </si>
  <si>
    <t>input</t>
  </si>
  <si>
    <t>Radisson_Standard</t>
  </si>
  <si>
    <t>Radisson_Deluxe</t>
  </si>
  <si>
    <t>Taj_Standard</t>
  </si>
  <si>
    <t>Taj_Deluxe</t>
  </si>
  <si>
    <t>Both date before 01 May</t>
  </si>
  <si>
    <t>Both date before 01 July</t>
  </si>
  <si>
    <t>#Highest Sales in Flight Category</t>
  </si>
  <si>
    <t>#Lowest Sales in Flight Category</t>
  </si>
  <si>
    <t>#Highest Ratio (Booking where money received/Total Bookings)</t>
  </si>
  <si>
    <t>#Lowest Ratio (Booking where money received/Total Bookings)</t>
  </si>
  <si>
    <t>INDEX</t>
  </si>
  <si>
    <t>S.No.</t>
  </si>
  <si>
    <t>Contents</t>
  </si>
  <si>
    <t>Link</t>
  </si>
  <si>
    <t>Excel Formulas</t>
  </si>
  <si>
    <t>Calculator</t>
  </si>
  <si>
    <t>SQL Queries</t>
  </si>
  <si>
    <t>Click here for Excel formula based Questions</t>
  </si>
  <si>
    <t>Click here for Calculator</t>
  </si>
  <si>
    <t>Click here for SQL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</si>
</sst>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000"/>
    <numFmt numFmtId="167" formatCode="_ [$₹-4009]\ * #,##0.00_ ;_ [$₹-4009]\ * \-#,##0.00_ ;_ [$₹-4009]\ * &quot;-&quot;??_ ;_ @_ "/>
  </numFmts>
  <fonts count="3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595959"/>
      <name val="Calibri"/>
    </font>
    <font>
      <sz val="11"/>
      <color theme="1"/>
      <name val="Calibri"/>
      <scheme val="minor"/>
    </font>
    <font>
      <sz val="11"/>
      <color rgb="FF000000"/>
      <name val="Arial"/>
    </font>
    <font>
      <b/>
      <sz val="11"/>
      <color rgb="FF000000"/>
      <name val="Arial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11"/>
      <color theme="0"/>
      <name val="Arial"/>
      <family val="2"/>
    </font>
    <font>
      <i/>
      <sz val="11"/>
      <color theme="1"/>
      <name val="Arial"/>
      <family val="2"/>
    </font>
    <font>
      <b/>
      <u/>
      <sz val="18"/>
      <color rgb="FF000000"/>
      <name val="Arial"/>
      <family val="2"/>
    </font>
    <font>
      <b/>
      <u/>
      <sz val="18"/>
      <color theme="1"/>
      <name val="Calibri"/>
      <family val="2"/>
      <scheme val="minor"/>
    </font>
    <font>
      <sz val="12"/>
      <color theme="0"/>
      <name val="Arial"/>
      <family val="2"/>
    </font>
    <font>
      <i/>
      <sz val="11"/>
      <name val="Arial"/>
      <family val="2"/>
    </font>
    <font>
      <i/>
      <sz val="11"/>
      <color theme="0"/>
      <name val="Arial"/>
      <family val="2"/>
    </font>
    <font>
      <i/>
      <sz val="8"/>
      <color theme="1"/>
      <name val="Calibri"/>
      <family val="2"/>
      <scheme val="minor"/>
    </font>
    <font>
      <i/>
      <sz val="8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9"/>
      <color theme="1"/>
      <name val="Calibri"/>
      <family val="2"/>
      <scheme val="minor"/>
    </font>
    <font>
      <u/>
      <sz val="18"/>
      <color theme="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rgb="FFE2EFD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tted">
        <color auto="1"/>
      </right>
      <top style="thick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135">
    <xf numFmtId="0" fontId="0" fillId="0" borderId="0" xfId="0" applyFont="1" applyAlignment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3" fillId="0" borderId="0" xfId="0" applyFont="1" applyAlignment="1">
      <alignment wrapText="1"/>
    </xf>
    <xf numFmtId="0" fontId="3" fillId="0" borderId="1" xfId="0" applyFont="1" applyBorder="1"/>
    <xf numFmtId="164" fontId="3" fillId="0" borderId="1" xfId="0" applyNumberFormat="1" applyFont="1" applyBorder="1"/>
    <xf numFmtId="164" fontId="4" fillId="0" borderId="0" xfId="0" applyNumberFormat="1" applyFont="1"/>
    <xf numFmtId="0" fontId="2" fillId="0" borderId="1" xfId="0" applyFont="1" applyBorder="1"/>
    <xf numFmtId="0" fontId="3" fillId="3" borderId="1" xfId="0" applyFont="1" applyFill="1" applyBorder="1"/>
    <xf numFmtId="0" fontId="5" fillId="0" borderId="0" xfId="0" applyFont="1"/>
    <xf numFmtId="0" fontId="4" fillId="0" borderId="0" xfId="0" applyFont="1"/>
    <xf numFmtId="0" fontId="3" fillId="0" borderId="2" xfId="0" applyFont="1" applyBorder="1"/>
    <xf numFmtId="0" fontId="7" fillId="0" borderId="0" xfId="0" applyFont="1" applyAlignment="1">
      <alignment vertical="center"/>
    </xf>
    <xf numFmtId="0" fontId="8" fillId="4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 wrapText="1"/>
    </xf>
    <xf numFmtId="0" fontId="9" fillId="0" borderId="1" xfId="0" applyFont="1" applyBorder="1"/>
    <xf numFmtId="0" fontId="7" fillId="0" borderId="0" xfId="0" applyFont="1" applyAlignment="1">
      <alignment horizontal="left" vertical="center"/>
    </xf>
    <xf numFmtId="0" fontId="13" fillId="7" borderId="0" xfId="0" applyFont="1" applyFill="1" applyAlignment="1">
      <alignment horizontal="left" vertical="center"/>
    </xf>
    <xf numFmtId="0" fontId="15" fillId="8" borderId="0" xfId="0" applyFont="1" applyFill="1" applyAlignment="1">
      <alignment vertical="center"/>
    </xf>
    <xf numFmtId="0" fontId="16" fillId="8" borderId="0" xfId="0" applyFont="1" applyFill="1" applyAlignment="1"/>
    <xf numFmtId="0" fontId="0" fillId="0" borderId="18" xfId="0" pivotButton="1" applyFont="1" applyBorder="1" applyAlignment="1"/>
    <xf numFmtId="0" fontId="0" fillId="0" borderId="19" xfId="0" applyFont="1" applyBorder="1" applyAlignment="1"/>
    <xf numFmtId="0" fontId="0" fillId="0" borderId="20" xfId="0" applyNumberFormat="1" applyFont="1" applyBorder="1" applyAlignment="1"/>
    <xf numFmtId="0" fontId="0" fillId="0" borderId="21" xfId="0" applyNumberFormat="1" applyFont="1" applyBorder="1" applyAlignment="1"/>
    <xf numFmtId="0" fontId="0" fillId="0" borderId="22" xfId="0" applyNumberFormat="1" applyFont="1" applyBorder="1" applyAlignment="1"/>
    <xf numFmtId="0" fontId="0" fillId="0" borderId="2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3" fillId="0" borderId="0" xfId="0" applyFont="1"/>
    <xf numFmtId="2" fontId="3" fillId="3" borderId="1" xfId="0" applyNumberFormat="1" applyFont="1" applyFill="1" applyBorder="1"/>
    <xf numFmtId="14" fontId="3" fillId="3" borderId="1" xfId="0" applyNumberFormat="1" applyFont="1" applyFill="1" applyBorder="1"/>
    <xf numFmtId="0" fontId="21" fillId="0" borderId="23" xfId="0" applyFont="1" applyBorder="1" applyAlignment="1"/>
    <xf numFmtId="0" fontId="21" fillId="0" borderId="5" xfId="0" applyFont="1" applyBorder="1" applyAlignment="1"/>
    <xf numFmtId="0" fontId="21" fillId="0" borderId="24" xfId="0" applyFont="1" applyBorder="1" applyAlignment="1"/>
    <xf numFmtId="0" fontId="21" fillId="0" borderId="9" xfId="0" applyFont="1" applyBorder="1" applyAlignment="1"/>
    <xf numFmtId="0" fontId="1" fillId="0" borderId="0" xfId="0" applyFont="1" applyAlignment="1"/>
    <xf numFmtId="14" fontId="3" fillId="0" borderId="1" xfId="0" applyNumberFormat="1" applyFont="1" applyBorder="1"/>
    <xf numFmtId="14" fontId="3" fillId="0" borderId="0" xfId="0" applyNumberFormat="1" applyFont="1" applyBorder="1"/>
    <xf numFmtId="0" fontId="0" fillId="0" borderId="25" xfId="0" applyFont="1" applyBorder="1" applyAlignment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0" fillId="0" borderId="0" xfId="0" applyFont="1" applyBorder="1" applyAlignment="1"/>
    <xf numFmtId="0" fontId="3" fillId="0" borderId="29" xfId="0" applyFont="1" applyBorder="1"/>
    <xf numFmtId="0" fontId="2" fillId="0" borderId="30" xfId="0" applyFont="1" applyBorder="1"/>
    <xf numFmtId="0" fontId="0" fillId="0" borderId="31" xfId="0" applyFont="1" applyBorder="1" applyAlignment="1"/>
    <xf numFmtId="14" fontId="3" fillId="0" borderId="31" xfId="0" applyNumberFormat="1" applyFont="1" applyBorder="1"/>
    <xf numFmtId="0" fontId="3" fillId="0" borderId="32" xfId="0" applyFont="1" applyBorder="1"/>
    <xf numFmtId="0" fontId="1" fillId="0" borderId="33" xfId="0" applyFont="1" applyBorder="1" applyAlignment="1"/>
    <xf numFmtId="0" fontId="0" fillId="0" borderId="34" xfId="0" applyFont="1" applyBorder="1" applyAlignment="1"/>
    <xf numFmtId="0" fontId="0" fillId="0" borderId="28" xfId="0" applyFont="1" applyBorder="1" applyAlignment="1"/>
    <xf numFmtId="0" fontId="0" fillId="0" borderId="30" xfId="0" applyFont="1" applyBorder="1" applyAlignment="1"/>
    <xf numFmtId="0" fontId="22" fillId="0" borderId="25" xfId="0" applyFont="1" applyBorder="1" applyAlignment="1"/>
    <xf numFmtId="0" fontId="22" fillId="0" borderId="26" xfId="0" applyFont="1" applyBorder="1" applyAlignment="1"/>
    <xf numFmtId="0" fontId="1" fillId="0" borderId="35" xfId="0" applyFont="1" applyBorder="1" applyAlignment="1"/>
    <xf numFmtId="0" fontId="0" fillId="0" borderId="37" xfId="0" applyFont="1" applyBorder="1" applyAlignment="1"/>
    <xf numFmtId="2" fontId="0" fillId="9" borderId="38" xfId="0" applyNumberFormat="1" applyFont="1" applyFill="1" applyBorder="1" applyAlignment="1"/>
    <xf numFmtId="2" fontId="0" fillId="9" borderId="36" xfId="0" applyNumberFormat="1" applyFont="1" applyFill="1" applyBorder="1" applyAlignment="1"/>
    <xf numFmtId="0" fontId="10" fillId="0" borderId="4" xfId="0" applyFont="1" applyBorder="1" applyAlignment="1">
      <alignment vertical="center" wrapText="1"/>
    </xf>
    <xf numFmtId="0" fontId="0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0" fillId="0" borderId="7" xfId="0" applyFont="1" applyBorder="1" applyAlignment="1">
      <alignment vertical="center"/>
    </xf>
    <xf numFmtId="9" fontId="0" fillId="0" borderId="7" xfId="1" applyFont="1" applyBorder="1" applyAlignment="1">
      <alignment vertical="center"/>
    </xf>
    <xf numFmtId="165" fontId="0" fillId="0" borderId="7" xfId="0" applyNumberFormat="1" applyFont="1" applyBorder="1" applyAlignment="1">
      <alignment vertical="center"/>
    </xf>
    <xf numFmtId="164" fontId="0" fillId="0" borderId="7" xfId="0" applyNumberFormat="1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0" fillId="0" borderId="9" xfId="0" applyFont="1" applyBorder="1" applyAlignment="1">
      <alignment vertical="center"/>
    </xf>
    <xf numFmtId="0" fontId="0" fillId="0" borderId="6" xfId="0" applyFont="1" applyFill="1" applyBorder="1" applyAlignment="1">
      <alignment horizontal="left"/>
    </xf>
    <xf numFmtId="166" fontId="0" fillId="0" borderId="7" xfId="0" applyNumberFormat="1" applyFont="1" applyBorder="1" applyAlignment="1"/>
    <xf numFmtId="0" fontId="0" fillId="0" borderId="8" xfId="0" applyFont="1" applyFill="1" applyBorder="1" applyAlignment="1">
      <alignment horizontal="left"/>
    </xf>
    <xf numFmtId="0" fontId="25" fillId="11" borderId="4" xfId="0" applyFont="1" applyFill="1" applyBorder="1" applyAlignment="1">
      <alignment horizontal="left"/>
    </xf>
    <xf numFmtId="0" fontId="25" fillId="11" borderId="5" xfId="0" applyFont="1" applyFill="1" applyBorder="1" applyAlignment="1"/>
    <xf numFmtId="0" fontId="26" fillId="5" borderId="3" xfId="0" applyFont="1" applyFill="1" applyBorder="1" applyAlignment="1"/>
    <xf numFmtId="0" fontId="27" fillId="0" borderId="0" xfId="0" applyFont="1" applyAlignment="1"/>
    <xf numFmtId="0" fontId="0" fillId="0" borderId="6" xfId="0" applyFont="1" applyBorder="1" applyAlignment="1"/>
    <xf numFmtId="0" fontId="1" fillId="0" borderId="39" xfId="0" applyFont="1" applyBorder="1" applyAlignment="1"/>
    <xf numFmtId="0" fontId="0" fillId="0" borderId="8" xfId="0" applyFont="1" applyBorder="1" applyAlignment="1"/>
    <xf numFmtId="0" fontId="1" fillId="0" borderId="24" xfId="0" applyFont="1" applyBorder="1" applyAlignment="1"/>
    <xf numFmtId="0" fontId="29" fillId="12" borderId="4" xfId="0" applyFont="1" applyFill="1" applyBorder="1" applyAlignment="1"/>
    <xf numFmtId="0" fontId="29" fillId="12" borderId="23" xfId="0" applyFont="1" applyFill="1" applyBorder="1" applyAlignment="1"/>
    <xf numFmtId="0" fontId="29" fillId="12" borderId="5" xfId="0" applyFont="1" applyFill="1" applyBorder="1" applyAlignment="1"/>
    <xf numFmtId="0" fontId="30" fillId="0" borderId="7" xfId="2" applyBorder="1" applyAlignment="1"/>
    <xf numFmtId="0" fontId="30" fillId="0" borderId="9" xfId="2" applyBorder="1" applyAlignment="1"/>
    <xf numFmtId="167" fontId="3" fillId="10" borderId="1" xfId="0" applyNumberFormat="1" applyFont="1" applyFill="1" applyBorder="1"/>
    <xf numFmtId="0" fontId="28" fillId="6" borderId="0" xfId="0" applyFont="1" applyFill="1" applyAlignment="1">
      <alignment horizontal="left"/>
    </xf>
    <xf numFmtId="0" fontId="20" fillId="0" borderId="4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4" fillId="6" borderId="0" xfId="0" applyFont="1" applyFill="1" applyAlignment="1">
      <alignment horizontal="left" vertical="center"/>
    </xf>
    <xf numFmtId="0" fontId="23" fillId="6" borderId="0" xfId="0" applyFont="1" applyFill="1" applyAlignment="1">
      <alignment horizontal="left" vertical="center"/>
    </xf>
    <xf numFmtId="0" fontId="14" fillId="0" borderId="10" xfId="0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4" fillId="0" borderId="12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8" fillId="7" borderId="10" xfId="0" applyFont="1" applyFill="1" applyBorder="1" applyAlignment="1">
      <alignment horizontal="left" vertical="top" wrapText="1"/>
    </xf>
    <xf numFmtId="0" fontId="19" fillId="7" borderId="11" xfId="0" applyFont="1" applyFill="1" applyBorder="1" applyAlignment="1">
      <alignment horizontal="left" vertical="top"/>
    </xf>
    <xf numFmtId="0" fontId="19" fillId="7" borderId="12" xfId="0" applyFont="1" applyFill="1" applyBorder="1" applyAlignment="1">
      <alignment horizontal="left" vertical="top"/>
    </xf>
    <xf numFmtId="0" fontId="19" fillId="7" borderId="13" xfId="0" applyFont="1" applyFill="1" applyBorder="1" applyAlignment="1">
      <alignment horizontal="left" vertical="top"/>
    </xf>
    <xf numFmtId="0" fontId="19" fillId="7" borderId="0" xfId="0" applyFont="1" applyFill="1" applyBorder="1" applyAlignment="1">
      <alignment horizontal="left" vertical="top"/>
    </xf>
    <xf numFmtId="0" fontId="19" fillId="7" borderId="14" xfId="0" applyFont="1" applyFill="1" applyBorder="1" applyAlignment="1">
      <alignment horizontal="left" vertical="top"/>
    </xf>
    <xf numFmtId="0" fontId="19" fillId="7" borderId="15" xfId="0" applyFont="1" applyFill="1" applyBorder="1" applyAlignment="1">
      <alignment horizontal="left" vertical="top"/>
    </xf>
    <xf numFmtId="0" fontId="19" fillId="7" borderId="16" xfId="0" applyFont="1" applyFill="1" applyBorder="1" applyAlignment="1">
      <alignment horizontal="left" vertical="top"/>
    </xf>
    <xf numFmtId="0" fontId="19" fillId="7" borderId="17" xfId="0" applyFont="1" applyFill="1" applyBorder="1" applyAlignment="1">
      <alignment horizontal="left" vertical="top"/>
    </xf>
    <xf numFmtId="0" fontId="17" fillId="6" borderId="0" xfId="0" applyFont="1" applyFill="1" applyAlignment="1">
      <alignment horizontal="left" vertical="center"/>
    </xf>
    <xf numFmtId="0" fontId="12" fillId="0" borderId="10" xfId="0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0" fontId="11" fillId="0" borderId="12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vertical="center"/>
    </xf>
    <xf numFmtId="9" fontId="0" fillId="0" borderId="0" xfId="1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4" fontId="0" fillId="0" borderId="0" xfId="0" applyNumberFormat="1" applyFont="1" applyBorder="1" applyAlignment="1">
      <alignment vertical="center"/>
    </xf>
    <xf numFmtId="0" fontId="26" fillId="5" borderId="0" xfId="0" applyFont="1" applyFill="1" applyBorder="1" applyAlignment="1"/>
    <xf numFmtId="0" fontId="0" fillId="0" borderId="0" xfId="0" applyNumberFormat="1" applyFont="1" applyBorder="1" applyAlignment="1"/>
    <xf numFmtId="0" fontId="25" fillId="11" borderId="0" xfId="0" applyFont="1" applyFill="1" applyBorder="1" applyAlignment="1"/>
    <xf numFmtId="166" fontId="0" fillId="0" borderId="0" xfId="0" applyNumberFormat="1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9">
    <dxf>
      <font>
        <i/>
        <family val="2"/>
      </font>
    </dxf>
    <dxf>
      <font>
        <i/>
        <family val="2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dotted">
          <color auto="1"/>
        </vertical>
        <horizontal style="dotted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dotted">
          <color auto="1"/>
        </vertical>
        <horizontal style="dotted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dotted">
          <color auto="1"/>
        </vertical>
        <horizontal style="dotted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dotted">
          <color auto="1"/>
        </vertical>
        <horizontal style="dotted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dotted">
          <color auto="1"/>
        </vertical>
        <horizontal style="dotted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khil Parashar" refreshedDate="44737.014883217591" backgroundQuery="1" createdVersion="8" refreshedVersion="8" minRefreshableVersion="3" recordCount="0" supportSubquery="1" supportAdvancedDrill="1" xr:uid="{CB5991B9-F493-4C9F-B006-15BE98E43319}">
  <cacheSource type="external" connectionId="1"/>
  <cacheFields count="3">
    <cacheField name="[Range].[Sales Person].[Sales Person]" caption="Sales Person" numFmtId="0" hierarchy="1" level="1">
      <sharedItems count="3">
        <s v="Bharat"/>
        <s v="Peter"/>
        <s v="Ram"/>
      </sharedItems>
    </cacheField>
    <cacheField name="[Measures].[Sum of Sale Amount]" caption="Sum of Sale Amount" numFmtId="0" hierarchy="6" level="32767"/>
    <cacheField name="[Range].[Category].[Category]" caption="Category" numFmtId="0" hierarchy="2" level="1">
      <sharedItems containsSemiMixedTypes="0" containsNonDate="0" containsString="0"/>
    </cacheField>
  </cacheFields>
  <cacheHierarchies count="13">
    <cacheHierarchy uniqueName="[Range].[Booking ID]" caption="Booking ID" attribute="1" defaultMemberUniqueName="[Range].[Booking ID].[All]" allUniqueName="[Range].[Booking ID].[All]" dimensionUniqueName="[Range]" displayFolder="" count="0" memberValueDatatype="20" unbalanced="0"/>
    <cacheHierarchy uniqueName="[Range].[Sales Person]" caption="Sales Person" attribute="1" defaultMemberUniqueName="[Range].[Sales Person].[All]" allUniqueName="[Range].[Sales Pers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Money Received?]" caption="Money Received?" attribute="1" defaultMemberUniqueName="[Range].[Money Received?].[All]" allUniqueName="[Range].[Money Received?].[All]" dimensionUniqueName="[Range]" displayFolder="" count="0" memberValueDatatype="130" unbalanced="0"/>
    <cacheHierarchy uniqueName="[Range].[Sale Amount]" caption="Sale Amount" attribute="1" defaultMemberUniqueName="[Range].[Sale Amount].[All]" allUniqueName="[Range].[Sale Amount].[All]" dimensionUniqueName="[Range]" displayFolder="" count="0" memberValueDatatype="20" unbalanced="0"/>
    <cacheHierarchy uniqueName="[Range].[Purchase Amount]" caption="Purchase Amount" attribute="1" defaultMemberUniqueName="[Range].[Purchase Amount].[All]" allUniqueName="[Range].[Purchase Amount].[All]" dimensionUniqueName="[Range]" displayFolder="" count="0" memberValueDatatype="20" unbalanced="0"/>
    <cacheHierarchy uniqueName="[Measures].[Sum of Sale Amount]" caption="Sum of Sale Amount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Money Received?]" caption="Count of Money Received?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Booking ID]" caption="Sum of Booking ID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Booking ID]" caption="Count of Booking ID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atio]" caption="Ratio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AF29C-6F02-417E-AB0C-47946B764FA9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ales Person">
  <location ref="H14:I17" firstHeaderRow="1" firstDataRow="1" firstDataCol="1" rowPageCount="1" colPageCount="1"/>
  <pivotFields count="3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3">
    <i>
      <x v="1"/>
    </i>
    <i>
      <x v="2"/>
    </i>
    <i>
      <x/>
    </i>
  </rowItems>
  <colItems count="1">
    <i/>
  </colItems>
  <pageFields count="1">
    <pageField fld="2" hier="2" name="[Range].[Category].&amp;[Flight]" cap="Flight"/>
  </pageFields>
  <dataFields count="1">
    <dataField name="Total Sales" fld="1" baseField="0" baseItem="0"/>
  </dataFields>
  <formats count="9">
    <format dxfId="8">
      <pivotArea type="all" dataOnly="0" outline="0" fieldPosition="0"/>
    </format>
    <format dxfId="7">
      <pivotArea outline="0" collapsedLevelsAreSubtotals="1" fieldPosition="0"/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outline="0" axis="axisValues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field="0" type="button" dataOnly="0" labelOnly="1" outline="0" axis="axisRow" fieldPosition="0"/>
    </format>
    <format dxfId="0">
      <pivotArea dataOnly="0" labelOnly="1" outline="0" axis="axisValues" fieldPosition="0"/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">
              <x v="0"/>
              <x v="1"/>
              <x v="2"/>
            </reference>
          </references>
        </pivotArea>
      </pivotAreas>
    </conditionalFormat>
  </conditional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 caption="Total Sales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rt 1 - Excel Formulas!$A$1:$F$3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10390-019E-4AA0-B39C-BF6E4C604B3A}">
  <dimension ref="A3:D9"/>
  <sheetViews>
    <sheetView showGridLines="0" workbookViewId="0">
      <selection activeCell="D8" sqref="D8"/>
    </sheetView>
  </sheetViews>
  <sheetFormatPr defaultRowHeight="14.5" x14ac:dyDescent="0.35"/>
  <cols>
    <col min="2" max="2" width="6" customWidth="1"/>
    <col min="3" max="3" width="21.08984375" customWidth="1"/>
    <col min="4" max="4" width="38.36328125" bestFit="1" customWidth="1"/>
  </cols>
  <sheetData>
    <row r="3" spans="1:4" s="86" customFormat="1" ht="22.5" x14ac:dyDescent="0.45">
      <c r="A3" s="86" t="s">
        <v>130</v>
      </c>
    </row>
    <row r="4" spans="1:4" ht="15" thickBot="1" x14ac:dyDescent="0.4"/>
    <row r="5" spans="1:4" ht="15" thickTop="1" x14ac:dyDescent="0.35">
      <c r="B5" s="80" t="s">
        <v>131</v>
      </c>
      <c r="C5" s="81" t="s">
        <v>132</v>
      </c>
      <c r="D5" s="82" t="s">
        <v>133</v>
      </c>
    </row>
    <row r="6" spans="1:4" x14ac:dyDescent="0.35">
      <c r="B6" s="76">
        <v>1</v>
      </c>
      <c r="C6" s="77" t="s">
        <v>134</v>
      </c>
      <c r="D6" s="83" t="s">
        <v>137</v>
      </c>
    </row>
    <row r="7" spans="1:4" x14ac:dyDescent="0.35">
      <c r="B7" s="76">
        <v>2</v>
      </c>
      <c r="C7" s="77" t="s">
        <v>135</v>
      </c>
      <c r="D7" s="83" t="s">
        <v>138</v>
      </c>
    </row>
    <row r="8" spans="1:4" ht="15" thickBot="1" x14ac:dyDescent="0.4">
      <c r="B8" s="78">
        <v>3</v>
      </c>
      <c r="C8" s="79" t="s">
        <v>136</v>
      </c>
      <c r="D8" s="84" t="s">
        <v>139</v>
      </c>
    </row>
    <row r="9" spans="1:4" ht="15" thickTop="1" x14ac:dyDescent="0.35"/>
  </sheetData>
  <mergeCells count="1">
    <mergeCell ref="A3:XFD3"/>
  </mergeCells>
  <hyperlinks>
    <hyperlink ref="D6" location="'Part 1 - Excel Formulas'!A1" display="Click here for Excel formula based Questions" xr:uid="{84A84494-14E8-4DEC-AA9C-DB2F3FC7AA0C}"/>
    <hyperlink ref="D7" location="'Part 2 - Create a Calculator'!A1" display="Click here for Calculator" xr:uid="{C4B2AD42-67FA-4E07-9C1A-47CD959E25F3}"/>
    <hyperlink ref="D8" location="'Part 3 - Write SQL Queries'!A1" display="Click here for SQL Queries" xr:uid="{C71487F1-384A-4834-9AF5-D2C6258583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showGridLines="0" topLeftCell="A10" zoomScale="90" zoomScaleNormal="90" workbookViewId="0">
      <selection activeCell="J21" sqref="J21:J25"/>
    </sheetView>
  </sheetViews>
  <sheetFormatPr defaultColWidth="14.453125" defaultRowHeight="15" customHeight="1" x14ac:dyDescent="0.35"/>
  <cols>
    <col min="1" max="1" width="9.81640625" bestFit="1" customWidth="1"/>
    <col min="2" max="2" width="11.26953125" bestFit="1" customWidth="1"/>
    <col min="3" max="3" width="8.26953125" bestFit="1" customWidth="1"/>
    <col min="4" max="4" width="15.453125" bestFit="1" customWidth="1"/>
    <col min="5" max="5" width="11.453125" bestFit="1" customWidth="1"/>
    <col min="6" max="6" width="15.81640625" bestFit="1" customWidth="1"/>
    <col min="7" max="7" width="8.7265625" customWidth="1"/>
    <col min="8" max="8" width="45.90625" customWidth="1"/>
    <col min="9" max="10" width="19.36328125" customWidth="1"/>
    <col min="11" max="11" width="27.6328125" customWidth="1"/>
    <col min="12" max="27" width="8.7265625" customWidth="1"/>
  </cols>
  <sheetData>
    <row r="1" spans="1:11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H1" s="3"/>
    </row>
    <row r="2" spans="1:11" thickTop="1" x14ac:dyDescent="0.35">
      <c r="A2" s="4">
        <v>1</v>
      </c>
      <c r="B2" s="16" t="s">
        <v>6</v>
      </c>
      <c r="C2" s="4" t="s">
        <v>7</v>
      </c>
      <c r="D2" s="4" t="s">
        <v>8</v>
      </c>
      <c r="E2" s="5">
        <v>201</v>
      </c>
      <c r="F2" s="5">
        <v>153</v>
      </c>
      <c r="H2" s="59" t="s">
        <v>9</v>
      </c>
      <c r="I2" s="60"/>
      <c r="J2" s="127"/>
    </row>
    <row r="3" spans="1:11" ht="14.5" x14ac:dyDescent="0.35">
      <c r="A3" s="4">
        <v>2</v>
      </c>
      <c r="B3" s="16" t="s">
        <v>10</v>
      </c>
      <c r="C3" s="4" t="s">
        <v>11</v>
      </c>
      <c r="D3" s="4" t="s">
        <v>8</v>
      </c>
      <c r="E3" s="5">
        <v>263</v>
      </c>
      <c r="F3" s="5">
        <v>220</v>
      </c>
      <c r="H3" s="61" t="s">
        <v>12</v>
      </c>
      <c r="I3" s="62">
        <f>COUNTIF($C$2:$C$32,"Hotel")</f>
        <v>13</v>
      </c>
      <c r="J3" s="127"/>
    </row>
    <row r="4" spans="1:11" ht="14.5" x14ac:dyDescent="0.35">
      <c r="A4" s="4">
        <v>3</v>
      </c>
      <c r="B4" s="16" t="s">
        <v>13</v>
      </c>
      <c r="C4" s="4" t="s">
        <v>14</v>
      </c>
      <c r="D4" s="4" t="s">
        <v>8</v>
      </c>
      <c r="E4" s="5">
        <v>590</v>
      </c>
      <c r="F4" s="5">
        <v>554</v>
      </c>
      <c r="H4" s="61" t="s">
        <v>15</v>
      </c>
      <c r="I4" s="63">
        <f>(COUNTIF($D$2:$D$32,"Yes")/COUNT($A$2:$A$32))</f>
        <v>0.58064516129032262</v>
      </c>
      <c r="J4" s="128"/>
    </row>
    <row r="5" spans="1:11" ht="29" x14ac:dyDescent="0.35">
      <c r="A5" s="4">
        <v>4</v>
      </c>
      <c r="B5" s="16" t="s">
        <v>10</v>
      </c>
      <c r="C5" s="4" t="s">
        <v>7</v>
      </c>
      <c r="D5" s="4" t="s">
        <v>8</v>
      </c>
      <c r="E5" s="5">
        <v>293</v>
      </c>
      <c r="F5" s="5">
        <v>250</v>
      </c>
      <c r="H5" s="61" t="s">
        <v>16</v>
      </c>
      <c r="I5" s="64">
        <f>SUM(SUMIF(B2:B32,{"Ram","Alisha"},$E$2:$E$32))</f>
        <v>5628</v>
      </c>
      <c r="J5" s="129"/>
    </row>
    <row r="6" spans="1:11" ht="29" x14ac:dyDescent="0.35">
      <c r="A6" s="4">
        <v>5</v>
      </c>
      <c r="B6" s="4" t="s">
        <v>17</v>
      </c>
      <c r="C6" s="4" t="s">
        <v>11</v>
      </c>
      <c r="D6" s="4" t="s">
        <v>18</v>
      </c>
      <c r="E6" s="5">
        <v>406</v>
      </c>
      <c r="F6" s="5">
        <v>394</v>
      </c>
      <c r="H6" s="61" t="s">
        <v>19</v>
      </c>
      <c r="I6" s="65">
        <f>SUM($E$2:$E$32)-SUMIF(B2:B32,"Ram",$E$2:$E$32)</f>
        <v>11299</v>
      </c>
      <c r="J6" s="130"/>
    </row>
    <row r="7" spans="1:11" ht="29" x14ac:dyDescent="0.35">
      <c r="A7" s="4">
        <v>6</v>
      </c>
      <c r="B7" s="16" t="s">
        <v>13</v>
      </c>
      <c r="C7" s="4" t="s">
        <v>14</v>
      </c>
      <c r="D7" s="4" t="s">
        <v>18</v>
      </c>
      <c r="E7" s="5">
        <v>408</v>
      </c>
      <c r="F7" s="5">
        <v>377</v>
      </c>
      <c r="H7" s="66" t="s">
        <v>20</v>
      </c>
      <c r="I7" s="62"/>
      <c r="J7" s="127"/>
    </row>
    <row r="8" spans="1:11" ht="44" thickBot="1" x14ac:dyDescent="0.4">
      <c r="A8" s="4">
        <v>7</v>
      </c>
      <c r="B8" s="16" t="s">
        <v>6</v>
      </c>
      <c r="C8" s="4" t="s">
        <v>7</v>
      </c>
      <c r="D8" s="4" t="s">
        <v>18</v>
      </c>
      <c r="E8" s="5">
        <v>241</v>
      </c>
      <c r="F8" s="5">
        <v>213</v>
      </c>
      <c r="H8" s="67" t="s">
        <v>21</v>
      </c>
      <c r="I8" s="68"/>
      <c r="J8" s="127"/>
    </row>
    <row r="9" spans="1:11" thickTop="1" x14ac:dyDescent="0.35">
      <c r="A9" s="4">
        <v>8</v>
      </c>
      <c r="B9" s="4" t="s">
        <v>6</v>
      </c>
      <c r="C9" s="4" t="s">
        <v>11</v>
      </c>
      <c r="D9" s="4" t="s">
        <v>8</v>
      </c>
      <c r="E9" s="5">
        <v>586</v>
      </c>
      <c r="F9" s="5">
        <v>573</v>
      </c>
      <c r="H9" s="3"/>
    </row>
    <row r="10" spans="1:11" ht="14.5" x14ac:dyDescent="0.35">
      <c r="A10" s="4">
        <v>9</v>
      </c>
      <c r="B10" s="4" t="s">
        <v>17</v>
      </c>
      <c r="C10" s="4" t="s">
        <v>14</v>
      </c>
      <c r="D10" s="4" t="s">
        <v>8</v>
      </c>
      <c r="E10" s="5">
        <v>505</v>
      </c>
      <c r="F10" s="5">
        <v>493</v>
      </c>
      <c r="H10" s="3"/>
    </row>
    <row r="11" spans="1:11" thickBot="1" x14ac:dyDescent="0.4">
      <c r="A11" s="4">
        <v>10</v>
      </c>
      <c r="B11" s="4" t="s">
        <v>17</v>
      </c>
      <c r="C11" s="4" t="s">
        <v>11</v>
      </c>
      <c r="D11" s="4" t="s">
        <v>8</v>
      </c>
      <c r="E11" s="5">
        <v>649</v>
      </c>
      <c r="F11" s="5">
        <v>631</v>
      </c>
      <c r="H11" s="3"/>
    </row>
    <row r="12" spans="1:11" ht="15.5" thickTop="1" thickBot="1" x14ac:dyDescent="0.4">
      <c r="A12" s="4">
        <v>11</v>
      </c>
      <c r="B12" s="4" t="s">
        <v>10</v>
      </c>
      <c r="C12" s="4" t="s">
        <v>14</v>
      </c>
      <c r="D12" s="4" t="s">
        <v>8</v>
      </c>
      <c r="E12" s="5">
        <v>481</v>
      </c>
      <c r="F12" s="5">
        <v>436</v>
      </c>
      <c r="H12" s="21" t="s">
        <v>2</v>
      </c>
      <c r="I12" s="22" t="s" vm="1">
        <v>7</v>
      </c>
      <c r="J12" s="43"/>
    </row>
    <row r="13" spans="1:11" ht="15.5" thickTop="1" thickBot="1" x14ac:dyDescent="0.4">
      <c r="A13" s="4">
        <v>12</v>
      </c>
      <c r="B13" s="4" t="s">
        <v>22</v>
      </c>
      <c r="C13" s="4" t="s">
        <v>7</v>
      </c>
      <c r="D13" s="4" t="s">
        <v>8</v>
      </c>
      <c r="E13" s="5">
        <v>390</v>
      </c>
      <c r="F13" s="5">
        <v>370</v>
      </c>
      <c r="H13" s="3"/>
    </row>
    <row r="14" spans="1:11" ht="15.5" thickTop="1" thickBot="1" x14ac:dyDescent="0.4">
      <c r="A14" s="4">
        <v>13</v>
      </c>
      <c r="B14" s="4" t="s">
        <v>22</v>
      </c>
      <c r="C14" s="4" t="s">
        <v>11</v>
      </c>
      <c r="D14" s="4" t="s">
        <v>8</v>
      </c>
      <c r="E14" s="5">
        <v>402</v>
      </c>
      <c r="F14" s="5">
        <v>365</v>
      </c>
      <c r="H14" s="74" t="s">
        <v>1</v>
      </c>
      <c r="I14" s="74" t="s">
        <v>103</v>
      </c>
      <c r="J14" s="131"/>
    </row>
    <row r="15" spans="1:11" thickTop="1" x14ac:dyDescent="0.35">
      <c r="A15" s="4">
        <v>14</v>
      </c>
      <c r="B15" s="4" t="s">
        <v>10</v>
      </c>
      <c r="C15" s="4" t="s">
        <v>14</v>
      </c>
      <c r="D15" s="4" t="s">
        <v>18</v>
      </c>
      <c r="E15" s="5">
        <v>560</v>
      </c>
      <c r="F15" s="5">
        <v>537</v>
      </c>
      <c r="H15" s="26" t="s">
        <v>22</v>
      </c>
      <c r="I15" s="23">
        <v>1172</v>
      </c>
      <c r="J15" s="132"/>
      <c r="K15" s="75" t="s">
        <v>126</v>
      </c>
    </row>
    <row r="16" spans="1:11" ht="14.5" x14ac:dyDescent="0.35">
      <c r="A16" s="4">
        <v>15</v>
      </c>
      <c r="B16" s="4" t="s">
        <v>22</v>
      </c>
      <c r="C16" s="4" t="s">
        <v>11</v>
      </c>
      <c r="D16" s="4" t="s">
        <v>18</v>
      </c>
      <c r="E16" s="5">
        <v>704</v>
      </c>
      <c r="F16" s="5">
        <v>678</v>
      </c>
      <c r="H16" s="27" t="s">
        <v>10</v>
      </c>
      <c r="I16" s="24">
        <v>740</v>
      </c>
      <c r="J16" s="132"/>
    </row>
    <row r="17" spans="1:11" thickBot="1" x14ac:dyDescent="0.4">
      <c r="A17" s="4">
        <v>16</v>
      </c>
      <c r="B17" s="4" t="s">
        <v>13</v>
      </c>
      <c r="C17" s="4" t="s">
        <v>14</v>
      </c>
      <c r="D17" s="4" t="s">
        <v>18</v>
      </c>
      <c r="E17" s="5">
        <v>296</v>
      </c>
      <c r="F17" s="5">
        <v>260</v>
      </c>
      <c r="H17" s="28" t="s">
        <v>6</v>
      </c>
      <c r="I17" s="25">
        <v>442</v>
      </c>
      <c r="J17" s="132"/>
      <c r="K17" s="75" t="s">
        <v>127</v>
      </c>
    </row>
    <row r="18" spans="1:11" thickTop="1" x14ac:dyDescent="0.35">
      <c r="A18" s="4">
        <v>17</v>
      </c>
      <c r="B18" s="4" t="s">
        <v>10</v>
      </c>
      <c r="C18" s="4" t="s">
        <v>7</v>
      </c>
      <c r="D18" s="4" t="s">
        <v>8</v>
      </c>
      <c r="E18" s="5">
        <v>447</v>
      </c>
      <c r="F18" s="5">
        <v>427</v>
      </c>
    </row>
    <row r="19" spans="1:11" thickBot="1" x14ac:dyDescent="0.4">
      <c r="A19" s="4">
        <v>18</v>
      </c>
      <c r="B19" s="4" t="s">
        <v>17</v>
      </c>
      <c r="C19" s="4" t="s">
        <v>11</v>
      </c>
      <c r="D19" s="4" t="s">
        <v>18</v>
      </c>
      <c r="E19" s="5">
        <v>430</v>
      </c>
      <c r="F19" s="5">
        <v>380</v>
      </c>
    </row>
    <row r="20" spans="1:11" thickTop="1" x14ac:dyDescent="0.35">
      <c r="A20" s="4">
        <v>19</v>
      </c>
      <c r="B20" s="4" t="s">
        <v>13</v>
      </c>
      <c r="C20" s="4" t="s">
        <v>14</v>
      </c>
      <c r="D20" s="4" t="s">
        <v>18</v>
      </c>
      <c r="E20" s="5">
        <v>422</v>
      </c>
      <c r="F20" s="5">
        <v>395</v>
      </c>
      <c r="H20" s="72" t="s">
        <v>1</v>
      </c>
      <c r="I20" s="73" t="s">
        <v>108</v>
      </c>
      <c r="J20" s="133"/>
    </row>
    <row r="21" spans="1:11" ht="15.75" customHeight="1" x14ac:dyDescent="0.35">
      <c r="A21" s="4">
        <v>20</v>
      </c>
      <c r="B21" s="4" t="s">
        <v>6</v>
      </c>
      <c r="C21" s="4" t="s">
        <v>11</v>
      </c>
      <c r="D21" s="4" t="s">
        <v>18</v>
      </c>
      <c r="E21" s="5">
        <v>397</v>
      </c>
      <c r="F21" s="5">
        <v>382</v>
      </c>
      <c r="H21" s="69" t="s">
        <v>22</v>
      </c>
      <c r="I21" s="70">
        <f>(COUNTIFS($D$2:$D$32,"Yes",$B$2:$B$32,H21)/COUNTIF($B$2:$B$32,H21))</f>
        <v>0.8571428571428571</v>
      </c>
      <c r="J21" s="134" t="str">
        <f>IF(I21&gt;0.75,"High",IF(I21&lt;0.25,"Low","Medium"))</f>
        <v>High</v>
      </c>
      <c r="K21" s="75" t="s">
        <v>128</v>
      </c>
    </row>
    <row r="22" spans="1:11" ht="15.75" customHeight="1" x14ac:dyDescent="0.35">
      <c r="A22" s="4">
        <v>21</v>
      </c>
      <c r="B22" s="4" t="s">
        <v>22</v>
      </c>
      <c r="C22" s="4" t="s">
        <v>14</v>
      </c>
      <c r="D22" s="4" t="s">
        <v>8</v>
      </c>
      <c r="E22" s="5">
        <v>384</v>
      </c>
      <c r="F22" s="5">
        <v>374</v>
      </c>
      <c r="H22" s="69" t="s">
        <v>10</v>
      </c>
      <c r="I22" s="70">
        <f t="shared" ref="I22:I25" si="0">(COUNTIFS($D$2:$D$32,"Yes",$B$2:$B$32,H22)/COUNTIF($B$2:$B$32,H22))</f>
        <v>0.8</v>
      </c>
      <c r="J22" s="134" t="str">
        <f t="shared" ref="J22:J25" si="1">IF(I22&gt;0.75,"High",IF(I22&lt;0.25,"Low","Medium"))</f>
        <v>High</v>
      </c>
    </row>
    <row r="23" spans="1:11" ht="15.75" customHeight="1" x14ac:dyDescent="0.35">
      <c r="A23" s="4">
        <v>22</v>
      </c>
      <c r="B23" s="4" t="s">
        <v>22</v>
      </c>
      <c r="C23" s="4" t="s">
        <v>7</v>
      </c>
      <c r="D23" s="4" t="s">
        <v>8</v>
      </c>
      <c r="E23" s="5">
        <v>360</v>
      </c>
      <c r="F23" s="5">
        <v>314</v>
      </c>
      <c r="H23" s="69" t="s">
        <v>17</v>
      </c>
      <c r="I23" s="70">
        <f t="shared" si="0"/>
        <v>0.42857142857142855</v>
      </c>
      <c r="J23" s="134" t="str">
        <f t="shared" si="1"/>
        <v>Medium</v>
      </c>
    </row>
    <row r="24" spans="1:11" ht="15.75" customHeight="1" x14ac:dyDescent="0.35">
      <c r="A24" s="4">
        <v>23</v>
      </c>
      <c r="B24" s="4" t="s">
        <v>13</v>
      </c>
      <c r="C24" s="4" t="s">
        <v>11</v>
      </c>
      <c r="D24" s="4" t="s">
        <v>8</v>
      </c>
      <c r="E24" s="5">
        <v>342</v>
      </c>
      <c r="F24" s="5">
        <v>294</v>
      </c>
      <c r="H24" s="69" t="s">
        <v>13</v>
      </c>
      <c r="I24" s="70">
        <f t="shared" si="0"/>
        <v>0.42857142857142855</v>
      </c>
      <c r="J24" s="134" t="str">
        <f t="shared" si="1"/>
        <v>Medium</v>
      </c>
    </row>
    <row r="25" spans="1:11" ht="15.75" customHeight="1" thickBot="1" x14ac:dyDescent="0.4">
      <c r="A25" s="4">
        <v>24</v>
      </c>
      <c r="B25" s="4" t="s">
        <v>17</v>
      </c>
      <c r="C25" s="4" t="s">
        <v>14</v>
      </c>
      <c r="D25" s="4" t="s">
        <v>18</v>
      </c>
      <c r="E25" s="5">
        <v>330</v>
      </c>
      <c r="F25" s="5">
        <v>319</v>
      </c>
      <c r="H25" s="71" t="s">
        <v>6</v>
      </c>
      <c r="I25" s="70">
        <f t="shared" si="0"/>
        <v>0.4</v>
      </c>
      <c r="J25" s="134" t="str">
        <f t="shared" si="1"/>
        <v>Medium</v>
      </c>
      <c r="K25" s="75" t="s">
        <v>129</v>
      </c>
    </row>
    <row r="26" spans="1:11" ht="15.75" customHeight="1" thickTop="1" x14ac:dyDescent="0.35">
      <c r="A26" s="4">
        <v>25</v>
      </c>
      <c r="B26" s="4" t="s">
        <v>17</v>
      </c>
      <c r="C26" s="4" t="s">
        <v>11</v>
      </c>
      <c r="D26" s="4" t="s">
        <v>8</v>
      </c>
      <c r="E26" s="5">
        <v>560</v>
      </c>
      <c r="F26" s="5">
        <v>537</v>
      </c>
    </row>
    <row r="27" spans="1:11" ht="15.75" customHeight="1" x14ac:dyDescent="0.35">
      <c r="A27" s="4">
        <v>26</v>
      </c>
      <c r="B27" s="4" t="s">
        <v>17</v>
      </c>
      <c r="C27" s="4" t="s">
        <v>11</v>
      </c>
      <c r="D27" s="4" t="s">
        <v>18</v>
      </c>
      <c r="E27" s="5">
        <v>704</v>
      </c>
      <c r="F27" s="5">
        <v>678</v>
      </c>
    </row>
    <row r="28" spans="1:11" ht="15.75" customHeight="1" x14ac:dyDescent="0.35">
      <c r="A28" s="4">
        <v>27</v>
      </c>
      <c r="B28" s="4" t="s">
        <v>13</v>
      </c>
      <c r="C28" s="4" t="s">
        <v>14</v>
      </c>
      <c r="D28" s="4" t="s">
        <v>18</v>
      </c>
      <c r="E28" s="5">
        <v>296</v>
      </c>
      <c r="F28" s="5">
        <v>260</v>
      </c>
    </row>
    <row r="29" spans="1:11" ht="15.75" customHeight="1" x14ac:dyDescent="0.35">
      <c r="A29" s="4">
        <v>28</v>
      </c>
      <c r="B29" s="4" t="s">
        <v>6</v>
      </c>
      <c r="C29" s="4" t="s">
        <v>11</v>
      </c>
      <c r="D29" s="4" t="s">
        <v>18</v>
      </c>
      <c r="E29" s="5">
        <v>447</v>
      </c>
      <c r="F29" s="5">
        <v>382</v>
      </c>
    </row>
    <row r="30" spans="1:11" ht="15.75" customHeight="1" x14ac:dyDescent="0.35">
      <c r="A30" s="4">
        <v>29</v>
      </c>
      <c r="B30" s="4" t="s">
        <v>22</v>
      </c>
      <c r="C30" s="4" t="s">
        <v>14</v>
      </c>
      <c r="D30" s="4" t="s">
        <v>8</v>
      </c>
      <c r="E30" s="5">
        <v>430</v>
      </c>
      <c r="F30" s="5">
        <v>374</v>
      </c>
    </row>
    <row r="31" spans="1:11" ht="15.75" customHeight="1" x14ac:dyDescent="0.35">
      <c r="A31" s="4">
        <v>30</v>
      </c>
      <c r="B31" s="4" t="s">
        <v>22</v>
      </c>
      <c r="C31" s="4" t="s">
        <v>7</v>
      </c>
      <c r="D31" s="4" t="s">
        <v>8</v>
      </c>
      <c r="E31" s="5">
        <v>422</v>
      </c>
      <c r="F31" s="5">
        <v>314</v>
      </c>
    </row>
    <row r="32" spans="1:11" ht="15.75" customHeight="1" x14ac:dyDescent="0.35">
      <c r="A32" s="4">
        <v>31</v>
      </c>
      <c r="B32" s="4" t="s">
        <v>13</v>
      </c>
      <c r="C32" s="4" t="s">
        <v>11</v>
      </c>
      <c r="D32" s="4" t="s">
        <v>8</v>
      </c>
      <c r="E32" s="5">
        <v>397</v>
      </c>
      <c r="F32" s="5">
        <v>294</v>
      </c>
    </row>
    <row r="33" spans="5:8" ht="15.75" customHeight="1" x14ac:dyDescent="0.35">
      <c r="E33" s="6"/>
      <c r="F33" s="6"/>
    </row>
    <row r="34" spans="5:8" ht="15.75" customHeight="1" x14ac:dyDescent="0.35">
      <c r="E34" s="6"/>
      <c r="F34" s="6"/>
    </row>
    <row r="35" spans="5:8" ht="15.75" customHeight="1" x14ac:dyDescent="0.35">
      <c r="E35" s="6"/>
      <c r="F35" s="6"/>
    </row>
    <row r="36" spans="5:8" ht="15.75" customHeight="1" x14ac:dyDescent="0.35">
      <c r="E36" s="6"/>
      <c r="F36" s="6"/>
    </row>
    <row r="37" spans="5:8" ht="15.75" customHeight="1" x14ac:dyDescent="0.35">
      <c r="E37" s="6"/>
      <c r="F37" s="6"/>
    </row>
    <row r="38" spans="5:8" ht="15.75" customHeight="1" x14ac:dyDescent="0.35">
      <c r="E38" s="6"/>
      <c r="F38" s="6"/>
      <c r="H38" s="3"/>
    </row>
    <row r="39" spans="5:8" ht="15.75" customHeight="1" x14ac:dyDescent="0.35">
      <c r="E39" s="6"/>
      <c r="F39" s="6"/>
      <c r="H39" s="3"/>
    </row>
    <row r="40" spans="5:8" ht="15.75" customHeight="1" x14ac:dyDescent="0.35">
      <c r="E40" s="6"/>
      <c r="F40" s="6"/>
      <c r="H40" s="3"/>
    </row>
    <row r="41" spans="5:8" ht="15.75" customHeight="1" x14ac:dyDescent="0.35">
      <c r="E41" s="6"/>
      <c r="F41" s="6"/>
      <c r="H41" s="3"/>
    </row>
    <row r="42" spans="5:8" ht="15.75" customHeight="1" x14ac:dyDescent="0.35">
      <c r="E42" s="6"/>
      <c r="F42" s="6"/>
      <c r="H42" s="3"/>
    </row>
    <row r="43" spans="5:8" ht="15.75" customHeight="1" x14ac:dyDescent="0.35">
      <c r="E43" s="6"/>
      <c r="F43" s="6"/>
      <c r="H43" s="3"/>
    </row>
    <row r="44" spans="5:8" ht="15.75" customHeight="1" x14ac:dyDescent="0.35">
      <c r="E44" s="6"/>
      <c r="F44" s="6"/>
      <c r="H44" s="3"/>
    </row>
    <row r="45" spans="5:8" ht="15.75" customHeight="1" x14ac:dyDescent="0.35">
      <c r="E45" s="6"/>
      <c r="F45" s="6"/>
      <c r="H45" s="3"/>
    </row>
    <row r="46" spans="5:8" ht="15.75" customHeight="1" x14ac:dyDescent="0.35">
      <c r="E46" s="6"/>
      <c r="F46" s="6"/>
      <c r="H46" s="3"/>
    </row>
    <row r="47" spans="5:8" ht="15.75" customHeight="1" x14ac:dyDescent="0.35">
      <c r="E47" s="6"/>
      <c r="F47" s="6"/>
      <c r="H47" s="3"/>
    </row>
    <row r="48" spans="5:8" ht="15.75" customHeight="1" x14ac:dyDescent="0.35">
      <c r="E48" s="6"/>
      <c r="F48" s="6"/>
      <c r="H48" s="3"/>
    </row>
    <row r="49" spans="5:8" ht="15.75" customHeight="1" x14ac:dyDescent="0.35">
      <c r="E49" s="6"/>
      <c r="F49" s="6"/>
      <c r="H49" s="3"/>
    </row>
    <row r="50" spans="5:8" ht="15.75" customHeight="1" x14ac:dyDescent="0.35">
      <c r="E50" s="6"/>
      <c r="F50" s="6"/>
      <c r="H50" s="3"/>
    </row>
    <row r="51" spans="5:8" ht="15.75" customHeight="1" x14ac:dyDescent="0.35">
      <c r="E51" s="6"/>
      <c r="F51" s="6"/>
      <c r="H51" s="3"/>
    </row>
    <row r="52" spans="5:8" ht="15.75" customHeight="1" x14ac:dyDescent="0.35">
      <c r="E52" s="6"/>
      <c r="F52" s="6"/>
      <c r="H52" s="3"/>
    </row>
    <row r="53" spans="5:8" ht="15.75" customHeight="1" x14ac:dyDescent="0.35">
      <c r="E53" s="6"/>
      <c r="F53" s="6"/>
      <c r="H53" s="3"/>
    </row>
    <row r="54" spans="5:8" ht="15.75" customHeight="1" x14ac:dyDescent="0.35">
      <c r="E54" s="6"/>
      <c r="F54" s="6"/>
      <c r="H54" s="3"/>
    </row>
    <row r="55" spans="5:8" ht="15.75" customHeight="1" x14ac:dyDescent="0.35">
      <c r="E55" s="6"/>
      <c r="F55" s="6"/>
      <c r="H55" s="3"/>
    </row>
    <row r="56" spans="5:8" ht="15.75" customHeight="1" x14ac:dyDescent="0.35">
      <c r="E56" s="6"/>
      <c r="F56" s="6"/>
      <c r="H56" s="3"/>
    </row>
    <row r="57" spans="5:8" ht="15.75" customHeight="1" x14ac:dyDescent="0.35">
      <c r="E57" s="6"/>
      <c r="F57" s="6"/>
      <c r="H57" s="3"/>
    </row>
    <row r="58" spans="5:8" ht="15.75" customHeight="1" x14ac:dyDescent="0.35">
      <c r="E58" s="6"/>
      <c r="F58" s="6"/>
      <c r="H58" s="3"/>
    </row>
    <row r="59" spans="5:8" ht="15.75" customHeight="1" x14ac:dyDescent="0.35">
      <c r="E59" s="6"/>
      <c r="F59" s="6"/>
      <c r="H59" s="3"/>
    </row>
    <row r="60" spans="5:8" ht="15.75" customHeight="1" x14ac:dyDescent="0.35">
      <c r="E60" s="6"/>
      <c r="F60" s="6"/>
      <c r="H60" s="3"/>
    </row>
    <row r="61" spans="5:8" ht="15.75" customHeight="1" x14ac:dyDescent="0.35">
      <c r="E61" s="6"/>
      <c r="F61" s="6"/>
      <c r="H61" s="3"/>
    </row>
    <row r="62" spans="5:8" ht="15.75" customHeight="1" x14ac:dyDescent="0.35">
      <c r="E62" s="6"/>
      <c r="F62" s="6"/>
      <c r="H62" s="3"/>
    </row>
    <row r="63" spans="5:8" ht="15.75" customHeight="1" x14ac:dyDescent="0.35">
      <c r="E63" s="6"/>
      <c r="F63" s="6"/>
      <c r="H63" s="3"/>
    </row>
    <row r="64" spans="5:8" ht="15.75" customHeight="1" x14ac:dyDescent="0.35">
      <c r="E64" s="6"/>
      <c r="F64" s="6"/>
      <c r="H64" s="3"/>
    </row>
    <row r="65" spans="5:8" ht="15.75" customHeight="1" x14ac:dyDescent="0.35">
      <c r="E65" s="6"/>
      <c r="F65" s="6"/>
      <c r="H65" s="3"/>
    </row>
    <row r="66" spans="5:8" ht="15.75" customHeight="1" x14ac:dyDescent="0.35">
      <c r="E66" s="6"/>
      <c r="F66" s="6"/>
      <c r="H66" s="3"/>
    </row>
    <row r="67" spans="5:8" ht="15.75" customHeight="1" x14ac:dyDescent="0.35">
      <c r="E67" s="6"/>
      <c r="F67" s="6"/>
      <c r="H67" s="3"/>
    </row>
    <row r="68" spans="5:8" ht="15.75" customHeight="1" x14ac:dyDescent="0.35">
      <c r="E68" s="6"/>
      <c r="F68" s="6"/>
      <c r="H68" s="3"/>
    </row>
    <row r="69" spans="5:8" ht="15.75" customHeight="1" x14ac:dyDescent="0.35">
      <c r="E69" s="6"/>
      <c r="F69" s="6"/>
      <c r="H69" s="3"/>
    </row>
    <row r="70" spans="5:8" ht="15.75" customHeight="1" x14ac:dyDescent="0.35">
      <c r="E70" s="6"/>
      <c r="F70" s="6"/>
      <c r="H70" s="3"/>
    </row>
    <row r="71" spans="5:8" ht="15.75" customHeight="1" x14ac:dyDescent="0.35">
      <c r="E71" s="6"/>
      <c r="F71" s="6"/>
      <c r="H71" s="3"/>
    </row>
    <row r="72" spans="5:8" ht="15.75" customHeight="1" x14ac:dyDescent="0.35">
      <c r="E72" s="6"/>
      <c r="F72" s="6"/>
      <c r="H72" s="3"/>
    </row>
    <row r="73" spans="5:8" ht="15.75" customHeight="1" x14ac:dyDescent="0.35">
      <c r="E73" s="6"/>
      <c r="F73" s="6"/>
      <c r="H73" s="3"/>
    </row>
    <row r="74" spans="5:8" ht="15.75" customHeight="1" x14ac:dyDescent="0.35">
      <c r="E74" s="6"/>
      <c r="F74" s="6"/>
      <c r="H74" s="3"/>
    </row>
    <row r="75" spans="5:8" ht="15.75" customHeight="1" x14ac:dyDescent="0.35">
      <c r="E75" s="6"/>
      <c r="F75" s="6"/>
      <c r="H75" s="3"/>
    </row>
    <row r="76" spans="5:8" ht="15.75" customHeight="1" x14ac:dyDescent="0.35">
      <c r="E76" s="6"/>
      <c r="F76" s="6"/>
      <c r="H76" s="3"/>
    </row>
    <row r="77" spans="5:8" ht="15.75" customHeight="1" x14ac:dyDescent="0.35">
      <c r="E77" s="6"/>
      <c r="F77" s="6"/>
      <c r="H77" s="3"/>
    </row>
    <row r="78" spans="5:8" ht="15.75" customHeight="1" x14ac:dyDescent="0.35">
      <c r="E78" s="6"/>
      <c r="F78" s="6"/>
      <c r="H78" s="3"/>
    </row>
    <row r="79" spans="5:8" ht="15.75" customHeight="1" x14ac:dyDescent="0.35">
      <c r="E79" s="6"/>
      <c r="F79" s="6"/>
      <c r="H79" s="3"/>
    </row>
    <row r="80" spans="5:8" ht="15.75" customHeight="1" x14ac:dyDescent="0.35">
      <c r="E80" s="6"/>
      <c r="F80" s="6"/>
      <c r="H80" s="3"/>
    </row>
    <row r="81" spans="5:8" ht="15.75" customHeight="1" x14ac:dyDescent="0.35">
      <c r="E81" s="6"/>
      <c r="F81" s="6"/>
      <c r="H81" s="3"/>
    </row>
    <row r="82" spans="5:8" ht="15.75" customHeight="1" x14ac:dyDescent="0.35">
      <c r="E82" s="6"/>
      <c r="F82" s="6"/>
      <c r="H82" s="3"/>
    </row>
    <row r="83" spans="5:8" ht="15.75" customHeight="1" x14ac:dyDescent="0.35">
      <c r="E83" s="6"/>
      <c r="F83" s="6"/>
      <c r="H83" s="3"/>
    </row>
    <row r="84" spans="5:8" ht="15.75" customHeight="1" x14ac:dyDescent="0.35">
      <c r="E84" s="6"/>
      <c r="F84" s="6"/>
      <c r="H84" s="3"/>
    </row>
    <row r="85" spans="5:8" ht="15.75" customHeight="1" x14ac:dyDescent="0.35">
      <c r="E85" s="6"/>
      <c r="F85" s="6"/>
      <c r="H85" s="3"/>
    </row>
    <row r="86" spans="5:8" ht="15.75" customHeight="1" x14ac:dyDescent="0.35">
      <c r="E86" s="6"/>
      <c r="F86" s="6"/>
      <c r="H86" s="3"/>
    </row>
    <row r="87" spans="5:8" ht="15.75" customHeight="1" x14ac:dyDescent="0.35">
      <c r="E87" s="6"/>
      <c r="F87" s="6"/>
      <c r="H87" s="3"/>
    </row>
    <row r="88" spans="5:8" ht="15.75" customHeight="1" x14ac:dyDescent="0.35">
      <c r="E88" s="6"/>
      <c r="F88" s="6"/>
      <c r="H88" s="3"/>
    </row>
    <row r="89" spans="5:8" ht="15.75" customHeight="1" x14ac:dyDescent="0.35">
      <c r="E89" s="6"/>
      <c r="F89" s="6"/>
      <c r="H89" s="3"/>
    </row>
    <row r="90" spans="5:8" ht="15.75" customHeight="1" x14ac:dyDescent="0.35">
      <c r="E90" s="6"/>
      <c r="F90" s="6"/>
      <c r="H90" s="3"/>
    </row>
    <row r="91" spans="5:8" ht="15.75" customHeight="1" x14ac:dyDescent="0.35">
      <c r="E91" s="6"/>
      <c r="F91" s="6"/>
      <c r="H91" s="3"/>
    </row>
    <row r="92" spans="5:8" ht="15.75" customHeight="1" x14ac:dyDescent="0.35">
      <c r="E92" s="6"/>
      <c r="F92" s="6"/>
      <c r="H92" s="3"/>
    </row>
    <row r="93" spans="5:8" ht="15.75" customHeight="1" x14ac:dyDescent="0.35">
      <c r="E93" s="6"/>
      <c r="F93" s="6"/>
      <c r="H93" s="3"/>
    </row>
    <row r="94" spans="5:8" ht="15.75" customHeight="1" x14ac:dyDescent="0.35">
      <c r="E94" s="6"/>
      <c r="F94" s="6"/>
      <c r="H94" s="3"/>
    </row>
    <row r="95" spans="5:8" ht="15.75" customHeight="1" x14ac:dyDescent="0.35">
      <c r="E95" s="6"/>
      <c r="F95" s="6"/>
      <c r="H95" s="3"/>
    </row>
    <row r="96" spans="5:8" ht="15.75" customHeight="1" x14ac:dyDescent="0.35">
      <c r="E96" s="6"/>
      <c r="F96" s="6"/>
      <c r="H96" s="3"/>
    </row>
    <row r="97" spans="5:8" ht="15.75" customHeight="1" x14ac:dyDescent="0.35">
      <c r="E97" s="6"/>
      <c r="F97" s="6"/>
      <c r="H97" s="3"/>
    </row>
    <row r="98" spans="5:8" ht="15.75" customHeight="1" x14ac:dyDescent="0.35">
      <c r="E98" s="6"/>
      <c r="F98" s="6"/>
      <c r="H98" s="3"/>
    </row>
    <row r="99" spans="5:8" ht="15.75" customHeight="1" x14ac:dyDescent="0.35">
      <c r="E99" s="6"/>
      <c r="F99" s="6"/>
      <c r="H99" s="3"/>
    </row>
    <row r="100" spans="5:8" ht="15.75" customHeight="1" x14ac:dyDescent="0.35">
      <c r="E100" s="6"/>
      <c r="F100" s="6"/>
      <c r="H100" s="3"/>
    </row>
    <row r="101" spans="5:8" ht="15.75" customHeight="1" x14ac:dyDescent="0.35">
      <c r="E101" s="6"/>
      <c r="F101" s="6"/>
      <c r="H101" s="3"/>
    </row>
    <row r="102" spans="5:8" ht="15.75" customHeight="1" x14ac:dyDescent="0.35">
      <c r="E102" s="6"/>
      <c r="F102" s="6"/>
      <c r="H102" s="3"/>
    </row>
    <row r="103" spans="5:8" ht="15.75" customHeight="1" x14ac:dyDescent="0.35">
      <c r="E103" s="6"/>
      <c r="F103" s="6"/>
      <c r="H103" s="3"/>
    </row>
    <row r="104" spans="5:8" ht="15.75" customHeight="1" x14ac:dyDescent="0.35">
      <c r="E104" s="6"/>
      <c r="F104" s="6"/>
      <c r="H104" s="3"/>
    </row>
    <row r="105" spans="5:8" ht="15.75" customHeight="1" x14ac:dyDescent="0.35">
      <c r="E105" s="6"/>
      <c r="F105" s="6"/>
      <c r="H105" s="3"/>
    </row>
    <row r="106" spans="5:8" ht="15.75" customHeight="1" x14ac:dyDescent="0.35">
      <c r="E106" s="6"/>
      <c r="F106" s="6"/>
      <c r="H106" s="3"/>
    </row>
    <row r="107" spans="5:8" ht="15.75" customHeight="1" x14ac:dyDescent="0.35">
      <c r="E107" s="6"/>
      <c r="F107" s="6"/>
      <c r="H107" s="3"/>
    </row>
    <row r="108" spans="5:8" ht="15.75" customHeight="1" x14ac:dyDescent="0.35">
      <c r="E108" s="6"/>
      <c r="F108" s="6"/>
      <c r="H108" s="3"/>
    </row>
    <row r="109" spans="5:8" ht="15.75" customHeight="1" x14ac:dyDescent="0.35">
      <c r="E109" s="6"/>
      <c r="F109" s="6"/>
      <c r="H109" s="3"/>
    </row>
    <row r="110" spans="5:8" ht="15.75" customHeight="1" x14ac:dyDescent="0.35">
      <c r="E110" s="6"/>
      <c r="F110" s="6"/>
      <c r="H110" s="3"/>
    </row>
    <row r="111" spans="5:8" ht="15.75" customHeight="1" x14ac:dyDescent="0.35">
      <c r="E111" s="6"/>
      <c r="F111" s="6"/>
      <c r="H111" s="3"/>
    </row>
    <row r="112" spans="5:8" ht="15.75" customHeight="1" x14ac:dyDescent="0.35">
      <c r="E112" s="6"/>
      <c r="F112" s="6"/>
      <c r="H112" s="3"/>
    </row>
    <row r="113" spans="5:8" ht="15.75" customHeight="1" x14ac:dyDescent="0.35">
      <c r="E113" s="6"/>
      <c r="F113" s="6"/>
      <c r="H113" s="3"/>
    </row>
    <row r="114" spans="5:8" ht="15.75" customHeight="1" x14ac:dyDescent="0.35">
      <c r="E114" s="6"/>
      <c r="F114" s="6"/>
      <c r="H114" s="3"/>
    </row>
    <row r="115" spans="5:8" ht="15.75" customHeight="1" x14ac:dyDescent="0.35">
      <c r="E115" s="6"/>
      <c r="F115" s="6"/>
      <c r="H115" s="3"/>
    </row>
    <row r="116" spans="5:8" ht="15.75" customHeight="1" x14ac:dyDescent="0.35">
      <c r="E116" s="6"/>
      <c r="F116" s="6"/>
      <c r="H116" s="3"/>
    </row>
    <row r="117" spans="5:8" ht="15.75" customHeight="1" x14ac:dyDescent="0.35">
      <c r="E117" s="6"/>
      <c r="F117" s="6"/>
      <c r="H117" s="3"/>
    </row>
    <row r="118" spans="5:8" ht="15.75" customHeight="1" x14ac:dyDescent="0.35">
      <c r="E118" s="6"/>
      <c r="F118" s="6"/>
      <c r="H118" s="3"/>
    </row>
    <row r="119" spans="5:8" ht="15.75" customHeight="1" x14ac:dyDescent="0.35">
      <c r="E119" s="6"/>
      <c r="F119" s="6"/>
      <c r="H119" s="3"/>
    </row>
    <row r="120" spans="5:8" ht="15.75" customHeight="1" x14ac:dyDescent="0.35">
      <c r="E120" s="6"/>
      <c r="F120" s="6"/>
      <c r="H120" s="3"/>
    </row>
    <row r="121" spans="5:8" ht="15.75" customHeight="1" x14ac:dyDescent="0.35">
      <c r="E121" s="6"/>
      <c r="F121" s="6"/>
      <c r="H121" s="3"/>
    </row>
    <row r="122" spans="5:8" ht="15.75" customHeight="1" x14ac:dyDescent="0.35">
      <c r="E122" s="6"/>
      <c r="F122" s="6"/>
      <c r="H122" s="3"/>
    </row>
    <row r="123" spans="5:8" ht="15.75" customHeight="1" x14ac:dyDescent="0.35">
      <c r="E123" s="6"/>
      <c r="F123" s="6"/>
      <c r="H123" s="3"/>
    </row>
    <row r="124" spans="5:8" ht="15.75" customHeight="1" x14ac:dyDescent="0.35">
      <c r="E124" s="6"/>
      <c r="F124" s="6"/>
      <c r="H124" s="3"/>
    </row>
    <row r="125" spans="5:8" ht="15.75" customHeight="1" x14ac:dyDescent="0.35">
      <c r="E125" s="6"/>
      <c r="F125" s="6"/>
      <c r="H125" s="3"/>
    </row>
    <row r="126" spans="5:8" ht="15.75" customHeight="1" x14ac:dyDescent="0.35">
      <c r="E126" s="6"/>
      <c r="F126" s="6"/>
      <c r="H126" s="3"/>
    </row>
    <row r="127" spans="5:8" ht="15.75" customHeight="1" x14ac:dyDescent="0.35">
      <c r="E127" s="6"/>
      <c r="F127" s="6"/>
      <c r="H127" s="3"/>
    </row>
    <row r="128" spans="5:8" ht="15.75" customHeight="1" x14ac:dyDescent="0.35">
      <c r="E128" s="6"/>
      <c r="F128" s="6"/>
      <c r="H128" s="3"/>
    </row>
    <row r="129" spans="5:8" ht="15.75" customHeight="1" x14ac:dyDescent="0.35">
      <c r="E129" s="6"/>
      <c r="F129" s="6"/>
      <c r="H129" s="3"/>
    </row>
    <row r="130" spans="5:8" ht="15.75" customHeight="1" x14ac:dyDescent="0.35">
      <c r="E130" s="6"/>
      <c r="F130" s="6"/>
      <c r="H130" s="3"/>
    </row>
    <row r="131" spans="5:8" ht="15.75" customHeight="1" x14ac:dyDescent="0.35">
      <c r="E131" s="6"/>
      <c r="F131" s="6"/>
      <c r="H131" s="3"/>
    </row>
    <row r="132" spans="5:8" ht="15.75" customHeight="1" x14ac:dyDescent="0.35">
      <c r="E132" s="6"/>
      <c r="F132" s="6"/>
      <c r="H132" s="3"/>
    </row>
    <row r="133" spans="5:8" ht="15.75" customHeight="1" x14ac:dyDescent="0.35">
      <c r="E133" s="6"/>
      <c r="F133" s="6"/>
      <c r="H133" s="3"/>
    </row>
    <row r="134" spans="5:8" ht="15.75" customHeight="1" x14ac:dyDescent="0.35">
      <c r="E134" s="6"/>
      <c r="F134" s="6"/>
      <c r="H134" s="3"/>
    </row>
    <row r="135" spans="5:8" ht="15.75" customHeight="1" x14ac:dyDescent="0.35">
      <c r="E135" s="6"/>
      <c r="F135" s="6"/>
      <c r="H135" s="3"/>
    </row>
    <row r="136" spans="5:8" ht="15.75" customHeight="1" x14ac:dyDescent="0.35">
      <c r="E136" s="6"/>
      <c r="F136" s="6"/>
      <c r="H136" s="3"/>
    </row>
    <row r="137" spans="5:8" ht="15.75" customHeight="1" x14ac:dyDescent="0.35">
      <c r="E137" s="6"/>
      <c r="F137" s="6"/>
      <c r="H137" s="3"/>
    </row>
    <row r="138" spans="5:8" ht="15.75" customHeight="1" x14ac:dyDescent="0.35">
      <c r="E138" s="6"/>
      <c r="F138" s="6"/>
      <c r="H138" s="3"/>
    </row>
    <row r="139" spans="5:8" ht="15.75" customHeight="1" x14ac:dyDescent="0.35">
      <c r="E139" s="6"/>
      <c r="F139" s="6"/>
      <c r="H139" s="3"/>
    </row>
    <row r="140" spans="5:8" ht="15.75" customHeight="1" x14ac:dyDescent="0.35">
      <c r="E140" s="6"/>
      <c r="F140" s="6"/>
      <c r="H140" s="3"/>
    </row>
    <row r="141" spans="5:8" ht="15.75" customHeight="1" x14ac:dyDescent="0.35">
      <c r="E141" s="6"/>
      <c r="F141" s="6"/>
      <c r="H141" s="3"/>
    </row>
    <row r="142" spans="5:8" ht="15.75" customHeight="1" x14ac:dyDescent="0.35">
      <c r="E142" s="6"/>
      <c r="F142" s="6"/>
      <c r="H142" s="3"/>
    </row>
    <row r="143" spans="5:8" ht="15.75" customHeight="1" x14ac:dyDescent="0.35">
      <c r="E143" s="6"/>
      <c r="F143" s="6"/>
      <c r="H143" s="3"/>
    </row>
    <row r="144" spans="5:8" ht="15.75" customHeight="1" x14ac:dyDescent="0.35">
      <c r="E144" s="6"/>
      <c r="F144" s="6"/>
      <c r="H144" s="3"/>
    </row>
    <row r="145" spans="5:8" ht="15.75" customHeight="1" x14ac:dyDescent="0.35">
      <c r="E145" s="6"/>
      <c r="F145" s="6"/>
      <c r="H145" s="3"/>
    </row>
    <row r="146" spans="5:8" ht="15.75" customHeight="1" x14ac:dyDescent="0.35">
      <c r="E146" s="6"/>
      <c r="F146" s="6"/>
      <c r="H146" s="3"/>
    </row>
    <row r="147" spans="5:8" ht="15.75" customHeight="1" x14ac:dyDescent="0.35">
      <c r="E147" s="6"/>
      <c r="F147" s="6"/>
      <c r="H147" s="3"/>
    </row>
    <row r="148" spans="5:8" ht="15.75" customHeight="1" x14ac:dyDescent="0.35">
      <c r="E148" s="6"/>
      <c r="F148" s="6"/>
      <c r="H148" s="3"/>
    </row>
    <row r="149" spans="5:8" ht="15.75" customHeight="1" x14ac:dyDescent="0.35">
      <c r="E149" s="6"/>
      <c r="F149" s="6"/>
      <c r="H149" s="3"/>
    </row>
    <row r="150" spans="5:8" ht="15.75" customHeight="1" x14ac:dyDescent="0.35">
      <c r="E150" s="6"/>
      <c r="F150" s="6"/>
      <c r="H150" s="3"/>
    </row>
    <row r="151" spans="5:8" ht="15.75" customHeight="1" x14ac:dyDescent="0.35">
      <c r="E151" s="6"/>
      <c r="F151" s="6"/>
      <c r="H151" s="3"/>
    </row>
    <row r="152" spans="5:8" ht="15.75" customHeight="1" x14ac:dyDescent="0.35">
      <c r="E152" s="6"/>
      <c r="F152" s="6"/>
      <c r="H152" s="3"/>
    </row>
    <row r="153" spans="5:8" ht="15.75" customHeight="1" x14ac:dyDescent="0.35">
      <c r="E153" s="6"/>
      <c r="F153" s="6"/>
      <c r="H153" s="3"/>
    </row>
    <row r="154" spans="5:8" ht="15.75" customHeight="1" x14ac:dyDescent="0.35">
      <c r="E154" s="6"/>
      <c r="F154" s="6"/>
      <c r="H154" s="3"/>
    </row>
    <row r="155" spans="5:8" ht="15.75" customHeight="1" x14ac:dyDescent="0.35">
      <c r="E155" s="6"/>
      <c r="F155" s="6"/>
      <c r="H155" s="3"/>
    </row>
    <row r="156" spans="5:8" ht="15.75" customHeight="1" x14ac:dyDescent="0.35">
      <c r="E156" s="6"/>
      <c r="F156" s="6"/>
      <c r="H156" s="3"/>
    </row>
    <row r="157" spans="5:8" ht="15.75" customHeight="1" x14ac:dyDescent="0.35">
      <c r="E157" s="6"/>
      <c r="F157" s="6"/>
      <c r="H157" s="3"/>
    </row>
    <row r="158" spans="5:8" ht="15.75" customHeight="1" x14ac:dyDescent="0.35">
      <c r="E158" s="6"/>
      <c r="F158" s="6"/>
      <c r="H158" s="3"/>
    </row>
    <row r="159" spans="5:8" ht="15.75" customHeight="1" x14ac:dyDescent="0.35">
      <c r="E159" s="6"/>
      <c r="F159" s="6"/>
      <c r="H159" s="3"/>
    </row>
    <row r="160" spans="5:8" ht="15.75" customHeight="1" x14ac:dyDescent="0.35">
      <c r="E160" s="6"/>
      <c r="F160" s="6"/>
      <c r="H160" s="3"/>
    </row>
    <row r="161" spans="5:8" ht="15.75" customHeight="1" x14ac:dyDescent="0.35">
      <c r="E161" s="6"/>
      <c r="F161" s="6"/>
      <c r="H161" s="3"/>
    </row>
    <row r="162" spans="5:8" ht="15.75" customHeight="1" x14ac:dyDescent="0.35">
      <c r="E162" s="6"/>
      <c r="F162" s="6"/>
      <c r="H162" s="3"/>
    </row>
    <row r="163" spans="5:8" ht="15.75" customHeight="1" x14ac:dyDescent="0.35">
      <c r="E163" s="6"/>
      <c r="F163" s="6"/>
      <c r="H163" s="3"/>
    </row>
    <row r="164" spans="5:8" ht="15.75" customHeight="1" x14ac:dyDescent="0.35">
      <c r="E164" s="6"/>
      <c r="F164" s="6"/>
      <c r="H164" s="3"/>
    </row>
    <row r="165" spans="5:8" ht="15.75" customHeight="1" x14ac:dyDescent="0.35">
      <c r="E165" s="6"/>
      <c r="F165" s="6"/>
      <c r="H165" s="3"/>
    </row>
    <row r="166" spans="5:8" ht="15.75" customHeight="1" x14ac:dyDescent="0.35">
      <c r="E166" s="6"/>
      <c r="F166" s="6"/>
      <c r="H166" s="3"/>
    </row>
    <row r="167" spans="5:8" ht="15.75" customHeight="1" x14ac:dyDescent="0.35">
      <c r="E167" s="6"/>
      <c r="F167" s="6"/>
      <c r="H167" s="3"/>
    </row>
    <row r="168" spans="5:8" ht="15.75" customHeight="1" x14ac:dyDescent="0.35">
      <c r="E168" s="6"/>
      <c r="F168" s="6"/>
      <c r="H168" s="3"/>
    </row>
    <row r="169" spans="5:8" ht="15.75" customHeight="1" x14ac:dyDescent="0.35">
      <c r="E169" s="6"/>
      <c r="F169" s="6"/>
      <c r="H169" s="3"/>
    </row>
    <row r="170" spans="5:8" ht="15.75" customHeight="1" x14ac:dyDescent="0.35">
      <c r="E170" s="6"/>
      <c r="F170" s="6"/>
      <c r="H170" s="3"/>
    </row>
    <row r="171" spans="5:8" ht="15.75" customHeight="1" x14ac:dyDescent="0.35">
      <c r="E171" s="6"/>
      <c r="F171" s="6"/>
      <c r="H171" s="3"/>
    </row>
    <row r="172" spans="5:8" ht="15.75" customHeight="1" x14ac:dyDescent="0.35">
      <c r="E172" s="6"/>
      <c r="F172" s="6"/>
      <c r="H172" s="3"/>
    </row>
    <row r="173" spans="5:8" ht="15.75" customHeight="1" x14ac:dyDescent="0.35">
      <c r="E173" s="6"/>
      <c r="F173" s="6"/>
      <c r="H173" s="3"/>
    </row>
    <row r="174" spans="5:8" ht="15.75" customHeight="1" x14ac:dyDescent="0.35">
      <c r="E174" s="6"/>
      <c r="F174" s="6"/>
      <c r="H174" s="3"/>
    </row>
    <row r="175" spans="5:8" ht="15.75" customHeight="1" x14ac:dyDescent="0.35">
      <c r="E175" s="6"/>
      <c r="F175" s="6"/>
      <c r="H175" s="3"/>
    </row>
    <row r="176" spans="5:8" ht="15.75" customHeight="1" x14ac:dyDescent="0.35">
      <c r="E176" s="6"/>
      <c r="F176" s="6"/>
      <c r="H176" s="3"/>
    </row>
    <row r="177" spans="5:8" ht="15.75" customHeight="1" x14ac:dyDescent="0.35">
      <c r="E177" s="6"/>
      <c r="F177" s="6"/>
      <c r="H177" s="3"/>
    </row>
    <row r="178" spans="5:8" ht="15.75" customHeight="1" x14ac:dyDescent="0.35">
      <c r="E178" s="6"/>
      <c r="F178" s="6"/>
      <c r="H178" s="3"/>
    </row>
    <row r="179" spans="5:8" ht="15.75" customHeight="1" x14ac:dyDescent="0.35">
      <c r="E179" s="6"/>
      <c r="F179" s="6"/>
      <c r="H179" s="3"/>
    </row>
    <row r="180" spans="5:8" ht="15.75" customHeight="1" x14ac:dyDescent="0.35">
      <c r="E180" s="6"/>
      <c r="F180" s="6"/>
      <c r="H180" s="3"/>
    </row>
    <row r="181" spans="5:8" ht="15.75" customHeight="1" x14ac:dyDescent="0.35">
      <c r="E181" s="6"/>
      <c r="F181" s="6"/>
      <c r="H181" s="3"/>
    </row>
    <row r="182" spans="5:8" ht="15.75" customHeight="1" x14ac:dyDescent="0.35">
      <c r="E182" s="6"/>
      <c r="F182" s="6"/>
      <c r="H182" s="3"/>
    </row>
    <row r="183" spans="5:8" ht="15.75" customHeight="1" x14ac:dyDescent="0.35">
      <c r="E183" s="6"/>
      <c r="F183" s="6"/>
      <c r="H183" s="3"/>
    </row>
    <row r="184" spans="5:8" ht="15.75" customHeight="1" x14ac:dyDescent="0.35">
      <c r="E184" s="6"/>
      <c r="F184" s="6"/>
      <c r="H184" s="3"/>
    </row>
    <row r="185" spans="5:8" ht="15.75" customHeight="1" x14ac:dyDescent="0.35">
      <c r="E185" s="6"/>
      <c r="F185" s="6"/>
      <c r="H185" s="3"/>
    </row>
    <row r="186" spans="5:8" ht="15.75" customHeight="1" x14ac:dyDescent="0.35">
      <c r="E186" s="6"/>
      <c r="F186" s="6"/>
      <c r="H186" s="3"/>
    </row>
    <row r="187" spans="5:8" ht="15.75" customHeight="1" x14ac:dyDescent="0.35">
      <c r="E187" s="6"/>
      <c r="F187" s="6"/>
      <c r="H187" s="3"/>
    </row>
    <row r="188" spans="5:8" ht="15.75" customHeight="1" x14ac:dyDescent="0.35">
      <c r="E188" s="6"/>
      <c r="F188" s="6"/>
      <c r="H188" s="3"/>
    </row>
    <row r="189" spans="5:8" ht="15.75" customHeight="1" x14ac:dyDescent="0.35">
      <c r="E189" s="6"/>
      <c r="F189" s="6"/>
      <c r="H189" s="3"/>
    </row>
    <row r="190" spans="5:8" ht="15.75" customHeight="1" x14ac:dyDescent="0.35">
      <c r="E190" s="6"/>
      <c r="F190" s="6"/>
      <c r="H190" s="3"/>
    </row>
    <row r="191" spans="5:8" ht="15.75" customHeight="1" x14ac:dyDescent="0.35">
      <c r="E191" s="6"/>
      <c r="F191" s="6"/>
      <c r="H191" s="3"/>
    </row>
    <row r="192" spans="5:8" ht="15.75" customHeight="1" x14ac:dyDescent="0.35">
      <c r="E192" s="6"/>
      <c r="F192" s="6"/>
      <c r="H192" s="3"/>
    </row>
    <row r="193" spans="5:8" ht="15.75" customHeight="1" x14ac:dyDescent="0.35">
      <c r="E193" s="6"/>
      <c r="F193" s="6"/>
      <c r="H193" s="3"/>
    </row>
    <row r="194" spans="5:8" ht="15.75" customHeight="1" x14ac:dyDescent="0.35">
      <c r="E194" s="6"/>
      <c r="F194" s="6"/>
      <c r="H194" s="3"/>
    </row>
    <row r="195" spans="5:8" ht="15.75" customHeight="1" x14ac:dyDescent="0.35">
      <c r="E195" s="6"/>
      <c r="F195" s="6"/>
      <c r="H195" s="3"/>
    </row>
    <row r="196" spans="5:8" ht="15.75" customHeight="1" x14ac:dyDescent="0.35">
      <c r="E196" s="6"/>
      <c r="F196" s="6"/>
      <c r="H196" s="3"/>
    </row>
    <row r="197" spans="5:8" ht="15.75" customHeight="1" x14ac:dyDescent="0.35">
      <c r="E197" s="6"/>
      <c r="F197" s="6"/>
      <c r="H197" s="3"/>
    </row>
    <row r="198" spans="5:8" ht="15.75" customHeight="1" x14ac:dyDescent="0.35">
      <c r="E198" s="6"/>
      <c r="F198" s="6"/>
      <c r="H198" s="3"/>
    </row>
    <row r="199" spans="5:8" ht="15.75" customHeight="1" x14ac:dyDescent="0.35">
      <c r="E199" s="6"/>
      <c r="F199" s="6"/>
      <c r="H199" s="3"/>
    </row>
    <row r="200" spans="5:8" ht="15.75" customHeight="1" x14ac:dyDescent="0.35">
      <c r="E200" s="6"/>
      <c r="F200" s="6"/>
      <c r="H200" s="3"/>
    </row>
    <row r="201" spans="5:8" ht="15.75" customHeight="1" x14ac:dyDescent="0.35">
      <c r="E201" s="6"/>
      <c r="F201" s="6"/>
      <c r="H201" s="3"/>
    </row>
    <row r="202" spans="5:8" ht="15.75" customHeight="1" x14ac:dyDescent="0.35">
      <c r="E202" s="6"/>
      <c r="F202" s="6"/>
      <c r="H202" s="3"/>
    </row>
    <row r="203" spans="5:8" ht="15.75" customHeight="1" x14ac:dyDescent="0.35">
      <c r="E203" s="6"/>
      <c r="F203" s="6"/>
      <c r="H203" s="3"/>
    </row>
    <row r="204" spans="5:8" ht="15.75" customHeight="1" x14ac:dyDescent="0.35">
      <c r="E204" s="6"/>
      <c r="F204" s="6"/>
      <c r="H204" s="3"/>
    </row>
    <row r="205" spans="5:8" ht="15.75" customHeight="1" x14ac:dyDescent="0.35">
      <c r="E205" s="6"/>
      <c r="F205" s="6"/>
      <c r="H205" s="3"/>
    </row>
    <row r="206" spans="5:8" ht="15.75" customHeight="1" x14ac:dyDescent="0.35">
      <c r="E206" s="6"/>
      <c r="F206" s="6"/>
      <c r="H206" s="3"/>
    </row>
    <row r="207" spans="5:8" ht="15.75" customHeight="1" x14ac:dyDescent="0.35">
      <c r="E207" s="6"/>
      <c r="F207" s="6"/>
      <c r="H207" s="3"/>
    </row>
    <row r="208" spans="5:8" ht="15.75" customHeight="1" x14ac:dyDescent="0.35">
      <c r="E208" s="6"/>
      <c r="F208" s="6"/>
      <c r="H208" s="3"/>
    </row>
    <row r="209" spans="5:8" ht="15.75" customHeight="1" x14ac:dyDescent="0.35">
      <c r="E209" s="6"/>
      <c r="F209" s="6"/>
      <c r="H209" s="3"/>
    </row>
    <row r="210" spans="5:8" ht="15.75" customHeight="1" x14ac:dyDescent="0.35">
      <c r="E210" s="6"/>
      <c r="F210" s="6"/>
      <c r="H210" s="3"/>
    </row>
    <row r="211" spans="5:8" ht="15.75" customHeight="1" x14ac:dyDescent="0.35">
      <c r="E211" s="6"/>
      <c r="F211" s="6"/>
      <c r="H211" s="3"/>
    </row>
    <row r="212" spans="5:8" ht="15.75" customHeight="1" x14ac:dyDescent="0.35">
      <c r="E212" s="6"/>
      <c r="F212" s="6"/>
      <c r="H212" s="3"/>
    </row>
    <row r="213" spans="5:8" ht="15.75" customHeight="1" x14ac:dyDescent="0.35">
      <c r="E213" s="6"/>
      <c r="F213" s="6"/>
      <c r="H213" s="3"/>
    </row>
    <row r="214" spans="5:8" ht="15.75" customHeight="1" x14ac:dyDescent="0.35">
      <c r="E214" s="6"/>
      <c r="F214" s="6"/>
      <c r="H214" s="3"/>
    </row>
    <row r="215" spans="5:8" ht="15.75" customHeight="1" x14ac:dyDescent="0.35">
      <c r="E215" s="6"/>
      <c r="F215" s="6"/>
      <c r="H215" s="3"/>
    </row>
    <row r="216" spans="5:8" ht="15.75" customHeight="1" x14ac:dyDescent="0.35">
      <c r="E216" s="6"/>
      <c r="F216" s="6"/>
      <c r="H216" s="3"/>
    </row>
    <row r="217" spans="5:8" ht="15.75" customHeight="1" x14ac:dyDescent="0.35">
      <c r="E217" s="6"/>
      <c r="F217" s="6"/>
      <c r="H217" s="3"/>
    </row>
    <row r="218" spans="5:8" ht="15.75" customHeight="1" x14ac:dyDescent="0.35">
      <c r="E218" s="6"/>
      <c r="F218" s="6"/>
      <c r="H218" s="3"/>
    </row>
    <row r="219" spans="5:8" ht="15.75" customHeight="1" x14ac:dyDescent="0.35">
      <c r="E219" s="6"/>
      <c r="F219" s="6"/>
      <c r="H219" s="3"/>
    </row>
    <row r="220" spans="5:8" ht="15.75" customHeight="1" x14ac:dyDescent="0.35">
      <c r="E220" s="6"/>
      <c r="F220" s="6"/>
      <c r="H220" s="3"/>
    </row>
    <row r="221" spans="5:8" ht="15.75" customHeight="1" x14ac:dyDescent="0.35">
      <c r="E221" s="6"/>
      <c r="F221" s="6"/>
      <c r="H221" s="3"/>
    </row>
    <row r="222" spans="5:8" ht="15.75" customHeight="1" x14ac:dyDescent="0.35">
      <c r="E222" s="6"/>
      <c r="F222" s="6"/>
      <c r="H222" s="3"/>
    </row>
    <row r="223" spans="5:8" ht="15.75" customHeight="1" x14ac:dyDescent="0.35">
      <c r="E223" s="6"/>
      <c r="F223" s="6"/>
      <c r="H223" s="3"/>
    </row>
    <row r="224" spans="5:8" ht="15.75" customHeight="1" x14ac:dyDescent="0.35">
      <c r="E224" s="6"/>
      <c r="F224" s="6"/>
      <c r="H224" s="3"/>
    </row>
    <row r="225" spans="5:8" ht="15.75" customHeight="1" x14ac:dyDescent="0.35">
      <c r="E225" s="6"/>
      <c r="F225" s="6"/>
      <c r="H225" s="3"/>
    </row>
    <row r="226" spans="5:8" ht="15.75" customHeight="1" x14ac:dyDescent="0.35">
      <c r="E226" s="6"/>
      <c r="F226" s="6"/>
      <c r="H226" s="3"/>
    </row>
    <row r="227" spans="5:8" ht="15.75" customHeight="1" x14ac:dyDescent="0.35">
      <c r="E227" s="6"/>
      <c r="F227" s="6"/>
      <c r="H227" s="3"/>
    </row>
    <row r="228" spans="5:8" ht="15.75" customHeight="1" x14ac:dyDescent="0.35">
      <c r="E228" s="6"/>
      <c r="F228" s="6"/>
      <c r="H228" s="3"/>
    </row>
    <row r="229" spans="5:8" ht="15.75" customHeight="1" x14ac:dyDescent="0.35">
      <c r="E229" s="6"/>
      <c r="F229" s="6"/>
      <c r="H229" s="3"/>
    </row>
    <row r="230" spans="5:8" ht="15.75" customHeight="1" x14ac:dyDescent="0.35">
      <c r="E230" s="6"/>
      <c r="F230" s="6"/>
      <c r="H230" s="3"/>
    </row>
    <row r="231" spans="5:8" ht="15.75" customHeight="1" x14ac:dyDescent="0.35">
      <c r="E231" s="6"/>
      <c r="F231" s="6"/>
      <c r="H231" s="3"/>
    </row>
    <row r="232" spans="5:8" ht="15.75" customHeight="1" x14ac:dyDescent="0.35">
      <c r="E232" s="6"/>
      <c r="F232" s="6"/>
      <c r="H232" s="3"/>
    </row>
    <row r="233" spans="5:8" ht="15.75" customHeight="1" x14ac:dyDescent="0.35">
      <c r="E233" s="6"/>
      <c r="F233" s="6"/>
      <c r="H233" s="3"/>
    </row>
    <row r="234" spans="5:8" ht="15.75" customHeight="1" x14ac:dyDescent="0.35">
      <c r="E234" s="6"/>
      <c r="F234" s="6"/>
      <c r="H234" s="3"/>
    </row>
    <row r="235" spans="5:8" ht="15.75" customHeight="1" x14ac:dyDescent="0.35">
      <c r="E235" s="6"/>
      <c r="F235" s="6"/>
      <c r="H235" s="3"/>
    </row>
    <row r="236" spans="5:8" ht="15.75" customHeight="1" x14ac:dyDescent="0.35">
      <c r="E236" s="6"/>
      <c r="F236" s="6"/>
      <c r="H236" s="3"/>
    </row>
    <row r="237" spans="5:8" ht="15.75" customHeight="1" x14ac:dyDescent="0.35">
      <c r="E237" s="6"/>
      <c r="F237" s="6"/>
      <c r="H237" s="3"/>
    </row>
    <row r="238" spans="5:8" ht="15.75" customHeight="1" x14ac:dyDescent="0.35">
      <c r="E238" s="6"/>
      <c r="F238" s="6"/>
      <c r="H238" s="3"/>
    </row>
    <row r="239" spans="5:8" ht="15.75" customHeight="1" x14ac:dyDescent="0.35">
      <c r="E239" s="6"/>
      <c r="F239" s="6"/>
      <c r="H239" s="3"/>
    </row>
    <row r="240" spans="5:8" ht="15.75" customHeight="1" x14ac:dyDescent="0.35">
      <c r="E240" s="6"/>
      <c r="F240" s="6"/>
      <c r="H240" s="3"/>
    </row>
    <row r="241" spans="5:8" ht="15.75" customHeight="1" x14ac:dyDescent="0.35">
      <c r="E241" s="6"/>
      <c r="F241" s="6"/>
      <c r="H241" s="3"/>
    </row>
    <row r="242" spans="5:8" ht="15.75" customHeight="1" x14ac:dyDescent="0.35">
      <c r="E242" s="6"/>
      <c r="F242" s="6"/>
      <c r="H242" s="3"/>
    </row>
    <row r="243" spans="5:8" ht="15.75" customHeight="1" x14ac:dyDescent="0.35">
      <c r="E243" s="6"/>
      <c r="F243" s="6"/>
      <c r="H243" s="3"/>
    </row>
    <row r="244" spans="5:8" ht="15.75" customHeight="1" x14ac:dyDescent="0.35">
      <c r="E244" s="6"/>
      <c r="F244" s="6"/>
      <c r="H244" s="3"/>
    </row>
    <row r="245" spans="5:8" ht="15.75" customHeight="1" x14ac:dyDescent="0.35">
      <c r="E245" s="6"/>
      <c r="F245" s="6"/>
      <c r="H245" s="3"/>
    </row>
    <row r="246" spans="5:8" ht="15.75" customHeight="1" x14ac:dyDescent="0.35">
      <c r="E246" s="6"/>
      <c r="F246" s="6"/>
      <c r="H246" s="3"/>
    </row>
    <row r="247" spans="5:8" ht="15.75" customHeight="1" x14ac:dyDescent="0.35">
      <c r="E247" s="6"/>
      <c r="F247" s="6"/>
      <c r="H247" s="3"/>
    </row>
    <row r="248" spans="5:8" ht="15.75" customHeight="1" x14ac:dyDescent="0.35">
      <c r="E248" s="6"/>
      <c r="F248" s="6"/>
      <c r="H248" s="3"/>
    </row>
    <row r="249" spans="5:8" ht="15.75" customHeight="1" x14ac:dyDescent="0.35">
      <c r="E249" s="6"/>
      <c r="F249" s="6"/>
      <c r="H249" s="3"/>
    </row>
    <row r="250" spans="5:8" ht="15.75" customHeight="1" x14ac:dyDescent="0.35">
      <c r="E250" s="6"/>
      <c r="F250" s="6"/>
      <c r="H250" s="3"/>
    </row>
    <row r="251" spans="5:8" ht="15.75" customHeight="1" x14ac:dyDescent="0.35">
      <c r="E251" s="6"/>
      <c r="F251" s="6"/>
      <c r="H251" s="3"/>
    </row>
    <row r="252" spans="5:8" ht="15.75" customHeight="1" x14ac:dyDescent="0.35">
      <c r="E252" s="6"/>
      <c r="F252" s="6"/>
      <c r="H252" s="3"/>
    </row>
    <row r="253" spans="5:8" ht="15.75" customHeight="1" x14ac:dyDescent="0.35">
      <c r="E253" s="6"/>
      <c r="F253" s="6"/>
      <c r="H253" s="3"/>
    </row>
    <row r="254" spans="5:8" ht="15.75" customHeight="1" x14ac:dyDescent="0.35">
      <c r="E254" s="6"/>
      <c r="F254" s="6"/>
      <c r="H254" s="3"/>
    </row>
    <row r="255" spans="5:8" ht="15.75" customHeight="1" x14ac:dyDescent="0.35">
      <c r="E255" s="6"/>
      <c r="F255" s="6"/>
      <c r="H255" s="3"/>
    </row>
    <row r="256" spans="5:8" ht="15.75" customHeight="1" x14ac:dyDescent="0.35">
      <c r="E256" s="6"/>
      <c r="F256" s="6"/>
      <c r="H256" s="3"/>
    </row>
    <row r="257" spans="5:8" ht="15.75" customHeight="1" x14ac:dyDescent="0.35">
      <c r="E257" s="6"/>
      <c r="F257" s="6"/>
      <c r="H257" s="3"/>
    </row>
    <row r="258" spans="5:8" ht="15.75" customHeight="1" x14ac:dyDescent="0.35">
      <c r="E258" s="6"/>
      <c r="F258" s="6"/>
      <c r="H258" s="3"/>
    </row>
    <row r="259" spans="5:8" ht="15.75" customHeight="1" x14ac:dyDescent="0.35">
      <c r="E259" s="6"/>
      <c r="F259" s="6"/>
      <c r="H259" s="3"/>
    </row>
    <row r="260" spans="5:8" ht="15.75" customHeight="1" x14ac:dyDescent="0.35">
      <c r="E260" s="6"/>
      <c r="F260" s="6"/>
      <c r="H260" s="3"/>
    </row>
    <row r="261" spans="5:8" ht="15.75" customHeight="1" x14ac:dyDescent="0.35">
      <c r="E261" s="6"/>
      <c r="F261" s="6"/>
      <c r="H261" s="3"/>
    </row>
    <row r="262" spans="5:8" ht="15.75" customHeight="1" x14ac:dyDescent="0.35">
      <c r="E262" s="6"/>
      <c r="F262" s="6"/>
      <c r="H262" s="3"/>
    </row>
    <row r="263" spans="5:8" ht="15.75" customHeight="1" x14ac:dyDescent="0.35">
      <c r="E263" s="6"/>
      <c r="F263" s="6"/>
      <c r="H263" s="3"/>
    </row>
    <row r="264" spans="5:8" ht="15.75" customHeight="1" x14ac:dyDescent="0.35">
      <c r="E264" s="6"/>
      <c r="F264" s="6"/>
      <c r="H264" s="3"/>
    </row>
    <row r="265" spans="5:8" ht="15.75" customHeight="1" x14ac:dyDescent="0.35">
      <c r="E265" s="6"/>
      <c r="F265" s="6"/>
      <c r="H265" s="3"/>
    </row>
    <row r="266" spans="5:8" ht="15.75" customHeight="1" x14ac:dyDescent="0.35">
      <c r="E266" s="6"/>
      <c r="F266" s="6"/>
      <c r="H266" s="3"/>
    </row>
    <row r="267" spans="5:8" ht="15.75" customHeight="1" x14ac:dyDescent="0.35">
      <c r="E267" s="6"/>
      <c r="F267" s="6"/>
      <c r="H267" s="3"/>
    </row>
    <row r="268" spans="5:8" ht="15.75" customHeight="1" x14ac:dyDescent="0.35">
      <c r="E268" s="6"/>
      <c r="F268" s="6"/>
      <c r="H268" s="3"/>
    </row>
    <row r="269" spans="5:8" ht="15.75" customHeight="1" x14ac:dyDescent="0.35">
      <c r="E269" s="6"/>
      <c r="F269" s="6"/>
      <c r="H269" s="3"/>
    </row>
    <row r="270" spans="5:8" ht="15.75" customHeight="1" x14ac:dyDescent="0.35">
      <c r="E270" s="6"/>
      <c r="F270" s="6"/>
      <c r="H270" s="3"/>
    </row>
    <row r="271" spans="5:8" ht="15.75" customHeight="1" x14ac:dyDescent="0.35">
      <c r="E271" s="6"/>
      <c r="F271" s="6"/>
      <c r="H271" s="3"/>
    </row>
    <row r="272" spans="5:8" ht="15.75" customHeight="1" x14ac:dyDescent="0.35">
      <c r="E272" s="6"/>
      <c r="F272" s="6"/>
      <c r="H272" s="3"/>
    </row>
    <row r="273" spans="5:8" ht="15.75" customHeight="1" x14ac:dyDescent="0.35">
      <c r="E273" s="6"/>
      <c r="F273" s="6"/>
      <c r="H273" s="3"/>
    </row>
    <row r="274" spans="5:8" ht="15.75" customHeight="1" x14ac:dyDescent="0.35">
      <c r="E274" s="6"/>
      <c r="F274" s="6"/>
      <c r="H274" s="3"/>
    </row>
    <row r="275" spans="5:8" ht="15.75" customHeight="1" x14ac:dyDescent="0.35">
      <c r="E275" s="6"/>
      <c r="F275" s="6"/>
      <c r="H275" s="3"/>
    </row>
    <row r="276" spans="5:8" ht="15.75" customHeight="1" x14ac:dyDescent="0.35">
      <c r="E276" s="6"/>
      <c r="F276" s="6"/>
      <c r="H276" s="3"/>
    </row>
    <row r="277" spans="5:8" ht="15.75" customHeight="1" x14ac:dyDescent="0.35">
      <c r="E277" s="6"/>
      <c r="F277" s="6"/>
      <c r="H277" s="3"/>
    </row>
    <row r="278" spans="5:8" ht="15.75" customHeight="1" x14ac:dyDescent="0.35">
      <c r="E278" s="6"/>
      <c r="F278" s="6"/>
      <c r="H278" s="3"/>
    </row>
    <row r="279" spans="5:8" ht="15.75" customHeight="1" x14ac:dyDescent="0.35">
      <c r="E279" s="6"/>
      <c r="F279" s="6"/>
      <c r="H279" s="3"/>
    </row>
    <row r="280" spans="5:8" ht="15.75" customHeight="1" x14ac:dyDescent="0.35">
      <c r="E280" s="6"/>
      <c r="F280" s="6"/>
      <c r="H280" s="3"/>
    </row>
    <row r="281" spans="5:8" ht="15.75" customHeight="1" x14ac:dyDescent="0.35">
      <c r="E281" s="6"/>
      <c r="F281" s="6"/>
      <c r="H281" s="3"/>
    </row>
    <row r="282" spans="5:8" ht="15.75" customHeight="1" x14ac:dyDescent="0.35">
      <c r="E282" s="6"/>
      <c r="F282" s="6"/>
      <c r="H282" s="3"/>
    </row>
    <row r="283" spans="5:8" ht="15.75" customHeight="1" x14ac:dyDescent="0.35">
      <c r="E283" s="6"/>
      <c r="F283" s="6"/>
      <c r="H283" s="3"/>
    </row>
    <row r="284" spans="5:8" ht="15.75" customHeight="1" x14ac:dyDescent="0.35">
      <c r="E284" s="6"/>
      <c r="F284" s="6"/>
      <c r="H284" s="3"/>
    </row>
    <row r="285" spans="5:8" ht="15.75" customHeight="1" x14ac:dyDescent="0.35">
      <c r="E285" s="6"/>
      <c r="F285" s="6"/>
      <c r="H285" s="3"/>
    </row>
    <row r="286" spans="5:8" ht="15.75" customHeight="1" x14ac:dyDescent="0.35">
      <c r="E286" s="6"/>
      <c r="F286" s="6"/>
      <c r="H286" s="3"/>
    </row>
    <row r="287" spans="5:8" ht="15.75" customHeight="1" x14ac:dyDescent="0.35">
      <c r="E287" s="6"/>
      <c r="F287" s="6"/>
      <c r="H287" s="3"/>
    </row>
    <row r="288" spans="5:8" ht="15.75" customHeight="1" x14ac:dyDescent="0.35">
      <c r="E288" s="6"/>
      <c r="F288" s="6"/>
      <c r="H288" s="3"/>
    </row>
    <row r="289" spans="5:8" ht="15.75" customHeight="1" x14ac:dyDescent="0.35">
      <c r="E289" s="6"/>
      <c r="F289" s="6"/>
      <c r="H289" s="3"/>
    </row>
    <row r="290" spans="5:8" ht="15.75" customHeight="1" x14ac:dyDescent="0.35">
      <c r="E290" s="6"/>
      <c r="F290" s="6"/>
      <c r="H290" s="3"/>
    </row>
    <row r="291" spans="5:8" ht="15.75" customHeight="1" x14ac:dyDescent="0.35">
      <c r="E291" s="6"/>
      <c r="F291" s="6"/>
      <c r="H291" s="3"/>
    </row>
    <row r="292" spans="5:8" ht="15.75" customHeight="1" x14ac:dyDescent="0.35">
      <c r="E292" s="6"/>
      <c r="F292" s="6"/>
      <c r="H292" s="3"/>
    </row>
    <row r="293" spans="5:8" ht="15.75" customHeight="1" x14ac:dyDescent="0.35">
      <c r="E293" s="6"/>
      <c r="F293" s="6"/>
      <c r="H293" s="3"/>
    </row>
    <row r="294" spans="5:8" ht="15.75" customHeight="1" x14ac:dyDescent="0.35">
      <c r="E294" s="6"/>
      <c r="F294" s="6"/>
      <c r="H294" s="3"/>
    </row>
    <row r="295" spans="5:8" ht="15.75" customHeight="1" x14ac:dyDescent="0.35">
      <c r="E295" s="6"/>
      <c r="F295" s="6"/>
      <c r="H295" s="3"/>
    </row>
    <row r="296" spans="5:8" ht="15.75" customHeight="1" x14ac:dyDescent="0.35">
      <c r="E296" s="6"/>
      <c r="F296" s="6"/>
      <c r="H296" s="3"/>
    </row>
    <row r="297" spans="5:8" ht="15.75" customHeight="1" x14ac:dyDescent="0.35">
      <c r="E297" s="6"/>
      <c r="F297" s="6"/>
      <c r="H297" s="3"/>
    </row>
    <row r="298" spans="5:8" ht="15.75" customHeight="1" x14ac:dyDescent="0.35">
      <c r="E298" s="6"/>
      <c r="F298" s="6"/>
      <c r="H298" s="3"/>
    </row>
    <row r="299" spans="5:8" ht="15.75" customHeight="1" x14ac:dyDescent="0.35">
      <c r="E299" s="6"/>
      <c r="F299" s="6"/>
      <c r="H299" s="3"/>
    </row>
    <row r="300" spans="5:8" ht="15.75" customHeight="1" x14ac:dyDescent="0.35">
      <c r="E300" s="6"/>
      <c r="F300" s="6"/>
      <c r="H300" s="3"/>
    </row>
    <row r="301" spans="5:8" ht="15.75" customHeight="1" x14ac:dyDescent="0.35">
      <c r="E301" s="6"/>
      <c r="F301" s="6"/>
      <c r="H301" s="3"/>
    </row>
    <row r="302" spans="5:8" ht="15.75" customHeight="1" x14ac:dyDescent="0.35">
      <c r="E302" s="6"/>
      <c r="F302" s="6"/>
      <c r="H302" s="3"/>
    </row>
    <row r="303" spans="5:8" ht="15.75" customHeight="1" x14ac:dyDescent="0.35">
      <c r="E303" s="6"/>
      <c r="F303" s="6"/>
      <c r="H303" s="3"/>
    </row>
    <row r="304" spans="5:8" ht="15.75" customHeight="1" x14ac:dyDescent="0.35">
      <c r="E304" s="6"/>
      <c r="F304" s="6"/>
      <c r="H304" s="3"/>
    </row>
    <row r="305" spans="5:8" ht="15.75" customHeight="1" x14ac:dyDescent="0.35">
      <c r="E305" s="6"/>
      <c r="F305" s="6"/>
      <c r="H305" s="3"/>
    </row>
    <row r="306" spans="5:8" ht="15.75" customHeight="1" x14ac:dyDescent="0.35">
      <c r="E306" s="6"/>
      <c r="F306" s="6"/>
      <c r="H306" s="3"/>
    </row>
    <row r="307" spans="5:8" ht="15.75" customHeight="1" x14ac:dyDescent="0.35">
      <c r="E307" s="6"/>
      <c r="F307" s="6"/>
      <c r="H307" s="3"/>
    </row>
    <row r="308" spans="5:8" ht="15.75" customHeight="1" x14ac:dyDescent="0.35">
      <c r="E308" s="6"/>
      <c r="F308" s="6"/>
      <c r="H308" s="3"/>
    </row>
    <row r="309" spans="5:8" ht="15.75" customHeight="1" x14ac:dyDescent="0.35">
      <c r="E309" s="6"/>
      <c r="F309" s="6"/>
      <c r="H309" s="3"/>
    </row>
    <row r="310" spans="5:8" ht="15.75" customHeight="1" x14ac:dyDescent="0.35">
      <c r="E310" s="6"/>
      <c r="F310" s="6"/>
      <c r="H310" s="3"/>
    </row>
    <row r="311" spans="5:8" ht="15.75" customHeight="1" x14ac:dyDescent="0.35">
      <c r="E311" s="6"/>
      <c r="F311" s="6"/>
      <c r="H311" s="3"/>
    </row>
    <row r="312" spans="5:8" ht="15.75" customHeight="1" x14ac:dyDescent="0.35">
      <c r="E312" s="6"/>
      <c r="F312" s="6"/>
      <c r="H312" s="3"/>
    </row>
    <row r="313" spans="5:8" ht="15.75" customHeight="1" x14ac:dyDescent="0.35">
      <c r="E313" s="6"/>
      <c r="F313" s="6"/>
      <c r="H313" s="3"/>
    </row>
    <row r="314" spans="5:8" ht="15.75" customHeight="1" x14ac:dyDescent="0.35">
      <c r="E314" s="6"/>
      <c r="F314" s="6"/>
      <c r="H314" s="3"/>
    </row>
    <row r="315" spans="5:8" ht="15.75" customHeight="1" x14ac:dyDescent="0.35">
      <c r="E315" s="6"/>
      <c r="F315" s="6"/>
      <c r="H315" s="3"/>
    </row>
    <row r="316" spans="5:8" ht="15.75" customHeight="1" x14ac:dyDescent="0.35">
      <c r="E316" s="6"/>
      <c r="F316" s="6"/>
      <c r="H316" s="3"/>
    </row>
    <row r="317" spans="5:8" ht="15.75" customHeight="1" x14ac:dyDescent="0.35">
      <c r="E317" s="6"/>
      <c r="F317" s="6"/>
      <c r="H317" s="3"/>
    </row>
    <row r="318" spans="5:8" ht="15.75" customHeight="1" x14ac:dyDescent="0.35">
      <c r="E318" s="6"/>
      <c r="F318" s="6"/>
      <c r="H318" s="3"/>
    </row>
    <row r="319" spans="5:8" ht="15.75" customHeight="1" x14ac:dyDescent="0.35">
      <c r="E319" s="6"/>
      <c r="F319" s="6"/>
      <c r="H319" s="3"/>
    </row>
    <row r="320" spans="5:8" ht="15.75" customHeight="1" x14ac:dyDescent="0.35">
      <c r="E320" s="6"/>
      <c r="F320" s="6"/>
      <c r="H320" s="3"/>
    </row>
    <row r="321" spans="5:8" ht="15.75" customHeight="1" x14ac:dyDescent="0.35">
      <c r="E321" s="6"/>
      <c r="F321" s="6"/>
      <c r="H321" s="3"/>
    </row>
    <row r="322" spans="5:8" ht="15.75" customHeight="1" x14ac:dyDescent="0.35">
      <c r="E322" s="6"/>
      <c r="F322" s="6"/>
      <c r="H322" s="3"/>
    </row>
    <row r="323" spans="5:8" ht="15.75" customHeight="1" x14ac:dyDescent="0.35">
      <c r="E323" s="6"/>
      <c r="F323" s="6"/>
      <c r="H323" s="3"/>
    </row>
    <row r="324" spans="5:8" ht="15.75" customHeight="1" x14ac:dyDescent="0.35">
      <c r="E324" s="6"/>
      <c r="F324" s="6"/>
      <c r="H324" s="3"/>
    </row>
    <row r="325" spans="5:8" ht="15.75" customHeight="1" x14ac:dyDescent="0.35">
      <c r="E325" s="6"/>
      <c r="F325" s="6"/>
      <c r="H325" s="3"/>
    </row>
    <row r="326" spans="5:8" ht="15.75" customHeight="1" x14ac:dyDescent="0.35">
      <c r="E326" s="6"/>
      <c r="F326" s="6"/>
      <c r="H326" s="3"/>
    </row>
    <row r="327" spans="5:8" ht="15.75" customHeight="1" x14ac:dyDescent="0.35">
      <c r="E327" s="6"/>
      <c r="F327" s="6"/>
      <c r="H327" s="3"/>
    </row>
    <row r="328" spans="5:8" ht="15.75" customHeight="1" x14ac:dyDescent="0.35">
      <c r="E328" s="6"/>
      <c r="F328" s="6"/>
      <c r="H328" s="3"/>
    </row>
    <row r="329" spans="5:8" ht="15.75" customHeight="1" x14ac:dyDescent="0.35">
      <c r="E329" s="6"/>
      <c r="F329" s="6"/>
      <c r="H329" s="3"/>
    </row>
    <row r="330" spans="5:8" ht="15.75" customHeight="1" x14ac:dyDescent="0.35">
      <c r="E330" s="6"/>
      <c r="F330" s="6"/>
      <c r="H330" s="3"/>
    </row>
    <row r="331" spans="5:8" ht="15.75" customHeight="1" x14ac:dyDescent="0.35">
      <c r="E331" s="6"/>
      <c r="F331" s="6"/>
      <c r="H331" s="3"/>
    </row>
    <row r="332" spans="5:8" ht="15.75" customHeight="1" x14ac:dyDescent="0.35">
      <c r="E332" s="6"/>
      <c r="F332" s="6"/>
      <c r="H332" s="3"/>
    </row>
    <row r="333" spans="5:8" ht="15.75" customHeight="1" x14ac:dyDescent="0.35">
      <c r="E333" s="6"/>
      <c r="F333" s="6"/>
      <c r="H333" s="3"/>
    </row>
    <row r="334" spans="5:8" ht="15.75" customHeight="1" x14ac:dyDescent="0.35">
      <c r="E334" s="6"/>
      <c r="F334" s="6"/>
      <c r="H334" s="3"/>
    </row>
    <row r="335" spans="5:8" ht="15.75" customHeight="1" x14ac:dyDescent="0.35">
      <c r="E335" s="6"/>
      <c r="F335" s="6"/>
      <c r="H335" s="3"/>
    </row>
    <row r="336" spans="5:8" ht="15.75" customHeight="1" x14ac:dyDescent="0.35">
      <c r="E336" s="6"/>
      <c r="F336" s="6"/>
      <c r="H336" s="3"/>
    </row>
    <row r="337" spans="5:8" ht="15.75" customHeight="1" x14ac:dyDescent="0.35">
      <c r="E337" s="6"/>
      <c r="F337" s="6"/>
      <c r="H337" s="3"/>
    </row>
    <row r="338" spans="5:8" ht="15.75" customHeight="1" x14ac:dyDescent="0.35">
      <c r="E338" s="6"/>
      <c r="F338" s="6"/>
      <c r="H338" s="3"/>
    </row>
    <row r="339" spans="5:8" ht="15.75" customHeight="1" x14ac:dyDescent="0.35">
      <c r="E339" s="6"/>
      <c r="F339" s="6"/>
      <c r="H339" s="3"/>
    </row>
    <row r="340" spans="5:8" ht="15.75" customHeight="1" x14ac:dyDescent="0.35">
      <c r="E340" s="6"/>
      <c r="F340" s="6"/>
      <c r="H340" s="3"/>
    </row>
    <row r="341" spans="5:8" ht="15.75" customHeight="1" x14ac:dyDescent="0.35">
      <c r="E341" s="6"/>
      <c r="F341" s="6"/>
      <c r="H341" s="3"/>
    </row>
    <row r="342" spans="5:8" ht="15.75" customHeight="1" x14ac:dyDescent="0.35">
      <c r="E342" s="6"/>
      <c r="F342" s="6"/>
      <c r="H342" s="3"/>
    </row>
    <row r="343" spans="5:8" ht="15.75" customHeight="1" x14ac:dyDescent="0.35">
      <c r="E343" s="6"/>
      <c r="F343" s="6"/>
      <c r="H343" s="3"/>
    </row>
    <row r="344" spans="5:8" ht="15.75" customHeight="1" x14ac:dyDescent="0.35">
      <c r="E344" s="6"/>
      <c r="F344" s="6"/>
      <c r="H344" s="3"/>
    </row>
    <row r="345" spans="5:8" ht="15.75" customHeight="1" x14ac:dyDescent="0.35">
      <c r="E345" s="6"/>
      <c r="F345" s="6"/>
      <c r="H345" s="3"/>
    </row>
    <row r="346" spans="5:8" ht="15.75" customHeight="1" x14ac:dyDescent="0.35">
      <c r="E346" s="6"/>
      <c r="F346" s="6"/>
      <c r="H346" s="3"/>
    </row>
    <row r="347" spans="5:8" ht="15.75" customHeight="1" x14ac:dyDescent="0.35">
      <c r="E347" s="6"/>
      <c r="F347" s="6"/>
      <c r="H347" s="3"/>
    </row>
    <row r="348" spans="5:8" ht="15.75" customHeight="1" x14ac:dyDescent="0.35">
      <c r="E348" s="6"/>
      <c r="F348" s="6"/>
      <c r="H348" s="3"/>
    </row>
    <row r="349" spans="5:8" ht="15.75" customHeight="1" x14ac:dyDescent="0.35">
      <c r="E349" s="6"/>
      <c r="F349" s="6"/>
      <c r="H349" s="3"/>
    </row>
    <row r="350" spans="5:8" ht="15.75" customHeight="1" x14ac:dyDescent="0.35">
      <c r="E350" s="6"/>
      <c r="F350" s="6"/>
      <c r="H350" s="3"/>
    </row>
    <row r="351" spans="5:8" ht="15.75" customHeight="1" x14ac:dyDescent="0.35">
      <c r="E351" s="6"/>
      <c r="F351" s="6"/>
      <c r="H351" s="3"/>
    </row>
    <row r="352" spans="5:8" ht="15.75" customHeight="1" x14ac:dyDescent="0.35">
      <c r="E352" s="6"/>
      <c r="F352" s="6"/>
      <c r="H352" s="3"/>
    </row>
    <row r="353" spans="5:8" ht="15.75" customHeight="1" x14ac:dyDescent="0.35">
      <c r="E353" s="6"/>
      <c r="F353" s="6"/>
      <c r="H353" s="3"/>
    </row>
    <row r="354" spans="5:8" ht="15.75" customHeight="1" x14ac:dyDescent="0.35">
      <c r="E354" s="6"/>
      <c r="F354" s="6"/>
      <c r="H354" s="3"/>
    </row>
    <row r="355" spans="5:8" ht="15.75" customHeight="1" x14ac:dyDescent="0.35">
      <c r="E355" s="6"/>
      <c r="F355" s="6"/>
      <c r="H355" s="3"/>
    </row>
    <row r="356" spans="5:8" ht="15.75" customHeight="1" x14ac:dyDescent="0.35">
      <c r="E356" s="6"/>
      <c r="F356" s="6"/>
      <c r="H356" s="3"/>
    </row>
    <row r="357" spans="5:8" ht="15.75" customHeight="1" x14ac:dyDescent="0.35">
      <c r="E357" s="6"/>
      <c r="F357" s="6"/>
      <c r="H357" s="3"/>
    </row>
    <row r="358" spans="5:8" ht="15.75" customHeight="1" x14ac:dyDescent="0.35">
      <c r="E358" s="6"/>
      <c r="F358" s="6"/>
      <c r="H358" s="3"/>
    </row>
    <row r="359" spans="5:8" ht="15.75" customHeight="1" x14ac:dyDescent="0.35">
      <c r="E359" s="6"/>
      <c r="F359" s="6"/>
      <c r="H359" s="3"/>
    </row>
    <row r="360" spans="5:8" ht="15.75" customHeight="1" x14ac:dyDescent="0.35">
      <c r="E360" s="6"/>
      <c r="F360" s="6"/>
      <c r="H360" s="3"/>
    </row>
    <row r="361" spans="5:8" ht="15.75" customHeight="1" x14ac:dyDescent="0.35">
      <c r="E361" s="6"/>
      <c r="F361" s="6"/>
      <c r="H361" s="3"/>
    </row>
    <row r="362" spans="5:8" ht="15.75" customHeight="1" x14ac:dyDescent="0.35">
      <c r="E362" s="6"/>
      <c r="F362" s="6"/>
      <c r="H362" s="3"/>
    </row>
    <row r="363" spans="5:8" ht="15.75" customHeight="1" x14ac:dyDescent="0.35">
      <c r="E363" s="6"/>
      <c r="F363" s="6"/>
      <c r="H363" s="3"/>
    </row>
    <row r="364" spans="5:8" ht="15.75" customHeight="1" x14ac:dyDescent="0.35">
      <c r="E364" s="6"/>
      <c r="F364" s="6"/>
      <c r="H364" s="3"/>
    </row>
    <row r="365" spans="5:8" ht="15.75" customHeight="1" x14ac:dyDescent="0.35">
      <c r="E365" s="6"/>
      <c r="F365" s="6"/>
      <c r="H365" s="3"/>
    </row>
    <row r="366" spans="5:8" ht="15.75" customHeight="1" x14ac:dyDescent="0.35">
      <c r="E366" s="6"/>
      <c r="F366" s="6"/>
      <c r="H366" s="3"/>
    </row>
    <row r="367" spans="5:8" ht="15.75" customHeight="1" x14ac:dyDescent="0.35">
      <c r="E367" s="6"/>
      <c r="F367" s="6"/>
      <c r="H367" s="3"/>
    </row>
    <row r="368" spans="5:8" ht="15.75" customHeight="1" x14ac:dyDescent="0.35">
      <c r="E368" s="6"/>
      <c r="F368" s="6"/>
      <c r="H368" s="3"/>
    </row>
    <row r="369" spans="5:8" ht="15.75" customHeight="1" x14ac:dyDescent="0.35">
      <c r="E369" s="6"/>
      <c r="F369" s="6"/>
      <c r="H369" s="3"/>
    </row>
    <row r="370" spans="5:8" ht="15.75" customHeight="1" x14ac:dyDescent="0.35">
      <c r="E370" s="6"/>
      <c r="F370" s="6"/>
      <c r="H370" s="3"/>
    </row>
    <row r="371" spans="5:8" ht="15.75" customHeight="1" x14ac:dyDescent="0.35">
      <c r="E371" s="6"/>
      <c r="F371" s="6"/>
      <c r="H371" s="3"/>
    </row>
    <row r="372" spans="5:8" ht="15.75" customHeight="1" x14ac:dyDescent="0.35">
      <c r="E372" s="6"/>
      <c r="F372" s="6"/>
      <c r="H372" s="3"/>
    </row>
    <row r="373" spans="5:8" ht="15.75" customHeight="1" x14ac:dyDescent="0.35">
      <c r="E373" s="6"/>
      <c r="F373" s="6"/>
      <c r="H373" s="3"/>
    </row>
    <row r="374" spans="5:8" ht="15.75" customHeight="1" x14ac:dyDescent="0.35">
      <c r="E374" s="6"/>
      <c r="F374" s="6"/>
      <c r="H374" s="3"/>
    </row>
    <row r="375" spans="5:8" ht="15.75" customHeight="1" x14ac:dyDescent="0.35">
      <c r="E375" s="6"/>
      <c r="F375" s="6"/>
      <c r="H375" s="3"/>
    </row>
    <row r="376" spans="5:8" ht="15.75" customHeight="1" x14ac:dyDescent="0.35">
      <c r="E376" s="6"/>
      <c r="F376" s="6"/>
      <c r="H376" s="3"/>
    </row>
    <row r="377" spans="5:8" ht="15.75" customHeight="1" x14ac:dyDescent="0.35">
      <c r="E377" s="6"/>
      <c r="F377" s="6"/>
      <c r="H377" s="3"/>
    </row>
    <row r="378" spans="5:8" ht="15.75" customHeight="1" x14ac:dyDescent="0.35">
      <c r="E378" s="6"/>
      <c r="F378" s="6"/>
      <c r="H378" s="3"/>
    </row>
    <row r="379" spans="5:8" ht="15.75" customHeight="1" x14ac:dyDescent="0.35">
      <c r="E379" s="6"/>
      <c r="F379" s="6"/>
      <c r="H379" s="3"/>
    </row>
    <row r="380" spans="5:8" ht="15.75" customHeight="1" x14ac:dyDescent="0.35">
      <c r="E380" s="6"/>
      <c r="F380" s="6"/>
      <c r="H380" s="3"/>
    </row>
    <row r="381" spans="5:8" ht="15.75" customHeight="1" x14ac:dyDescent="0.35">
      <c r="E381" s="6"/>
      <c r="F381" s="6"/>
      <c r="H381" s="3"/>
    </row>
    <row r="382" spans="5:8" ht="15.75" customHeight="1" x14ac:dyDescent="0.35">
      <c r="E382" s="6"/>
      <c r="F382" s="6"/>
      <c r="H382" s="3"/>
    </row>
    <row r="383" spans="5:8" ht="15.75" customHeight="1" x14ac:dyDescent="0.35">
      <c r="E383" s="6"/>
      <c r="F383" s="6"/>
      <c r="H383" s="3"/>
    </row>
    <row r="384" spans="5:8" ht="15.75" customHeight="1" x14ac:dyDescent="0.35">
      <c r="E384" s="6"/>
      <c r="F384" s="6"/>
      <c r="H384" s="3"/>
    </row>
    <row r="385" spans="5:8" ht="15.75" customHeight="1" x14ac:dyDescent="0.35">
      <c r="E385" s="6"/>
      <c r="F385" s="6"/>
      <c r="H385" s="3"/>
    </row>
    <row r="386" spans="5:8" ht="15.75" customHeight="1" x14ac:dyDescent="0.35">
      <c r="E386" s="6"/>
      <c r="F386" s="6"/>
      <c r="H386" s="3"/>
    </row>
    <row r="387" spans="5:8" ht="15.75" customHeight="1" x14ac:dyDescent="0.35">
      <c r="E387" s="6"/>
      <c r="F387" s="6"/>
      <c r="H387" s="3"/>
    </row>
    <row r="388" spans="5:8" ht="15.75" customHeight="1" x14ac:dyDescent="0.35">
      <c r="E388" s="6"/>
      <c r="F388" s="6"/>
      <c r="H388" s="3"/>
    </row>
    <row r="389" spans="5:8" ht="15.75" customHeight="1" x14ac:dyDescent="0.35">
      <c r="E389" s="6"/>
      <c r="F389" s="6"/>
      <c r="H389" s="3"/>
    </row>
    <row r="390" spans="5:8" ht="15.75" customHeight="1" x14ac:dyDescent="0.35">
      <c r="E390" s="6"/>
      <c r="F390" s="6"/>
      <c r="H390" s="3"/>
    </row>
    <row r="391" spans="5:8" ht="15.75" customHeight="1" x14ac:dyDescent="0.35">
      <c r="E391" s="6"/>
      <c r="F391" s="6"/>
      <c r="H391" s="3"/>
    </row>
    <row r="392" spans="5:8" ht="15.75" customHeight="1" x14ac:dyDescent="0.35">
      <c r="E392" s="6"/>
      <c r="F392" s="6"/>
      <c r="H392" s="3"/>
    </row>
    <row r="393" spans="5:8" ht="15.75" customHeight="1" x14ac:dyDescent="0.35">
      <c r="E393" s="6"/>
      <c r="F393" s="6"/>
      <c r="H393" s="3"/>
    </row>
    <row r="394" spans="5:8" ht="15.75" customHeight="1" x14ac:dyDescent="0.35">
      <c r="E394" s="6"/>
      <c r="F394" s="6"/>
      <c r="H394" s="3"/>
    </row>
    <row r="395" spans="5:8" ht="15.75" customHeight="1" x14ac:dyDescent="0.35">
      <c r="E395" s="6"/>
      <c r="F395" s="6"/>
      <c r="H395" s="3"/>
    </row>
    <row r="396" spans="5:8" ht="15.75" customHeight="1" x14ac:dyDescent="0.35">
      <c r="E396" s="6"/>
      <c r="F396" s="6"/>
      <c r="H396" s="3"/>
    </row>
    <row r="397" spans="5:8" ht="15.75" customHeight="1" x14ac:dyDescent="0.35">
      <c r="E397" s="6"/>
      <c r="F397" s="6"/>
      <c r="H397" s="3"/>
    </row>
    <row r="398" spans="5:8" ht="15.75" customHeight="1" x14ac:dyDescent="0.35">
      <c r="E398" s="6"/>
      <c r="F398" s="6"/>
      <c r="H398" s="3"/>
    </row>
    <row r="399" spans="5:8" ht="15.75" customHeight="1" x14ac:dyDescent="0.35">
      <c r="E399" s="6"/>
      <c r="F399" s="6"/>
      <c r="H399" s="3"/>
    </row>
    <row r="400" spans="5:8" ht="15.75" customHeight="1" x14ac:dyDescent="0.35">
      <c r="E400" s="6"/>
      <c r="F400" s="6"/>
      <c r="H400" s="3"/>
    </row>
    <row r="401" spans="5:8" ht="15.75" customHeight="1" x14ac:dyDescent="0.35">
      <c r="E401" s="6"/>
      <c r="F401" s="6"/>
      <c r="H401" s="3"/>
    </row>
    <row r="402" spans="5:8" ht="15.75" customHeight="1" x14ac:dyDescent="0.35">
      <c r="E402" s="6"/>
      <c r="F402" s="6"/>
      <c r="H402" s="3"/>
    </row>
    <row r="403" spans="5:8" ht="15.75" customHeight="1" x14ac:dyDescent="0.35">
      <c r="E403" s="6"/>
      <c r="F403" s="6"/>
      <c r="H403" s="3"/>
    </row>
    <row r="404" spans="5:8" ht="15.75" customHeight="1" x14ac:dyDescent="0.35">
      <c r="E404" s="6"/>
      <c r="F404" s="6"/>
      <c r="H404" s="3"/>
    </row>
    <row r="405" spans="5:8" ht="15.75" customHeight="1" x14ac:dyDescent="0.35">
      <c r="E405" s="6"/>
      <c r="F405" s="6"/>
      <c r="H405" s="3"/>
    </row>
    <row r="406" spans="5:8" ht="15.75" customHeight="1" x14ac:dyDescent="0.35">
      <c r="E406" s="6"/>
      <c r="F406" s="6"/>
      <c r="H406" s="3"/>
    </row>
    <row r="407" spans="5:8" ht="15.75" customHeight="1" x14ac:dyDescent="0.35">
      <c r="E407" s="6"/>
      <c r="F407" s="6"/>
      <c r="H407" s="3"/>
    </row>
    <row r="408" spans="5:8" ht="15.75" customHeight="1" x14ac:dyDescent="0.35">
      <c r="E408" s="6"/>
      <c r="F408" s="6"/>
      <c r="H408" s="3"/>
    </row>
    <row r="409" spans="5:8" ht="15.75" customHeight="1" x14ac:dyDescent="0.35">
      <c r="E409" s="6"/>
      <c r="F409" s="6"/>
      <c r="H409" s="3"/>
    </row>
    <row r="410" spans="5:8" ht="15.75" customHeight="1" x14ac:dyDescent="0.35">
      <c r="E410" s="6"/>
      <c r="F410" s="6"/>
      <c r="H410" s="3"/>
    </row>
    <row r="411" spans="5:8" ht="15.75" customHeight="1" x14ac:dyDescent="0.35">
      <c r="E411" s="6"/>
      <c r="F411" s="6"/>
      <c r="H411" s="3"/>
    </row>
    <row r="412" spans="5:8" ht="15.75" customHeight="1" x14ac:dyDescent="0.35">
      <c r="E412" s="6"/>
      <c r="F412" s="6"/>
      <c r="H412" s="3"/>
    </row>
    <row r="413" spans="5:8" ht="15.75" customHeight="1" x14ac:dyDescent="0.35">
      <c r="E413" s="6"/>
      <c r="F413" s="6"/>
      <c r="H413" s="3"/>
    </row>
    <row r="414" spans="5:8" ht="15.75" customHeight="1" x14ac:dyDescent="0.35">
      <c r="E414" s="6"/>
      <c r="F414" s="6"/>
      <c r="H414" s="3"/>
    </row>
    <row r="415" spans="5:8" ht="15.75" customHeight="1" x14ac:dyDescent="0.35">
      <c r="E415" s="6"/>
      <c r="F415" s="6"/>
      <c r="H415" s="3"/>
    </row>
    <row r="416" spans="5:8" ht="15.75" customHeight="1" x14ac:dyDescent="0.35">
      <c r="E416" s="6"/>
      <c r="F416" s="6"/>
      <c r="H416" s="3"/>
    </row>
    <row r="417" spans="5:8" ht="15.75" customHeight="1" x14ac:dyDescent="0.35">
      <c r="E417" s="6"/>
      <c r="F417" s="6"/>
      <c r="H417" s="3"/>
    </row>
    <row r="418" spans="5:8" ht="15.75" customHeight="1" x14ac:dyDescent="0.35">
      <c r="E418" s="6"/>
      <c r="F418" s="6"/>
      <c r="H418" s="3"/>
    </row>
    <row r="419" spans="5:8" ht="15.75" customHeight="1" x14ac:dyDescent="0.35">
      <c r="E419" s="6"/>
      <c r="F419" s="6"/>
      <c r="H419" s="3"/>
    </row>
    <row r="420" spans="5:8" ht="15.75" customHeight="1" x14ac:dyDescent="0.35">
      <c r="E420" s="6"/>
      <c r="F420" s="6"/>
      <c r="H420" s="3"/>
    </row>
    <row r="421" spans="5:8" ht="15.75" customHeight="1" x14ac:dyDescent="0.35">
      <c r="E421" s="6"/>
      <c r="F421" s="6"/>
      <c r="H421" s="3"/>
    </row>
    <row r="422" spans="5:8" ht="15.75" customHeight="1" x14ac:dyDescent="0.35">
      <c r="E422" s="6"/>
      <c r="F422" s="6"/>
      <c r="H422" s="3"/>
    </row>
    <row r="423" spans="5:8" ht="15.75" customHeight="1" x14ac:dyDescent="0.35">
      <c r="E423" s="6"/>
      <c r="F423" s="6"/>
      <c r="H423" s="3"/>
    </row>
    <row r="424" spans="5:8" ht="15.75" customHeight="1" x14ac:dyDescent="0.35">
      <c r="E424" s="6"/>
      <c r="F424" s="6"/>
      <c r="H424" s="3"/>
    </row>
    <row r="425" spans="5:8" ht="15.75" customHeight="1" x14ac:dyDescent="0.35">
      <c r="E425" s="6"/>
      <c r="F425" s="6"/>
      <c r="H425" s="3"/>
    </row>
    <row r="426" spans="5:8" ht="15.75" customHeight="1" x14ac:dyDescent="0.35">
      <c r="E426" s="6"/>
      <c r="F426" s="6"/>
      <c r="H426" s="3"/>
    </row>
    <row r="427" spans="5:8" ht="15.75" customHeight="1" x14ac:dyDescent="0.35">
      <c r="E427" s="6"/>
      <c r="F427" s="6"/>
      <c r="H427" s="3"/>
    </row>
    <row r="428" spans="5:8" ht="15.75" customHeight="1" x14ac:dyDescent="0.35">
      <c r="E428" s="6"/>
      <c r="F428" s="6"/>
      <c r="H428" s="3"/>
    </row>
    <row r="429" spans="5:8" ht="15.75" customHeight="1" x14ac:dyDescent="0.35">
      <c r="E429" s="6"/>
      <c r="F429" s="6"/>
      <c r="H429" s="3"/>
    </row>
    <row r="430" spans="5:8" ht="15.75" customHeight="1" x14ac:dyDescent="0.35">
      <c r="E430" s="6"/>
      <c r="F430" s="6"/>
      <c r="H430" s="3"/>
    </row>
    <row r="431" spans="5:8" ht="15.75" customHeight="1" x14ac:dyDescent="0.35">
      <c r="E431" s="6"/>
      <c r="F431" s="6"/>
      <c r="H431" s="3"/>
    </row>
    <row r="432" spans="5:8" ht="15.75" customHeight="1" x14ac:dyDescent="0.35">
      <c r="E432" s="6"/>
      <c r="F432" s="6"/>
      <c r="H432" s="3"/>
    </row>
    <row r="433" spans="5:8" ht="15.75" customHeight="1" x14ac:dyDescent="0.35">
      <c r="E433" s="6"/>
      <c r="F433" s="6"/>
      <c r="H433" s="3"/>
    </row>
    <row r="434" spans="5:8" ht="15.75" customHeight="1" x14ac:dyDescent="0.35">
      <c r="E434" s="6"/>
      <c r="F434" s="6"/>
      <c r="H434" s="3"/>
    </row>
    <row r="435" spans="5:8" ht="15.75" customHeight="1" x14ac:dyDescent="0.35">
      <c r="E435" s="6"/>
      <c r="F435" s="6"/>
      <c r="H435" s="3"/>
    </row>
    <row r="436" spans="5:8" ht="15.75" customHeight="1" x14ac:dyDescent="0.35">
      <c r="E436" s="6"/>
      <c r="F436" s="6"/>
      <c r="H436" s="3"/>
    </row>
    <row r="437" spans="5:8" ht="15.75" customHeight="1" x14ac:dyDescent="0.35">
      <c r="E437" s="6"/>
      <c r="F437" s="6"/>
      <c r="H437" s="3"/>
    </row>
    <row r="438" spans="5:8" ht="15.75" customHeight="1" x14ac:dyDescent="0.35">
      <c r="E438" s="6"/>
      <c r="F438" s="6"/>
      <c r="H438" s="3"/>
    </row>
    <row r="439" spans="5:8" ht="15.75" customHeight="1" x14ac:dyDescent="0.35">
      <c r="E439" s="6"/>
      <c r="F439" s="6"/>
      <c r="H439" s="3"/>
    </row>
    <row r="440" spans="5:8" ht="15.75" customHeight="1" x14ac:dyDescent="0.35">
      <c r="E440" s="6"/>
      <c r="F440" s="6"/>
      <c r="H440" s="3"/>
    </row>
    <row r="441" spans="5:8" ht="15.75" customHeight="1" x14ac:dyDescent="0.35">
      <c r="E441" s="6"/>
      <c r="F441" s="6"/>
      <c r="H441" s="3"/>
    </row>
    <row r="442" spans="5:8" ht="15.75" customHeight="1" x14ac:dyDescent="0.35">
      <c r="E442" s="6"/>
      <c r="F442" s="6"/>
      <c r="H442" s="3"/>
    </row>
    <row r="443" spans="5:8" ht="15.75" customHeight="1" x14ac:dyDescent="0.35">
      <c r="E443" s="6"/>
      <c r="F443" s="6"/>
      <c r="H443" s="3"/>
    </row>
    <row r="444" spans="5:8" ht="15.75" customHeight="1" x14ac:dyDescent="0.35">
      <c r="E444" s="6"/>
      <c r="F444" s="6"/>
      <c r="H444" s="3"/>
    </row>
    <row r="445" spans="5:8" ht="15.75" customHeight="1" x14ac:dyDescent="0.35">
      <c r="E445" s="6"/>
      <c r="F445" s="6"/>
      <c r="H445" s="3"/>
    </row>
    <row r="446" spans="5:8" ht="15.75" customHeight="1" x14ac:dyDescent="0.35">
      <c r="E446" s="6"/>
      <c r="F446" s="6"/>
      <c r="H446" s="3"/>
    </row>
    <row r="447" spans="5:8" ht="15.75" customHeight="1" x14ac:dyDescent="0.35">
      <c r="E447" s="6"/>
      <c r="F447" s="6"/>
      <c r="H447" s="3"/>
    </row>
    <row r="448" spans="5:8" ht="15.75" customHeight="1" x14ac:dyDescent="0.35">
      <c r="E448" s="6"/>
      <c r="F448" s="6"/>
      <c r="H448" s="3"/>
    </row>
    <row r="449" spans="5:8" ht="15.75" customHeight="1" x14ac:dyDescent="0.35">
      <c r="E449" s="6"/>
      <c r="F449" s="6"/>
      <c r="H449" s="3"/>
    </row>
    <row r="450" spans="5:8" ht="15.75" customHeight="1" x14ac:dyDescent="0.35">
      <c r="E450" s="6"/>
      <c r="F450" s="6"/>
      <c r="H450" s="3"/>
    </row>
    <row r="451" spans="5:8" ht="15.75" customHeight="1" x14ac:dyDescent="0.35">
      <c r="E451" s="6"/>
      <c r="F451" s="6"/>
      <c r="H451" s="3"/>
    </row>
    <row r="452" spans="5:8" ht="15.75" customHeight="1" x14ac:dyDescent="0.35">
      <c r="E452" s="6"/>
      <c r="F452" s="6"/>
      <c r="H452" s="3"/>
    </row>
    <row r="453" spans="5:8" ht="15.75" customHeight="1" x14ac:dyDescent="0.35">
      <c r="E453" s="6"/>
      <c r="F453" s="6"/>
      <c r="H453" s="3"/>
    </row>
    <row r="454" spans="5:8" ht="15.75" customHeight="1" x14ac:dyDescent="0.35">
      <c r="E454" s="6"/>
      <c r="F454" s="6"/>
      <c r="H454" s="3"/>
    </row>
    <row r="455" spans="5:8" ht="15.75" customHeight="1" x14ac:dyDescent="0.35">
      <c r="E455" s="6"/>
      <c r="F455" s="6"/>
      <c r="H455" s="3"/>
    </row>
    <row r="456" spans="5:8" ht="15.75" customHeight="1" x14ac:dyDescent="0.35">
      <c r="E456" s="6"/>
      <c r="F456" s="6"/>
      <c r="H456" s="3"/>
    </row>
    <row r="457" spans="5:8" ht="15.75" customHeight="1" x14ac:dyDescent="0.35">
      <c r="E457" s="6"/>
      <c r="F457" s="6"/>
      <c r="H457" s="3"/>
    </row>
    <row r="458" spans="5:8" ht="15.75" customHeight="1" x14ac:dyDescent="0.35">
      <c r="E458" s="6"/>
      <c r="F458" s="6"/>
      <c r="H458" s="3"/>
    </row>
    <row r="459" spans="5:8" ht="15.75" customHeight="1" x14ac:dyDescent="0.35">
      <c r="E459" s="6"/>
      <c r="F459" s="6"/>
      <c r="H459" s="3"/>
    </row>
    <row r="460" spans="5:8" ht="15.75" customHeight="1" x14ac:dyDescent="0.35">
      <c r="E460" s="6"/>
      <c r="F460" s="6"/>
      <c r="H460" s="3"/>
    </row>
    <row r="461" spans="5:8" ht="15.75" customHeight="1" x14ac:dyDescent="0.35">
      <c r="E461" s="6"/>
      <c r="F461" s="6"/>
      <c r="H461" s="3"/>
    </row>
    <row r="462" spans="5:8" ht="15.75" customHeight="1" x14ac:dyDescent="0.35">
      <c r="E462" s="6"/>
      <c r="F462" s="6"/>
      <c r="H462" s="3"/>
    </row>
    <row r="463" spans="5:8" ht="15.75" customHeight="1" x14ac:dyDescent="0.35">
      <c r="E463" s="6"/>
      <c r="F463" s="6"/>
      <c r="H463" s="3"/>
    </row>
    <row r="464" spans="5:8" ht="15.75" customHeight="1" x14ac:dyDescent="0.35">
      <c r="E464" s="6"/>
      <c r="F464" s="6"/>
      <c r="H464" s="3"/>
    </row>
    <row r="465" spans="5:8" ht="15.75" customHeight="1" x14ac:dyDescent="0.35">
      <c r="E465" s="6"/>
      <c r="F465" s="6"/>
      <c r="H465" s="3"/>
    </row>
    <row r="466" spans="5:8" ht="15.75" customHeight="1" x14ac:dyDescent="0.35">
      <c r="E466" s="6"/>
      <c r="F466" s="6"/>
      <c r="H466" s="3"/>
    </row>
    <row r="467" spans="5:8" ht="15.75" customHeight="1" x14ac:dyDescent="0.35">
      <c r="E467" s="6"/>
      <c r="F467" s="6"/>
      <c r="H467" s="3"/>
    </row>
    <row r="468" spans="5:8" ht="15.75" customHeight="1" x14ac:dyDescent="0.35">
      <c r="E468" s="6"/>
      <c r="F468" s="6"/>
      <c r="H468" s="3"/>
    </row>
    <row r="469" spans="5:8" ht="15.75" customHeight="1" x14ac:dyDescent="0.35">
      <c r="E469" s="6"/>
      <c r="F469" s="6"/>
      <c r="H469" s="3"/>
    </row>
    <row r="470" spans="5:8" ht="15.75" customHeight="1" x14ac:dyDescent="0.35">
      <c r="E470" s="6"/>
      <c r="F470" s="6"/>
      <c r="H470" s="3"/>
    </row>
    <row r="471" spans="5:8" ht="15.75" customHeight="1" x14ac:dyDescent="0.35">
      <c r="E471" s="6"/>
      <c r="F471" s="6"/>
      <c r="H471" s="3"/>
    </row>
    <row r="472" spans="5:8" ht="15.75" customHeight="1" x14ac:dyDescent="0.35">
      <c r="E472" s="6"/>
      <c r="F472" s="6"/>
      <c r="H472" s="3"/>
    </row>
    <row r="473" spans="5:8" ht="15.75" customHeight="1" x14ac:dyDescent="0.35">
      <c r="E473" s="6"/>
      <c r="F473" s="6"/>
      <c r="H473" s="3"/>
    </row>
    <row r="474" spans="5:8" ht="15.75" customHeight="1" x14ac:dyDescent="0.35">
      <c r="E474" s="6"/>
      <c r="F474" s="6"/>
      <c r="H474" s="3"/>
    </row>
    <row r="475" spans="5:8" ht="15.75" customHeight="1" x14ac:dyDescent="0.35">
      <c r="E475" s="6"/>
      <c r="F475" s="6"/>
      <c r="H475" s="3"/>
    </row>
    <row r="476" spans="5:8" ht="15.75" customHeight="1" x14ac:dyDescent="0.35">
      <c r="E476" s="6"/>
      <c r="F476" s="6"/>
      <c r="H476" s="3"/>
    </row>
    <row r="477" spans="5:8" ht="15.75" customHeight="1" x14ac:dyDescent="0.35">
      <c r="E477" s="6"/>
      <c r="F477" s="6"/>
      <c r="H477" s="3"/>
    </row>
    <row r="478" spans="5:8" ht="15.75" customHeight="1" x14ac:dyDescent="0.35">
      <c r="E478" s="6"/>
      <c r="F478" s="6"/>
      <c r="H478" s="3"/>
    </row>
    <row r="479" spans="5:8" ht="15.75" customHeight="1" x14ac:dyDescent="0.35">
      <c r="E479" s="6"/>
      <c r="F479" s="6"/>
      <c r="H479" s="3"/>
    </row>
    <row r="480" spans="5:8" ht="15.75" customHeight="1" x14ac:dyDescent="0.35">
      <c r="E480" s="6"/>
      <c r="F480" s="6"/>
      <c r="H480" s="3"/>
    </row>
    <row r="481" spans="5:8" ht="15.75" customHeight="1" x14ac:dyDescent="0.35">
      <c r="E481" s="6"/>
      <c r="F481" s="6"/>
      <c r="H481" s="3"/>
    </row>
    <row r="482" spans="5:8" ht="15.75" customHeight="1" x14ac:dyDescent="0.35">
      <c r="E482" s="6"/>
      <c r="F482" s="6"/>
      <c r="H482" s="3"/>
    </row>
    <row r="483" spans="5:8" ht="15.75" customHeight="1" x14ac:dyDescent="0.35">
      <c r="E483" s="6"/>
      <c r="F483" s="6"/>
      <c r="H483" s="3"/>
    </row>
    <row r="484" spans="5:8" ht="15.75" customHeight="1" x14ac:dyDescent="0.35">
      <c r="E484" s="6"/>
      <c r="F484" s="6"/>
      <c r="H484" s="3"/>
    </row>
    <row r="485" spans="5:8" ht="15.75" customHeight="1" x14ac:dyDescent="0.35">
      <c r="E485" s="6"/>
      <c r="F485" s="6"/>
      <c r="H485" s="3"/>
    </row>
    <row r="486" spans="5:8" ht="15.75" customHeight="1" x14ac:dyDescent="0.35">
      <c r="E486" s="6"/>
      <c r="F486" s="6"/>
      <c r="H486" s="3"/>
    </row>
    <row r="487" spans="5:8" ht="15.75" customHeight="1" x14ac:dyDescent="0.35">
      <c r="E487" s="6"/>
      <c r="F487" s="6"/>
      <c r="H487" s="3"/>
    </row>
    <row r="488" spans="5:8" ht="15.75" customHeight="1" x14ac:dyDescent="0.35">
      <c r="E488" s="6"/>
      <c r="F488" s="6"/>
      <c r="H488" s="3"/>
    </row>
    <row r="489" spans="5:8" ht="15.75" customHeight="1" x14ac:dyDescent="0.35">
      <c r="E489" s="6"/>
      <c r="F489" s="6"/>
      <c r="H489" s="3"/>
    </row>
    <row r="490" spans="5:8" ht="15.75" customHeight="1" x14ac:dyDescent="0.35">
      <c r="E490" s="6"/>
      <c r="F490" s="6"/>
      <c r="H490" s="3"/>
    </row>
    <row r="491" spans="5:8" ht="15.75" customHeight="1" x14ac:dyDescent="0.35">
      <c r="E491" s="6"/>
      <c r="F491" s="6"/>
      <c r="H491" s="3"/>
    </row>
    <row r="492" spans="5:8" ht="15.75" customHeight="1" x14ac:dyDescent="0.35">
      <c r="E492" s="6"/>
      <c r="F492" s="6"/>
      <c r="H492" s="3"/>
    </row>
    <row r="493" spans="5:8" ht="15.75" customHeight="1" x14ac:dyDescent="0.35">
      <c r="E493" s="6"/>
      <c r="F493" s="6"/>
      <c r="H493" s="3"/>
    </row>
    <row r="494" spans="5:8" ht="15.75" customHeight="1" x14ac:dyDescent="0.35">
      <c r="E494" s="6"/>
      <c r="F494" s="6"/>
      <c r="H494" s="3"/>
    </row>
    <row r="495" spans="5:8" ht="15.75" customHeight="1" x14ac:dyDescent="0.35">
      <c r="E495" s="6"/>
      <c r="F495" s="6"/>
      <c r="H495" s="3"/>
    </row>
    <row r="496" spans="5:8" ht="15.75" customHeight="1" x14ac:dyDescent="0.35">
      <c r="E496" s="6"/>
      <c r="F496" s="6"/>
      <c r="H496" s="3"/>
    </row>
    <row r="497" spans="5:8" ht="15.75" customHeight="1" x14ac:dyDescent="0.35">
      <c r="E497" s="6"/>
      <c r="F497" s="6"/>
      <c r="H497" s="3"/>
    </row>
    <row r="498" spans="5:8" ht="15.75" customHeight="1" x14ac:dyDescent="0.35">
      <c r="E498" s="6"/>
      <c r="F498" s="6"/>
      <c r="H498" s="3"/>
    </row>
    <row r="499" spans="5:8" ht="15.75" customHeight="1" x14ac:dyDescent="0.35">
      <c r="E499" s="6"/>
      <c r="F499" s="6"/>
      <c r="H499" s="3"/>
    </row>
    <row r="500" spans="5:8" ht="15.75" customHeight="1" x14ac:dyDescent="0.35">
      <c r="E500" s="6"/>
      <c r="F500" s="6"/>
      <c r="H500" s="3"/>
    </row>
    <row r="501" spans="5:8" ht="15.75" customHeight="1" x14ac:dyDescent="0.35">
      <c r="E501" s="6"/>
      <c r="F501" s="6"/>
      <c r="H501" s="3"/>
    </row>
    <row r="502" spans="5:8" ht="15.75" customHeight="1" x14ac:dyDescent="0.35">
      <c r="E502" s="6"/>
      <c r="F502" s="6"/>
      <c r="H502" s="3"/>
    </row>
    <row r="503" spans="5:8" ht="15.75" customHeight="1" x14ac:dyDescent="0.35">
      <c r="E503" s="6"/>
      <c r="F503" s="6"/>
      <c r="H503" s="3"/>
    </row>
    <row r="504" spans="5:8" ht="15.75" customHeight="1" x14ac:dyDescent="0.35">
      <c r="E504" s="6"/>
      <c r="F504" s="6"/>
      <c r="H504" s="3"/>
    </row>
    <row r="505" spans="5:8" ht="15.75" customHeight="1" x14ac:dyDescent="0.35">
      <c r="E505" s="6"/>
      <c r="F505" s="6"/>
      <c r="H505" s="3"/>
    </row>
    <row r="506" spans="5:8" ht="15.75" customHeight="1" x14ac:dyDescent="0.35">
      <c r="E506" s="6"/>
      <c r="F506" s="6"/>
      <c r="H506" s="3"/>
    </row>
    <row r="507" spans="5:8" ht="15.75" customHeight="1" x14ac:dyDescent="0.35">
      <c r="E507" s="6"/>
      <c r="F507" s="6"/>
      <c r="H507" s="3"/>
    </row>
    <row r="508" spans="5:8" ht="15.75" customHeight="1" x14ac:dyDescent="0.35">
      <c r="E508" s="6"/>
      <c r="F508" s="6"/>
      <c r="H508" s="3"/>
    </row>
    <row r="509" spans="5:8" ht="15.75" customHeight="1" x14ac:dyDescent="0.35">
      <c r="E509" s="6"/>
      <c r="F509" s="6"/>
      <c r="H509" s="3"/>
    </row>
    <row r="510" spans="5:8" ht="15.75" customHeight="1" x14ac:dyDescent="0.35">
      <c r="E510" s="6"/>
      <c r="F510" s="6"/>
      <c r="H510" s="3"/>
    </row>
    <row r="511" spans="5:8" ht="15.75" customHeight="1" x14ac:dyDescent="0.35">
      <c r="E511" s="6"/>
      <c r="F511" s="6"/>
      <c r="H511" s="3"/>
    </row>
    <row r="512" spans="5:8" ht="15.75" customHeight="1" x14ac:dyDescent="0.35">
      <c r="E512" s="6"/>
      <c r="F512" s="6"/>
      <c r="H512" s="3"/>
    </row>
    <row r="513" spans="5:8" ht="15.75" customHeight="1" x14ac:dyDescent="0.35">
      <c r="E513" s="6"/>
      <c r="F513" s="6"/>
      <c r="H513" s="3"/>
    </row>
    <row r="514" spans="5:8" ht="15.75" customHeight="1" x14ac:dyDescent="0.35">
      <c r="E514" s="6"/>
      <c r="F514" s="6"/>
      <c r="H514" s="3"/>
    </row>
    <row r="515" spans="5:8" ht="15.75" customHeight="1" x14ac:dyDescent="0.35">
      <c r="E515" s="6"/>
      <c r="F515" s="6"/>
      <c r="H515" s="3"/>
    </row>
    <row r="516" spans="5:8" ht="15.75" customHeight="1" x14ac:dyDescent="0.35">
      <c r="E516" s="6"/>
      <c r="F516" s="6"/>
      <c r="H516" s="3"/>
    </row>
    <row r="517" spans="5:8" ht="15.75" customHeight="1" x14ac:dyDescent="0.35">
      <c r="E517" s="6"/>
      <c r="F517" s="6"/>
      <c r="H517" s="3"/>
    </row>
    <row r="518" spans="5:8" ht="15.75" customHeight="1" x14ac:dyDescent="0.35">
      <c r="E518" s="6"/>
      <c r="F518" s="6"/>
      <c r="H518" s="3"/>
    </row>
    <row r="519" spans="5:8" ht="15.75" customHeight="1" x14ac:dyDescent="0.35">
      <c r="E519" s="6"/>
      <c r="F519" s="6"/>
      <c r="H519" s="3"/>
    </row>
    <row r="520" spans="5:8" ht="15.75" customHeight="1" x14ac:dyDescent="0.35">
      <c r="E520" s="6"/>
      <c r="F520" s="6"/>
      <c r="H520" s="3"/>
    </row>
    <row r="521" spans="5:8" ht="15.75" customHeight="1" x14ac:dyDescent="0.35">
      <c r="E521" s="6"/>
      <c r="F521" s="6"/>
      <c r="H521" s="3"/>
    </row>
    <row r="522" spans="5:8" ht="15.75" customHeight="1" x14ac:dyDescent="0.35">
      <c r="E522" s="6"/>
      <c r="F522" s="6"/>
      <c r="H522" s="3"/>
    </row>
    <row r="523" spans="5:8" ht="15.75" customHeight="1" x14ac:dyDescent="0.35">
      <c r="E523" s="6"/>
      <c r="F523" s="6"/>
      <c r="H523" s="3"/>
    </row>
    <row r="524" spans="5:8" ht="15.75" customHeight="1" x14ac:dyDescent="0.35">
      <c r="E524" s="6"/>
      <c r="F524" s="6"/>
      <c r="H524" s="3"/>
    </row>
    <row r="525" spans="5:8" ht="15.75" customHeight="1" x14ac:dyDescent="0.35">
      <c r="E525" s="6"/>
      <c r="F525" s="6"/>
      <c r="H525" s="3"/>
    </row>
    <row r="526" spans="5:8" ht="15.75" customHeight="1" x14ac:dyDescent="0.35">
      <c r="E526" s="6"/>
      <c r="F526" s="6"/>
      <c r="H526" s="3"/>
    </row>
    <row r="527" spans="5:8" ht="15.75" customHeight="1" x14ac:dyDescent="0.35">
      <c r="E527" s="6"/>
      <c r="F527" s="6"/>
      <c r="H527" s="3"/>
    </row>
    <row r="528" spans="5:8" ht="15.75" customHeight="1" x14ac:dyDescent="0.35">
      <c r="E528" s="6"/>
      <c r="F528" s="6"/>
      <c r="H528" s="3"/>
    </row>
    <row r="529" spans="5:8" ht="15.75" customHeight="1" x14ac:dyDescent="0.35">
      <c r="E529" s="6"/>
      <c r="F529" s="6"/>
      <c r="H529" s="3"/>
    </row>
    <row r="530" spans="5:8" ht="15.75" customHeight="1" x14ac:dyDescent="0.35">
      <c r="E530" s="6"/>
      <c r="F530" s="6"/>
      <c r="H530" s="3"/>
    </row>
    <row r="531" spans="5:8" ht="15.75" customHeight="1" x14ac:dyDescent="0.35">
      <c r="E531" s="6"/>
      <c r="F531" s="6"/>
      <c r="H531" s="3"/>
    </row>
    <row r="532" spans="5:8" ht="15.75" customHeight="1" x14ac:dyDescent="0.35">
      <c r="E532" s="6"/>
      <c r="F532" s="6"/>
      <c r="H532" s="3"/>
    </row>
    <row r="533" spans="5:8" ht="15.75" customHeight="1" x14ac:dyDescent="0.35">
      <c r="E533" s="6"/>
      <c r="F533" s="6"/>
      <c r="H533" s="3"/>
    </row>
    <row r="534" spans="5:8" ht="15.75" customHeight="1" x14ac:dyDescent="0.35">
      <c r="E534" s="6"/>
      <c r="F534" s="6"/>
      <c r="H534" s="3"/>
    </row>
    <row r="535" spans="5:8" ht="15.75" customHeight="1" x14ac:dyDescent="0.35">
      <c r="E535" s="6"/>
      <c r="F535" s="6"/>
      <c r="H535" s="3"/>
    </row>
    <row r="536" spans="5:8" ht="15.75" customHeight="1" x14ac:dyDescent="0.35">
      <c r="E536" s="6"/>
      <c r="F536" s="6"/>
      <c r="H536" s="3"/>
    </row>
    <row r="537" spans="5:8" ht="15.75" customHeight="1" x14ac:dyDescent="0.35">
      <c r="E537" s="6"/>
      <c r="F537" s="6"/>
      <c r="H537" s="3"/>
    </row>
    <row r="538" spans="5:8" ht="15.75" customHeight="1" x14ac:dyDescent="0.35">
      <c r="E538" s="6"/>
      <c r="F538" s="6"/>
      <c r="H538" s="3"/>
    </row>
    <row r="539" spans="5:8" ht="15.75" customHeight="1" x14ac:dyDescent="0.35">
      <c r="E539" s="6"/>
      <c r="F539" s="6"/>
      <c r="H539" s="3"/>
    </row>
    <row r="540" spans="5:8" ht="15.75" customHeight="1" x14ac:dyDescent="0.35">
      <c r="E540" s="6"/>
      <c r="F540" s="6"/>
      <c r="H540" s="3"/>
    </row>
    <row r="541" spans="5:8" ht="15.75" customHeight="1" x14ac:dyDescent="0.35">
      <c r="E541" s="6"/>
      <c r="F541" s="6"/>
      <c r="H541" s="3"/>
    </row>
    <row r="542" spans="5:8" ht="15.75" customHeight="1" x14ac:dyDescent="0.35">
      <c r="E542" s="6"/>
      <c r="F542" s="6"/>
      <c r="H542" s="3"/>
    </row>
    <row r="543" spans="5:8" ht="15.75" customHeight="1" x14ac:dyDescent="0.35">
      <c r="E543" s="6"/>
      <c r="F543" s="6"/>
      <c r="H543" s="3"/>
    </row>
    <row r="544" spans="5:8" ht="15.75" customHeight="1" x14ac:dyDescent="0.35">
      <c r="E544" s="6"/>
      <c r="F544" s="6"/>
      <c r="H544" s="3"/>
    </row>
    <row r="545" spans="5:8" ht="15.75" customHeight="1" x14ac:dyDescent="0.35">
      <c r="E545" s="6"/>
      <c r="F545" s="6"/>
      <c r="H545" s="3"/>
    </row>
    <row r="546" spans="5:8" ht="15.75" customHeight="1" x14ac:dyDescent="0.35">
      <c r="E546" s="6"/>
      <c r="F546" s="6"/>
      <c r="H546" s="3"/>
    </row>
    <row r="547" spans="5:8" ht="15.75" customHeight="1" x14ac:dyDescent="0.35">
      <c r="E547" s="6"/>
      <c r="F547" s="6"/>
      <c r="H547" s="3"/>
    </row>
    <row r="548" spans="5:8" ht="15.75" customHeight="1" x14ac:dyDescent="0.35">
      <c r="E548" s="6"/>
      <c r="F548" s="6"/>
      <c r="H548" s="3"/>
    </row>
    <row r="549" spans="5:8" ht="15.75" customHeight="1" x14ac:dyDescent="0.35">
      <c r="E549" s="6"/>
      <c r="F549" s="6"/>
      <c r="H549" s="3"/>
    </row>
    <row r="550" spans="5:8" ht="15.75" customHeight="1" x14ac:dyDescent="0.35">
      <c r="E550" s="6"/>
      <c r="F550" s="6"/>
      <c r="H550" s="3"/>
    </row>
    <row r="551" spans="5:8" ht="15.75" customHeight="1" x14ac:dyDescent="0.35">
      <c r="E551" s="6"/>
      <c r="F551" s="6"/>
      <c r="H551" s="3"/>
    </row>
    <row r="552" spans="5:8" ht="15.75" customHeight="1" x14ac:dyDescent="0.35">
      <c r="E552" s="6"/>
      <c r="F552" s="6"/>
      <c r="H552" s="3"/>
    </row>
    <row r="553" spans="5:8" ht="15.75" customHeight="1" x14ac:dyDescent="0.35">
      <c r="E553" s="6"/>
      <c r="F553" s="6"/>
      <c r="H553" s="3"/>
    </row>
    <row r="554" spans="5:8" ht="15.75" customHeight="1" x14ac:dyDescent="0.35">
      <c r="E554" s="6"/>
      <c r="F554" s="6"/>
      <c r="H554" s="3"/>
    </row>
    <row r="555" spans="5:8" ht="15.75" customHeight="1" x14ac:dyDescent="0.35">
      <c r="E555" s="6"/>
      <c r="F555" s="6"/>
      <c r="H555" s="3"/>
    </row>
    <row r="556" spans="5:8" ht="15.75" customHeight="1" x14ac:dyDescent="0.35">
      <c r="E556" s="6"/>
      <c r="F556" s="6"/>
      <c r="H556" s="3"/>
    </row>
    <row r="557" spans="5:8" ht="15.75" customHeight="1" x14ac:dyDescent="0.35">
      <c r="E557" s="6"/>
      <c r="F557" s="6"/>
      <c r="H557" s="3"/>
    </row>
    <row r="558" spans="5:8" ht="15.75" customHeight="1" x14ac:dyDescent="0.35">
      <c r="E558" s="6"/>
      <c r="F558" s="6"/>
      <c r="H558" s="3"/>
    </row>
    <row r="559" spans="5:8" ht="15.75" customHeight="1" x14ac:dyDescent="0.35">
      <c r="E559" s="6"/>
      <c r="F559" s="6"/>
      <c r="H559" s="3"/>
    </row>
    <row r="560" spans="5:8" ht="15.75" customHeight="1" x14ac:dyDescent="0.35">
      <c r="E560" s="6"/>
      <c r="F560" s="6"/>
      <c r="H560" s="3"/>
    </row>
    <row r="561" spans="5:8" ht="15.75" customHeight="1" x14ac:dyDescent="0.35">
      <c r="E561" s="6"/>
      <c r="F561" s="6"/>
      <c r="H561" s="3"/>
    </row>
    <row r="562" spans="5:8" ht="15.75" customHeight="1" x14ac:dyDescent="0.35">
      <c r="E562" s="6"/>
      <c r="F562" s="6"/>
      <c r="H562" s="3"/>
    </row>
    <row r="563" spans="5:8" ht="15.75" customHeight="1" x14ac:dyDescent="0.35">
      <c r="E563" s="6"/>
      <c r="F563" s="6"/>
      <c r="H563" s="3"/>
    </row>
    <row r="564" spans="5:8" ht="15.75" customHeight="1" x14ac:dyDescent="0.35">
      <c r="E564" s="6"/>
      <c r="F564" s="6"/>
      <c r="H564" s="3"/>
    </row>
    <row r="565" spans="5:8" ht="15.75" customHeight="1" x14ac:dyDescent="0.35">
      <c r="E565" s="6"/>
      <c r="F565" s="6"/>
      <c r="H565" s="3"/>
    </row>
    <row r="566" spans="5:8" ht="15.75" customHeight="1" x14ac:dyDescent="0.35">
      <c r="E566" s="6"/>
      <c r="F566" s="6"/>
      <c r="H566" s="3"/>
    </row>
    <row r="567" spans="5:8" ht="15.75" customHeight="1" x14ac:dyDescent="0.35">
      <c r="E567" s="6"/>
      <c r="F567" s="6"/>
      <c r="H567" s="3"/>
    </row>
    <row r="568" spans="5:8" ht="15.75" customHeight="1" x14ac:dyDescent="0.35">
      <c r="E568" s="6"/>
      <c r="F568" s="6"/>
      <c r="H568" s="3"/>
    </row>
    <row r="569" spans="5:8" ht="15.75" customHeight="1" x14ac:dyDescent="0.35">
      <c r="E569" s="6"/>
      <c r="F569" s="6"/>
      <c r="H569" s="3"/>
    </row>
    <row r="570" spans="5:8" ht="15.75" customHeight="1" x14ac:dyDescent="0.35">
      <c r="E570" s="6"/>
      <c r="F570" s="6"/>
      <c r="H570" s="3"/>
    </row>
    <row r="571" spans="5:8" ht="15.75" customHeight="1" x14ac:dyDescent="0.35">
      <c r="E571" s="6"/>
      <c r="F571" s="6"/>
      <c r="H571" s="3"/>
    </row>
    <row r="572" spans="5:8" ht="15.75" customHeight="1" x14ac:dyDescent="0.35">
      <c r="E572" s="6"/>
      <c r="F572" s="6"/>
      <c r="H572" s="3"/>
    </row>
    <row r="573" spans="5:8" ht="15.75" customHeight="1" x14ac:dyDescent="0.35">
      <c r="E573" s="6"/>
      <c r="F573" s="6"/>
      <c r="H573" s="3"/>
    </row>
    <row r="574" spans="5:8" ht="15.75" customHeight="1" x14ac:dyDescent="0.35">
      <c r="E574" s="6"/>
      <c r="F574" s="6"/>
      <c r="H574" s="3"/>
    </row>
    <row r="575" spans="5:8" ht="15.75" customHeight="1" x14ac:dyDescent="0.35">
      <c r="E575" s="6"/>
      <c r="F575" s="6"/>
      <c r="H575" s="3"/>
    </row>
    <row r="576" spans="5:8" ht="15.75" customHeight="1" x14ac:dyDescent="0.35">
      <c r="E576" s="6"/>
      <c r="F576" s="6"/>
      <c r="H576" s="3"/>
    </row>
    <row r="577" spans="5:8" ht="15.75" customHeight="1" x14ac:dyDescent="0.35">
      <c r="E577" s="6"/>
      <c r="F577" s="6"/>
      <c r="H577" s="3"/>
    </row>
    <row r="578" spans="5:8" ht="15.75" customHeight="1" x14ac:dyDescent="0.35">
      <c r="E578" s="6"/>
      <c r="F578" s="6"/>
      <c r="H578" s="3"/>
    </row>
    <row r="579" spans="5:8" ht="15.75" customHeight="1" x14ac:dyDescent="0.35">
      <c r="E579" s="6"/>
      <c r="F579" s="6"/>
      <c r="H579" s="3"/>
    </row>
    <row r="580" spans="5:8" ht="15.75" customHeight="1" x14ac:dyDescent="0.35">
      <c r="E580" s="6"/>
      <c r="F580" s="6"/>
      <c r="H580" s="3"/>
    </row>
    <row r="581" spans="5:8" ht="15.75" customHeight="1" x14ac:dyDescent="0.35">
      <c r="E581" s="6"/>
      <c r="F581" s="6"/>
      <c r="H581" s="3"/>
    </row>
    <row r="582" spans="5:8" ht="15.75" customHeight="1" x14ac:dyDescent="0.35">
      <c r="E582" s="6"/>
      <c r="F582" s="6"/>
      <c r="H582" s="3"/>
    </row>
    <row r="583" spans="5:8" ht="15.75" customHeight="1" x14ac:dyDescent="0.35">
      <c r="E583" s="6"/>
      <c r="F583" s="6"/>
      <c r="H583" s="3"/>
    </row>
    <row r="584" spans="5:8" ht="15.75" customHeight="1" x14ac:dyDescent="0.35">
      <c r="E584" s="6"/>
      <c r="F584" s="6"/>
      <c r="H584" s="3"/>
    </row>
    <row r="585" spans="5:8" ht="15.75" customHeight="1" x14ac:dyDescent="0.35">
      <c r="E585" s="6"/>
      <c r="F585" s="6"/>
      <c r="H585" s="3"/>
    </row>
    <row r="586" spans="5:8" ht="15.75" customHeight="1" x14ac:dyDescent="0.35">
      <c r="E586" s="6"/>
      <c r="F586" s="6"/>
      <c r="H586" s="3"/>
    </row>
    <row r="587" spans="5:8" ht="15.75" customHeight="1" x14ac:dyDescent="0.35">
      <c r="E587" s="6"/>
      <c r="F587" s="6"/>
      <c r="H587" s="3"/>
    </row>
    <row r="588" spans="5:8" ht="15.75" customHeight="1" x14ac:dyDescent="0.35">
      <c r="E588" s="6"/>
      <c r="F588" s="6"/>
      <c r="H588" s="3"/>
    </row>
    <row r="589" spans="5:8" ht="15.75" customHeight="1" x14ac:dyDescent="0.35">
      <c r="E589" s="6"/>
      <c r="F589" s="6"/>
      <c r="H589" s="3"/>
    </row>
    <row r="590" spans="5:8" ht="15.75" customHeight="1" x14ac:dyDescent="0.35">
      <c r="E590" s="6"/>
      <c r="F590" s="6"/>
      <c r="H590" s="3"/>
    </row>
    <row r="591" spans="5:8" ht="15.75" customHeight="1" x14ac:dyDescent="0.35">
      <c r="E591" s="6"/>
      <c r="F591" s="6"/>
      <c r="H591" s="3"/>
    </row>
    <row r="592" spans="5:8" ht="15.75" customHeight="1" x14ac:dyDescent="0.35">
      <c r="E592" s="6"/>
      <c r="F592" s="6"/>
      <c r="H592" s="3"/>
    </row>
    <row r="593" spans="5:8" ht="15.75" customHeight="1" x14ac:dyDescent="0.35">
      <c r="E593" s="6"/>
      <c r="F593" s="6"/>
      <c r="H593" s="3"/>
    </row>
    <row r="594" spans="5:8" ht="15.75" customHeight="1" x14ac:dyDescent="0.35">
      <c r="E594" s="6"/>
      <c r="F594" s="6"/>
      <c r="H594" s="3"/>
    </row>
    <row r="595" spans="5:8" ht="15.75" customHeight="1" x14ac:dyDescent="0.35">
      <c r="E595" s="6"/>
      <c r="F595" s="6"/>
      <c r="H595" s="3"/>
    </row>
    <row r="596" spans="5:8" ht="15.75" customHeight="1" x14ac:dyDescent="0.35">
      <c r="E596" s="6"/>
      <c r="F596" s="6"/>
      <c r="H596" s="3"/>
    </row>
    <row r="597" spans="5:8" ht="15.75" customHeight="1" x14ac:dyDescent="0.35">
      <c r="E597" s="6"/>
      <c r="F597" s="6"/>
      <c r="H597" s="3"/>
    </row>
    <row r="598" spans="5:8" ht="15.75" customHeight="1" x14ac:dyDescent="0.35">
      <c r="E598" s="6"/>
      <c r="F598" s="6"/>
      <c r="H598" s="3"/>
    </row>
    <row r="599" spans="5:8" ht="15.75" customHeight="1" x14ac:dyDescent="0.35">
      <c r="E599" s="6"/>
      <c r="F599" s="6"/>
      <c r="H599" s="3"/>
    </row>
    <row r="600" spans="5:8" ht="15.75" customHeight="1" x14ac:dyDescent="0.35">
      <c r="E600" s="6"/>
      <c r="F600" s="6"/>
      <c r="H600" s="3"/>
    </row>
    <row r="601" spans="5:8" ht="15.75" customHeight="1" x14ac:dyDescent="0.35">
      <c r="E601" s="6"/>
      <c r="F601" s="6"/>
      <c r="H601" s="3"/>
    </row>
    <row r="602" spans="5:8" ht="15.75" customHeight="1" x14ac:dyDescent="0.35">
      <c r="E602" s="6"/>
      <c r="F602" s="6"/>
      <c r="H602" s="3"/>
    </row>
    <row r="603" spans="5:8" ht="15.75" customHeight="1" x14ac:dyDescent="0.35">
      <c r="E603" s="6"/>
      <c r="F603" s="6"/>
      <c r="H603" s="3"/>
    </row>
    <row r="604" spans="5:8" ht="15.75" customHeight="1" x14ac:dyDescent="0.35">
      <c r="E604" s="6"/>
      <c r="F604" s="6"/>
      <c r="H604" s="3"/>
    </row>
    <row r="605" spans="5:8" ht="15.75" customHeight="1" x14ac:dyDescent="0.35">
      <c r="E605" s="6"/>
      <c r="F605" s="6"/>
      <c r="H605" s="3"/>
    </row>
    <row r="606" spans="5:8" ht="15.75" customHeight="1" x14ac:dyDescent="0.35">
      <c r="E606" s="6"/>
      <c r="F606" s="6"/>
      <c r="H606" s="3"/>
    </row>
    <row r="607" spans="5:8" ht="15.75" customHeight="1" x14ac:dyDescent="0.35">
      <c r="E607" s="6"/>
      <c r="F607" s="6"/>
      <c r="H607" s="3"/>
    </row>
    <row r="608" spans="5:8" ht="15.75" customHeight="1" x14ac:dyDescent="0.35">
      <c r="E608" s="6"/>
      <c r="F608" s="6"/>
      <c r="H608" s="3"/>
    </row>
    <row r="609" spans="5:8" ht="15.75" customHeight="1" x14ac:dyDescent="0.35">
      <c r="E609" s="6"/>
      <c r="F609" s="6"/>
      <c r="H609" s="3"/>
    </row>
    <row r="610" spans="5:8" ht="15.75" customHeight="1" x14ac:dyDescent="0.35">
      <c r="E610" s="6"/>
      <c r="F610" s="6"/>
      <c r="H610" s="3"/>
    </row>
    <row r="611" spans="5:8" ht="15.75" customHeight="1" x14ac:dyDescent="0.35">
      <c r="E611" s="6"/>
      <c r="F611" s="6"/>
      <c r="H611" s="3"/>
    </row>
    <row r="612" spans="5:8" ht="15.75" customHeight="1" x14ac:dyDescent="0.35">
      <c r="E612" s="6"/>
      <c r="F612" s="6"/>
      <c r="H612" s="3"/>
    </row>
    <row r="613" spans="5:8" ht="15.75" customHeight="1" x14ac:dyDescent="0.35">
      <c r="E613" s="6"/>
      <c r="F613" s="6"/>
      <c r="H613" s="3"/>
    </row>
    <row r="614" spans="5:8" ht="15.75" customHeight="1" x14ac:dyDescent="0.35">
      <c r="E614" s="6"/>
      <c r="F614" s="6"/>
      <c r="H614" s="3"/>
    </row>
    <row r="615" spans="5:8" ht="15.75" customHeight="1" x14ac:dyDescent="0.35">
      <c r="E615" s="6"/>
      <c r="F615" s="6"/>
      <c r="H615" s="3"/>
    </row>
    <row r="616" spans="5:8" ht="15.75" customHeight="1" x14ac:dyDescent="0.35">
      <c r="E616" s="6"/>
      <c r="F616" s="6"/>
      <c r="H616" s="3"/>
    </row>
    <row r="617" spans="5:8" ht="15.75" customHeight="1" x14ac:dyDescent="0.35">
      <c r="E617" s="6"/>
      <c r="F617" s="6"/>
      <c r="H617" s="3"/>
    </row>
    <row r="618" spans="5:8" ht="15.75" customHeight="1" x14ac:dyDescent="0.35">
      <c r="E618" s="6"/>
      <c r="F618" s="6"/>
      <c r="H618" s="3"/>
    </row>
    <row r="619" spans="5:8" ht="15.75" customHeight="1" x14ac:dyDescent="0.35">
      <c r="E619" s="6"/>
      <c r="F619" s="6"/>
      <c r="H619" s="3"/>
    </row>
    <row r="620" spans="5:8" ht="15.75" customHeight="1" x14ac:dyDescent="0.35">
      <c r="E620" s="6"/>
      <c r="F620" s="6"/>
      <c r="H620" s="3"/>
    </row>
    <row r="621" spans="5:8" ht="15.75" customHeight="1" x14ac:dyDescent="0.35">
      <c r="E621" s="6"/>
      <c r="F621" s="6"/>
      <c r="H621" s="3"/>
    </row>
    <row r="622" spans="5:8" ht="15.75" customHeight="1" x14ac:dyDescent="0.35">
      <c r="E622" s="6"/>
      <c r="F622" s="6"/>
      <c r="H622" s="3"/>
    </row>
    <row r="623" spans="5:8" ht="15.75" customHeight="1" x14ac:dyDescent="0.35">
      <c r="E623" s="6"/>
      <c r="F623" s="6"/>
      <c r="H623" s="3"/>
    </row>
    <row r="624" spans="5:8" ht="15.75" customHeight="1" x14ac:dyDescent="0.35">
      <c r="E624" s="6"/>
      <c r="F624" s="6"/>
      <c r="H624" s="3"/>
    </row>
    <row r="625" spans="5:8" ht="15.75" customHeight="1" x14ac:dyDescent="0.35">
      <c r="E625" s="6"/>
      <c r="F625" s="6"/>
      <c r="H625" s="3"/>
    </row>
    <row r="626" spans="5:8" ht="15.75" customHeight="1" x14ac:dyDescent="0.35">
      <c r="E626" s="6"/>
      <c r="F626" s="6"/>
      <c r="H626" s="3"/>
    </row>
    <row r="627" spans="5:8" ht="15.75" customHeight="1" x14ac:dyDescent="0.35">
      <c r="E627" s="6"/>
      <c r="F627" s="6"/>
      <c r="H627" s="3"/>
    </row>
    <row r="628" spans="5:8" ht="15.75" customHeight="1" x14ac:dyDescent="0.35">
      <c r="E628" s="6"/>
      <c r="F628" s="6"/>
      <c r="H628" s="3"/>
    </row>
    <row r="629" spans="5:8" ht="15.75" customHeight="1" x14ac:dyDescent="0.35">
      <c r="E629" s="6"/>
      <c r="F629" s="6"/>
      <c r="H629" s="3"/>
    </row>
    <row r="630" spans="5:8" ht="15.75" customHeight="1" x14ac:dyDescent="0.35">
      <c r="E630" s="6"/>
      <c r="F630" s="6"/>
      <c r="H630" s="3"/>
    </row>
    <row r="631" spans="5:8" ht="15.75" customHeight="1" x14ac:dyDescent="0.35">
      <c r="E631" s="6"/>
      <c r="F631" s="6"/>
      <c r="H631" s="3"/>
    </row>
    <row r="632" spans="5:8" ht="15.75" customHeight="1" x14ac:dyDescent="0.35">
      <c r="E632" s="6"/>
      <c r="F632" s="6"/>
      <c r="H632" s="3"/>
    </row>
    <row r="633" spans="5:8" ht="15.75" customHeight="1" x14ac:dyDescent="0.35">
      <c r="E633" s="6"/>
      <c r="F633" s="6"/>
      <c r="H633" s="3"/>
    </row>
    <row r="634" spans="5:8" ht="15.75" customHeight="1" x14ac:dyDescent="0.35">
      <c r="E634" s="6"/>
      <c r="F634" s="6"/>
      <c r="H634" s="3"/>
    </row>
    <row r="635" spans="5:8" ht="15.75" customHeight="1" x14ac:dyDescent="0.35">
      <c r="E635" s="6"/>
      <c r="F635" s="6"/>
      <c r="H635" s="3"/>
    </row>
    <row r="636" spans="5:8" ht="15.75" customHeight="1" x14ac:dyDescent="0.35">
      <c r="E636" s="6"/>
      <c r="F636" s="6"/>
      <c r="H636" s="3"/>
    </row>
    <row r="637" spans="5:8" ht="15.75" customHeight="1" x14ac:dyDescent="0.35">
      <c r="E637" s="6"/>
      <c r="F637" s="6"/>
      <c r="H637" s="3"/>
    </row>
    <row r="638" spans="5:8" ht="15.75" customHeight="1" x14ac:dyDescent="0.35">
      <c r="E638" s="6"/>
      <c r="F638" s="6"/>
      <c r="H638" s="3"/>
    </row>
    <row r="639" spans="5:8" ht="15.75" customHeight="1" x14ac:dyDescent="0.35">
      <c r="E639" s="6"/>
      <c r="F639" s="6"/>
      <c r="H639" s="3"/>
    </row>
    <row r="640" spans="5:8" ht="15.75" customHeight="1" x14ac:dyDescent="0.35">
      <c r="E640" s="6"/>
      <c r="F640" s="6"/>
      <c r="H640" s="3"/>
    </row>
    <row r="641" spans="5:8" ht="15.75" customHeight="1" x14ac:dyDescent="0.35">
      <c r="E641" s="6"/>
      <c r="F641" s="6"/>
      <c r="H641" s="3"/>
    </row>
    <row r="642" spans="5:8" ht="15.75" customHeight="1" x14ac:dyDescent="0.35">
      <c r="E642" s="6"/>
      <c r="F642" s="6"/>
      <c r="H642" s="3"/>
    </row>
    <row r="643" spans="5:8" ht="15.75" customHeight="1" x14ac:dyDescent="0.35">
      <c r="E643" s="6"/>
      <c r="F643" s="6"/>
      <c r="H643" s="3"/>
    </row>
    <row r="644" spans="5:8" ht="15.75" customHeight="1" x14ac:dyDescent="0.35">
      <c r="E644" s="6"/>
      <c r="F644" s="6"/>
      <c r="H644" s="3"/>
    </row>
    <row r="645" spans="5:8" ht="15.75" customHeight="1" x14ac:dyDescent="0.35">
      <c r="E645" s="6"/>
      <c r="F645" s="6"/>
      <c r="H645" s="3"/>
    </row>
    <row r="646" spans="5:8" ht="15.75" customHeight="1" x14ac:dyDescent="0.35">
      <c r="E646" s="6"/>
      <c r="F646" s="6"/>
      <c r="H646" s="3"/>
    </row>
    <row r="647" spans="5:8" ht="15.75" customHeight="1" x14ac:dyDescent="0.35">
      <c r="E647" s="6"/>
      <c r="F647" s="6"/>
      <c r="H647" s="3"/>
    </row>
    <row r="648" spans="5:8" ht="15.75" customHeight="1" x14ac:dyDescent="0.35">
      <c r="E648" s="6"/>
      <c r="F648" s="6"/>
      <c r="H648" s="3"/>
    </row>
    <row r="649" spans="5:8" ht="15.75" customHeight="1" x14ac:dyDescent="0.35">
      <c r="E649" s="6"/>
      <c r="F649" s="6"/>
      <c r="H649" s="3"/>
    </row>
    <row r="650" spans="5:8" ht="15.75" customHeight="1" x14ac:dyDescent="0.35">
      <c r="E650" s="6"/>
      <c r="F650" s="6"/>
      <c r="H650" s="3"/>
    </row>
    <row r="651" spans="5:8" ht="15.75" customHeight="1" x14ac:dyDescent="0.35">
      <c r="E651" s="6"/>
      <c r="F651" s="6"/>
      <c r="H651" s="3"/>
    </row>
    <row r="652" spans="5:8" ht="15.75" customHeight="1" x14ac:dyDescent="0.35">
      <c r="E652" s="6"/>
      <c r="F652" s="6"/>
      <c r="H652" s="3"/>
    </row>
    <row r="653" spans="5:8" ht="15.75" customHeight="1" x14ac:dyDescent="0.35">
      <c r="E653" s="6"/>
      <c r="F653" s="6"/>
      <c r="H653" s="3"/>
    </row>
    <row r="654" spans="5:8" ht="15.75" customHeight="1" x14ac:dyDescent="0.35">
      <c r="E654" s="6"/>
      <c r="F654" s="6"/>
      <c r="H654" s="3"/>
    </row>
    <row r="655" spans="5:8" ht="15.75" customHeight="1" x14ac:dyDescent="0.35">
      <c r="E655" s="6"/>
      <c r="F655" s="6"/>
      <c r="H655" s="3"/>
    </row>
    <row r="656" spans="5:8" ht="15.75" customHeight="1" x14ac:dyDescent="0.35">
      <c r="E656" s="6"/>
      <c r="F656" s="6"/>
      <c r="H656" s="3"/>
    </row>
    <row r="657" spans="5:8" ht="15.75" customHeight="1" x14ac:dyDescent="0.35">
      <c r="E657" s="6"/>
      <c r="F657" s="6"/>
      <c r="H657" s="3"/>
    </row>
    <row r="658" spans="5:8" ht="15.75" customHeight="1" x14ac:dyDescent="0.35">
      <c r="E658" s="6"/>
      <c r="F658" s="6"/>
      <c r="H658" s="3"/>
    </row>
    <row r="659" spans="5:8" ht="15.75" customHeight="1" x14ac:dyDescent="0.35">
      <c r="E659" s="6"/>
      <c r="F659" s="6"/>
      <c r="H659" s="3"/>
    </row>
    <row r="660" spans="5:8" ht="15.75" customHeight="1" x14ac:dyDescent="0.35">
      <c r="E660" s="6"/>
      <c r="F660" s="6"/>
      <c r="H660" s="3"/>
    </row>
    <row r="661" spans="5:8" ht="15.75" customHeight="1" x14ac:dyDescent="0.35">
      <c r="E661" s="6"/>
      <c r="F661" s="6"/>
      <c r="H661" s="3"/>
    </row>
    <row r="662" spans="5:8" ht="15.75" customHeight="1" x14ac:dyDescent="0.35">
      <c r="E662" s="6"/>
      <c r="F662" s="6"/>
      <c r="H662" s="3"/>
    </row>
    <row r="663" spans="5:8" ht="15.75" customHeight="1" x14ac:dyDescent="0.35">
      <c r="E663" s="6"/>
      <c r="F663" s="6"/>
      <c r="H663" s="3"/>
    </row>
    <row r="664" spans="5:8" ht="15.75" customHeight="1" x14ac:dyDescent="0.35">
      <c r="E664" s="6"/>
      <c r="F664" s="6"/>
      <c r="H664" s="3"/>
    </row>
    <row r="665" spans="5:8" ht="15.75" customHeight="1" x14ac:dyDescent="0.35">
      <c r="E665" s="6"/>
      <c r="F665" s="6"/>
      <c r="H665" s="3"/>
    </row>
    <row r="666" spans="5:8" ht="15.75" customHeight="1" x14ac:dyDescent="0.35">
      <c r="E666" s="6"/>
      <c r="F666" s="6"/>
      <c r="H666" s="3"/>
    </row>
    <row r="667" spans="5:8" ht="15.75" customHeight="1" x14ac:dyDescent="0.35">
      <c r="E667" s="6"/>
      <c r="F667" s="6"/>
      <c r="H667" s="3"/>
    </row>
    <row r="668" spans="5:8" ht="15.75" customHeight="1" x14ac:dyDescent="0.35">
      <c r="E668" s="6"/>
      <c r="F668" s="6"/>
      <c r="H668" s="3"/>
    </row>
    <row r="669" spans="5:8" ht="15.75" customHeight="1" x14ac:dyDescent="0.35">
      <c r="E669" s="6"/>
      <c r="F669" s="6"/>
      <c r="H669" s="3"/>
    </row>
    <row r="670" spans="5:8" ht="15.75" customHeight="1" x14ac:dyDescent="0.35">
      <c r="E670" s="6"/>
      <c r="F670" s="6"/>
      <c r="H670" s="3"/>
    </row>
    <row r="671" spans="5:8" ht="15.75" customHeight="1" x14ac:dyDescent="0.35">
      <c r="E671" s="6"/>
      <c r="F671" s="6"/>
      <c r="H671" s="3"/>
    </row>
    <row r="672" spans="5:8" ht="15.75" customHeight="1" x14ac:dyDescent="0.35">
      <c r="E672" s="6"/>
      <c r="F672" s="6"/>
      <c r="H672" s="3"/>
    </row>
    <row r="673" spans="5:8" ht="15.75" customHeight="1" x14ac:dyDescent="0.35">
      <c r="E673" s="6"/>
      <c r="F673" s="6"/>
      <c r="H673" s="3"/>
    </row>
    <row r="674" spans="5:8" ht="15.75" customHeight="1" x14ac:dyDescent="0.35">
      <c r="E674" s="6"/>
      <c r="F674" s="6"/>
      <c r="H674" s="3"/>
    </row>
    <row r="675" spans="5:8" ht="15.75" customHeight="1" x14ac:dyDescent="0.35">
      <c r="E675" s="6"/>
      <c r="F675" s="6"/>
      <c r="H675" s="3"/>
    </row>
    <row r="676" spans="5:8" ht="15.75" customHeight="1" x14ac:dyDescent="0.35">
      <c r="E676" s="6"/>
      <c r="F676" s="6"/>
      <c r="H676" s="3"/>
    </row>
    <row r="677" spans="5:8" ht="15.75" customHeight="1" x14ac:dyDescent="0.35">
      <c r="E677" s="6"/>
      <c r="F677" s="6"/>
      <c r="H677" s="3"/>
    </row>
    <row r="678" spans="5:8" ht="15.75" customHeight="1" x14ac:dyDescent="0.35">
      <c r="E678" s="6"/>
      <c r="F678" s="6"/>
      <c r="H678" s="3"/>
    </row>
    <row r="679" spans="5:8" ht="15.75" customHeight="1" x14ac:dyDescent="0.35">
      <c r="E679" s="6"/>
      <c r="F679" s="6"/>
      <c r="H679" s="3"/>
    </row>
    <row r="680" spans="5:8" ht="15.75" customHeight="1" x14ac:dyDescent="0.35">
      <c r="E680" s="6"/>
      <c r="F680" s="6"/>
      <c r="H680" s="3"/>
    </row>
    <row r="681" spans="5:8" ht="15.75" customHeight="1" x14ac:dyDescent="0.35">
      <c r="E681" s="6"/>
      <c r="F681" s="6"/>
      <c r="H681" s="3"/>
    </row>
    <row r="682" spans="5:8" ht="15.75" customHeight="1" x14ac:dyDescent="0.35">
      <c r="E682" s="6"/>
      <c r="F682" s="6"/>
      <c r="H682" s="3"/>
    </row>
    <row r="683" spans="5:8" ht="15.75" customHeight="1" x14ac:dyDescent="0.35">
      <c r="E683" s="6"/>
      <c r="F683" s="6"/>
      <c r="H683" s="3"/>
    </row>
    <row r="684" spans="5:8" ht="15.75" customHeight="1" x14ac:dyDescent="0.35">
      <c r="E684" s="6"/>
      <c r="F684" s="6"/>
      <c r="H684" s="3"/>
    </row>
    <row r="685" spans="5:8" ht="15.75" customHeight="1" x14ac:dyDescent="0.35">
      <c r="E685" s="6"/>
      <c r="F685" s="6"/>
      <c r="H685" s="3"/>
    </row>
    <row r="686" spans="5:8" ht="15.75" customHeight="1" x14ac:dyDescent="0.35">
      <c r="E686" s="6"/>
      <c r="F686" s="6"/>
      <c r="H686" s="3"/>
    </row>
    <row r="687" spans="5:8" ht="15.75" customHeight="1" x14ac:dyDescent="0.35">
      <c r="E687" s="6"/>
      <c r="F687" s="6"/>
      <c r="H687" s="3"/>
    </row>
    <row r="688" spans="5:8" ht="15.75" customHeight="1" x14ac:dyDescent="0.35">
      <c r="E688" s="6"/>
      <c r="F688" s="6"/>
      <c r="H688" s="3"/>
    </row>
    <row r="689" spans="5:8" ht="15.75" customHeight="1" x14ac:dyDescent="0.35">
      <c r="E689" s="6"/>
      <c r="F689" s="6"/>
      <c r="H689" s="3"/>
    </row>
    <row r="690" spans="5:8" ht="15.75" customHeight="1" x14ac:dyDescent="0.35">
      <c r="E690" s="6"/>
      <c r="F690" s="6"/>
      <c r="H690" s="3"/>
    </row>
    <row r="691" spans="5:8" ht="15.75" customHeight="1" x14ac:dyDescent="0.35">
      <c r="E691" s="6"/>
      <c r="F691" s="6"/>
      <c r="H691" s="3"/>
    </row>
    <row r="692" spans="5:8" ht="15.75" customHeight="1" x14ac:dyDescent="0.35">
      <c r="E692" s="6"/>
      <c r="F692" s="6"/>
      <c r="H692" s="3"/>
    </row>
    <row r="693" spans="5:8" ht="15.75" customHeight="1" x14ac:dyDescent="0.35">
      <c r="E693" s="6"/>
      <c r="F693" s="6"/>
      <c r="H693" s="3"/>
    </row>
    <row r="694" spans="5:8" ht="15.75" customHeight="1" x14ac:dyDescent="0.35">
      <c r="E694" s="6"/>
      <c r="F694" s="6"/>
      <c r="H694" s="3"/>
    </row>
    <row r="695" spans="5:8" ht="15.75" customHeight="1" x14ac:dyDescent="0.35">
      <c r="E695" s="6"/>
      <c r="F695" s="6"/>
      <c r="H695" s="3"/>
    </row>
    <row r="696" spans="5:8" ht="15.75" customHeight="1" x14ac:dyDescent="0.35">
      <c r="E696" s="6"/>
      <c r="F696" s="6"/>
      <c r="H696" s="3"/>
    </row>
    <row r="697" spans="5:8" ht="15.75" customHeight="1" x14ac:dyDescent="0.35">
      <c r="E697" s="6"/>
      <c r="F697" s="6"/>
      <c r="H697" s="3"/>
    </row>
    <row r="698" spans="5:8" ht="15.75" customHeight="1" x14ac:dyDescent="0.35">
      <c r="E698" s="6"/>
      <c r="F698" s="6"/>
      <c r="H698" s="3"/>
    </row>
    <row r="699" spans="5:8" ht="15.75" customHeight="1" x14ac:dyDescent="0.35">
      <c r="E699" s="6"/>
      <c r="F699" s="6"/>
      <c r="H699" s="3"/>
    </row>
    <row r="700" spans="5:8" ht="15.75" customHeight="1" x14ac:dyDescent="0.35">
      <c r="E700" s="6"/>
      <c r="F700" s="6"/>
      <c r="H700" s="3"/>
    </row>
    <row r="701" spans="5:8" ht="15.75" customHeight="1" x14ac:dyDescent="0.35">
      <c r="E701" s="6"/>
      <c r="F701" s="6"/>
      <c r="H701" s="3"/>
    </row>
    <row r="702" spans="5:8" ht="15.75" customHeight="1" x14ac:dyDescent="0.35">
      <c r="E702" s="6"/>
      <c r="F702" s="6"/>
      <c r="H702" s="3"/>
    </row>
    <row r="703" spans="5:8" ht="15.75" customHeight="1" x14ac:dyDescent="0.35">
      <c r="E703" s="6"/>
      <c r="F703" s="6"/>
      <c r="H703" s="3"/>
    </row>
    <row r="704" spans="5:8" ht="15.75" customHeight="1" x14ac:dyDescent="0.35">
      <c r="E704" s="6"/>
      <c r="F704" s="6"/>
      <c r="H704" s="3"/>
    </row>
    <row r="705" spans="5:8" ht="15.75" customHeight="1" x14ac:dyDescent="0.35">
      <c r="E705" s="6"/>
      <c r="F705" s="6"/>
      <c r="H705" s="3"/>
    </row>
    <row r="706" spans="5:8" ht="15.75" customHeight="1" x14ac:dyDescent="0.35">
      <c r="E706" s="6"/>
      <c r="F706" s="6"/>
      <c r="H706" s="3"/>
    </row>
    <row r="707" spans="5:8" ht="15.75" customHeight="1" x14ac:dyDescent="0.35">
      <c r="E707" s="6"/>
      <c r="F707" s="6"/>
      <c r="H707" s="3"/>
    </row>
    <row r="708" spans="5:8" ht="15.75" customHeight="1" x14ac:dyDescent="0.35">
      <c r="E708" s="6"/>
      <c r="F708" s="6"/>
      <c r="H708" s="3"/>
    </row>
    <row r="709" spans="5:8" ht="15.75" customHeight="1" x14ac:dyDescent="0.35">
      <c r="E709" s="6"/>
      <c r="F709" s="6"/>
      <c r="H709" s="3"/>
    </row>
    <row r="710" spans="5:8" ht="15.75" customHeight="1" x14ac:dyDescent="0.35">
      <c r="E710" s="6"/>
      <c r="F710" s="6"/>
      <c r="H710" s="3"/>
    </row>
    <row r="711" spans="5:8" ht="15.75" customHeight="1" x14ac:dyDescent="0.35">
      <c r="E711" s="6"/>
      <c r="F711" s="6"/>
      <c r="H711" s="3"/>
    </row>
    <row r="712" spans="5:8" ht="15.75" customHeight="1" x14ac:dyDescent="0.35">
      <c r="E712" s="6"/>
      <c r="F712" s="6"/>
      <c r="H712" s="3"/>
    </row>
    <row r="713" spans="5:8" ht="15.75" customHeight="1" x14ac:dyDescent="0.35">
      <c r="E713" s="6"/>
      <c r="F713" s="6"/>
      <c r="H713" s="3"/>
    </row>
    <row r="714" spans="5:8" ht="15.75" customHeight="1" x14ac:dyDescent="0.35">
      <c r="E714" s="6"/>
      <c r="F714" s="6"/>
      <c r="H714" s="3"/>
    </row>
    <row r="715" spans="5:8" ht="15.75" customHeight="1" x14ac:dyDescent="0.35">
      <c r="E715" s="6"/>
      <c r="F715" s="6"/>
      <c r="H715" s="3"/>
    </row>
    <row r="716" spans="5:8" ht="15.75" customHeight="1" x14ac:dyDescent="0.35">
      <c r="E716" s="6"/>
      <c r="F716" s="6"/>
      <c r="H716" s="3"/>
    </row>
    <row r="717" spans="5:8" ht="15.75" customHeight="1" x14ac:dyDescent="0.35">
      <c r="E717" s="6"/>
      <c r="F717" s="6"/>
      <c r="H717" s="3"/>
    </row>
    <row r="718" spans="5:8" ht="15.75" customHeight="1" x14ac:dyDescent="0.35">
      <c r="E718" s="6"/>
      <c r="F718" s="6"/>
      <c r="H718" s="3"/>
    </row>
    <row r="719" spans="5:8" ht="15.75" customHeight="1" x14ac:dyDescent="0.35">
      <c r="E719" s="6"/>
      <c r="F719" s="6"/>
      <c r="H719" s="3"/>
    </row>
    <row r="720" spans="5:8" ht="15.75" customHeight="1" x14ac:dyDescent="0.35">
      <c r="E720" s="6"/>
      <c r="F720" s="6"/>
      <c r="H720" s="3"/>
    </row>
    <row r="721" spans="5:8" ht="15.75" customHeight="1" x14ac:dyDescent="0.35">
      <c r="E721" s="6"/>
      <c r="F721" s="6"/>
      <c r="H721" s="3"/>
    </row>
    <row r="722" spans="5:8" ht="15.75" customHeight="1" x14ac:dyDescent="0.35">
      <c r="E722" s="6"/>
      <c r="F722" s="6"/>
      <c r="H722" s="3"/>
    </row>
    <row r="723" spans="5:8" ht="15.75" customHeight="1" x14ac:dyDescent="0.35">
      <c r="E723" s="6"/>
      <c r="F723" s="6"/>
      <c r="H723" s="3"/>
    </row>
    <row r="724" spans="5:8" ht="15.75" customHeight="1" x14ac:dyDescent="0.35">
      <c r="E724" s="6"/>
      <c r="F724" s="6"/>
      <c r="H724" s="3"/>
    </row>
    <row r="725" spans="5:8" ht="15.75" customHeight="1" x14ac:dyDescent="0.35">
      <c r="E725" s="6"/>
      <c r="F725" s="6"/>
      <c r="H725" s="3"/>
    </row>
    <row r="726" spans="5:8" ht="15.75" customHeight="1" x14ac:dyDescent="0.35">
      <c r="E726" s="6"/>
      <c r="F726" s="6"/>
      <c r="H726" s="3"/>
    </row>
    <row r="727" spans="5:8" ht="15.75" customHeight="1" x14ac:dyDescent="0.35">
      <c r="E727" s="6"/>
      <c r="F727" s="6"/>
      <c r="H727" s="3"/>
    </row>
    <row r="728" spans="5:8" ht="15.75" customHeight="1" x14ac:dyDescent="0.35">
      <c r="E728" s="6"/>
      <c r="F728" s="6"/>
      <c r="H728" s="3"/>
    </row>
    <row r="729" spans="5:8" ht="15.75" customHeight="1" x14ac:dyDescent="0.35">
      <c r="E729" s="6"/>
      <c r="F729" s="6"/>
      <c r="H729" s="3"/>
    </row>
    <row r="730" spans="5:8" ht="15.75" customHeight="1" x14ac:dyDescent="0.35">
      <c r="E730" s="6"/>
      <c r="F730" s="6"/>
      <c r="H730" s="3"/>
    </row>
    <row r="731" spans="5:8" ht="15.75" customHeight="1" x14ac:dyDescent="0.35">
      <c r="E731" s="6"/>
      <c r="F731" s="6"/>
      <c r="H731" s="3"/>
    </row>
    <row r="732" spans="5:8" ht="15.75" customHeight="1" x14ac:dyDescent="0.35">
      <c r="E732" s="6"/>
      <c r="F732" s="6"/>
      <c r="H732" s="3"/>
    </row>
    <row r="733" spans="5:8" ht="15.75" customHeight="1" x14ac:dyDescent="0.35">
      <c r="E733" s="6"/>
      <c r="F733" s="6"/>
      <c r="H733" s="3"/>
    </row>
    <row r="734" spans="5:8" ht="15.75" customHeight="1" x14ac:dyDescent="0.35">
      <c r="E734" s="6"/>
      <c r="F734" s="6"/>
      <c r="H734" s="3"/>
    </row>
    <row r="735" spans="5:8" ht="15.75" customHeight="1" x14ac:dyDescent="0.35">
      <c r="E735" s="6"/>
      <c r="F735" s="6"/>
      <c r="H735" s="3"/>
    </row>
    <row r="736" spans="5:8" ht="15.75" customHeight="1" x14ac:dyDescent="0.35">
      <c r="E736" s="6"/>
      <c r="F736" s="6"/>
      <c r="H736" s="3"/>
    </row>
    <row r="737" spans="5:8" ht="15.75" customHeight="1" x14ac:dyDescent="0.35">
      <c r="E737" s="6"/>
      <c r="F737" s="6"/>
      <c r="H737" s="3"/>
    </row>
    <row r="738" spans="5:8" ht="15.75" customHeight="1" x14ac:dyDescent="0.35">
      <c r="E738" s="6"/>
      <c r="F738" s="6"/>
      <c r="H738" s="3"/>
    </row>
    <row r="739" spans="5:8" ht="15.75" customHeight="1" x14ac:dyDescent="0.35">
      <c r="E739" s="6"/>
      <c r="F739" s="6"/>
      <c r="H739" s="3"/>
    </row>
    <row r="740" spans="5:8" ht="15.75" customHeight="1" x14ac:dyDescent="0.35">
      <c r="E740" s="6"/>
      <c r="F740" s="6"/>
      <c r="H740" s="3"/>
    </row>
    <row r="741" spans="5:8" ht="15.75" customHeight="1" x14ac:dyDescent="0.35">
      <c r="E741" s="6"/>
      <c r="F741" s="6"/>
      <c r="H741" s="3"/>
    </row>
    <row r="742" spans="5:8" ht="15.75" customHeight="1" x14ac:dyDescent="0.35">
      <c r="E742" s="6"/>
      <c r="F742" s="6"/>
      <c r="H742" s="3"/>
    </row>
    <row r="743" spans="5:8" ht="15.75" customHeight="1" x14ac:dyDescent="0.35">
      <c r="E743" s="6"/>
      <c r="F743" s="6"/>
      <c r="H743" s="3"/>
    </row>
    <row r="744" spans="5:8" ht="15.75" customHeight="1" x14ac:dyDescent="0.35">
      <c r="E744" s="6"/>
      <c r="F744" s="6"/>
      <c r="H744" s="3"/>
    </row>
    <row r="745" spans="5:8" ht="15.75" customHeight="1" x14ac:dyDescent="0.35">
      <c r="E745" s="6"/>
      <c r="F745" s="6"/>
      <c r="H745" s="3"/>
    </row>
    <row r="746" spans="5:8" ht="15.75" customHeight="1" x14ac:dyDescent="0.35">
      <c r="E746" s="6"/>
      <c r="F746" s="6"/>
      <c r="H746" s="3"/>
    </row>
    <row r="747" spans="5:8" ht="15.75" customHeight="1" x14ac:dyDescent="0.35">
      <c r="E747" s="6"/>
      <c r="F747" s="6"/>
      <c r="H747" s="3"/>
    </row>
    <row r="748" spans="5:8" ht="15.75" customHeight="1" x14ac:dyDescent="0.35">
      <c r="E748" s="6"/>
      <c r="F748" s="6"/>
      <c r="H748" s="3"/>
    </row>
    <row r="749" spans="5:8" ht="15.75" customHeight="1" x14ac:dyDescent="0.35">
      <c r="E749" s="6"/>
      <c r="F749" s="6"/>
      <c r="H749" s="3"/>
    </row>
    <row r="750" spans="5:8" ht="15.75" customHeight="1" x14ac:dyDescent="0.35">
      <c r="E750" s="6"/>
      <c r="F750" s="6"/>
      <c r="H750" s="3"/>
    </row>
    <row r="751" spans="5:8" ht="15.75" customHeight="1" x14ac:dyDescent="0.35">
      <c r="E751" s="6"/>
      <c r="F751" s="6"/>
      <c r="H751" s="3"/>
    </row>
    <row r="752" spans="5:8" ht="15.75" customHeight="1" x14ac:dyDescent="0.35">
      <c r="E752" s="6"/>
      <c r="F752" s="6"/>
      <c r="H752" s="3"/>
    </row>
    <row r="753" spans="5:8" ht="15.75" customHeight="1" x14ac:dyDescent="0.35">
      <c r="E753" s="6"/>
      <c r="F753" s="6"/>
      <c r="H753" s="3"/>
    </row>
    <row r="754" spans="5:8" ht="15.75" customHeight="1" x14ac:dyDescent="0.35">
      <c r="E754" s="6"/>
      <c r="F754" s="6"/>
      <c r="H754" s="3"/>
    </row>
    <row r="755" spans="5:8" ht="15.75" customHeight="1" x14ac:dyDescent="0.35">
      <c r="E755" s="6"/>
      <c r="F755" s="6"/>
      <c r="H755" s="3"/>
    </row>
    <row r="756" spans="5:8" ht="15.75" customHeight="1" x14ac:dyDescent="0.35">
      <c r="E756" s="6"/>
      <c r="F756" s="6"/>
      <c r="H756" s="3"/>
    </row>
    <row r="757" spans="5:8" ht="15.75" customHeight="1" x14ac:dyDescent="0.35">
      <c r="E757" s="6"/>
      <c r="F757" s="6"/>
      <c r="H757" s="3"/>
    </row>
    <row r="758" spans="5:8" ht="15.75" customHeight="1" x14ac:dyDescent="0.35">
      <c r="E758" s="6"/>
      <c r="F758" s="6"/>
      <c r="H758" s="3"/>
    </row>
    <row r="759" spans="5:8" ht="15.75" customHeight="1" x14ac:dyDescent="0.35">
      <c r="E759" s="6"/>
      <c r="F759" s="6"/>
      <c r="H759" s="3"/>
    </row>
    <row r="760" spans="5:8" ht="15.75" customHeight="1" x14ac:dyDescent="0.35">
      <c r="E760" s="6"/>
      <c r="F760" s="6"/>
      <c r="H760" s="3"/>
    </row>
    <row r="761" spans="5:8" ht="15.75" customHeight="1" x14ac:dyDescent="0.35">
      <c r="E761" s="6"/>
      <c r="F761" s="6"/>
      <c r="H761" s="3"/>
    </row>
    <row r="762" spans="5:8" ht="15.75" customHeight="1" x14ac:dyDescent="0.35">
      <c r="E762" s="6"/>
      <c r="F762" s="6"/>
      <c r="H762" s="3"/>
    </row>
    <row r="763" spans="5:8" ht="15.75" customHeight="1" x14ac:dyDescent="0.35">
      <c r="E763" s="6"/>
      <c r="F763" s="6"/>
      <c r="H763" s="3"/>
    </row>
    <row r="764" spans="5:8" ht="15.75" customHeight="1" x14ac:dyDescent="0.35">
      <c r="E764" s="6"/>
      <c r="F764" s="6"/>
      <c r="H764" s="3"/>
    </row>
    <row r="765" spans="5:8" ht="15.75" customHeight="1" x14ac:dyDescent="0.35">
      <c r="E765" s="6"/>
      <c r="F765" s="6"/>
      <c r="H765" s="3"/>
    </row>
    <row r="766" spans="5:8" ht="15.75" customHeight="1" x14ac:dyDescent="0.35">
      <c r="E766" s="6"/>
      <c r="F766" s="6"/>
      <c r="H766" s="3"/>
    </row>
    <row r="767" spans="5:8" ht="15.75" customHeight="1" x14ac:dyDescent="0.35">
      <c r="E767" s="6"/>
      <c r="F767" s="6"/>
      <c r="H767" s="3"/>
    </row>
    <row r="768" spans="5:8" ht="15.75" customHeight="1" x14ac:dyDescent="0.35">
      <c r="E768" s="6"/>
      <c r="F768" s="6"/>
      <c r="H768" s="3"/>
    </row>
    <row r="769" spans="5:8" ht="15.75" customHeight="1" x14ac:dyDescent="0.35">
      <c r="E769" s="6"/>
      <c r="F769" s="6"/>
      <c r="H769" s="3"/>
    </row>
    <row r="770" spans="5:8" ht="15.75" customHeight="1" x14ac:dyDescent="0.35">
      <c r="E770" s="6"/>
      <c r="F770" s="6"/>
      <c r="H770" s="3"/>
    </row>
    <row r="771" spans="5:8" ht="15.75" customHeight="1" x14ac:dyDescent="0.35">
      <c r="E771" s="6"/>
      <c r="F771" s="6"/>
      <c r="H771" s="3"/>
    </row>
    <row r="772" spans="5:8" ht="15.75" customHeight="1" x14ac:dyDescent="0.35">
      <c r="E772" s="6"/>
      <c r="F772" s="6"/>
      <c r="H772" s="3"/>
    </row>
    <row r="773" spans="5:8" ht="15.75" customHeight="1" x14ac:dyDescent="0.35">
      <c r="E773" s="6"/>
      <c r="F773" s="6"/>
      <c r="H773" s="3"/>
    </row>
    <row r="774" spans="5:8" ht="15.75" customHeight="1" x14ac:dyDescent="0.35">
      <c r="E774" s="6"/>
      <c r="F774" s="6"/>
      <c r="H774" s="3"/>
    </row>
    <row r="775" spans="5:8" ht="15.75" customHeight="1" x14ac:dyDescent="0.35">
      <c r="E775" s="6"/>
      <c r="F775" s="6"/>
      <c r="H775" s="3"/>
    </row>
    <row r="776" spans="5:8" ht="15.75" customHeight="1" x14ac:dyDescent="0.35">
      <c r="E776" s="6"/>
      <c r="F776" s="6"/>
      <c r="H776" s="3"/>
    </row>
    <row r="777" spans="5:8" ht="15.75" customHeight="1" x14ac:dyDescent="0.35">
      <c r="E777" s="6"/>
      <c r="F777" s="6"/>
      <c r="H777" s="3"/>
    </row>
    <row r="778" spans="5:8" ht="15.75" customHeight="1" x14ac:dyDescent="0.35">
      <c r="E778" s="6"/>
      <c r="F778" s="6"/>
      <c r="H778" s="3"/>
    </row>
    <row r="779" spans="5:8" ht="15.75" customHeight="1" x14ac:dyDescent="0.35">
      <c r="E779" s="6"/>
      <c r="F779" s="6"/>
      <c r="H779" s="3"/>
    </row>
    <row r="780" spans="5:8" ht="15.75" customHeight="1" x14ac:dyDescent="0.35">
      <c r="E780" s="6"/>
      <c r="F780" s="6"/>
      <c r="H780" s="3"/>
    </row>
    <row r="781" spans="5:8" ht="15.75" customHeight="1" x14ac:dyDescent="0.35">
      <c r="E781" s="6"/>
      <c r="F781" s="6"/>
      <c r="H781" s="3"/>
    </row>
    <row r="782" spans="5:8" ht="15.75" customHeight="1" x14ac:dyDescent="0.35">
      <c r="E782" s="6"/>
      <c r="F782" s="6"/>
      <c r="H782" s="3"/>
    </row>
    <row r="783" spans="5:8" ht="15.75" customHeight="1" x14ac:dyDescent="0.35">
      <c r="E783" s="6"/>
      <c r="F783" s="6"/>
      <c r="H783" s="3"/>
    </row>
    <row r="784" spans="5:8" ht="15.75" customHeight="1" x14ac:dyDescent="0.35">
      <c r="E784" s="6"/>
      <c r="F784" s="6"/>
      <c r="H784" s="3"/>
    </row>
    <row r="785" spans="5:8" ht="15.75" customHeight="1" x14ac:dyDescent="0.35">
      <c r="E785" s="6"/>
      <c r="F785" s="6"/>
      <c r="H785" s="3"/>
    </row>
    <row r="786" spans="5:8" ht="15.75" customHeight="1" x14ac:dyDescent="0.35">
      <c r="E786" s="6"/>
      <c r="F786" s="6"/>
      <c r="H786" s="3"/>
    </row>
    <row r="787" spans="5:8" ht="15.75" customHeight="1" x14ac:dyDescent="0.35">
      <c r="E787" s="6"/>
      <c r="F787" s="6"/>
      <c r="H787" s="3"/>
    </row>
    <row r="788" spans="5:8" ht="15.75" customHeight="1" x14ac:dyDescent="0.35">
      <c r="E788" s="6"/>
      <c r="F788" s="6"/>
      <c r="H788" s="3"/>
    </row>
    <row r="789" spans="5:8" ht="15.75" customHeight="1" x14ac:dyDescent="0.35">
      <c r="E789" s="6"/>
      <c r="F789" s="6"/>
      <c r="H789" s="3"/>
    </row>
    <row r="790" spans="5:8" ht="15.75" customHeight="1" x14ac:dyDescent="0.35">
      <c r="E790" s="6"/>
      <c r="F790" s="6"/>
      <c r="H790" s="3"/>
    </row>
    <row r="791" spans="5:8" ht="15.75" customHeight="1" x14ac:dyDescent="0.35">
      <c r="E791" s="6"/>
      <c r="F791" s="6"/>
      <c r="H791" s="3"/>
    </row>
    <row r="792" spans="5:8" ht="15.75" customHeight="1" x14ac:dyDescent="0.35">
      <c r="E792" s="6"/>
      <c r="F792" s="6"/>
      <c r="H792" s="3"/>
    </row>
    <row r="793" spans="5:8" ht="15.75" customHeight="1" x14ac:dyDescent="0.35">
      <c r="E793" s="6"/>
      <c r="F793" s="6"/>
      <c r="H793" s="3"/>
    </row>
    <row r="794" spans="5:8" ht="15.75" customHeight="1" x14ac:dyDescent="0.35">
      <c r="E794" s="6"/>
      <c r="F794" s="6"/>
      <c r="H794" s="3"/>
    </row>
    <row r="795" spans="5:8" ht="15.75" customHeight="1" x14ac:dyDescent="0.35">
      <c r="E795" s="6"/>
      <c r="F795" s="6"/>
      <c r="H795" s="3"/>
    </row>
    <row r="796" spans="5:8" ht="15.75" customHeight="1" x14ac:dyDescent="0.35">
      <c r="E796" s="6"/>
      <c r="F796" s="6"/>
      <c r="H796" s="3"/>
    </row>
    <row r="797" spans="5:8" ht="15.75" customHeight="1" x14ac:dyDescent="0.35">
      <c r="E797" s="6"/>
      <c r="F797" s="6"/>
      <c r="H797" s="3"/>
    </row>
    <row r="798" spans="5:8" ht="15.75" customHeight="1" x14ac:dyDescent="0.35">
      <c r="E798" s="6"/>
      <c r="F798" s="6"/>
      <c r="H798" s="3"/>
    </row>
    <row r="799" spans="5:8" ht="15.75" customHeight="1" x14ac:dyDescent="0.35">
      <c r="E799" s="6"/>
      <c r="F799" s="6"/>
      <c r="H799" s="3"/>
    </row>
    <row r="800" spans="5:8" ht="15.75" customHeight="1" x14ac:dyDescent="0.35">
      <c r="E800" s="6"/>
      <c r="F800" s="6"/>
      <c r="H800" s="3"/>
    </row>
    <row r="801" spans="5:8" ht="15.75" customHeight="1" x14ac:dyDescent="0.35">
      <c r="E801" s="6"/>
      <c r="F801" s="6"/>
      <c r="H801" s="3"/>
    </row>
    <row r="802" spans="5:8" ht="15.75" customHeight="1" x14ac:dyDescent="0.35">
      <c r="E802" s="6"/>
      <c r="F802" s="6"/>
      <c r="H802" s="3"/>
    </row>
    <row r="803" spans="5:8" ht="15.75" customHeight="1" x14ac:dyDescent="0.35">
      <c r="E803" s="6"/>
      <c r="F803" s="6"/>
      <c r="H803" s="3"/>
    </row>
    <row r="804" spans="5:8" ht="15.75" customHeight="1" x14ac:dyDescent="0.35">
      <c r="E804" s="6"/>
      <c r="F804" s="6"/>
      <c r="H804" s="3"/>
    </row>
    <row r="805" spans="5:8" ht="15.75" customHeight="1" x14ac:dyDescent="0.35">
      <c r="E805" s="6"/>
      <c r="F805" s="6"/>
      <c r="H805" s="3"/>
    </row>
    <row r="806" spans="5:8" ht="15.75" customHeight="1" x14ac:dyDescent="0.35">
      <c r="E806" s="6"/>
      <c r="F806" s="6"/>
      <c r="H806" s="3"/>
    </row>
    <row r="807" spans="5:8" ht="15.75" customHeight="1" x14ac:dyDescent="0.35">
      <c r="E807" s="6"/>
      <c r="F807" s="6"/>
      <c r="H807" s="3"/>
    </row>
    <row r="808" spans="5:8" ht="15.75" customHeight="1" x14ac:dyDescent="0.35">
      <c r="E808" s="6"/>
      <c r="F808" s="6"/>
      <c r="H808" s="3"/>
    </row>
    <row r="809" spans="5:8" ht="15.75" customHeight="1" x14ac:dyDescent="0.35">
      <c r="E809" s="6"/>
      <c r="F809" s="6"/>
      <c r="H809" s="3"/>
    </row>
    <row r="810" spans="5:8" ht="15.75" customHeight="1" x14ac:dyDescent="0.35">
      <c r="E810" s="6"/>
      <c r="F810" s="6"/>
      <c r="H810" s="3"/>
    </row>
    <row r="811" spans="5:8" ht="15.75" customHeight="1" x14ac:dyDescent="0.35">
      <c r="E811" s="6"/>
      <c r="F811" s="6"/>
      <c r="H811" s="3"/>
    </row>
    <row r="812" spans="5:8" ht="15.75" customHeight="1" x14ac:dyDescent="0.35">
      <c r="E812" s="6"/>
      <c r="F812" s="6"/>
      <c r="H812" s="3"/>
    </row>
    <row r="813" spans="5:8" ht="15.75" customHeight="1" x14ac:dyDescent="0.35">
      <c r="E813" s="6"/>
      <c r="F813" s="6"/>
      <c r="H813" s="3"/>
    </row>
    <row r="814" spans="5:8" ht="15.75" customHeight="1" x14ac:dyDescent="0.35">
      <c r="E814" s="6"/>
      <c r="F814" s="6"/>
      <c r="H814" s="3"/>
    </row>
    <row r="815" spans="5:8" ht="15.75" customHeight="1" x14ac:dyDescent="0.35">
      <c r="E815" s="6"/>
      <c r="F815" s="6"/>
      <c r="H815" s="3"/>
    </row>
    <row r="816" spans="5:8" ht="15.75" customHeight="1" x14ac:dyDescent="0.35">
      <c r="E816" s="6"/>
      <c r="F816" s="6"/>
      <c r="H816" s="3"/>
    </row>
    <row r="817" spans="5:8" ht="15.75" customHeight="1" x14ac:dyDescent="0.35">
      <c r="E817" s="6"/>
      <c r="F817" s="6"/>
      <c r="H817" s="3"/>
    </row>
    <row r="818" spans="5:8" ht="15.75" customHeight="1" x14ac:dyDescent="0.35">
      <c r="E818" s="6"/>
      <c r="F818" s="6"/>
      <c r="H818" s="3"/>
    </row>
    <row r="819" spans="5:8" ht="15.75" customHeight="1" x14ac:dyDescent="0.35">
      <c r="E819" s="6"/>
      <c r="F819" s="6"/>
      <c r="H819" s="3"/>
    </row>
    <row r="820" spans="5:8" ht="15.75" customHeight="1" x14ac:dyDescent="0.35">
      <c r="E820" s="6"/>
      <c r="F820" s="6"/>
      <c r="H820" s="3"/>
    </row>
    <row r="821" spans="5:8" ht="15.75" customHeight="1" x14ac:dyDescent="0.35">
      <c r="E821" s="6"/>
      <c r="F821" s="6"/>
      <c r="H821" s="3"/>
    </row>
    <row r="822" spans="5:8" ht="15.75" customHeight="1" x14ac:dyDescent="0.35">
      <c r="E822" s="6"/>
      <c r="F822" s="6"/>
      <c r="H822" s="3"/>
    </row>
    <row r="823" spans="5:8" ht="15.75" customHeight="1" x14ac:dyDescent="0.35">
      <c r="E823" s="6"/>
      <c r="F823" s="6"/>
      <c r="H823" s="3"/>
    </row>
    <row r="824" spans="5:8" ht="15.75" customHeight="1" x14ac:dyDescent="0.35">
      <c r="E824" s="6"/>
      <c r="F824" s="6"/>
      <c r="H824" s="3"/>
    </row>
    <row r="825" spans="5:8" ht="15.75" customHeight="1" x14ac:dyDescent="0.35">
      <c r="E825" s="6"/>
      <c r="F825" s="6"/>
      <c r="H825" s="3"/>
    </row>
    <row r="826" spans="5:8" ht="15.75" customHeight="1" x14ac:dyDescent="0.35">
      <c r="E826" s="6"/>
      <c r="F826" s="6"/>
      <c r="H826" s="3"/>
    </row>
    <row r="827" spans="5:8" ht="15.75" customHeight="1" x14ac:dyDescent="0.35">
      <c r="E827" s="6"/>
      <c r="F827" s="6"/>
      <c r="H827" s="3"/>
    </row>
    <row r="828" spans="5:8" ht="15.75" customHeight="1" x14ac:dyDescent="0.35">
      <c r="E828" s="6"/>
      <c r="F828" s="6"/>
      <c r="H828" s="3"/>
    </row>
    <row r="829" spans="5:8" ht="15.75" customHeight="1" x14ac:dyDescent="0.35">
      <c r="E829" s="6"/>
      <c r="F829" s="6"/>
      <c r="H829" s="3"/>
    </row>
    <row r="830" spans="5:8" ht="15.75" customHeight="1" x14ac:dyDescent="0.35">
      <c r="E830" s="6"/>
      <c r="F830" s="6"/>
      <c r="H830" s="3"/>
    </row>
    <row r="831" spans="5:8" ht="15.75" customHeight="1" x14ac:dyDescent="0.35">
      <c r="E831" s="6"/>
      <c r="F831" s="6"/>
      <c r="H831" s="3"/>
    </row>
    <row r="832" spans="5:8" ht="15.75" customHeight="1" x14ac:dyDescent="0.35">
      <c r="E832" s="6"/>
      <c r="F832" s="6"/>
      <c r="H832" s="3"/>
    </row>
    <row r="833" spans="5:8" ht="15.75" customHeight="1" x14ac:dyDescent="0.35">
      <c r="E833" s="6"/>
      <c r="F833" s="6"/>
      <c r="H833" s="3"/>
    </row>
    <row r="834" spans="5:8" ht="15.75" customHeight="1" x14ac:dyDescent="0.35">
      <c r="E834" s="6"/>
      <c r="F834" s="6"/>
      <c r="H834" s="3"/>
    </row>
    <row r="835" spans="5:8" ht="15.75" customHeight="1" x14ac:dyDescent="0.35">
      <c r="E835" s="6"/>
      <c r="F835" s="6"/>
      <c r="H835" s="3"/>
    </row>
    <row r="836" spans="5:8" ht="15.75" customHeight="1" x14ac:dyDescent="0.35">
      <c r="E836" s="6"/>
      <c r="F836" s="6"/>
      <c r="H836" s="3"/>
    </row>
    <row r="837" spans="5:8" ht="15.75" customHeight="1" x14ac:dyDescent="0.35">
      <c r="E837" s="6"/>
      <c r="F837" s="6"/>
      <c r="H837" s="3"/>
    </row>
    <row r="838" spans="5:8" ht="15.75" customHeight="1" x14ac:dyDescent="0.35">
      <c r="E838" s="6"/>
      <c r="F838" s="6"/>
      <c r="H838" s="3"/>
    </row>
    <row r="839" spans="5:8" ht="15.75" customHeight="1" x14ac:dyDescent="0.35">
      <c r="E839" s="6"/>
      <c r="F839" s="6"/>
      <c r="H839" s="3"/>
    </row>
    <row r="840" spans="5:8" ht="15.75" customHeight="1" x14ac:dyDescent="0.35">
      <c r="E840" s="6"/>
      <c r="F840" s="6"/>
      <c r="H840" s="3"/>
    </row>
    <row r="841" spans="5:8" ht="15.75" customHeight="1" x14ac:dyDescent="0.35">
      <c r="E841" s="6"/>
      <c r="F841" s="6"/>
      <c r="H841" s="3"/>
    </row>
    <row r="842" spans="5:8" ht="15.75" customHeight="1" x14ac:dyDescent="0.35">
      <c r="E842" s="6"/>
      <c r="F842" s="6"/>
      <c r="H842" s="3"/>
    </row>
    <row r="843" spans="5:8" ht="15.75" customHeight="1" x14ac:dyDescent="0.35">
      <c r="E843" s="6"/>
      <c r="F843" s="6"/>
      <c r="H843" s="3"/>
    </row>
    <row r="844" spans="5:8" ht="15.75" customHeight="1" x14ac:dyDescent="0.35">
      <c r="E844" s="6"/>
      <c r="F844" s="6"/>
      <c r="H844" s="3"/>
    </row>
    <row r="845" spans="5:8" ht="15.75" customHeight="1" x14ac:dyDescent="0.35">
      <c r="E845" s="6"/>
      <c r="F845" s="6"/>
      <c r="H845" s="3"/>
    </row>
    <row r="846" spans="5:8" ht="15.75" customHeight="1" x14ac:dyDescent="0.35">
      <c r="E846" s="6"/>
      <c r="F846" s="6"/>
      <c r="H846" s="3"/>
    </row>
    <row r="847" spans="5:8" ht="15.75" customHeight="1" x14ac:dyDescent="0.35">
      <c r="E847" s="6"/>
      <c r="F847" s="6"/>
      <c r="H847" s="3"/>
    </row>
    <row r="848" spans="5:8" ht="15.75" customHeight="1" x14ac:dyDescent="0.35">
      <c r="E848" s="6"/>
      <c r="F848" s="6"/>
      <c r="H848" s="3"/>
    </row>
    <row r="849" spans="5:8" ht="15.75" customHeight="1" x14ac:dyDescent="0.35">
      <c r="E849" s="6"/>
      <c r="F849" s="6"/>
      <c r="H849" s="3"/>
    </row>
    <row r="850" spans="5:8" ht="15.75" customHeight="1" x14ac:dyDescent="0.35">
      <c r="E850" s="6"/>
      <c r="F850" s="6"/>
      <c r="H850" s="3"/>
    </row>
    <row r="851" spans="5:8" ht="15.75" customHeight="1" x14ac:dyDescent="0.35">
      <c r="E851" s="6"/>
      <c r="F851" s="6"/>
      <c r="H851" s="3"/>
    </row>
    <row r="852" spans="5:8" ht="15.75" customHeight="1" x14ac:dyDescent="0.35">
      <c r="E852" s="6"/>
      <c r="F852" s="6"/>
      <c r="H852" s="3"/>
    </row>
    <row r="853" spans="5:8" ht="15.75" customHeight="1" x14ac:dyDescent="0.35">
      <c r="E853" s="6"/>
      <c r="F853" s="6"/>
      <c r="H853" s="3"/>
    </row>
    <row r="854" spans="5:8" ht="15.75" customHeight="1" x14ac:dyDescent="0.35">
      <c r="E854" s="6"/>
      <c r="F854" s="6"/>
      <c r="H854" s="3"/>
    </row>
    <row r="855" spans="5:8" ht="15.75" customHeight="1" x14ac:dyDescent="0.35">
      <c r="E855" s="6"/>
      <c r="F855" s="6"/>
      <c r="H855" s="3"/>
    </row>
    <row r="856" spans="5:8" ht="15.75" customHeight="1" x14ac:dyDescent="0.35">
      <c r="E856" s="6"/>
      <c r="F856" s="6"/>
      <c r="H856" s="3"/>
    </row>
    <row r="857" spans="5:8" ht="15.75" customHeight="1" x14ac:dyDescent="0.35">
      <c r="E857" s="6"/>
      <c r="F857" s="6"/>
      <c r="H857" s="3"/>
    </row>
    <row r="858" spans="5:8" ht="15.75" customHeight="1" x14ac:dyDescent="0.35">
      <c r="E858" s="6"/>
      <c r="F858" s="6"/>
      <c r="H858" s="3"/>
    </row>
    <row r="859" spans="5:8" ht="15.75" customHeight="1" x14ac:dyDescent="0.35">
      <c r="E859" s="6"/>
      <c r="F859" s="6"/>
      <c r="H859" s="3"/>
    </row>
    <row r="860" spans="5:8" ht="15.75" customHeight="1" x14ac:dyDescent="0.35">
      <c r="E860" s="6"/>
      <c r="F860" s="6"/>
      <c r="H860" s="3"/>
    </row>
    <row r="861" spans="5:8" ht="15.75" customHeight="1" x14ac:dyDescent="0.35">
      <c r="E861" s="6"/>
      <c r="F861" s="6"/>
      <c r="H861" s="3"/>
    </row>
    <row r="862" spans="5:8" ht="15.75" customHeight="1" x14ac:dyDescent="0.35">
      <c r="E862" s="6"/>
      <c r="F862" s="6"/>
      <c r="H862" s="3"/>
    </row>
    <row r="863" spans="5:8" ht="15.75" customHeight="1" x14ac:dyDescent="0.35">
      <c r="E863" s="6"/>
      <c r="F863" s="6"/>
      <c r="H863" s="3"/>
    </row>
    <row r="864" spans="5:8" ht="15.75" customHeight="1" x14ac:dyDescent="0.35">
      <c r="E864" s="6"/>
      <c r="F864" s="6"/>
      <c r="H864" s="3"/>
    </row>
    <row r="865" spans="5:8" ht="15.75" customHeight="1" x14ac:dyDescent="0.35">
      <c r="E865" s="6"/>
      <c r="F865" s="6"/>
      <c r="H865" s="3"/>
    </row>
    <row r="866" spans="5:8" ht="15.75" customHeight="1" x14ac:dyDescent="0.35">
      <c r="E866" s="6"/>
      <c r="F866" s="6"/>
      <c r="H866" s="3"/>
    </row>
    <row r="867" spans="5:8" ht="15.75" customHeight="1" x14ac:dyDescent="0.35">
      <c r="E867" s="6"/>
      <c r="F867" s="6"/>
      <c r="H867" s="3"/>
    </row>
    <row r="868" spans="5:8" ht="15.75" customHeight="1" x14ac:dyDescent="0.35">
      <c r="E868" s="6"/>
      <c r="F868" s="6"/>
      <c r="H868" s="3"/>
    </row>
    <row r="869" spans="5:8" ht="15.75" customHeight="1" x14ac:dyDescent="0.35">
      <c r="E869" s="6"/>
      <c r="F869" s="6"/>
      <c r="H869" s="3"/>
    </row>
    <row r="870" spans="5:8" ht="15.75" customHeight="1" x14ac:dyDescent="0.35">
      <c r="E870" s="6"/>
      <c r="F870" s="6"/>
      <c r="H870" s="3"/>
    </row>
    <row r="871" spans="5:8" ht="15.75" customHeight="1" x14ac:dyDescent="0.35">
      <c r="E871" s="6"/>
      <c r="F871" s="6"/>
      <c r="H871" s="3"/>
    </row>
    <row r="872" spans="5:8" ht="15.75" customHeight="1" x14ac:dyDescent="0.35">
      <c r="E872" s="6"/>
      <c r="F872" s="6"/>
      <c r="H872" s="3"/>
    </row>
    <row r="873" spans="5:8" ht="15.75" customHeight="1" x14ac:dyDescent="0.35">
      <c r="E873" s="6"/>
      <c r="F873" s="6"/>
      <c r="H873" s="3"/>
    </row>
    <row r="874" spans="5:8" ht="15.75" customHeight="1" x14ac:dyDescent="0.35">
      <c r="E874" s="6"/>
      <c r="F874" s="6"/>
      <c r="H874" s="3"/>
    </row>
    <row r="875" spans="5:8" ht="15.75" customHeight="1" x14ac:dyDescent="0.35">
      <c r="E875" s="6"/>
      <c r="F875" s="6"/>
      <c r="H875" s="3"/>
    </row>
    <row r="876" spans="5:8" ht="15.75" customHeight="1" x14ac:dyDescent="0.35">
      <c r="E876" s="6"/>
      <c r="F876" s="6"/>
      <c r="H876" s="3"/>
    </row>
    <row r="877" spans="5:8" ht="15.75" customHeight="1" x14ac:dyDescent="0.35">
      <c r="E877" s="6"/>
      <c r="F877" s="6"/>
      <c r="H877" s="3"/>
    </row>
    <row r="878" spans="5:8" ht="15.75" customHeight="1" x14ac:dyDescent="0.35">
      <c r="E878" s="6"/>
      <c r="F878" s="6"/>
      <c r="H878" s="3"/>
    </row>
    <row r="879" spans="5:8" ht="15.75" customHeight="1" x14ac:dyDescent="0.35">
      <c r="E879" s="6"/>
      <c r="F879" s="6"/>
      <c r="H879" s="3"/>
    </row>
    <row r="880" spans="5:8" ht="15.75" customHeight="1" x14ac:dyDescent="0.35">
      <c r="E880" s="6"/>
      <c r="F880" s="6"/>
      <c r="H880" s="3"/>
    </row>
    <row r="881" spans="5:8" ht="15.75" customHeight="1" x14ac:dyDescent="0.35">
      <c r="E881" s="6"/>
      <c r="F881" s="6"/>
      <c r="H881" s="3"/>
    </row>
    <row r="882" spans="5:8" ht="15.75" customHeight="1" x14ac:dyDescent="0.35">
      <c r="E882" s="6"/>
      <c r="F882" s="6"/>
      <c r="H882" s="3"/>
    </row>
    <row r="883" spans="5:8" ht="15.75" customHeight="1" x14ac:dyDescent="0.35">
      <c r="E883" s="6"/>
      <c r="F883" s="6"/>
      <c r="H883" s="3"/>
    </row>
    <row r="884" spans="5:8" ht="15.75" customHeight="1" x14ac:dyDescent="0.35">
      <c r="E884" s="6"/>
      <c r="F884" s="6"/>
      <c r="H884" s="3"/>
    </row>
    <row r="885" spans="5:8" ht="15.75" customHeight="1" x14ac:dyDescent="0.35">
      <c r="E885" s="6"/>
      <c r="F885" s="6"/>
      <c r="H885" s="3"/>
    </row>
    <row r="886" spans="5:8" ht="15.75" customHeight="1" x14ac:dyDescent="0.35">
      <c r="E886" s="6"/>
      <c r="F886" s="6"/>
      <c r="H886" s="3"/>
    </row>
    <row r="887" spans="5:8" ht="15.75" customHeight="1" x14ac:dyDescent="0.35">
      <c r="E887" s="6"/>
      <c r="F887" s="6"/>
      <c r="H887" s="3"/>
    </row>
    <row r="888" spans="5:8" ht="15.75" customHeight="1" x14ac:dyDescent="0.35">
      <c r="E888" s="6"/>
      <c r="F888" s="6"/>
      <c r="H888" s="3"/>
    </row>
    <row r="889" spans="5:8" ht="15.75" customHeight="1" x14ac:dyDescent="0.35">
      <c r="E889" s="6"/>
      <c r="F889" s="6"/>
      <c r="H889" s="3"/>
    </row>
    <row r="890" spans="5:8" ht="15.75" customHeight="1" x14ac:dyDescent="0.35">
      <c r="E890" s="6"/>
      <c r="F890" s="6"/>
      <c r="H890" s="3"/>
    </row>
    <row r="891" spans="5:8" ht="15.75" customHeight="1" x14ac:dyDescent="0.35">
      <c r="E891" s="6"/>
      <c r="F891" s="6"/>
      <c r="H891" s="3"/>
    </row>
    <row r="892" spans="5:8" ht="15.75" customHeight="1" x14ac:dyDescent="0.35">
      <c r="E892" s="6"/>
      <c r="F892" s="6"/>
      <c r="H892" s="3"/>
    </row>
    <row r="893" spans="5:8" ht="15.75" customHeight="1" x14ac:dyDescent="0.35">
      <c r="E893" s="6"/>
      <c r="F893" s="6"/>
      <c r="H893" s="3"/>
    </row>
    <row r="894" spans="5:8" ht="15.75" customHeight="1" x14ac:dyDescent="0.35">
      <c r="E894" s="6"/>
      <c r="F894" s="6"/>
      <c r="H894" s="3"/>
    </row>
    <row r="895" spans="5:8" ht="15.75" customHeight="1" x14ac:dyDescent="0.35">
      <c r="E895" s="6"/>
      <c r="F895" s="6"/>
      <c r="H895" s="3"/>
    </row>
    <row r="896" spans="5:8" ht="15.75" customHeight="1" x14ac:dyDescent="0.35">
      <c r="E896" s="6"/>
      <c r="F896" s="6"/>
      <c r="H896" s="3"/>
    </row>
    <row r="897" spans="5:8" ht="15.75" customHeight="1" x14ac:dyDescent="0.35">
      <c r="E897" s="6"/>
      <c r="F897" s="6"/>
      <c r="H897" s="3"/>
    </row>
    <row r="898" spans="5:8" ht="15.75" customHeight="1" x14ac:dyDescent="0.35">
      <c r="E898" s="6"/>
      <c r="F898" s="6"/>
      <c r="H898" s="3"/>
    </row>
    <row r="899" spans="5:8" ht="15.75" customHeight="1" x14ac:dyDescent="0.35">
      <c r="E899" s="6"/>
      <c r="F899" s="6"/>
      <c r="H899" s="3"/>
    </row>
    <row r="900" spans="5:8" ht="15.75" customHeight="1" x14ac:dyDescent="0.35">
      <c r="E900" s="6"/>
      <c r="F900" s="6"/>
      <c r="H900" s="3"/>
    </row>
    <row r="901" spans="5:8" ht="15.75" customHeight="1" x14ac:dyDescent="0.35">
      <c r="E901" s="6"/>
      <c r="F901" s="6"/>
      <c r="H901" s="3"/>
    </row>
    <row r="902" spans="5:8" ht="15.75" customHeight="1" x14ac:dyDescent="0.35">
      <c r="E902" s="6"/>
      <c r="F902" s="6"/>
      <c r="H902" s="3"/>
    </row>
    <row r="903" spans="5:8" ht="15.75" customHeight="1" x14ac:dyDescent="0.35">
      <c r="E903" s="6"/>
      <c r="F903" s="6"/>
      <c r="H903" s="3"/>
    </row>
    <row r="904" spans="5:8" ht="15.75" customHeight="1" x14ac:dyDescent="0.35">
      <c r="E904" s="6"/>
      <c r="F904" s="6"/>
      <c r="H904" s="3"/>
    </row>
    <row r="905" spans="5:8" ht="15.75" customHeight="1" x14ac:dyDescent="0.35">
      <c r="E905" s="6"/>
      <c r="F905" s="6"/>
      <c r="H905" s="3"/>
    </row>
    <row r="906" spans="5:8" ht="15.75" customHeight="1" x14ac:dyDescent="0.35">
      <c r="E906" s="6"/>
      <c r="F906" s="6"/>
      <c r="H906" s="3"/>
    </row>
    <row r="907" spans="5:8" ht="15.75" customHeight="1" x14ac:dyDescent="0.35">
      <c r="E907" s="6"/>
      <c r="F907" s="6"/>
      <c r="H907" s="3"/>
    </row>
    <row r="908" spans="5:8" ht="15.75" customHeight="1" x14ac:dyDescent="0.35">
      <c r="E908" s="6"/>
      <c r="F908" s="6"/>
      <c r="H908" s="3"/>
    </row>
    <row r="909" spans="5:8" ht="15.75" customHeight="1" x14ac:dyDescent="0.35">
      <c r="E909" s="6"/>
      <c r="F909" s="6"/>
      <c r="H909" s="3"/>
    </row>
    <row r="910" spans="5:8" ht="15.75" customHeight="1" x14ac:dyDescent="0.35">
      <c r="E910" s="6"/>
      <c r="F910" s="6"/>
      <c r="H910" s="3"/>
    </row>
    <row r="911" spans="5:8" ht="15.75" customHeight="1" x14ac:dyDescent="0.35">
      <c r="E911" s="6"/>
      <c r="F911" s="6"/>
      <c r="H911" s="3"/>
    </row>
    <row r="912" spans="5:8" ht="15.75" customHeight="1" x14ac:dyDescent="0.35">
      <c r="E912" s="6"/>
      <c r="F912" s="6"/>
      <c r="H912" s="3"/>
    </row>
    <row r="913" spans="5:8" ht="15.75" customHeight="1" x14ac:dyDescent="0.35">
      <c r="E913" s="6"/>
      <c r="F913" s="6"/>
      <c r="H913" s="3"/>
    </row>
    <row r="914" spans="5:8" ht="15.75" customHeight="1" x14ac:dyDescent="0.35">
      <c r="E914" s="6"/>
      <c r="F914" s="6"/>
      <c r="H914" s="3"/>
    </row>
    <row r="915" spans="5:8" ht="15.75" customHeight="1" x14ac:dyDescent="0.35">
      <c r="E915" s="6"/>
      <c r="F915" s="6"/>
      <c r="H915" s="3"/>
    </row>
    <row r="916" spans="5:8" ht="15.75" customHeight="1" x14ac:dyDescent="0.35">
      <c r="E916" s="6"/>
      <c r="F916" s="6"/>
      <c r="H916" s="3"/>
    </row>
    <row r="917" spans="5:8" ht="15.75" customHeight="1" x14ac:dyDescent="0.35">
      <c r="E917" s="6"/>
      <c r="F917" s="6"/>
      <c r="H917" s="3"/>
    </row>
    <row r="918" spans="5:8" ht="15.75" customHeight="1" x14ac:dyDescent="0.35">
      <c r="E918" s="6"/>
      <c r="F918" s="6"/>
      <c r="H918" s="3"/>
    </row>
    <row r="919" spans="5:8" ht="15.75" customHeight="1" x14ac:dyDescent="0.35">
      <c r="E919" s="6"/>
      <c r="F919" s="6"/>
      <c r="H919" s="3"/>
    </row>
    <row r="920" spans="5:8" ht="15.75" customHeight="1" x14ac:dyDescent="0.35">
      <c r="E920" s="6"/>
      <c r="F920" s="6"/>
      <c r="H920" s="3"/>
    </row>
    <row r="921" spans="5:8" ht="15.75" customHeight="1" x14ac:dyDescent="0.35">
      <c r="E921" s="6"/>
      <c r="F921" s="6"/>
      <c r="H921" s="3"/>
    </row>
    <row r="922" spans="5:8" ht="15.75" customHeight="1" x14ac:dyDescent="0.35">
      <c r="E922" s="6"/>
      <c r="F922" s="6"/>
      <c r="H922" s="3"/>
    </row>
    <row r="923" spans="5:8" ht="15.75" customHeight="1" x14ac:dyDescent="0.35">
      <c r="E923" s="6"/>
      <c r="F923" s="6"/>
      <c r="H923" s="3"/>
    </row>
    <row r="924" spans="5:8" ht="15.75" customHeight="1" x14ac:dyDescent="0.35">
      <c r="E924" s="6"/>
      <c r="F924" s="6"/>
      <c r="H924" s="3"/>
    </row>
    <row r="925" spans="5:8" ht="15.75" customHeight="1" x14ac:dyDescent="0.35">
      <c r="E925" s="6"/>
      <c r="F925" s="6"/>
      <c r="H925" s="3"/>
    </row>
    <row r="926" spans="5:8" ht="15.75" customHeight="1" x14ac:dyDescent="0.35">
      <c r="E926" s="6"/>
      <c r="F926" s="6"/>
      <c r="H926" s="3"/>
    </row>
    <row r="927" spans="5:8" ht="15.75" customHeight="1" x14ac:dyDescent="0.35">
      <c r="E927" s="6"/>
      <c r="F927" s="6"/>
      <c r="H927" s="3"/>
    </row>
    <row r="928" spans="5:8" ht="15.75" customHeight="1" x14ac:dyDescent="0.35">
      <c r="E928" s="6"/>
      <c r="F928" s="6"/>
      <c r="H928" s="3"/>
    </row>
    <row r="929" spans="5:8" ht="15.75" customHeight="1" x14ac:dyDescent="0.35">
      <c r="E929" s="6"/>
      <c r="F929" s="6"/>
      <c r="H929" s="3"/>
    </row>
    <row r="930" spans="5:8" ht="15.75" customHeight="1" x14ac:dyDescent="0.35">
      <c r="E930" s="6"/>
      <c r="F930" s="6"/>
      <c r="H930" s="3"/>
    </row>
    <row r="931" spans="5:8" ht="15.75" customHeight="1" x14ac:dyDescent="0.35">
      <c r="E931" s="6"/>
      <c r="F931" s="6"/>
      <c r="H931" s="3"/>
    </row>
    <row r="932" spans="5:8" ht="15.75" customHeight="1" x14ac:dyDescent="0.35">
      <c r="E932" s="6"/>
      <c r="F932" s="6"/>
      <c r="H932" s="3"/>
    </row>
    <row r="933" spans="5:8" ht="15.75" customHeight="1" x14ac:dyDescent="0.35">
      <c r="E933" s="6"/>
      <c r="F933" s="6"/>
      <c r="H933" s="3"/>
    </row>
    <row r="934" spans="5:8" ht="15.75" customHeight="1" x14ac:dyDescent="0.35">
      <c r="E934" s="6"/>
      <c r="F934" s="6"/>
      <c r="H934" s="3"/>
    </row>
    <row r="935" spans="5:8" ht="15.75" customHeight="1" x14ac:dyDescent="0.35">
      <c r="E935" s="6"/>
      <c r="F935" s="6"/>
      <c r="H935" s="3"/>
    </row>
    <row r="936" spans="5:8" ht="15.75" customHeight="1" x14ac:dyDescent="0.35">
      <c r="E936" s="6"/>
      <c r="F936" s="6"/>
      <c r="H936" s="3"/>
    </row>
    <row r="937" spans="5:8" ht="15.75" customHeight="1" x14ac:dyDescent="0.35">
      <c r="E937" s="6"/>
      <c r="F937" s="6"/>
      <c r="H937" s="3"/>
    </row>
    <row r="938" spans="5:8" ht="15.75" customHeight="1" x14ac:dyDescent="0.35">
      <c r="E938" s="6"/>
      <c r="F938" s="6"/>
      <c r="H938" s="3"/>
    </row>
    <row r="939" spans="5:8" ht="15.75" customHeight="1" x14ac:dyDescent="0.35">
      <c r="E939" s="6"/>
      <c r="F939" s="6"/>
      <c r="H939" s="3"/>
    </row>
    <row r="940" spans="5:8" ht="15.75" customHeight="1" x14ac:dyDescent="0.35">
      <c r="E940" s="6"/>
      <c r="F940" s="6"/>
      <c r="H940" s="3"/>
    </row>
    <row r="941" spans="5:8" ht="15.75" customHeight="1" x14ac:dyDescent="0.35">
      <c r="E941" s="6"/>
      <c r="F941" s="6"/>
      <c r="H941" s="3"/>
    </row>
    <row r="942" spans="5:8" ht="15.75" customHeight="1" x14ac:dyDescent="0.35">
      <c r="E942" s="6"/>
      <c r="F942" s="6"/>
      <c r="H942" s="3"/>
    </row>
    <row r="943" spans="5:8" ht="15.75" customHeight="1" x14ac:dyDescent="0.35">
      <c r="E943" s="6"/>
      <c r="F943" s="6"/>
      <c r="H943" s="3"/>
    </row>
    <row r="944" spans="5:8" ht="15.75" customHeight="1" x14ac:dyDescent="0.35">
      <c r="E944" s="6"/>
      <c r="F944" s="6"/>
      <c r="H944" s="3"/>
    </row>
    <row r="945" spans="5:8" ht="15.75" customHeight="1" x14ac:dyDescent="0.35">
      <c r="E945" s="6"/>
      <c r="F945" s="6"/>
      <c r="H945" s="3"/>
    </row>
    <row r="946" spans="5:8" ht="15.75" customHeight="1" x14ac:dyDescent="0.35">
      <c r="E946" s="6"/>
      <c r="F946" s="6"/>
      <c r="H946" s="3"/>
    </row>
    <row r="947" spans="5:8" ht="15.75" customHeight="1" x14ac:dyDescent="0.35">
      <c r="E947" s="6"/>
      <c r="F947" s="6"/>
      <c r="H947" s="3"/>
    </row>
    <row r="948" spans="5:8" ht="15.75" customHeight="1" x14ac:dyDescent="0.35">
      <c r="E948" s="6"/>
      <c r="F948" s="6"/>
      <c r="H948" s="3"/>
    </row>
    <row r="949" spans="5:8" ht="15.75" customHeight="1" x14ac:dyDescent="0.35">
      <c r="E949" s="6"/>
      <c r="F949" s="6"/>
      <c r="H949" s="3"/>
    </row>
    <row r="950" spans="5:8" ht="15.75" customHeight="1" x14ac:dyDescent="0.35">
      <c r="E950" s="6"/>
      <c r="F950" s="6"/>
      <c r="H950" s="3"/>
    </row>
    <row r="951" spans="5:8" ht="15.75" customHeight="1" x14ac:dyDescent="0.35">
      <c r="E951" s="6"/>
      <c r="F951" s="6"/>
      <c r="H951" s="3"/>
    </row>
    <row r="952" spans="5:8" ht="15.75" customHeight="1" x14ac:dyDescent="0.35">
      <c r="E952" s="6"/>
      <c r="F952" s="6"/>
      <c r="H952" s="3"/>
    </row>
    <row r="953" spans="5:8" ht="15.75" customHeight="1" x14ac:dyDescent="0.35">
      <c r="E953" s="6"/>
      <c r="F953" s="6"/>
      <c r="H953" s="3"/>
    </row>
    <row r="954" spans="5:8" ht="15.75" customHeight="1" x14ac:dyDescent="0.35">
      <c r="E954" s="6"/>
      <c r="F954" s="6"/>
      <c r="H954" s="3"/>
    </row>
    <row r="955" spans="5:8" ht="15.75" customHeight="1" x14ac:dyDescent="0.35">
      <c r="E955" s="6"/>
      <c r="F955" s="6"/>
      <c r="H955" s="3"/>
    </row>
    <row r="956" spans="5:8" ht="15.75" customHeight="1" x14ac:dyDescent="0.35">
      <c r="E956" s="6"/>
      <c r="F956" s="6"/>
      <c r="H956" s="3"/>
    </row>
    <row r="957" spans="5:8" ht="15.75" customHeight="1" x14ac:dyDescent="0.35">
      <c r="E957" s="6"/>
      <c r="F957" s="6"/>
      <c r="H957" s="3"/>
    </row>
    <row r="958" spans="5:8" ht="15.75" customHeight="1" x14ac:dyDescent="0.35">
      <c r="E958" s="6"/>
      <c r="F958" s="6"/>
      <c r="H958" s="3"/>
    </row>
    <row r="959" spans="5:8" ht="15.75" customHeight="1" x14ac:dyDescent="0.35">
      <c r="E959" s="6"/>
      <c r="F959" s="6"/>
      <c r="H959" s="3"/>
    </row>
    <row r="960" spans="5:8" ht="15.75" customHeight="1" x14ac:dyDescent="0.35">
      <c r="E960" s="6"/>
      <c r="F960" s="6"/>
      <c r="H960" s="3"/>
    </row>
    <row r="961" spans="5:8" ht="15.75" customHeight="1" x14ac:dyDescent="0.35">
      <c r="E961" s="6"/>
      <c r="F961" s="6"/>
      <c r="H961" s="3"/>
    </row>
    <row r="962" spans="5:8" ht="15.75" customHeight="1" x14ac:dyDescent="0.35">
      <c r="E962" s="6"/>
      <c r="F962" s="6"/>
      <c r="H962" s="3"/>
    </row>
    <row r="963" spans="5:8" ht="15.75" customHeight="1" x14ac:dyDescent="0.35">
      <c r="E963" s="6"/>
      <c r="F963" s="6"/>
      <c r="H963" s="3"/>
    </row>
    <row r="964" spans="5:8" ht="15.75" customHeight="1" x14ac:dyDescent="0.35">
      <c r="E964" s="6"/>
      <c r="F964" s="6"/>
      <c r="H964" s="3"/>
    </row>
    <row r="965" spans="5:8" ht="15.75" customHeight="1" x14ac:dyDescent="0.35">
      <c r="E965" s="6"/>
      <c r="F965" s="6"/>
      <c r="H965" s="3"/>
    </row>
    <row r="966" spans="5:8" ht="15.75" customHeight="1" x14ac:dyDescent="0.35">
      <c r="E966" s="6"/>
      <c r="F966" s="6"/>
      <c r="H966" s="3"/>
    </row>
    <row r="967" spans="5:8" ht="15.75" customHeight="1" x14ac:dyDescent="0.35">
      <c r="E967" s="6"/>
      <c r="F967" s="6"/>
      <c r="H967" s="3"/>
    </row>
    <row r="968" spans="5:8" ht="15.75" customHeight="1" x14ac:dyDescent="0.35">
      <c r="E968" s="6"/>
      <c r="F968" s="6"/>
      <c r="H968" s="3"/>
    </row>
    <row r="969" spans="5:8" ht="15.75" customHeight="1" x14ac:dyDescent="0.35">
      <c r="E969" s="6"/>
      <c r="F969" s="6"/>
      <c r="H969" s="3"/>
    </row>
    <row r="970" spans="5:8" ht="15.75" customHeight="1" x14ac:dyDescent="0.35">
      <c r="E970" s="6"/>
      <c r="F970" s="6"/>
      <c r="H970" s="3"/>
    </row>
    <row r="971" spans="5:8" ht="15.75" customHeight="1" x14ac:dyDescent="0.35">
      <c r="E971" s="6"/>
      <c r="F971" s="6"/>
      <c r="H971" s="3"/>
    </row>
    <row r="972" spans="5:8" ht="15.75" customHeight="1" x14ac:dyDescent="0.35">
      <c r="E972" s="6"/>
      <c r="F972" s="6"/>
      <c r="H972" s="3"/>
    </row>
    <row r="973" spans="5:8" ht="15.75" customHeight="1" x14ac:dyDescent="0.35">
      <c r="E973" s="6"/>
      <c r="F973" s="6"/>
      <c r="H973" s="3"/>
    </row>
    <row r="974" spans="5:8" ht="15.75" customHeight="1" x14ac:dyDescent="0.35">
      <c r="E974" s="6"/>
      <c r="F974" s="6"/>
      <c r="H974" s="3"/>
    </row>
    <row r="975" spans="5:8" ht="15.75" customHeight="1" x14ac:dyDescent="0.35">
      <c r="E975" s="6"/>
      <c r="F975" s="6"/>
      <c r="H975" s="3"/>
    </row>
    <row r="976" spans="5:8" ht="15.75" customHeight="1" x14ac:dyDescent="0.35">
      <c r="E976" s="6"/>
      <c r="F976" s="6"/>
      <c r="H976" s="3"/>
    </row>
    <row r="977" spans="5:8" ht="15.75" customHeight="1" x14ac:dyDescent="0.35">
      <c r="E977" s="6"/>
      <c r="F977" s="6"/>
      <c r="H977" s="3"/>
    </row>
    <row r="978" spans="5:8" ht="15.75" customHeight="1" x14ac:dyDescent="0.35">
      <c r="E978" s="6"/>
      <c r="F978" s="6"/>
      <c r="H978" s="3"/>
    </row>
    <row r="979" spans="5:8" ht="15.75" customHeight="1" x14ac:dyDescent="0.35">
      <c r="E979" s="6"/>
      <c r="F979" s="6"/>
      <c r="H979" s="3"/>
    </row>
    <row r="980" spans="5:8" ht="15.75" customHeight="1" x14ac:dyDescent="0.35">
      <c r="E980" s="6"/>
      <c r="F980" s="6"/>
      <c r="H980" s="3"/>
    </row>
    <row r="981" spans="5:8" ht="15.75" customHeight="1" x14ac:dyDescent="0.35">
      <c r="E981" s="6"/>
      <c r="F981" s="6"/>
      <c r="H981" s="3"/>
    </row>
    <row r="982" spans="5:8" ht="15.75" customHeight="1" x14ac:dyDescent="0.35">
      <c r="E982" s="6"/>
      <c r="F982" s="6"/>
      <c r="H982" s="3"/>
    </row>
    <row r="983" spans="5:8" ht="15.75" customHeight="1" x14ac:dyDescent="0.35">
      <c r="E983" s="6"/>
      <c r="F983" s="6"/>
      <c r="H983" s="3"/>
    </row>
    <row r="984" spans="5:8" ht="15.75" customHeight="1" x14ac:dyDescent="0.35">
      <c r="E984" s="6"/>
      <c r="F984" s="6"/>
      <c r="H984" s="3"/>
    </row>
    <row r="985" spans="5:8" ht="15.75" customHeight="1" x14ac:dyDescent="0.35">
      <c r="E985" s="6"/>
      <c r="F985" s="6"/>
      <c r="H985" s="3"/>
    </row>
    <row r="986" spans="5:8" ht="15.75" customHeight="1" x14ac:dyDescent="0.35">
      <c r="E986" s="6"/>
      <c r="F986" s="6"/>
      <c r="H986" s="3"/>
    </row>
    <row r="987" spans="5:8" ht="15.75" customHeight="1" x14ac:dyDescent="0.35">
      <c r="E987" s="6"/>
      <c r="F987" s="6"/>
      <c r="H987" s="3"/>
    </row>
    <row r="988" spans="5:8" ht="15.75" customHeight="1" x14ac:dyDescent="0.35">
      <c r="E988" s="6"/>
      <c r="F988" s="6"/>
      <c r="H988" s="3"/>
    </row>
    <row r="989" spans="5:8" ht="15.75" customHeight="1" x14ac:dyDescent="0.35">
      <c r="E989" s="6"/>
      <c r="F989" s="6"/>
      <c r="H989" s="3"/>
    </row>
    <row r="990" spans="5:8" ht="15.75" customHeight="1" x14ac:dyDescent="0.35">
      <c r="E990" s="6"/>
      <c r="F990" s="6"/>
      <c r="H990" s="3"/>
    </row>
    <row r="991" spans="5:8" ht="15.75" customHeight="1" x14ac:dyDescent="0.35">
      <c r="E991" s="6"/>
      <c r="F991" s="6"/>
      <c r="H991" s="3"/>
    </row>
    <row r="992" spans="5:8" ht="15.75" customHeight="1" x14ac:dyDescent="0.35">
      <c r="E992" s="6"/>
      <c r="F992" s="6"/>
      <c r="H992" s="3"/>
    </row>
    <row r="993" spans="5:8" ht="15.75" customHeight="1" x14ac:dyDescent="0.35">
      <c r="E993" s="6"/>
      <c r="F993" s="6"/>
      <c r="H993" s="3"/>
    </row>
    <row r="994" spans="5:8" ht="15.75" customHeight="1" x14ac:dyDescent="0.35">
      <c r="E994" s="6"/>
      <c r="F994" s="6"/>
      <c r="H994" s="3"/>
    </row>
    <row r="995" spans="5:8" ht="15.75" customHeight="1" x14ac:dyDescent="0.35">
      <c r="E995" s="6"/>
      <c r="F995" s="6"/>
      <c r="H995" s="3"/>
    </row>
    <row r="996" spans="5:8" ht="15.75" customHeight="1" x14ac:dyDescent="0.35">
      <c r="E996" s="6"/>
      <c r="F996" s="6"/>
      <c r="H996" s="3"/>
    </row>
    <row r="997" spans="5:8" ht="15.75" customHeight="1" x14ac:dyDescent="0.35">
      <c r="E997" s="6"/>
      <c r="F997" s="6"/>
      <c r="H997" s="3"/>
    </row>
    <row r="998" spans="5:8" ht="15.75" customHeight="1" x14ac:dyDescent="0.35">
      <c r="E998" s="6"/>
      <c r="F998" s="6"/>
      <c r="H998" s="3"/>
    </row>
    <row r="999" spans="5:8" ht="15.75" customHeight="1" x14ac:dyDescent="0.35">
      <c r="E999" s="6"/>
      <c r="F999" s="6"/>
      <c r="H999" s="3"/>
    </row>
    <row r="1000" spans="5:8" ht="15.75" customHeight="1" x14ac:dyDescent="0.35">
      <c r="E1000" s="6"/>
      <c r="F1000" s="6"/>
      <c r="H1000" s="3"/>
    </row>
  </sheetData>
  <sortState xmlns:xlrd2="http://schemas.microsoft.com/office/spreadsheetml/2017/richdata2" ref="H21:I25">
    <sortCondition descending="1" ref="I21:I25"/>
  </sortState>
  <conditionalFormatting pivot="1" sqref="I15:I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1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4"/>
  <sheetViews>
    <sheetView showGridLines="0" workbookViewId="0">
      <selection activeCell="H16" sqref="H16"/>
    </sheetView>
  </sheetViews>
  <sheetFormatPr defaultColWidth="14.453125" defaultRowHeight="15" customHeight="1" x14ac:dyDescent="0.35"/>
  <cols>
    <col min="1" max="1" width="18.7265625" customWidth="1"/>
    <col min="2" max="2" width="23.6328125" customWidth="1"/>
    <col min="3" max="3" width="33" customWidth="1"/>
    <col min="4" max="4" width="21.08984375" bestFit="1" customWidth="1"/>
    <col min="5" max="5" width="16.7265625" customWidth="1"/>
    <col min="6" max="6" width="11.7265625" customWidth="1"/>
    <col min="7" max="7" width="11" customWidth="1"/>
    <col min="8" max="8" width="13.7265625" customWidth="1"/>
    <col min="9" max="9" width="15.36328125" bestFit="1" customWidth="1"/>
    <col min="10" max="12" width="11.7265625" customWidth="1"/>
    <col min="13" max="13" width="11" customWidth="1"/>
    <col min="14" max="14" width="13.453125" customWidth="1"/>
    <col min="15" max="26" width="8.7265625" customWidth="1"/>
  </cols>
  <sheetData>
    <row r="1" spans="1:14" ht="14.5" x14ac:dyDescent="0.35">
      <c r="E1" s="7" t="s">
        <v>23</v>
      </c>
      <c r="F1" s="7" t="s">
        <v>24</v>
      </c>
      <c r="G1" s="7" t="s">
        <v>25</v>
      </c>
      <c r="H1" s="7" t="s">
        <v>26</v>
      </c>
      <c r="J1" s="7" t="s">
        <v>27</v>
      </c>
      <c r="K1" s="7" t="s">
        <v>28</v>
      </c>
      <c r="L1" s="7" t="s">
        <v>24</v>
      </c>
      <c r="M1" s="7" t="s">
        <v>25</v>
      </c>
      <c r="N1" s="7" t="s">
        <v>26</v>
      </c>
    </row>
    <row r="2" spans="1:14" ht="14.5" x14ac:dyDescent="0.35">
      <c r="A2" s="4" t="s">
        <v>29</v>
      </c>
      <c r="B2" s="8" t="s">
        <v>42</v>
      </c>
      <c r="C2" s="9" t="s">
        <v>30</v>
      </c>
      <c r="E2" s="4" t="s">
        <v>31</v>
      </c>
      <c r="F2" s="37">
        <v>44197</v>
      </c>
      <c r="G2" s="37">
        <v>44316</v>
      </c>
      <c r="H2" s="4">
        <v>1200</v>
      </c>
      <c r="J2" s="4" t="s">
        <v>32</v>
      </c>
      <c r="K2" s="4" t="s">
        <v>33</v>
      </c>
      <c r="L2" s="37">
        <v>44197</v>
      </c>
      <c r="M2" s="37">
        <v>44377</v>
      </c>
      <c r="N2" s="4">
        <v>4000</v>
      </c>
    </row>
    <row r="3" spans="1:14" ht="14.5" x14ac:dyDescent="0.35">
      <c r="A3" s="4" t="s">
        <v>27</v>
      </c>
      <c r="B3" s="8" t="s">
        <v>43</v>
      </c>
      <c r="C3" s="9" t="s">
        <v>34</v>
      </c>
      <c r="E3" s="4" t="s">
        <v>31</v>
      </c>
      <c r="F3" s="37">
        <v>44317</v>
      </c>
      <c r="G3" s="37">
        <v>44561</v>
      </c>
      <c r="H3" s="4">
        <v>1300</v>
      </c>
      <c r="J3" s="4" t="s">
        <v>32</v>
      </c>
      <c r="K3" s="4" t="s">
        <v>35</v>
      </c>
      <c r="L3" s="37">
        <v>44197</v>
      </c>
      <c r="M3" s="37">
        <v>44377</v>
      </c>
      <c r="N3" s="4">
        <v>7000</v>
      </c>
    </row>
    <row r="4" spans="1:14" ht="14.5" x14ac:dyDescent="0.35">
      <c r="A4" s="10" t="s">
        <v>28</v>
      </c>
      <c r="B4" s="8" t="s">
        <v>35</v>
      </c>
      <c r="C4" s="9" t="s">
        <v>36</v>
      </c>
      <c r="E4" s="4" t="s">
        <v>37</v>
      </c>
      <c r="F4" s="37">
        <v>44197</v>
      </c>
      <c r="G4" s="37">
        <v>44316</v>
      </c>
      <c r="H4" s="4">
        <v>2100</v>
      </c>
      <c r="J4" s="4" t="s">
        <v>32</v>
      </c>
      <c r="K4" s="4" t="s">
        <v>33</v>
      </c>
      <c r="L4" s="37">
        <v>44378</v>
      </c>
      <c r="M4" s="37">
        <v>44561</v>
      </c>
      <c r="N4" s="4">
        <v>4500</v>
      </c>
    </row>
    <row r="5" spans="1:14" ht="14.5" x14ac:dyDescent="0.35">
      <c r="A5" s="4" t="s">
        <v>38</v>
      </c>
      <c r="B5" s="31">
        <v>44311</v>
      </c>
      <c r="C5" s="9" t="s">
        <v>39</v>
      </c>
      <c r="E5" s="4" t="s">
        <v>37</v>
      </c>
      <c r="F5" s="37">
        <v>44317</v>
      </c>
      <c r="G5" s="37">
        <v>44561</v>
      </c>
      <c r="H5" s="4">
        <v>2200</v>
      </c>
      <c r="J5" s="4" t="s">
        <v>32</v>
      </c>
      <c r="K5" s="4" t="s">
        <v>35</v>
      </c>
      <c r="L5" s="37">
        <v>44378</v>
      </c>
      <c r="M5" s="37">
        <v>44561</v>
      </c>
      <c r="N5" s="11">
        <v>8000</v>
      </c>
    </row>
    <row r="6" spans="1:14" ht="14.5" x14ac:dyDescent="0.35">
      <c r="A6" s="4" t="s">
        <v>40</v>
      </c>
      <c r="B6" s="31">
        <v>44442</v>
      </c>
      <c r="C6" s="9" t="s">
        <v>41</v>
      </c>
      <c r="E6" s="4" t="s">
        <v>42</v>
      </c>
      <c r="F6" s="37">
        <v>44197</v>
      </c>
      <c r="G6" s="37">
        <v>44316</v>
      </c>
      <c r="H6" s="4">
        <v>2800</v>
      </c>
      <c r="J6" s="4" t="s">
        <v>43</v>
      </c>
      <c r="K6" s="4" t="s">
        <v>33</v>
      </c>
      <c r="L6" s="37">
        <v>44197</v>
      </c>
      <c r="M6" s="37">
        <v>44377</v>
      </c>
      <c r="N6" s="4">
        <v>6000</v>
      </c>
    </row>
    <row r="7" spans="1:14" ht="14.5" x14ac:dyDescent="0.35">
      <c r="A7" s="4" t="s">
        <v>44</v>
      </c>
      <c r="B7" s="30">
        <v>10</v>
      </c>
      <c r="C7" s="9" t="s">
        <v>45</v>
      </c>
      <c r="E7" s="4" t="s">
        <v>42</v>
      </c>
      <c r="F7" s="37">
        <v>44317</v>
      </c>
      <c r="G7" s="37">
        <v>44561</v>
      </c>
      <c r="H7" s="4">
        <v>3000</v>
      </c>
      <c r="J7" s="4" t="s">
        <v>43</v>
      </c>
      <c r="K7" s="4" t="s">
        <v>35</v>
      </c>
      <c r="L7" s="37">
        <v>44197</v>
      </c>
      <c r="M7" s="37">
        <v>44377</v>
      </c>
      <c r="N7" s="4">
        <v>9000</v>
      </c>
    </row>
    <row r="8" spans="1:14" ht="14.5" x14ac:dyDescent="0.35">
      <c r="A8" s="4" t="s">
        <v>46</v>
      </c>
      <c r="B8" s="30">
        <v>10</v>
      </c>
      <c r="C8" s="9" t="s">
        <v>47</v>
      </c>
      <c r="J8" s="4" t="s">
        <v>43</v>
      </c>
      <c r="K8" s="4" t="s">
        <v>33</v>
      </c>
      <c r="L8" s="37">
        <v>44378</v>
      </c>
      <c r="M8" s="37">
        <v>44561</v>
      </c>
      <c r="N8" s="4">
        <v>6500</v>
      </c>
    </row>
    <row r="9" spans="1:14" ht="14.5" x14ac:dyDescent="0.35">
      <c r="J9" s="4" t="s">
        <v>43</v>
      </c>
      <c r="K9" s="4" t="s">
        <v>35</v>
      </c>
      <c r="L9" s="37">
        <v>44378</v>
      </c>
      <c r="M9" s="37">
        <v>44561</v>
      </c>
      <c r="N9" s="4">
        <v>9500</v>
      </c>
    </row>
    <row r="10" spans="1:14" ht="14.5" x14ac:dyDescent="0.35">
      <c r="A10" s="4" t="s">
        <v>48</v>
      </c>
      <c r="B10" s="85">
        <f>B12+E12</f>
        <v>16028000</v>
      </c>
      <c r="C10" s="9" t="s">
        <v>49</v>
      </c>
    </row>
    <row r="11" spans="1:14" ht="15" customHeight="1" thickBot="1" x14ac:dyDescent="0.4"/>
    <row r="12" spans="1:14" ht="15" customHeight="1" thickBot="1" x14ac:dyDescent="0.4">
      <c r="A12" s="56" t="s">
        <v>111</v>
      </c>
      <c r="B12" s="57">
        <f>(IF(AND($B$5&lt;=$G$2,$B$6&lt;=$G$2),$B$16,IF($B$5&lt;=$G$2,$C$16,$D$16)))*$B$8</f>
        <v>3918000</v>
      </c>
      <c r="D12" s="55" t="s">
        <v>118</v>
      </c>
      <c r="E12" s="58">
        <f>(IF(AND($B$5&lt;=$M$2,$B$6&lt;=$M$2),$G$16,IF($B$5&lt;=$M$2,$H$16,$I$16)))*$B$7</f>
        <v>12110000</v>
      </c>
    </row>
    <row r="13" spans="1:14" ht="14.5" x14ac:dyDescent="0.35">
      <c r="A13" s="29"/>
    </row>
    <row r="14" spans="1:14" s="90" customFormat="1" ht="16" customHeight="1" thickBot="1" x14ac:dyDescent="0.4">
      <c r="A14" s="89" t="s">
        <v>116</v>
      </c>
    </row>
    <row r="15" spans="1:14" ht="15" customHeight="1" thickTop="1" x14ac:dyDescent="0.35">
      <c r="A15" s="87" t="s">
        <v>112</v>
      </c>
      <c r="B15" s="32" t="s">
        <v>109</v>
      </c>
      <c r="C15" s="32" t="s">
        <v>110</v>
      </c>
      <c r="D15" s="33" t="s">
        <v>124</v>
      </c>
      <c r="F15" s="87" t="s">
        <v>112</v>
      </c>
      <c r="G15" s="32" t="s">
        <v>113</v>
      </c>
      <c r="H15" s="32" t="s">
        <v>114</v>
      </c>
      <c r="I15" s="33" t="s">
        <v>125</v>
      </c>
    </row>
    <row r="16" spans="1:14" ht="15" customHeight="1" thickBot="1" x14ac:dyDescent="0.4">
      <c r="A16" s="88"/>
      <c r="B16" s="34">
        <f>($B$6-$B$5)*(VLOOKUP($B$2,$E$2:$H$7,4,0))</f>
        <v>366800</v>
      </c>
      <c r="C16" s="34">
        <f>(B6-B5)*(VLOOKUP(B2,E2:H7,4,0))+(B6-F3)*(IF($B$2="Ertiga",$H$7-$H$6,IF($B$2="Innova",$H$5-$H$4,$H$3-$H$2)))</f>
        <v>391800</v>
      </c>
      <c r="D16" s="35">
        <f>(B6-B5)*((VLOOKUP($B$2,$E$2:$H$7,4,0))+IF($B$2=$E$7,$H$7-$H$6,IF($B$2=$E$5,$H$5-$H$4,$H$3-$H$2)))</f>
        <v>393000</v>
      </c>
      <c r="F16" s="88"/>
      <c r="G16" s="34" t="e">
        <f>($B$6-$B$5)*(VLOOKUP(B29,$B$20:$E$27,4,0))</f>
        <v>#N/A</v>
      </c>
      <c r="H16" s="34">
        <f>(B6-B5)*(VLOOKUP(B29,A33:D40,4,0)) + (B6-L4)*(IF(B29=A35,(D35-D33),IF(B29=A36,(D36-D34),IF(B29=A39,(D39-D37),(D40-D38)))))</f>
        <v>1211000</v>
      </c>
      <c r="I16" s="35" t="e">
        <f>(B6-B5)*(VLOOKUP(B29,B20:E27,4,0))</f>
        <v>#N/A</v>
      </c>
    </row>
    <row r="17" spans="1:5" ht="15" customHeight="1" thickTop="1" x14ac:dyDescent="0.35"/>
    <row r="18" spans="1:5" ht="15" customHeight="1" thickBot="1" x14ac:dyDescent="0.4"/>
    <row r="19" spans="1:5" ht="15" customHeight="1" x14ac:dyDescent="0.35">
      <c r="A19" s="39" t="s">
        <v>115</v>
      </c>
      <c r="B19" s="54" t="s">
        <v>117</v>
      </c>
      <c r="C19" s="40" t="s">
        <v>24</v>
      </c>
      <c r="D19" s="40" t="s">
        <v>25</v>
      </c>
      <c r="E19" s="41" t="s">
        <v>26</v>
      </c>
    </row>
    <row r="20" spans="1:5" ht="14.5" x14ac:dyDescent="0.35">
      <c r="A20" s="42" t="str">
        <f>J2&amp;"_"&amp;K2</f>
        <v>Radisson_Standard</v>
      </c>
      <c r="B20" s="43" t="str">
        <f>A20&amp;"_"&amp;COUNTIF($A$20:A20,A20)</f>
        <v>Radisson_Standard_1</v>
      </c>
      <c r="C20" s="38">
        <v>44197</v>
      </c>
      <c r="D20" s="38">
        <v>44377</v>
      </c>
      <c r="E20" s="44">
        <v>4000</v>
      </c>
    </row>
    <row r="21" spans="1:5" ht="14.5" x14ac:dyDescent="0.35">
      <c r="A21" s="42" t="str">
        <f t="shared" ref="A21:A26" si="0">J3&amp;"_"&amp;K3</f>
        <v>Radisson_Deluxe</v>
      </c>
      <c r="B21" s="43" t="str">
        <f>A21&amp;"_"&amp;COUNTIF($A$20:A21,A21)</f>
        <v>Radisson_Deluxe_1</v>
      </c>
      <c r="C21" s="38">
        <v>44197</v>
      </c>
      <c r="D21" s="38">
        <v>44377</v>
      </c>
      <c r="E21" s="44">
        <v>7000</v>
      </c>
    </row>
    <row r="22" spans="1:5" ht="14.5" x14ac:dyDescent="0.35">
      <c r="A22" s="42" t="str">
        <f t="shared" si="0"/>
        <v>Radisson_Standard</v>
      </c>
      <c r="B22" s="43" t="str">
        <f>A22&amp;"_"&amp;COUNTIF($A$20:A22,A22)</f>
        <v>Radisson_Standard_2</v>
      </c>
      <c r="C22" s="38">
        <v>44378</v>
      </c>
      <c r="D22" s="38">
        <v>44561</v>
      </c>
      <c r="E22" s="44">
        <v>4500</v>
      </c>
    </row>
    <row r="23" spans="1:5" ht="15" customHeight="1" x14ac:dyDescent="0.35">
      <c r="A23" s="42" t="str">
        <f t="shared" si="0"/>
        <v>Radisson_Deluxe</v>
      </c>
      <c r="B23" s="43" t="str">
        <f>A23&amp;"_"&amp;COUNTIF($A$20:A23,A23)</f>
        <v>Radisson_Deluxe_2</v>
      </c>
      <c r="C23" s="38">
        <v>44378</v>
      </c>
      <c r="D23" s="38">
        <v>44561</v>
      </c>
      <c r="E23" s="44">
        <v>8000</v>
      </c>
    </row>
    <row r="24" spans="1:5" ht="15" customHeight="1" x14ac:dyDescent="0.35">
      <c r="A24" s="42" t="str">
        <f t="shared" si="0"/>
        <v>Taj_Standard</v>
      </c>
      <c r="B24" s="43" t="str">
        <f>A24&amp;"_"&amp;COUNTIF($A$20:A24,A24)</f>
        <v>Taj_Standard_1</v>
      </c>
      <c r="C24" s="38">
        <v>44197</v>
      </c>
      <c r="D24" s="38">
        <v>44377</v>
      </c>
      <c r="E24" s="44">
        <v>6000</v>
      </c>
    </row>
    <row r="25" spans="1:5" ht="15.75" customHeight="1" x14ac:dyDescent="0.35">
      <c r="A25" s="42" t="str">
        <f>J7&amp;"_"&amp;K7</f>
        <v>Taj_Deluxe</v>
      </c>
      <c r="B25" s="43" t="str">
        <f>A25&amp;"_"&amp;COUNTIF($A$20:A25,A25)</f>
        <v>Taj_Deluxe_1</v>
      </c>
      <c r="C25" s="38">
        <v>44197</v>
      </c>
      <c r="D25" s="38">
        <v>44377</v>
      </c>
      <c r="E25" s="44">
        <v>9000</v>
      </c>
    </row>
    <row r="26" spans="1:5" ht="15.75" customHeight="1" x14ac:dyDescent="0.35">
      <c r="A26" s="42" t="str">
        <f t="shared" si="0"/>
        <v>Taj_Standard</v>
      </c>
      <c r="B26" s="43" t="str">
        <f>A26&amp;"_"&amp;COUNTIF($A$20:A26,A26)</f>
        <v>Taj_Standard_2</v>
      </c>
      <c r="C26" s="38">
        <v>44378</v>
      </c>
      <c r="D26" s="38">
        <v>44561</v>
      </c>
      <c r="E26" s="44">
        <v>6500</v>
      </c>
    </row>
    <row r="27" spans="1:5" ht="15.75" customHeight="1" thickBot="1" x14ac:dyDescent="0.4">
      <c r="A27" s="45" t="str">
        <f>J9&amp;"_"&amp;K9</f>
        <v>Taj_Deluxe</v>
      </c>
      <c r="B27" s="46" t="str">
        <f>A27&amp;"_"&amp;COUNTIF($A$20:A27,A27)</f>
        <v>Taj_Deluxe_2</v>
      </c>
      <c r="C27" s="47">
        <v>44378</v>
      </c>
      <c r="D27" s="47">
        <v>44561</v>
      </c>
      <c r="E27" s="48">
        <v>9500</v>
      </c>
    </row>
    <row r="28" spans="1:5" ht="15.75" customHeight="1" thickBot="1" x14ac:dyDescent="0.4"/>
    <row r="29" spans="1:5" ht="15.75" customHeight="1" thickBot="1" x14ac:dyDescent="0.4">
      <c r="A29" s="49" t="s">
        <v>119</v>
      </c>
      <c r="B29" s="50" t="str">
        <f>B3&amp;"_"&amp;B4&amp;IF(AND(B5&lt;=M2,B6&lt;=M2),"_1",IF(AND(B6&gt;=L4,B5&gt;=L4),"_2",))</f>
        <v>Taj_Deluxe</v>
      </c>
    </row>
    <row r="30" spans="1:5" ht="15.75" customHeight="1" x14ac:dyDescent="0.35">
      <c r="A30" s="36"/>
    </row>
    <row r="31" spans="1:5" ht="15.75" customHeight="1" thickBot="1" x14ac:dyDescent="0.4"/>
    <row r="32" spans="1:5" ht="15.75" customHeight="1" x14ac:dyDescent="0.35">
      <c r="A32" s="53" t="s">
        <v>115</v>
      </c>
      <c r="B32" s="40" t="s">
        <v>24</v>
      </c>
      <c r="C32" s="40" t="s">
        <v>25</v>
      </c>
      <c r="D32" s="41" t="s">
        <v>26</v>
      </c>
    </row>
    <row r="33" spans="1:4" ht="15.75" customHeight="1" x14ac:dyDescent="0.35">
      <c r="A33" s="51" t="s">
        <v>120</v>
      </c>
      <c r="B33" s="38">
        <v>44197</v>
      </c>
      <c r="C33" s="38">
        <v>44377</v>
      </c>
      <c r="D33" s="44">
        <v>4000</v>
      </c>
    </row>
    <row r="34" spans="1:4" ht="15.75" customHeight="1" x14ac:dyDescent="0.35">
      <c r="A34" s="51" t="s">
        <v>121</v>
      </c>
      <c r="B34" s="38">
        <v>44197</v>
      </c>
      <c r="C34" s="38">
        <v>44377</v>
      </c>
      <c r="D34" s="44">
        <v>7000</v>
      </c>
    </row>
    <row r="35" spans="1:4" ht="15.75" customHeight="1" x14ac:dyDescent="0.35">
      <c r="A35" s="51" t="s">
        <v>120</v>
      </c>
      <c r="B35" s="38">
        <v>44378</v>
      </c>
      <c r="C35" s="38">
        <v>44561</v>
      </c>
      <c r="D35" s="44">
        <v>4500</v>
      </c>
    </row>
    <row r="36" spans="1:4" ht="15.75" customHeight="1" x14ac:dyDescent="0.35">
      <c r="A36" s="51" t="s">
        <v>121</v>
      </c>
      <c r="B36" s="38">
        <v>44378</v>
      </c>
      <c r="C36" s="38">
        <v>44561</v>
      </c>
      <c r="D36" s="44">
        <v>8000</v>
      </c>
    </row>
    <row r="37" spans="1:4" ht="15.75" customHeight="1" x14ac:dyDescent="0.35">
      <c r="A37" s="51" t="s">
        <v>122</v>
      </c>
      <c r="B37" s="38">
        <v>44197</v>
      </c>
      <c r="C37" s="38">
        <v>44377</v>
      </c>
      <c r="D37" s="44">
        <v>6000</v>
      </c>
    </row>
    <row r="38" spans="1:4" ht="15.75" customHeight="1" x14ac:dyDescent="0.35">
      <c r="A38" s="51" t="s">
        <v>123</v>
      </c>
      <c r="B38" s="38">
        <v>44197</v>
      </c>
      <c r="C38" s="38">
        <v>44377</v>
      </c>
      <c r="D38" s="44">
        <v>9000</v>
      </c>
    </row>
    <row r="39" spans="1:4" ht="15.75" customHeight="1" x14ac:dyDescent="0.35">
      <c r="A39" s="51" t="s">
        <v>122</v>
      </c>
      <c r="B39" s="38">
        <v>44378</v>
      </c>
      <c r="C39" s="38">
        <v>44561</v>
      </c>
      <c r="D39" s="44">
        <v>6500</v>
      </c>
    </row>
    <row r="40" spans="1:4" ht="15.75" customHeight="1" thickBot="1" x14ac:dyDescent="0.4">
      <c r="A40" s="52" t="s">
        <v>123</v>
      </c>
      <c r="B40" s="47">
        <v>44378</v>
      </c>
      <c r="C40" s="47">
        <v>44561</v>
      </c>
      <c r="D40" s="48">
        <v>9500</v>
      </c>
    </row>
    <row r="41" spans="1:4" ht="15.75" customHeight="1" x14ac:dyDescent="0.35"/>
    <row r="42" spans="1:4" ht="15.75" customHeight="1" x14ac:dyDescent="0.35"/>
    <row r="43" spans="1:4" ht="15.75" customHeight="1" x14ac:dyDescent="0.35"/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</sheetData>
  <mergeCells count="3">
    <mergeCell ref="A15:A16"/>
    <mergeCell ref="F15:F16"/>
    <mergeCell ref="A14:XFD14"/>
  </mergeCells>
  <dataValidations count="4">
    <dataValidation type="list" allowBlank="1" sqref="B4" xr:uid="{00000000-0002-0000-0100-000000000000}">
      <formula1>"Standard,Deluxe"</formula1>
    </dataValidation>
    <dataValidation type="list" allowBlank="1" sqref="B7:B8" xr:uid="{00000000-0002-0000-0100-000001000000}">
      <formula1>"1.0,2.0,3.0,4.0,5.0,6.0,7.0,8.0,9.0,10.0"</formula1>
    </dataValidation>
    <dataValidation type="list" allowBlank="1" showErrorMessage="1" sqref="B3" xr:uid="{00000000-0002-0000-0100-000002000000}">
      <formula1>"Taj,Radisson"</formula1>
    </dataValidation>
    <dataValidation type="list" allowBlank="1" showErrorMessage="1" sqref="B2" xr:uid="{00000000-0002-0000-0100-000003000000}">
      <formula1>"Swift Dzire,Innova,Ertiga"</formula1>
    </dataValidation>
  </dataValidation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20"/>
  <sheetViews>
    <sheetView showGridLines="0" tabSelected="1" topLeftCell="A19" zoomScale="90" zoomScaleNormal="90" workbookViewId="0"/>
  </sheetViews>
  <sheetFormatPr defaultColWidth="14.453125" defaultRowHeight="15" customHeight="1" x14ac:dyDescent="0.35"/>
  <cols>
    <col min="1" max="1" width="12.54296875" customWidth="1"/>
    <col min="2" max="2" width="16.7265625" customWidth="1"/>
    <col min="3" max="3" width="13.7265625" customWidth="1"/>
    <col min="4" max="6" width="8.7265625" customWidth="1"/>
    <col min="7" max="7" width="13.26953125" customWidth="1"/>
    <col min="8" max="8" width="15.08984375" customWidth="1"/>
    <col min="9" max="9" width="14" customWidth="1"/>
    <col min="10" max="10" width="10.7265625" customWidth="1"/>
    <col min="11" max="11" width="12.08984375" customWidth="1"/>
    <col min="12" max="24" width="8.7265625" customWidth="1"/>
  </cols>
  <sheetData>
    <row r="1" spans="1:12" ht="14.5" x14ac:dyDescent="0.35">
      <c r="A1" s="12" t="s">
        <v>50</v>
      </c>
      <c r="G1" s="12" t="s">
        <v>51</v>
      </c>
    </row>
    <row r="2" spans="1:12" ht="14.5" x14ac:dyDescent="0.35">
      <c r="A2" s="13" t="s">
        <v>52</v>
      </c>
      <c r="B2" s="13" t="s">
        <v>53</v>
      </c>
      <c r="C2" s="13" t="s">
        <v>54</v>
      </c>
      <c r="G2" s="13" t="s">
        <v>55</v>
      </c>
      <c r="H2" s="13" t="s">
        <v>56</v>
      </c>
      <c r="I2" s="13" t="s">
        <v>57</v>
      </c>
      <c r="J2" s="13" t="s">
        <v>58</v>
      </c>
      <c r="K2" s="13" t="s">
        <v>59</v>
      </c>
      <c r="L2" s="13" t="s">
        <v>52</v>
      </c>
    </row>
    <row r="3" spans="1:12" ht="14.5" x14ac:dyDescent="0.35">
      <c r="A3" s="14" t="s">
        <v>60</v>
      </c>
      <c r="B3" s="15" t="s">
        <v>61</v>
      </c>
      <c r="C3" s="14" t="s">
        <v>62</v>
      </c>
      <c r="G3" s="14" t="s">
        <v>63</v>
      </c>
      <c r="H3" s="15">
        <v>44197</v>
      </c>
      <c r="I3" s="14" t="s">
        <v>64</v>
      </c>
      <c r="J3" s="14" t="s">
        <v>65</v>
      </c>
      <c r="K3" s="14">
        <v>17000</v>
      </c>
      <c r="L3" s="14" t="s">
        <v>60</v>
      </c>
    </row>
    <row r="4" spans="1:12" ht="14.5" x14ac:dyDescent="0.35">
      <c r="A4" s="14" t="s">
        <v>66</v>
      </c>
      <c r="B4" s="14" t="s">
        <v>67</v>
      </c>
      <c r="C4" s="14" t="s">
        <v>62</v>
      </c>
      <c r="G4" s="14" t="s">
        <v>68</v>
      </c>
      <c r="H4" s="15">
        <v>44198</v>
      </c>
      <c r="I4" s="14" t="s">
        <v>64</v>
      </c>
      <c r="J4" s="14" t="s">
        <v>65</v>
      </c>
      <c r="K4" s="14">
        <v>5600</v>
      </c>
      <c r="L4" s="14" t="s">
        <v>66</v>
      </c>
    </row>
    <row r="5" spans="1:12" ht="14.5" x14ac:dyDescent="0.35">
      <c r="A5" s="14" t="s">
        <v>69</v>
      </c>
      <c r="B5" s="15" t="s">
        <v>70</v>
      </c>
      <c r="C5" s="14" t="s">
        <v>71</v>
      </c>
      <c r="G5" s="14" t="s">
        <v>72</v>
      </c>
      <c r="H5" s="15">
        <v>44199</v>
      </c>
      <c r="I5" s="14" t="s">
        <v>73</v>
      </c>
      <c r="J5" s="14" t="s">
        <v>74</v>
      </c>
      <c r="K5" s="14">
        <v>5600</v>
      </c>
      <c r="L5" s="14" t="s">
        <v>69</v>
      </c>
    </row>
    <row r="6" spans="1:12" ht="14.5" x14ac:dyDescent="0.35">
      <c r="A6" s="14" t="s">
        <v>75</v>
      </c>
      <c r="B6" s="15" t="s">
        <v>76</v>
      </c>
      <c r="C6" s="14" t="s">
        <v>71</v>
      </c>
      <c r="G6" s="14" t="s">
        <v>77</v>
      </c>
      <c r="H6" s="15">
        <v>44203</v>
      </c>
      <c r="I6" s="14" t="s">
        <v>73</v>
      </c>
      <c r="J6" s="14" t="s">
        <v>74</v>
      </c>
      <c r="K6" s="14">
        <v>35000</v>
      </c>
      <c r="L6" s="14" t="s">
        <v>78</v>
      </c>
    </row>
    <row r="7" spans="1:12" ht="14.5" x14ac:dyDescent="0.35">
      <c r="A7" s="14" t="s">
        <v>78</v>
      </c>
      <c r="B7" s="15" t="s">
        <v>79</v>
      </c>
      <c r="C7" s="14" t="s">
        <v>71</v>
      </c>
      <c r="G7" s="14" t="s">
        <v>80</v>
      </c>
      <c r="H7" s="15">
        <v>44200</v>
      </c>
      <c r="I7" s="14" t="s">
        <v>73</v>
      </c>
      <c r="J7" s="14" t="s">
        <v>74</v>
      </c>
      <c r="K7" s="14">
        <v>32000</v>
      </c>
      <c r="L7" s="14" t="s">
        <v>66</v>
      </c>
    </row>
    <row r="8" spans="1:12" ht="14.5" x14ac:dyDescent="0.35">
      <c r="A8" s="14" t="s">
        <v>81</v>
      </c>
      <c r="B8" s="15" t="s">
        <v>82</v>
      </c>
      <c r="C8" s="14" t="s">
        <v>62</v>
      </c>
      <c r="G8" s="14" t="s">
        <v>83</v>
      </c>
      <c r="H8" s="15">
        <v>44202</v>
      </c>
      <c r="I8" s="14" t="s">
        <v>64</v>
      </c>
      <c r="J8" s="14" t="s">
        <v>74</v>
      </c>
      <c r="K8" s="14">
        <v>14000</v>
      </c>
      <c r="L8" s="14" t="s">
        <v>75</v>
      </c>
    </row>
    <row r="9" spans="1:12" ht="14.5" x14ac:dyDescent="0.35">
      <c r="A9" s="12"/>
      <c r="G9" s="14" t="s">
        <v>84</v>
      </c>
      <c r="H9" s="15">
        <v>44201</v>
      </c>
      <c r="I9" s="14" t="s">
        <v>64</v>
      </c>
      <c r="J9" s="14" t="s">
        <v>74</v>
      </c>
      <c r="K9" s="14">
        <v>88000</v>
      </c>
      <c r="L9" s="14" t="s">
        <v>75</v>
      </c>
    </row>
    <row r="10" spans="1:12" ht="14.5" x14ac:dyDescent="0.35">
      <c r="A10" s="12"/>
      <c r="G10" s="14" t="s">
        <v>85</v>
      </c>
      <c r="H10" s="15">
        <v>44203</v>
      </c>
      <c r="I10" s="14" t="s">
        <v>86</v>
      </c>
      <c r="J10" s="14" t="s">
        <v>74</v>
      </c>
      <c r="K10" s="14">
        <v>124000</v>
      </c>
      <c r="L10" s="14" t="s">
        <v>60</v>
      </c>
    </row>
    <row r="11" spans="1:12" ht="14.5" x14ac:dyDescent="0.35">
      <c r="A11" s="12"/>
      <c r="G11" s="14" t="s">
        <v>87</v>
      </c>
      <c r="H11" s="15">
        <v>44206</v>
      </c>
      <c r="I11" s="14" t="s">
        <v>86</v>
      </c>
      <c r="J11" s="14" t="s">
        <v>74</v>
      </c>
      <c r="K11" s="14">
        <v>121000</v>
      </c>
      <c r="L11" s="14" t="s">
        <v>75</v>
      </c>
    </row>
    <row r="12" spans="1:12" ht="14.5" x14ac:dyDescent="0.35">
      <c r="A12" s="12"/>
      <c r="G12" s="14" t="s">
        <v>88</v>
      </c>
      <c r="H12" s="15">
        <v>44199</v>
      </c>
      <c r="I12" s="14" t="s">
        <v>86</v>
      </c>
      <c r="J12" s="14" t="s">
        <v>65</v>
      </c>
      <c r="K12" s="14">
        <v>150000</v>
      </c>
      <c r="L12" s="14" t="s">
        <v>78</v>
      </c>
    </row>
    <row r="13" spans="1:12" ht="14.5" x14ac:dyDescent="0.35">
      <c r="A13" s="12"/>
      <c r="G13" s="14" t="s">
        <v>89</v>
      </c>
      <c r="H13" s="15">
        <v>44204</v>
      </c>
      <c r="I13" s="14" t="s">
        <v>86</v>
      </c>
      <c r="J13" s="14" t="s">
        <v>65</v>
      </c>
      <c r="K13" s="14">
        <v>70000</v>
      </c>
      <c r="L13" s="14" t="s">
        <v>60</v>
      </c>
    </row>
    <row r="14" spans="1:12" ht="14.5" x14ac:dyDescent="0.35">
      <c r="A14" s="12"/>
      <c r="G14" s="14" t="s">
        <v>90</v>
      </c>
      <c r="H14" s="15">
        <v>44205</v>
      </c>
      <c r="I14" s="14" t="s">
        <v>91</v>
      </c>
      <c r="J14" s="14" t="s">
        <v>65</v>
      </c>
      <c r="K14" s="14">
        <v>15000</v>
      </c>
      <c r="L14" s="14" t="s">
        <v>69</v>
      </c>
    </row>
    <row r="15" spans="1:12" ht="14.5" x14ac:dyDescent="0.35">
      <c r="G15" s="14" t="s">
        <v>92</v>
      </c>
      <c r="H15" s="15">
        <v>44200</v>
      </c>
      <c r="I15" s="14" t="s">
        <v>91</v>
      </c>
      <c r="J15" s="14" t="s">
        <v>74</v>
      </c>
      <c r="K15" s="14">
        <v>30000</v>
      </c>
      <c r="L15" s="14" t="s">
        <v>69</v>
      </c>
    </row>
    <row r="16" spans="1:12" ht="14.5" x14ac:dyDescent="0.35">
      <c r="G16" s="14" t="s">
        <v>93</v>
      </c>
      <c r="H16" s="15">
        <v>44201</v>
      </c>
      <c r="I16" s="14" t="s">
        <v>91</v>
      </c>
      <c r="J16" s="14" t="s">
        <v>65</v>
      </c>
      <c r="K16" s="14">
        <v>60000</v>
      </c>
      <c r="L16" s="14" t="s">
        <v>78</v>
      </c>
    </row>
    <row r="17" spans="1:12" ht="14.5" x14ac:dyDescent="0.35">
      <c r="G17" s="14" t="s">
        <v>94</v>
      </c>
      <c r="H17" s="15">
        <v>44204</v>
      </c>
      <c r="I17" s="14" t="s">
        <v>86</v>
      </c>
      <c r="J17" s="14" t="s">
        <v>65</v>
      </c>
      <c r="K17" s="14">
        <v>15000</v>
      </c>
      <c r="L17" s="14" t="s">
        <v>78</v>
      </c>
    </row>
    <row r="18" spans="1:12" ht="14.5" x14ac:dyDescent="0.35">
      <c r="G18" s="14" t="s">
        <v>95</v>
      </c>
      <c r="H18" s="15">
        <v>44205</v>
      </c>
      <c r="I18" s="14" t="s">
        <v>86</v>
      </c>
      <c r="J18" s="14" t="s">
        <v>74</v>
      </c>
      <c r="K18" s="14">
        <v>40000</v>
      </c>
      <c r="L18" s="14" t="s">
        <v>60</v>
      </c>
    </row>
    <row r="19" spans="1:12" ht="14.5" x14ac:dyDescent="0.35">
      <c r="G19" s="14" t="s">
        <v>96</v>
      </c>
      <c r="H19" s="15">
        <v>44206</v>
      </c>
      <c r="I19" s="14" t="s">
        <v>73</v>
      </c>
      <c r="J19" s="14" t="s">
        <v>65</v>
      </c>
      <c r="K19" s="14">
        <v>65000</v>
      </c>
      <c r="L19" s="14" t="s">
        <v>69</v>
      </c>
    </row>
    <row r="20" spans="1:12" ht="14.5" x14ac:dyDescent="0.35">
      <c r="G20" s="14" t="s">
        <v>97</v>
      </c>
      <c r="H20" s="15">
        <v>44207</v>
      </c>
      <c r="I20" s="14" t="s">
        <v>73</v>
      </c>
      <c r="J20" s="14" t="s">
        <v>74</v>
      </c>
      <c r="K20" s="14">
        <v>90000</v>
      </c>
      <c r="L20" s="14" t="s">
        <v>75</v>
      </c>
    </row>
    <row r="23" spans="1:12" s="20" customFormat="1" ht="23.5" x14ac:dyDescent="0.55000000000000004">
      <c r="A23" s="19" t="s">
        <v>98</v>
      </c>
    </row>
    <row r="25" spans="1:12" s="109" customFormat="1" ht="14.5" customHeight="1" thickBot="1" x14ac:dyDescent="0.4">
      <c r="A25" s="109" t="s">
        <v>99</v>
      </c>
    </row>
    <row r="26" spans="1:12" s="17" customFormat="1" ht="14.5" customHeight="1" thickTop="1" x14ac:dyDescent="0.35">
      <c r="A26" s="110" t="s">
        <v>106</v>
      </c>
      <c r="B26" s="119"/>
      <c r="C26" s="119"/>
      <c r="D26" s="119"/>
      <c r="E26" s="119"/>
      <c r="F26" s="119"/>
      <c r="G26" s="119"/>
      <c r="H26" s="119"/>
      <c r="I26" s="120"/>
    </row>
    <row r="27" spans="1:12" s="17" customFormat="1" ht="14.5" customHeight="1" x14ac:dyDescent="0.35">
      <c r="A27" s="121"/>
      <c r="B27" s="122"/>
      <c r="C27" s="122"/>
      <c r="D27" s="122"/>
      <c r="E27" s="122"/>
      <c r="F27" s="122"/>
      <c r="G27" s="122"/>
      <c r="H27" s="122"/>
      <c r="I27" s="123"/>
    </row>
    <row r="28" spans="1:12" s="17" customFormat="1" ht="14.5" customHeight="1" x14ac:dyDescent="0.35">
      <c r="A28" s="121"/>
      <c r="B28" s="122"/>
      <c r="C28" s="122"/>
      <c r="D28" s="122"/>
      <c r="E28" s="122"/>
      <c r="F28" s="122"/>
      <c r="G28" s="122"/>
      <c r="H28" s="122"/>
      <c r="I28" s="123"/>
    </row>
    <row r="29" spans="1:12" s="17" customFormat="1" ht="14.5" customHeight="1" x14ac:dyDescent="0.35">
      <c r="A29" s="121"/>
      <c r="B29" s="122"/>
      <c r="C29" s="122"/>
      <c r="D29" s="122"/>
      <c r="E29" s="122"/>
      <c r="F29" s="122"/>
      <c r="G29" s="122"/>
      <c r="H29" s="122"/>
      <c r="I29" s="123"/>
    </row>
    <row r="30" spans="1:12" s="17" customFormat="1" ht="14.5" customHeight="1" x14ac:dyDescent="0.35">
      <c r="A30" s="121"/>
      <c r="B30" s="122"/>
      <c r="C30" s="122"/>
      <c r="D30" s="122"/>
      <c r="E30" s="122"/>
      <c r="F30" s="122"/>
      <c r="G30" s="122"/>
      <c r="H30" s="122"/>
      <c r="I30" s="123"/>
    </row>
    <row r="31" spans="1:12" s="17" customFormat="1" ht="14.5" customHeight="1" thickBot="1" x14ac:dyDescent="0.4">
      <c r="A31" s="124"/>
      <c r="B31" s="125"/>
      <c r="C31" s="125"/>
      <c r="D31" s="125"/>
      <c r="E31" s="125"/>
      <c r="F31" s="125"/>
      <c r="G31" s="125"/>
      <c r="H31" s="125"/>
      <c r="I31" s="126"/>
    </row>
    <row r="32" spans="1:12" s="109" customFormat="1" ht="14.5" customHeight="1" thickTop="1" thickBot="1" x14ac:dyDescent="0.4">
      <c r="A32" s="109" t="s">
        <v>100</v>
      </c>
    </row>
    <row r="33" spans="1:7" s="18" customFormat="1" ht="14.5" customHeight="1" thickTop="1" x14ac:dyDescent="0.35">
      <c r="A33" s="100" t="s">
        <v>107</v>
      </c>
      <c r="B33" s="101"/>
      <c r="C33" s="101"/>
      <c r="D33" s="101"/>
      <c r="E33" s="101"/>
      <c r="F33" s="101"/>
      <c r="G33" s="102"/>
    </row>
    <row r="34" spans="1:7" s="18" customFormat="1" ht="14.5" customHeight="1" x14ac:dyDescent="0.35">
      <c r="A34" s="103"/>
      <c r="B34" s="104"/>
      <c r="C34" s="104"/>
      <c r="D34" s="104"/>
      <c r="E34" s="104"/>
      <c r="F34" s="104"/>
      <c r="G34" s="105"/>
    </row>
    <row r="35" spans="1:7" s="18" customFormat="1" ht="14.5" customHeight="1" x14ac:dyDescent="0.35">
      <c r="A35" s="103"/>
      <c r="B35" s="104"/>
      <c r="C35" s="104"/>
      <c r="D35" s="104"/>
      <c r="E35" s="104"/>
      <c r="F35" s="104"/>
      <c r="G35" s="105"/>
    </row>
    <row r="36" spans="1:7" s="18" customFormat="1" ht="14.5" customHeight="1" x14ac:dyDescent="0.35">
      <c r="A36" s="103"/>
      <c r="B36" s="104"/>
      <c r="C36" s="104"/>
      <c r="D36" s="104"/>
      <c r="E36" s="104"/>
      <c r="F36" s="104"/>
      <c r="G36" s="105"/>
    </row>
    <row r="37" spans="1:7" s="18" customFormat="1" ht="14.5" customHeight="1" x14ac:dyDescent="0.35">
      <c r="A37" s="103"/>
      <c r="B37" s="104"/>
      <c r="C37" s="104"/>
      <c r="D37" s="104"/>
      <c r="E37" s="104"/>
      <c r="F37" s="104"/>
      <c r="G37" s="105"/>
    </row>
    <row r="38" spans="1:7" s="18" customFormat="1" ht="14.5" customHeight="1" thickBot="1" x14ac:dyDescent="0.4">
      <c r="A38" s="106"/>
      <c r="B38" s="107"/>
      <c r="C38" s="107"/>
      <c r="D38" s="107"/>
      <c r="E38" s="107"/>
      <c r="F38" s="107"/>
      <c r="G38" s="108"/>
    </row>
    <row r="39" spans="1:7" s="109" customFormat="1" ht="15.75" customHeight="1" thickTop="1" thickBot="1" x14ac:dyDescent="0.4">
      <c r="A39" s="109" t="s">
        <v>101</v>
      </c>
    </row>
    <row r="40" spans="1:7" s="17" customFormat="1" ht="15.75" customHeight="1" thickTop="1" x14ac:dyDescent="0.35">
      <c r="A40" s="110" t="s">
        <v>105</v>
      </c>
      <c r="B40" s="111"/>
      <c r="C40" s="111"/>
      <c r="D40" s="111"/>
      <c r="E40" s="111"/>
      <c r="F40" s="111"/>
      <c r="G40" s="112"/>
    </row>
    <row r="41" spans="1:7" s="17" customFormat="1" ht="15.75" customHeight="1" x14ac:dyDescent="0.35">
      <c r="A41" s="113"/>
      <c r="B41" s="114"/>
      <c r="C41" s="114"/>
      <c r="D41" s="114"/>
      <c r="E41" s="114"/>
      <c r="F41" s="114"/>
      <c r="G41" s="115"/>
    </row>
    <row r="42" spans="1:7" s="17" customFormat="1" ht="15.75" customHeight="1" x14ac:dyDescent="0.35">
      <c r="A42" s="113"/>
      <c r="B42" s="114"/>
      <c r="C42" s="114"/>
      <c r="D42" s="114"/>
      <c r="E42" s="114"/>
      <c r="F42" s="114"/>
      <c r="G42" s="115"/>
    </row>
    <row r="43" spans="1:7" s="17" customFormat="1" ht="15.75" customHeight="1" thickBot="1" x14ac:dyDescent="0.4">
      <c r="A43" s="116"/>
      <c r="B43" s="117"/>
      <c r="C43" s="117"/>
      <c r="D43" s="117"/>
      <c r="E43" s="117"/>
      <c r="F43" s="117"/>
      <c r="G43" s="118"/>
    </row>
    <row r="44" spans="1:7" s="109" customFormat="1" ht="15.75" customHeight="1" thickTop="1" thickBot="1" x14ac:dyDescent="0.4">
      <c r="A44" s="109" t="s">
        <v>102</v>
      </c>
    </row>
    <row r="45" spans="1:7" ht="15.75" customHeight="1" thickTop="1" x14ac:dyDescent="0.35">
      <c r="A45" s="91" t="s">
        <v>104</v>
      </c>
      <c r="B45" s="92"/>
      <c r="C45" s="92"/>
      <c r="D45" s="92"/>
      <c r="E45" s="92"/>
      <c r="F45" s="92"/>
      <c r="G45" s="93"/>
    </row>
    <row r="46" spans="1:7" ht="15.75" customHeight="1" x14ac:dyDescent="0.35">
      <c r="A46" s="94"/>
      <c r="B46" s="95"/>
      <c r="C46" s="95"/>
      <c r="D46" s="95"/>
      <c r="E46" s="95"/>
      <c r="F46" s="95"/>
      <c r="G46" s="96"/>
    </row>
    <row r="47" spans="1:7" ht="15.75" customHeight="1" x14ac:dyDescent="0.35">
      <c r="A47" s="94"/>
      <c r="B47" s="95"/>
      <c r="C47" s="95"/>
      <c r="D47" s="95"/>
      <c r="E47" s="95"/>
      <c r="F47" s="95"/>
      <c r="G47" s="96"/>
    </row>
    <row r="48" spans="1:7" ht="15.75" customHeight="1" x14ac:dyDescent="0.35">
      <c r="A48" s="94"/>
      <c r="B48" s="95"/>
      <c r="C48" s="95"/>
      <c r="D48" s="95"/>
      <c r="E48" s="95"/>
      <c r="F48" s="95"/>
      <c r="G48" s="96"/>
    </row>
    <row r="49" spans="1:7" ht="15.75" customHeight="1" x14ac:dyDescent="0.35">
      <c r="A49" s="94"/>
      <c r="B49" s="95"/>
      <c r="C49" s="95"/>
      <c r="D49" s="95"/>
      <c r="E49" s="95"/>
      <c r="F49" s="95"/>
      <c r="G49" s="96"/>
    </row>
    <row r="50" spans="1:7" ht="15.75" customHeight="1" x14ac:dyDescent="0.35">
      <c r="A50" s="94"/>
      <c r="B50" s="95"/>
      <c r="C50" s="95"/>
      <c r="D50" s="95"/>
      <c r="E50" s="95"/>
      <c r="F50" s="95"/>
      <c r="G50" s="96"/>
    </row>
    <row r="51" spans="1:7" ht="15.75" customHeight="1" x14ac:dyDescent="0.35">
      <c r="A51" s="94"/>
      <c r="B51" s="95"/>
      <c r="C51" s="95"/>
      <c r="D51" s="95"/>
      <c r="E51" s="95"/>
      <c r="F51" s="95"/>
      <c r="G51" s="96"/>
    </row>
    <row r="52" spans="1:7" ht="15.75" customHeight="1" thickBot="1" x14ac:dyDescent="0.4">
      <c r="A52" s="97"/>
      <c r="B52" s="98"/>
      <c r="C52" s="98"/>
      <c r="D52" s="98"/>
      <c r="E52" s="98"/>
      <c r="F52" s="98"/>
      <c r="G52" s="99"/>
    </row>
    <row r="53" spans="1:7" ht="15.75" customHeight="1" thickTop="1" x14ac:dyDescent="0.35"/>
    <row r="54" spans="1:7" ht="15.75" customHeight="1" x14ac:dyDescent="0.35"/>
    <row r="55" spans="1:7" ht="15.75" customHeight="1" x14ac:dyDescent="0.35"/>
    <row r="56" spans="1:7" ht="15.75" customHeight="1" x14ac:dyDescent="0.35"/>
    <row r="57" spans="1:7" ht="15.75" customHeight="1" x14ac:dyDescent="0.35"/>
    <row r="58" spans="1:7" ht="15.75" customHeight="1" x14ac:dyDescent="0.35"/>
    <row r="59" spans="1:7" ht="15.75" customHeight="1" x14ac:dyDescent="0.35"/>
    <row r="60" spans="1:7" ht="15.75" customHeight="1" x14ac:dyDescent="0.35"/>
    <row r="61" spans="1:7" ht="15.75" customHeight="1" x14ac:dyDescent="0.35"/>
    <row r="62" spans="1:7" ht="15.75" customHeight="1" x14ac:dyDescent="0.35"/>
    <row r="63" spans="1:7" ht="15.75" customHeight="1" x14ac:dyDescent="0.35"/>
    <row r="64" spans="1:7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</sheetData>
  <mergeCells count="8">
    <mergeCell ref="A45:G52"/>
    <mergeCell ref="A33:G38"/>
    <mergeCell ref="A25:XFD25"/>
    <mergeCell ref="A32:XFD32"/>
    <mergeCell ref="A39:XFD39"/>
    <mergeCell ref="A44:XFD44"/>
    <mergeCell ref="A40:G43"/>
    <mergeCell ref="A26:I3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Part 1 - Excel Formulas</vt:lpstr>
      <vt:lpstr>Part 2 - Create a Calculator</vt:lpstr>
      <vt:lpstr>Part 3 - Write SQL 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</dc:creator>
  <cp:lastModifiedBy>Nikhil Parashar</cp:lastModifiedBy>
  <dcterms:created xsi:type="dcterms:W3CDTF">2021-08-13T11:33:54Z</dcterms:created>
  <dcterms:modified xsi:type="dcterms:W3CDTF">2022-06-30T04:52:40Z</dcterms:modified>
</cp:coreProperties>
</file>