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20" i="1"/>
</calcChain>
</file>

<file path=xl/sharedStrings.xml><?xml version="1.0" encoding="utf-8"?>
<sst xmlns="http://schemas.openxmlformats.org/spreadsheetml/2006/main" count="7" uniqueCount="7">
  <si>
    <t>Год</t>
  </si>
  <si>
    <t>Товарооборот торгового предприятия (млн. руб.)</t>
  </si>
  <si>
    <t>Среднее</t>
  </si>
  <si>
    <t>Критерий серий</t>
  </si>
  <si>
    <t>Метод аналитического выравнивания</t>
  </si>
  <si>
    <t>t</t>
  </si>
  <si>
    <t>Трёхур скольз. средн.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</si>
</sst>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82852143482065E-2"/>
          <c:y val="0.29653944298629337"/>
          <c:w val="0.5004713473315836"/>
          <c:h val="0.587480679498396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Товарооборот торгового предприятия (млн. руб.)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Лист1!$A$2:$A$17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xVal>
          <c:yVal>
            <c:numRef>
              <c:f>Лист1!$B$2:$B$17</c:f>
              <c:numCache>
                <c:formatCode>General</c:formatCode>
                <c:ptCount val="16"/>
                <c:pt idx="0">
                  <c:v>159</c:v>
                </c:pt>
                <c:pt idx="1">
                  <c:v>166</c:v>
                </c:pt>
                <c:pt idx="2">
                  <c:v>166</c:v>
                </c:pt>
                <c:pt idx="3">
                  <c:v>171</c:v>
                </c:pt>
                <c:pt idx="4">
                  <c:v>173</c:v>
                </c:pt>
                <c:pt idx="5">
                  <c:v>176</c:v>
                </c:pt>
                <c:pt idx="6">
                  <c:v>179</c:v>
                </c:pt>
                <c:pt idx="7">
                  <c:v>180</c:v>
                </c:pt>
                <c:pt idx="8">
                  <c:v>180</c:v>
                </c:pt>
                <c:pt idx="9">
                  <c:v>184</c:v>
                </c:pt>
                <c:pt idx="10">
                  <c:v>194</c:v>
                </c:pt>
                <c:pt idx="11">
                  <c:v>201</c:v>
                </c:pt>
                <c:pt idx="12">
                  <c:v>203</c:v>
                </c:pt>
                <c:pt idx="13">
                  <c:v>206</c:v>
                </c:pt>
                <c:pt idx="14">
                  <c:v>216</c:v>
                </c:pt>
                <c:pt idx="15">
                  <c:v>219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74816"/>
        <c:axId val="134875392"/>
      </c:scatterChart>
      <c:valAx>
        <c:axId val="13487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75392"/>
        <c:crosses val="autoZero"/>
        <c:crossBetween val="midCat"/>
      </c:valAx>
      <c:valAx>
        <c:axId val="134875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74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Метод аналитического выравнивания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Лист1!$A$2:$A$17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xVal>
          <c:yVal>
            <c:numRef>
              <c:f>Лист1!$E$2:$E$17</c:f>
              <c:numCache>
                <c:formatCode>General</c:formatCode>
                <c:ptCount val="16"/>
                <c:pt idx="0">
                  <c:v>157.36763999999999</c:v>
                </c:pt>
                <c:pt idx="1">
                  <c:v>161.16028800000001</c:v>
                </c:pt>
                <c:pt idx="2">
                  <c:v>164.95293599999999</c:v>
                </c:pt>
                <c:pt idx="3">
                  <c:v>168.74558400000001</c:v>
                </c:pt>
                <c:pt idx="4">
                  <c:v>172.53823199999999</c:v>
                </c:pt>
                <c:pt idx="5">
                  <c:v>176.33088000000001</c:v>
                </c:pt>
                <c:pt idx="6">
                  <c:v>180.12352799999999</c:v>
                </c:pt>
                <c:pt idx="7">
                  <c:v>183.91617600000001</c:v>
                </c:pt>
                <c:pt idx="8">
                  <c:v>187.70882399999999</c:v>
                </c:pt>
                <c:pt idx="9">
                  <c:v>191.50147200000001</c:v>
                </c:pt>
                <c:pt idx="10">
                  <c:v>195.29411999999999</c:v>
                </c:pt>
                <c:pt idx="11">
                  <c:v>199.08676800000001</c:v>
                </c:pt>
                <c:pt idx="12">
                  <c:v>202.87941599999999</c:v>
                </c:pt>
                <c:pt idx="13">
                  <c:v>206.67206400000001</c:v>
                </c:pt>
                <c:pt idx="14">
                  <c:v>210.46471199999999</c:v>
                </c:pt>
                <c:pt idx="15">
                  <c:v>214.25736000000001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77120"/>
        <c:axId val="134877696"/>
      </c:scatterChart>
      <c:valAx>
        <c:axId val="13487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77696"/>
        <c:crosses val="autoZero"/>
        <c:crossBetween val="midCat"/>
      </c:valAx>
      <c:valAx>
        <c:axId val="13487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77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Товарооборот торгового предприятия (млн. руб.)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Лист1!$A$2:$A$17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xVal>
          <c:yVal>
            <c:numRef>
              <c:f>Лист1!$B$2:$B$17</c:f>
              <c:numCache>
                <c:formatCode>General</c:formatCode>
                <c:ptCount val="16"/>
                <c:pt idx="0">
                  <c:v>159</c:v>
                </c:pt>
                <c:pt idx="1">
                  <c:v>166</c:v>
                </c:pt>
                <c:pt idx="2">
                  <c:v>166</c:v>
                </c:pt>
                <c:pt idx="3">
                  <c:v>171</c:v>
                </c:pt>
                <c:pt idx="4">
                  <c:v>173</c:v>
                </c:pt>
                <c:pt idx="5">
                  <c:v>176</c:v>
                </c:pt>
                <c:pt idx="6">
                  <c:v>179</c:v>
                </c:pt>
                <c:pt idx="7">
                  <c:v>180</c:v>
                </c:pt>
                <c:pt idx="8">
                  <c:v>180</c:v>
                </c:pt>
                <c:pt idx="9">
                  <c:v>184</c:v>
                </c:pt>
                <c:pt idx="10">
                  <c:v>194</c:v>
                </c:pt>
                <c:pt idx="11">
                  <c:v>201</c:v>
                </c:pt>
                <c:pt idx="12">
                  <c:v>203</c:v>
                </c:pt>
                <c:pt idx="13">
                  <c:v>206</c:v>
                </c:pt>
                <c:pt idx="14">
                  <c:v>216</c:v>
                </c:pt>
                <c:pt idx="15">
                  <c:v>219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Метод аналитического выравнивания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Лист1!$A$2:$A$17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xVal>
          <c:yVal>
            <c:numRef>
              <c:f>Лист1!$E$2:$E$17</c:f>
              <c:numCache>
                <c:formatCode>General</c:formatCode>
                <c:ptCount val="16"/>
                <c:pt idx="0">
                  <c:v>157.36763999999999</c:v>
                </c:pt>
                <c:pt idx="1">
                  <c:v>161.16028800000001</c:v>
                </c:pt>
                <c:pt idx="2">
                  <c:v>164.95293599999999</c:v>
                </c:pt>
                <c:pt idx="3">
                  <c:v>168.74558400000001</c:v>
                </c:pt>
                <c:pt idx="4">
                  <c:v>172.53823199999999</c:v>
                </c:pt>
                <c:pt idx="5">
                  <c:v>176.33088000000001</c:v>
                </c:pt>
                <c:pt idx="6">
                  <c:v>180.12352799999999</c:v>
                </c:pt>
                <c:pt idx="7">
                  <c:v>183.91617600000001</c:v>
                </c:pt>
                <c:pt idx="8">
                  <c:v>187.70882399999999</c:v>
                </c:pt>
                <c:pt idx="9">
                  <c:v>191.50147200000001</c:v>
                </c:pt>
                <c:pt idx="10">
                  <c:v>195.29411999999999</c:v>
                </c:pt>
                <c:pt idx="11">
                  <c:v>199.08676800000001</c:v>
                </c:pt>
                <c:pt idx="12">
                  <c:v>202.87941599999999</c:v>
                </c:pt>
                <c:pt idx="13">
                  <c:v>206.67206400000001</c:v>
                </c:pt>
                <c:pt idx="14">
                  <c:v>210.46471199999999</c:v>
                </c:pt>
                <c:pt idx="15">
                  <c:v>214.25736000000001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Лист1!$F$1</c:f>
              <c:strCache>
                <c:ptCount val="1"/>
                <c:pt idx="0">
                  <c:v>Трёхур скольз. средн.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Лист1!$A$2:$A$17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xVal>
          <c:yVal>
            <c:numRef>
              <c:f>Лист1!$F$2:$F$17</c:f>
              <c:numCache>
                <c:formatCode>General</c:formatCode>
                <c:ptCount val="16"/>
                <c:pt idx="0">
                  <c:v>159</c:v>
                </c:pt>
                <c:pt idx="1">
                  <c:v>163.66669999999999</c:v>
                </c:pt>
                <c:pt idx="2">
                  <c:v>167.66669999999999</c:v>
                </c:pt>
                <c:pt idx="3">
                  <c:v>170</c:v>
                </c:pt>
                <c:pt idx="4">
                  <c:v>173.33330000000001</c:v>
                </c:pt>
                <c:pt idx="5">
                  <c:v>176</c:v>
                </c:pt>
                <c:pt idx="6">
                  <c:v>178.33330000000001</c:v>
                </c:pt>
                <c:pt idx="7">
                  <c:v>179.66669999999999</c:v>
                </c:pt>
                <c:pt idx="8">
                  <c:v>181.33330000000001</c:v>
                </c:pt>
                <c:pt idx="9">
                  <c:v>186</c:v>
                </c:pt>
                <c:pt idx="10">
                  <c:v>193</c:v>
                </c:pt>
                <c:pt idx="11">
                  <c:v>199.33330000000001</c:v>
                </c:pt>
                <c:pt idx="12">
                  <c:v>203.33330000000001</c:v>
                </c:pt>
                <c:pt idx="13">
                  <c:v>208.33330000000001</c:v>
                </c:pt>
                <c:pt idx="14">
                  <c:v>213.66669999999999</c:v>
                </c:pt>
                <c:pt idx="15">
                  <c:v>219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79424"/>
        <c:axId val="134880000"/>
      </c:scatterChart>
      <c:valAx>
        <c:axId val="13487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80000"/>
        <c:crosses val="autoZero"/>
        <c:crossBetween val="midCat"/>
      </c:valAx>
      <c:valAx>
        <c:axId val="134880000"/>
        <c:scaling>
          <c:orientation val="minMax"/>
          <c:min val="1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79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22</xdr:row>
      <xdr:rowOff>85725</xdr:rowOff>
    </xdr:from>
    <xdr:to>
      <xdr:col>2</xdr:col>
      <xdr:colOff>1171575</xdr:colOff>
      <xdr:row>36</xdr:row>
      <xdr:rowOff>161925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22</xdr:row>
      <xdr:rowOff>123825</xdr:rowOff>
    </xdr:from>
    <xdr:to>
      <xdr:col>5</xdr:col>
      <xdr:colOff>9525</xdr:colOff>
      <xdr:row>37</xdr:row>
      <xdr:rowOff>9525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238125</xdr:colOff>
      <xdr:row>7</xdr:row>
      <xdr:rowOff>123825</xdr:rowOff>
    </xdr:from>
    <xdr:to>
      <xdr:col>17</xdr:col>
      <xdr:colOff>9525</xdr:colOff>
      <xdr:row>23</xdr:row>
      <xdr:rowOff>123824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E18" sqref="E18"/>
    </sheetView>
  </sheetViews>
  <sheetFormatPr defaultRowHeight="15" x14ac:dyDescent="0.25"/>
  <cols>
    <col min="1" max="1" width="24.7109375" customWidth="1"/>
    <col min="2" max="2" width="26.7109375" customWidth="1"/>
    <col min="3" max="3" width="18.140625" customWidth="1"/>
    <col min="4" max="4" width="36.28515625" customWidth="1"/>
    <col min="5" max="5" width="38.42578125" customWidth="1"/>
    <col min="6" max="6" width="22.28515625" customWidth="1"/>
  </cols>
  <sheetData>
    <row r="1" spans="1:6" ht="45" customHeight="1" thickBot="1" x14ac:dyDescent="0.3">
      <c r="A1" s="1" t="s">
        <v>0</v>
      </c>
      <c r="B1" s="2" t="s">
        <v>1</v>
      </c>
      <c r="C1" t="s">
        <v>3</v>
      </c>
      <c r="D1" t="s">
        <v>5</v>
      </c>
      <c r="E1" t="s">
        <v>4</v>
      </c>
      <c r="F1" t="s">
        <v>6</v>
      </c>
    </row>
    <row r="2" spans="1:6" ht="19.5" thickBot="1" x14ac:dyDescent="0.3">
      <c r="A2" s="3">
        <v>1998</v>
      </c>
      <c r="B2" s="4">
        <v>159</v>
      </c>
      <c r="C2" t="str">
        <f t="shared" ref="C2:C17" si="0">IF(B2&lt;=$A$20, "A","B")</f>
        <v>A</v>
      </c>
      <c r="D2">
        <v>-15</v>
      </c>
      <c r="E2">
        <f>(185.8125 + 1.896324*D2)</f>
        <v>157.36763999999999</v>
      </c>
      <c r="F2">
        <v>159</v>
      </c>
    </row>
    <row r="3" spans="1:6" ht="19.5" thickBot="1" x14ac:dyDescent="0.3">
      <c r="A3" s="3">
        <v>1999</v>
      </c>
      <c r="B3" s="4">
        <v>166</v>
      </c>
      <c r="C3" t="str">
        <f t="shared" si="0"/>
        <v>A</v>
      </c>
      <c r="D3">
        <v>-13</v>
      </c>
      <c r="E3">
        <f t="shared" ref="E3:E17" si="1">(185.8125 + 1.896324*D3)</f>
        <v>161.16028800000001</v>
      </c>
      <c r="F3">
        <v>163.66669999999999</v>
      </c>
    </row>
    <row r="4" spans="1:6" ht="19.5" thickBot="1" x14ac:dyDescent="0.3">
      <c r="A4" s="3">
        <v>2000</v>
      </c>
      <c r="B4" s="4">
        <v>166</v>
      </c>
      <c r="C4" t="str">
        <f t="shared" si="0"/>
        <v>A</v>
      </c>
      <c r="D4">
        <v>-11</v>
      </c>
      <c r="E4">
        <f t="shared" si="1"/>
        <v>164.95293599999999</v>
      </c>
      <c r="F4">
        <v>167.66669999999999</v>
      </c>
    </row>
    <row r="5" spans="1:6" ht="19.5" thickBot="1" x14ac:dyDescent="0.3">
      <c r="A5" s="3">
        <v>2001</v>
      </c>
      <c r="B5" s="4">
        <v>171</v>
      </c>
      <c r="C5" t="str">
        <f t="shared" si="0"/>
        <v>A</v>
      </c>
      <c r="D5">
        <v>-9</v>
      </c>
      <c r="E5">
        <f t="shared" si="1"/>
        <v>168.74558400000001</v>
      </c>
      <c r="F5">
        <v>170</v>
      </c>
    </row>
    <row r="6" spans="1:6" ht="19.5" thickBot="1" x14ac:dyDescent="0.3">
      <c r="A6" s="3">
        <v>2002</v>
      </c>
      <c r="B6" s="4">
        <v>173</v>
      </c>
      <c r="C6" t="str">
        <f t="shared" si="0"/>
        <v>A</v>
      </c>
      <c r="D6">
        <v>-7</v>
      </c>
      <c r="E6">
        <f t="shared" si="1"/>
        <v>172.53823199999999</v>
      </c>
      <c r="F6">
        <v>173.33330000000001</v>
      </c>
    </row>
    <row r="7" spans="1:6" ht="19.5" thickBot="1" x14ac:dyDescent="0.3">
      <c r="A7" s="3">
        <v>2003</v>
      </c>
      <c r="B7" s="4">
        <v>176</v>
      </c>
      <c r="C7" t="str">
        <f t="shared" si="0"/>
        <v>A</v>
      </c>
      <c r="D7">
        <v>-5</v>
      </c>
      <c r="E7">
        <f t="shared" si="1"/>
        <v>176.33088000000001</v>
      </c>
      <c r="F7">
        <v>176</v>
      </c>
    </row>
    <row r="8" spans="1:6" ht="19.5" thickBot="1" x14ac:dyDescent="0.3">
      <c r="A8" s="3">
        <v>2004</v>
      </c>
      <c r="B8" s="4">
        <v>179</v>
      </c>
      <c r="C8" t="str">
        <f t="shared" si="0"/>
        <v>A</v>
      </c>
      <c r="D8">
        <v>-3</v>
      </c>
      <c r="E8">
        <f t="shared" si="1"/>
        <v>180.12352799999999</v>
      </c>
      <c r="F8">
        <v>178.33330000000001</v>
      </c>
    </row>
    <row r="9" spans="1:6" ht="19.5" thickBot="1" x14ac:dyDescent="0.3">
      <c r="A9" s="3">
        <v>2005</v>
      </c>
      <c r="B9" s="4">
        <v>180</v>
      </c>
      <c r="C9" t="str">
        <f t="shared" si="0"/>
        <v>A</v>
      </c>
      <c r="D9">
        <v>-1</v>
      </c>
      <c r="E9">
        <f t="shared" si="1"/>
        <v>183.91617600000001</v>
      </c>
      <c r="F9">
        <v>179.66669999999999</v>
      </c>
    </row>
    <row r="10" spans="1:6" ht="19.5" thickBot="1" x14ac:dyDescent="0.3">
      <c r="A10" s="3">
        <v>2006</v>
      </c>
      <c r="B10" s="4">
        <v>180</v>
      </c>
      <c r="C10" t="str">
        <f t="shared" si="0"/>
        <v>A</v>
      </c>
      <c r="D10">
        <v>1</v>
      </c>
      <c r="E10">
        <f t="shared" si="1"/>
        <v>187.70882399999999</v>
      </c>
      <c r="F10">
        <v>181.33330000000001</v>
      </c>
    </row>
    <row r="11" spans="1:6" ht="19.5" thickBot="1" x14ac:dyDescent="0.3">
      <c r="A11" s="3">
        <v>2007</v>
      </c>
      <c r="B11" s="4">
        <v>184</v>
      </c>
      <c r="C11" t="str">
        <f t="shared" si="0"/>
        <v>A</v>
      </c>
      <c r="D11">
        <v>3</v>
      </c>
      <c r="E11">
        <f t="shared" si="1"/>
        <v>191.50147200000001</v>
      </c>
      <c r="F11">
        <v>186</v>
      </c>
    </row>
    <row r="12" spans="1:6" ht="19.5" thickBot="1" x14ac:dyDescent="0.3">
      <c r="A12" s="3">
        <v>2008</v>
      </c>
      <c r="B12" s="4">
        <v>194</v>
      </c>
      <c r="C12" t="str">
        <f t="shared" si="0"/>
        <v>B</v>
      </c>
      <c r="D12">
        <v>5</v>
      </c>
      <c r="E12">
        <f t="shared" si="1"/>
        <v>195.29411999999999</v>
      </c>
      <c r="F12">
        <v>193</v>
      </c>
    </row>
    <row r="13" spans="1:6" ht="19.5" thickBot="1" x14ac:dyDescent="0.3">
      <c r="A13" s="3">
        <v>2009</v>
      </c>
      <c r="B13" s="4">
        <v>201</v>
      </c>
      <c r="C13" t="str">
        <f t="shared" si="0"/>
        <v>B</v>
      </c>
      <c r="D13">
        <v>7</v>
      </c>
      <c r="E13">
        <f t="shared" si="1"/>
        <v>199.08676800000001</v>
      </c>
      <c r="F13">
        <v>199.33330000000001</v>
      </c>
    </row>
    <row r="14" spans="1:6" ht="19.5" thickBot="1" x14ac:dyDescent="0.3">
      <c r="A14" s="3">
        <v>2010</v>
      </c>
      <c r="B14" s="4">
        <v>203</v>
      </c>
      <c r="C14" t="str">
        <f t="shared" si="0"/>
        <v>B</v>
      </c>
      <c r="D14">
        <v>9</v>
      </c>
      <c r="E14">
        <f t="shared" si="1"/>
        <v>202.87941599999999</v>
      </c>
      <c r="F14">
        <v>203.33330000000001</v>
      </c>
    </row>
    <row r="15" spans="1:6" ht="19.5" thickBot="1" x14ac:dyDescent="0.3">
      <c r="A15" s="3">
        <v>2011</v>
      </c>
      <c r="B15" s="4">
        <v>206</v>
      </c>
      <c r="C15" t="str">
        <f t="shared" si="0"/>
        <v>B</v>
      </c>
      <c r="D15">
        <v>11</v>
      </c>
      <c r="E15">
        <f t="shared" si="1"/>
        <v>206.67206400000001</v>
      </c>
      <c r="F15">
        <v>208.33330000000001</v>
      </c>
    </row>
    <row r="16" spans="1:6" ht="19.5" thickBot="1" x14ac:dyDescent="0.3">
      <c r="A16" s="3">
        <v>2012</v>
      </c>
      <c r="B16" s="4">
        <v>216</v>
      </c>
      <c r="C16" t="str">
        <f t="shared" si="0"/>
        <v>B</v>
      </c>
      <c r="D16">
        <v>13</v>
      </c>
      <c r="E16">
        <f t="shared" si="1"/>
        <v>210.46471199999999</v>
      </c>
      <c r="F16">
        <v>213.66669999999999</v>
      </c>
    </row>
    <row r="17" spans="1:6" ht="19.5" thickBot="1" x14ac:dyDescent="0.3">
      <c r="A17" s="3">
        <v>2013</v>
      </c>
      <c r="B17" s="4">
        <v>219</v>
      </c>
      <c r="C17" t="str">
        <f t="shared" si="0"/>
        <v>B</v>
      </c>
      <c r="D17">
        <v>15</v>
      </c>
      <c r="E17">
        <f t="shared" si="1"/>
        <v>214.25736000000001</v>
      </c>
      <c r="F17">
        <v>219</v>
      </c>
    </row>
    <row r="18" spans="1:6" ht="18.75" x14ac:dyDescent="0.25">
      <c r="A18" s="5">
        <v>2014</v>
      </c>
      <c r="D18">
        <v>17</v>
      </c>
      <c r="E18" s="6">
        <f>(185.8125 + 1.896324*D18)</f>
        <v>218.05000799999999</v>
      </c>
    </row>
    <row r="19" spans="1:6" x14ac:dyDescent="0.25">
      <c r="A19" t="s">
        <v>2</v>
      </c>
    </row>
    <row r="20" spans="1:6" x14ac:dyDescent="0.25">
      <c r="A20">
        <f>AVERAGE(B2:B17)</f>
        <v>185.8125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Дзмітрый Быліновіч</dc:creator>
  <cp:lastModifiedBy>Дзмітрый Быліновіч</cp:lastModifiedBy>
  <dcterms:created xsi:type="dcterms:W3CDTF">2015-10-26T10:28:40Z</dcterms:created>
  <dcterms:modified xsi:type="dcterms:W3CDTF">2015-10-29T19:21:30Z</dcterms:modified>
</cp:coreProperties>
</file>