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18055\Desktop\"/>
    </mc:Choice>
  </mc:AlternateContent>
  <xr:revisionPtr revIDLastSave="0" documentId="13_ncr:1_{996A1F88-7E27-486D-BA30-A22BADB7BB45}" xr6:coauthVersionLast="47" xr6:coauthVersionMax="47" xr10:uidLastSave="{00000000-0000-0000-0000-000000000000}"/>
  <bookViews>
    <workbookView xWindow="-103" yWindow="-103" windowWidth="24892" windowHeight="133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15" i="1"/>
  <c r="G16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40" i="1"/>
  <c r="F41" i="1"/>
  <c r="F42" i="1"/>
  <c r="F43" i="1"/>
  <c r="F44" i="1"/>
  <c r="F45" i="1"/>
  <c r="F46" i="1"/>
  <c r="F47" i="1"/>
  <c r="F48" i="1"/>
  <c r="F49" i="1"/>
  <c r="F50" i="1"/>
  <c r="F30" i="1"/>
  <c r="F31" i="1"/>
  <c r="F32" i="1"/>
  <c r="F33" i="1"/>
  <c r="F34" i="1"/>
  <c r="F35" i="1"/>
  <c r="F36" i="1"/>
  <c r="F37" i="1"/>
  <c r="F38" i="1"/>
  <c r="F39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5" i="1"/>
  <c r="I14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<sst xmlns="http://schemas.openxmlformats.org/spreadsheetml/2006/main" count="15" uniqueCount="12">
  <si>
    <t>I 光强</t>
  </si>
  <si>
    <r>
      <rPr>
        <sz val="11"/>
        <color theme="1"/>
        <rFont val="Calibri"/>
        <family val="2"/>
      </rPr>
      <t>Φ</t>
    </r>
    <r>
      <rPr>
        <sz val="11"/>
        <color theme="1"/>
        <rFont val="宋体"/>
        <charset val="134"/>
        <scheme val="minor"/>
      </rPr>
      <t xml:space="preserve"> 角度</t>
    </r>
    <phoneticPr fontId="1" type="noConversion"/>
  </si>
  <si>
    <r>
      <rPr>
        <sz val="11"/>
        <color theme="1"/>
        <rFont val="Calibri"/>
        <family val="2"/>
      </rPr>
      <t>α</t>
    </r>
    <r>
      <rPr>
        <sz val="11"/>
        <color theme="1"/>
        <rFont val="宋体"/>
        <charset val="134"/>
        <scheme val="minor"/>
      </rPr>
      <t>角度</t>
    </r>
    <phoneticPr fontId="1" type="noConversion"/>
  </si>
  <si>
    <r>
      <t>cos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宋体"/>
        <family val="3"/>
        <charset val="134"/>
        <scheme val="minor"/>
      </rPr>
      <t xml:space="preserve"> ²</t>
    </r>
    <phoneticPr fontId="1" type="noConversion"/>
  </si>
  <si>
    <t>Φ=0°</t>
    <phoneticPr fontId="1" type="noConversion"/>
  </si>
  <si>
    <r>
      <rPr>
        <sz val="11"/>
        <color theme="1"/>
        <rFont val="Calibri"/>
        <family val="2"/>
      </rPr>
      <t>Φ</t>
    </r>
    <r>
      <rPr>
        <sz val="11"/>
        <color theme="1"/>
        <rFont val="宋体"/>
        <charset val="134"/>
        <scheme val="minor"/>
      </rPr>
      <t>=20°</t>
    </r>
    <phoneticPr fontId="1" type="noConversion"/>
  </si>
  <si>
    <r>
      <rPr>
        <sz val="11"/>
        <color theme="1"/>
        <rFont val="Calibri"/>
        <family val="2"/>
      </rPr>
      <t>Φ</t>
    </r>
    <r>
      <rPr>
        <sz val="11"/>
        <color theme="1"/>
        <rFont val="宋体"/>
        <charset val="134"/>
        <scheme val="minor"/>
      </rPr>
      <t>=45°</t>
    </r>
    <phoneticPr fontId="1" type="noConversion"/>
  </si>
  <si>
    <t xml:space="preserve">Calculate Module! </t>
    <phoneticPr fontId="1" type="noConversion"/>
  </si>
  <si>
    <t>Do Not Change!</t>
    <phoneticPr fontId="1" type="noConversion"/>
  </si>
  <si>
    <t>Green For Your Number Input</t>
    <phoneticPr fontId="1" type="noConversion"/>
  </si>
  <si>
    <t>Yellow For Calculation</t>
    <phoneticPr fontId="1" type="noConversion"/>
  </si>
  <si>
    <t>MAX_NUMBER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</si>
</sst>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Calibri"/>
      <family val="3"/>
      <charset val="16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马吕斯定律</a:t>
            </a:r>
            <a:r>
              <a:rPr lang="en-US"/>
              <a:t> I-cos</a:t>
            </a:r>
            <a:r>
              <a:rPr lang="el-GR"/>
              <a:t>Φ</a:t>
            </a:r>
            <a:r>
              <a:rPr lang="en-US"/>
              <a:t>^2</a:t>
            </a:r>
            <a:r>
              <a:rPr lang="zh-CN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6818751137152959E-2"/>
          <c:y val="8.7897754308207801E-2"/>
          <c:w val="0.94451862116245433"/>
          <c:h val="0.8270266073494358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chemeClr val="accent1">
                      <a:hueOff val="-2520000"/>
                    </a:schemeClr>
                  </a:gs>
                  <a:gs pos="100000">
                    <a:schemeClr val="accent1"/>
                  </a:gs>
                </a:gsLst>
                <a:lin ang="27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3.0153689607045831E-2</c:v>
                </c:pt>
                <c:pt idx="2">
                  <c:v>0.11697777844051105</c:v>
                </c:pt>
                <c:pt idx="3">
                  <c:v>0.25000000000000011</c:v>
                </c:pt>
                <c:pt idx="4">
                  <c:v>0.41317591116653485</c:v>
                </c:pt>
                <c:pt idx="5">
                  <c:v>0.58682408883346515</c:v>
                </c:pt>
                <c:pt idx="6">
                  <c:v>0.75000000000000011</c:v>
                </c:pt>
                <c:pt idx="7">
                  <c:v>0.88302222155948906</c:v>
                </c:pt>
                <c:pt idx="8">
                  <c:v>0.9698463103929541</c:v>
                </c:pt>
                <c:pt idx="9">
                  <c:v>1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3.2000000000000001E-2</c:v>
                </c:pt>
                <c:pt idx="2">
                  <c:v>0.11600000000000001</c:v>
                </c:pt>
                <c:pt idx="3">
                  <c:v>0.24</c:v>
                </c:pt>
                <c:pt idx="4">
                  <c:v>0.36399999999999999</c:v>
                </c:pt>
                <c:pt idx="5">
                  <c:v>0.54800000000000004</c:v>
                </c:pt>
                <c:pt idx="6">
                  <c:v>0.68500000000000005</c:v>
                </c:pt>
                <c:pt idx="7">
                  <c:v>0.82199999999999995</c:v>
                </c:pt>
                <c:pt idx="8">
                  <c:v>0.88900000000000001</c:v>
                </c:pt>
                <c:pt idx="9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5-4726-88A5-918120B82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440976"/>
        <c:axId val="954541568"/>
      </c:scatterChart>
      <c:valAx>
        <c:axId val="1045440976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4541568"/>
        <c:crosses val="autoZero"/>
        <c:crossBetween val="midCat"/>
      </c:valAx>
      <c:valAx>
        <c:axId val="9545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44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（</a:t>
            </a:r>
            <a:r>
              <a:rPr lang="el-GR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Φ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=0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</a:t>
            </a:r>
            <a:r>
              <a:rPr lang="en-US" altLang="zh-CN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/I</a:t>
            </a:r>
            <a:r>
              <a:rPr lang="en-US" altLang="zh-CN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</a:t>
            </a:r>
            <a:r>
              <a:rPr lang="el-GR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α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极坐标曲线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Sheet1!$A$15:$A$50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Sheet1!$F$15:$F$50</c:f>
              <c:numCache>
                <c:formatCode>General</c:formatCode>
                <c:ptCount val="36"/>
                <c:pt idx="0">
                  <c:v>0</c:v>
                </c:pt>
                <c:pt idx="1">
                  <c:v>2.7946537059538274E-2</c:v>
                </c:pt>
                <c:pt idx="2">
                  <c:v>0.11786148238153099</c:v>
                </c:pt>
                <c:pt idx="3">
                  <c:v>0.24301336573511545</c:v>
                </c:pt>
                <c:pt idx="4">
                  <c:v>0.38274605103280684</c:v>
                </c:pt>
                <c:pt idx="5">
                  <c:v>0.57108140947752128</c:v>
                </c:pt>
                <c:pt idx="6">
                  <c:v>0.72296476306196844</c:v>
                </c:pt>
                <c:pt idx="7">
                  <c:v>0.86755771567436213</c:v>
                </c:pt>
                <c:pt idx="8">
                  <c:v>0.96840826245443512</c:v>
                </c:pt>
                <c:pt idx="9">
                  <c:v>0.98784933171324418</c:v>
                </c:pt>
                <c:pt idx="10">
                  <c:v>0.94896719319562584</c:v>
                </c:pt>
                <c:pt idx="11">
                  <c:v>0.89064398541919809</c:v>
                </c:pt>
                <c:pt idx="12">
                  <c:v>0.74119076549210205</c:v>
                </c:pt>
                <c:pt idx="13">
                  <c:v>0.58566221142162822</c:v>
                </c:pt>
                <c:pt idx="14">
                  <c:v>0.42162818955042525</c:v>
                </c:pt>
                <c:pt idx="15">
                  <c:v>0.23936816524908872</c:v>
                </c:pt>
                <c:pt idx="16">
                  <c:v>0.10814094775212636</c:v>
                </c:pt>
                <c:pt idx="17">
                  <c:v>2.9161603888213854E-2</c:v>
                </c:pt>
                <c:pt idx="18">
                  <c:v>0</c:v>
                </c:pt>
                <c:pt idx="19">
                  <c:v>3.0376670716889431E-2</c:v>
                </c:pt>
                <c:pt idx="20">
                  <c:v>0.11664641555285542</c:v>
                </c:pt>
                <c:pt idx="21">
                  <c:v>0.23329283110571084</c:v>
                </c:pt>
                <c:pt idx="22">
                  <c:v>0.37059538274605103</c:v>
                </c:pt>
                <c:pt idx="23">
                  <c:v>0.56257594167679226</c:v>
                </c:pt>
                <c:pt idx="24">
                  <c:v>0.7460510328068044</c:v>
                </c:pt>
                <c:pt idx="25">
                  <c:v>0.82746051032806811</c:v>
                </c:pt>
                <c:pt idx="26">
                  <c:v>0.99027946537059541</c:v>
                </c:pt>
                <c:pt idx="27">
                  <c:v>1</c:v>
                </c:pt>
                <c:pt idx="28">
                  <c:v>0.92345078979343875</c:v>
                </c:pt>
                <c:pt idx="29">
                  <c:v>0.83232077764277046</c:v>
                </c:pt>
                <c:pt idx="30">
                  <c:v>0.71810449574726609</c:v>
                </c:pt>
                <c:pt idx="31">
                  <c:v>0.54678007290400976</c:v>
                </c:pt>
                <c:pt idx="32">
                  <c:v>0.38517618469015796</c:v>
                </c:pt>
                <c:pt idx="33">
                  <c:v>0.19927095990279467</c:v>
                </c:pt>
                <c:pt idx="34">
                  <c:v>0.10328068043742407</c:v>
                </c:pt>
                <c:pt idx="35">
                  <c:v>2.4301336573511544E-2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27E4-4F55-A70C-32D4A9919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281440"/>
        <c:axId val="1083647536"/>
      </c:radarChart>
      <c:catAx>
        <c:axId val="10782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647536"/>
        <c:crosses val="autoZero"/>
        <c:auto val="1"/>
        <c:lblAlgn val="ctr"/>
        <c:lblOffset val="100"/>
        <c:noMultiLvlLbl val="0"/>
      </c:catAx>
      <c:valAx>
        <c:axId val="10836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28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（</a:t>
            </a:r>
            <a:r>
              <a:rPr lang="el-GR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Φ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=20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</a:t>
            </a:r>
            <a:r>
              <a:rPr lang="en-US" altLang="zh-CN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/I</a:t>
            </a:r>
            <a:r>
              <a:rPr lang="en-US" altLang="zh-CN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</a:t>
            </a:r>
            <a:r>
              <a:rPr lang="el-GR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α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极坐标曲线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Sheet1!$A$15:$A$50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Sheet1!$G$15:$G$50</c:f>
              <c:numCache>
                <c:formatCode>General</c:formatCode>
                <c:ptCount val="36"/>
                <c:pt idx="0">
                  <c:v>0.22721749696233295</c:v>
                </c:pt>
                <c:pt idx="1">
                  <c:v>0.15309842041312274</c:v>
                </c:pt>
                <c:pt idx="2">
                  <c:v>0.12393681652490887</c:v>
                </c:pt>
                <c:pt idx="3">
                  <c:v>0.12758201701093561</c:v>
                </c:pt>
                <c:pt idx="4">
                  <c:v>0.16889428918590524</c:v>
                </c:pt>
                <c:pt idx="5">
                  <c:v>0.26609963547995141</c:v>
                </c:pt>
                <c:pt idx="6">
                  <c:v>0.38031591737545567</c:v>
                </c:pt>
                <c:pt idx="7">
                  <c:v>0.51761846901579589</c:v>
                </c:pt>
                <c:pt idx="8">
                  <c:v>0.6427703523693804</c:v>
                </c:pt>
                <c:pt idx="9">
                  <c:v>0.75455650060753343</c:v>
                </c:pt>
                <c:pt idx="10">
                  <c:v>0.8371810449574727</c:v>
                </c:pt>
                <c:pt idx="11">
                  <c:v>0.8869987849331713</c:v>
                </c:pt>
                <c:pt idx="12">
                  <c:v>0.86026731470230866</c:v>
                </c:pt>
                <c:pt idx="13">
                  <c:v>0.83475091130012158</c:v>
                </c:pt>
                <c:pt idx="14">
                  <c:v>0.74726609963547996</c:v>
                </c:pt>
                <c:pt idx="15">
                  <c:v>0.61239368165249097</c:v>
                </c:pt>
                <c:pt idx="16">
                  <c:v>0.4702308626974484</c:v>
                </c:pt>
                <c:pt idx="17">
                  <c:v>0.35479951397326853</c:v>
                </c:pt>
                <c:pt idx="18">
                  <c:v>0.23450789793438642</c:v>
                </c:pt>
                <c:pt idx="19">
                  <c:v>0.15674362089914948</c:v>
                </c:pt>
                <c:pt idx="20">
                  <c:v>0.11907654921020658</c:v>
                </c:pt>
                <c:pt idx="21">
                  <c:v>0.11664641555285542</c:v>
                </c:pt>
                <c:pt idx="22">
                  <c:v>0.16281895504252736</c:v>
                </c:pt>
                <c:pt idx="23">
                  <c:v>0.26366950182260024</c:v>
                </c:pt>
                <c:pt idx="24">
                  <c:v>0.39368165249088705</c:v>
                </c:pt>
                <c:pt idx="25">
                  <c:v>0.5236938031591738</c:v>
                </c:pt>
                <c:pt idx="26">
                  <c:v>0.68772782503037666</c:v>
                </c:pt>
                <c:pt idx="27">
                  <c:v>0.78614823815309853</c:v>
                </c:pt>
                <c:pt idx="28">
                  <c:v>0.82867557715674378</c:v>
                </c:pt>
                <c:pt idx="29">
                  <c:v>0.86269744835965978</c:v>
                </c:pt>
                <c:pt idx="30">
                  <c:v>0.8651275820170109</c:v>
                </c:pt>
                <c:pt idx="31">
                  <c:v>0.80437424058323215</c:v>
                </c:pt>
                <c:pt idx="32">
                  <c:v>0.69501822600243013</c:v>
                </c:pt>
                <c:pt idx="33">
                  <c:v>0.54678007290400976</c:v>
                </c:pt>
                <c:pt idx="34">
                  <c:v>0.4641555285540705</c:v>
                </c:pt>
                <c:pt idx="35">
                  <c:v>0.32563791008505472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1-4CA7-B977-AA43189F2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292000"/>
        <c:axId val="956897328"/>
      </c:radarChart>
      <c:catAx>
        <c:axId val="107829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897328"/>
        <c:crosses val="autoZero"/>
        <c:auto val="1"/>
        <c:lblAlgn val="ctr"/>
        <c:lblOffset val="100"/>
        <c:noMultiLvlLbl val="0"/>
      </c:catAx>
      <c:valAx>
        <c:axId val="9568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29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（</a:t>
            </a:r>
            <a:r>
              <a:rPr lang="el-GR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Φ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=45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</a:t>
            </a:r>
            <a:r>
              <a:rPr lang="en-US" altLang="zh-CN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/I</a:t>
            </a:r>
            <a:r>
              <a:rPr lang="en-US" altLang="zh-CN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</a:t>
            </a:r>
            <a:r>
              <a:rPr lang="el-GR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α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极坐标曲线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Sheet1!$A$15:$A$50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Sheet1!$H$15:$H$50</c:f>
              <c:numCache>
                <c:formatCode>General</c:formatCode>
                <c:ptCount val="36"/>
                <c:pt idx="0">
                  <c:v>0.52976913730255171</c:v>
                </c:pt>
                <c:pt idx="1">
                  <c:v>0.54313487241798308</c:v>
                </c:pt>
                <c:pt idx="2">
                  <c:v>0.55771567436209002</c:v>
                </c:pt>
                <c:pt idx="3">
                  <c:v>0.53584447144592962</c:v>
                </c:pt>
                <c:pt idx="4">
                  <c:v>0.46780072904009723</c:v>
                </c:pt>
                <c:pt idx="5">
                  <c:v>0.48481166464155534</c:v>
                </c:pt>
                <c:pt idx="6">
                  <c:v>0.45200486026731473</c:v>
                </c:pt>
                <c:pt idx="7">
                  <c:v>0.44592952612393683</c:v>
                </c:pt>
                <c:pt idx="8">
                  <c:v>0.43377885783718106</c:v>
                </c:pt>
                <c:pt idx="9">
                  <c:v>0.4264884568651276</c:v>
                </c:pt>
                <c:pt idx="10">
                  <c:v>0.42891859052247872</c:v>
                </c:pt>
                <c:pt idx="11">
                  <c:v>0.45078979343863912</c:v>
                </c:pt>
                <c:pt idx="12">
                  <c:v>0.45808019441069264</c:v>
                </c:pt>
                <c:pt idx="13">
                  <c:v>0.49210206561360881</c:v>
                </c:pt>
                <c:pt idx="14">
                  <c:v>0.52490886998784936</c:v>
                </c:pt>
                <c:pt idx="15">
                  <c:v>0.53341433778857839</c:v>
                </c:pt>
                <c:pt idx="16">
                  <c:v>0.54434993924665864</c:v>
                </c:pt>
                <c:pt idx="17">
                  <c:v>0.57472660996354796</c:v>
                </c:pt>
                <c:pt idx="18">
                  <c:v>0.5613608748481167</c:v>
                </c:pt>
                <c:pt idx="19">
                  <c:v>0.55528554070473879</c:v>
                </c:pt>
                <c:pt idx="20">
                  <c:v>0.54313487241798308</c:v>
                </c:pt>
                <c:pt idx="21">
                  <c:v>0.46901579586877284</c:v>
                </c:pt>
                <c:pt idx="22">
                  <c:v>0.45565006075334147</c:v>
                </c:pt>
                <c:pt idx="23">
                  <c:v>0.46537059538274611</c:v>
                </c:pt>
                <c:pt idx="24">
                  <c:v>0.448359659781288</c:v>
                </c:pt>
                <c:pt idx="25">
                  <c:v>0.42284325637910086</c:v>
                </c:pt>
                <c:pt idx="26">
                  <c:v>0.44471445929526127</c:v>
                </c:pt>
                <c:pt idx="27">
                  <c:v>0.43620899149453218</c:v>
                </c:pt>
                <c:pt idx="28">
                  <c:v>0.41676792223572301</c:v>
                </c:pt>
                <c:pt idx="29">
                  <c:v>0.43863912515188336</c:v>
                </c:pt>
                <c:pt idx="30">
                  <c:v>0.46537059538274611</c:v>
                </c:pt>
                <c:pt idx="31">
                  <c:v>0.49088699878493325</c:v>
                </c:pt>
                <c:pt idx="32">
                  <c:v>0.50303766707168895</c:v>
                </c:pt>
                <c:pt idx="33">
                  <c:v>0.49088699878493325</c:v>
                </c:pt>
                <c:pt idx="34">
                  <c:v>0.54799513973268532</c:v>
                </c:pt>
                <c:pt idx="35">
                  <c:v>0.52855407047387604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7-4591-B424-F5FF6CFE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291040"/>
        <c:axId val="1076353456"/>
      </c:radarChart>
      <c:catAx>
        <c:axId val="10782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353456"/>
        <c:crosses val="autoZero"/>
        <c:auto val="1"/>
        <c:lblAlgn val="ctr"/>
        <c:lblOffset val="100"/>
        <c:noMultiLvlLbl val="0"/>
      </c:catAx>
      <c:valAx>
        <c:axId val="10763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29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Φ=0°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Sheet1!$A$15:$A$50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Sheet1!$F$15:$F$50</c:f>
              <c:numCache>
                <c:formatCode>General</c:formatCode>
                <c:ptCount val="36"/>
                <c:pt idx="0">
                  <c:v>0</c:v>
                </c:pt>
                <c:pt idx="1">
                  <c:v>2.7946537059538274E-2</c:v>
                </c:pt>
                <c:pt idx="2">
                  <c:v>0.11786148238153099</c:v>
                </c:pt>
                <c:pt idx="3">
                  <c:v>0.24301336573511545</c:v>
                </c:pt>
                <c:pt idx="4">
                  <c:v>0.38274605103280684</c:v>
                </c:pt>
                <c:pt idx="5">
                  <c:v>0.57108140947752128</c:v>
                </c:pt>
                <c:pt idx="6">
                  <c:v>0.72296476306196844</c:v>
                </c:pt>
                <c:pt idx="7">
                  <c:v>0.86755771567436213</c:v>
                </c:pt>
                <c:pt idx="8">
                  <c:v>0.96840826245443512</c:v>
                </c:pt>
                <c:pt idx="9">
                  <c:v>0.98784933171324418</c:v>
                </c:pt>
                <c:pt idx="10">
                  <c:v>0.94896719319562584</c:v>
                </c:pt>
                <c:pt idx="11">
                  <c:v>0.89064398541919809</c:v>
                </c:pt>
                <c:pt idx="12">
                  <c:v>0.74119076549210205</c:v>
                </c:pt>
                <c:pt idx="13">
                  <c:v>0.58566221142162822</c:v>
                </c:pt>
                <c:pt idx="14">
                  <c:v>0.42162818955042525</c:v>
                </c:pt>
                <c:pt idx="15">
                  <c:v>0.23936816524908872</c:v>
                </c:pt>
                <c:pt idx="16">
                  <c:v>0.10814094775212636</c:v>
                </c:pt>
                <c:pt idx="17">
                  <c:v>2.9161603888213854E-2</c:v>
                </c:pt>
                <c:pt idx="18">
                  <c:v>0</c:v>
                </c:pt>
                <c:pt idx="19">
                  <c:v>3.0376670716889431E-2</c:v>
                </c:pt>
                <c:pt idx="20">
                  <c:v>0.11664641555285542</c:v>
                </c:pt>
                <c:pt idx="21">
                  <c:v>0.23329283110571084</c:v>
                </c:pt>
                <c:pt idx="22">
                  <c:v>0.37059538274605103</c:v>
                </c:pt>
                <c:pt idx="23">
                  <c:v>0.56257594167679226</c:v>
                </c:pt>
                <c:pt idx="24">
                  <c:v>0.7460510328068044</c:v>
                </c:pt>
                <c:pt idx="25">
                  <c:v>0.82746051032806811</c:v>
                </c:pt>
                <c:pt idx="26">
                  <c:v>0.99027946537059541</c:v>
                </c:pt>
                <c:pt idx="27">
                  <c:v>1</c:v>
                </c:pt>
                <c:pt idx="28">
                  <c:v>0.92345078979343875</c:v>
                </c:pt>
                <c:pt idx="29">
                  <c:v>0.83232077764277046</c:v>
                </c:pt>
                <c:pt idx="30">
                  <c:v>0.71810449574726609</c:v>
                </c:pt>
                <c:pt idx="31">
                  <c:v>0.54678007290400976</c:v>
                </c:pt>
                <c:pt idx="32">
                  <c:v>0.38517618469015796</c:v>
                </c:pt>
                <c:pt idx="33">
                  <c:v>0.19927095990279467</c:v>
                </c:pt>
                <c:pt idx="34">
                  <c:v>0.10328068043742407</c:v>
                </c:pt>
                <c:pt idx="35">
                  <c:v>2.4301336573511544E-2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1-4533-93F2-9FD9494259B8}"/>
            </c:ext>
          </c:extLst>
        </c:ser>
        <c:ser>
          <c:idx val="1"/>
          <c:order val="1"/>
          <c:tx>
            <c:strRef>
              <c:f>Sheet1!$G$14</c:f>
              <c:strCache>
                <c:ptCount val="1"/>
                <c:pt idx="0">
                  <c:v>Φ=20°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Sheet1!$A$15:$A$50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Sheet1!$G$15:$G$50</c:f>
              <c:numCache>
                <c:formatCode>General</c:formatCode>
                <c:ptCount val="36"/>
                <c:pt idx="0">
                  <c:v>0.22721749696233295</c:v>
                </c:pt>
                <c:pt idx="1">
                  <c:v>0.15309842041312274</c:v>
                </c:pt>
                <c:pt idx="2">
                  <c:v>0.12393681652490887</c:v>
                </c:pt>
                <c:pt idx="3">
                  <c:v>0.12758201701093561</c:v>
                </c:pt>
                <c:pt idx="4">
                  <c:v>0.16889428918590524</c:v>
                </c:pt>
                <c:pt idx="5">
                  <c:v>0.26609963547995141</c:v>
                </c:pt>
                <c:pt idx="6">
                  <c:v>0.38031591737545567</c:v>
                </c:pt>
                <c:pt idx="7">
                  <c:v>0.51761846901579589</c:v>
                </c:pt>
                <c:pt idx="8">
                  <c:v>0.6427703523693804</c:v>
                </c:pt>
                <c:pt idx="9">
                  <c:v>0.75455650060753343</c:v>
                </c:pt>
                <c:pt idx="10">
                  <c:v>0.8371810449574727</c:v>
                </c:pt>
                <c:pt idx="11">
                  <c:v>0.8869987849331713</c:v>
                </c:pt>
                <c:pt idx="12">
                  <c:v>0.86026731470230866</c:v>
                </c:pt>
                <c:pt idx="13">
                  <c:v>0.83475091130012158</c:v>
                </c:pt>
                <c:pt idx="14">
                  <c:v>0.74726609963547996</c:v>
                </c:pt>
                <c:pt idx="15">
                  <c:v>0.61239368165249097</c:v>
                </c:pt>
                <c:pt idx="16">
                  <c:v>0.4702308626974484</c:v>
                </c:pt>
                <c:pt idx="17">
                  <c:v>0.35479951397326853</c:v>
                </c:pt>
                <c:pt idx="18">
                  <c:v>0.23450789793438642</c:v>
                </c:pt>
                <c:pt idx="19">
                  <c:v>0.15674362089914948</c:v>
                </c:pt>
                <c:pt idx="20">
                  <c:v>0.11907654921020658</c:v>
                </c:pt>
                <c:pt idx="21">
                  <c:v>0.11664641555285542</c:v>
                </c:pt>
                <c:pt idx="22">
                  <c:v>0.16281895504252736</c:v>
                </c:pt>
                <c:pt idx="23">
                  <c:v>0.26366950182260024</c:v>
                </c:pt>
                <c:pt idx="24">
                  <c:v>0.39368165249088705</c:v>
                </c:pt>
                <c:pt idx="25">
                  <c:v>0.5236938031591738</c:v>
                </c:pt>
                <c:pt idx="26">
                  <c:v>0.68772782503037666</c:v>
                </c:pt>
                <c:pt idx="27">
                  <c:v>0.78614823815309853</c:v>
                </c:pt>
                <c:pt idx="28">
                  <c:v>0.82867557715674378</c:v>
                </c:pt>
                <c:pt idx="29">
                  <c:v>0.86269744835965978</c:v>
                </c:pt>
                <c:pt idx="30">
                  <c:v>0.8651275820170109</c:v>
                </c:pt>
                <c:pt idx="31">
                  <c:v>0.80437424058323215</c:v>
                </c:pt>
                <c:pt idx="32">
                  <c:v>0.69501822600243013</c:v>
                </c:pt>
                <c:pt idx="33">
                  <c:v>0.54678007290400976</c:v>
                </c:pt>
                <c:pt idx="34">
                  <c:v>0.4641555285540705</c:v>
                </c:pt>
                <c:pt idx="35">
                  <c:v>0.32563791008505472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1-4533-93F2-9FD9494259B8}"/>
            </c:ext>
          </c:extLst>
        </c:ser>
        <c:ser>
          <c:idx val="2"/>
          <c:order val="2"/>
          <c:tx>
            <c:strRef>
              <c:f>Sheet1!$H$14</c:f>
              <c:strCache>
                <c:ptCount val="1"/>
                <c:pt idx="0">
                  <c:v>Φ=45°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Sheet1!$A$15:$A$50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Sheet1!$H$15:$H$50</c:f>
              <c:numCache>
                <c:formatCode>General</c:formatCode>
                <c:ptCount val="36"/>
                <c:pt idx="0">
                  <c:v>0.52976913730255171</c:v>
                </c:pt>
                <c:pt idx="1">
                  <c:v>0.54313487241798308</c:v>
                </c:pt>
                <c:pt idx="2">
                  <c:v>0.55771567436209002</c:v>
                </c:pt>
                <c:pt idx="3">
                  <c:v>0.53584447144592962</c:v>
                </c:pt>
                <c:pt idx="4">
                  <c:v>0.46780072904009723</c:v>
                </c:pt>
                <c:pt idx="5">
                  <c:v>0.48481166464155534</c:v>
                </c:pt>
                <c:pt idx="6">
                  <c:v>0.45200486026731473</c:v>
                </c:pt>
                <c:pt idx="7">
                  <c:v>0.44592952612393683</c:v>
                </c:pt>
                <c:pt idx="8">
                  <c:v>0.43377885783718106</c:v>
                </c:pt>
                <c:pt idx="9">
                  <c:v>0.4264884568651276</c:v>
                </c:pt>
                <c:pt idx="10">
                  <c:v>0.42891859052247872</c:v>
                </c:pt>
                <c:pt idx="11">
                  <c:v>0.45078979343863912</c:v>
                </c:pt>
                <c:pt idx="12">
                  <c:v>0.45808019441069264</c:v>
                </c:pt>
                <c:pt idx="13">
                  <c:v>0.49210206561360881</c:v>
                </c:pt>
                <c:pt idx="14">
                  <c:v>0.52490886998784936</c:v>
                </c:pt>
                <c:pt idx="15">
                  <c:v>0.53341433778857839</c:v>
                </c:pt>
                <c:pt idx="16">
                  <c:v>0.54434993924665864</c:v>
                </c:pt>
                <c:pt idx="17">
                  <c:v>0.57472660996354796</c:v>
                </c:pt>
                <c:pt idx="18">
                  <c:v>0.5613608748481167</c:v>
                </c:pt>
                <c:pt idx="19">
                  <c:v>0.55528554070473879</c:v>
                </c:pt>
                <c:pt idx="20">
                  <c:v>0.54313487241798308</c:v>
                </c:pt>
                <c:pt idx="21">
                  <c:v>0.46901579586877284</c:v>
                </c:pt>
                <c:pt idx="22">
                  <c:v>0.45565006075334147</c:v>
                </c:pt>
                <c:pt idx="23">
                  <c:v>0.46537059538274611</c:v>
                </c:pt>
                <c:pt idx="24">
                  <c:v>0.448359659781288</c:v>
                </c:pt>
                <c:pt idx="25">
                  <c:v>0.42284325637910086</c:v>
                </c:pt>
                <c:pt idx="26">
                  <c:v>0.44471445929526127</c:v>
                </c:pt>
                <c:pt idx="27">
                  <c:v>0.43620899149453218</c:v>
                </c:pt>
                <c:pt idx="28">
                  <c:v>0.41676792223572301</c:v>
                </c:pt>
                <c:pt idx="29">
                  <c:v>0.43863912515188336</c:v>
                </c:pt>
                <c:pt idx="30">
                  <c:v>0.46537059538274611</c:v>
                </c:pt>
                <c:pt idx="31">
                  <c:v>0.49088699878493325</c:v>
                </c:pt>
                <c:pt idx="32">
                  <c:v>0.50303766707168895</c:v>
                </c:pt>
                <c:pt idx="33">
                  <c:v>0.49088699878493325</c:v>
                </c:pt>
                <c:pt idx="34">
                  <c:v>0.54799513973268532</c:v>
                </c:pt>
                <c:pt idx="35">
                  <c:v>0.52855407047387604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1-4533-93F2-9FD949425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54352"/>
        <c:axId val="1356844752"/>
      </c:radarChart>
      <c:catAx>
        <c:axId val="135685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844752"/>
        <c:crosses val="autoZero"/>
        <c:auto val="1"/>
        <c:lblAlgn val="ctr"/>
        <c:lblOffset val="100"/>
        <c:noMultiLvlLbl val="0"/>
      </c:catAx>
      <c:valAx>
        <c:axId val="13568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8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148201</xdr:colOff>
      <xdr:row>0</xdr:row>
      <xdr:rowOff>50661</xdr:rowOff>
    </xdr:from>
    <xdr:to>
      <xdr:col>19</xdr:col>
      <xdr:colOff>31102</xdr:colOff>
      <xdr:row>21</xdr:row>
      <xdr:rowOff>31101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E73D4D0-137B-1074-F1AA-5FE39E4B0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144946</xdr:colOff>
      <xdr:row>21</xdr:row>
      <xdr:rowOff>94852</xdr:rowOff>
    </xdr:from>
    <xdr:to>
      <xdr:col>16</xdr:col>
      <xdr:colOff>408884</xdr:colOff>
      <xdr:row>36</xdr:row>
      <xdr:rowOff>57352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2331C8-E4E8-E381-DAED-292E5E94E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449693</xdr:colOff>
      <xdr:row>21</xdr:row>
      <xdr:rowOff>89518</xdr:rowOff>
    </xdr:from>
    <xdr:to>
      <xdr:col>24</xdr:col>
      <xdr:colOff>83771</xdr:colOff>
      <xdr:row>36</xdr:row>
      <xdr:rowOff>58599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C1FC638-5F58-6F54-B7AA-A8BB76918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144390</xdr:colOff>
      <xdr:row>36</xdr:row>
      <xdr:rowOff>91279</xdr:rowOff>
    </xdr:from>
    <xdr:to>
      <xdr:col>16</xdr:col>
      <xdr:colOff>414601</xdr:colOff>
      <xdr:row>51</xdr:row>
      <xdr:rowOff>62196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33BA90B-8F5F-E9D5-B6B1-8776EFCF1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448387</xdr:colOff>
      <xdr:row>36</xdr:row>
      <xdr:rowOff>95941</xdr:rowOff>
    </xdr:from>
    <xdr:to>
      <xdr:col>24</xdr:col>
      <xdr:colOff>54428</xdr:colOff>
      <xdr:row>51</xdr:row>
      <xdr:rowOff>93307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74D69BF-8C58-44AD-9F50-3254189C4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1"/>
  <sheetViews>
    <sheetView tabSelected="1" topLeftCell="A7" zoomScale="70" zoomScaleNormal="70" workbookViewId="0">
      <selection activeCell="AC17" sqref="AC17"/>
    </sheetView>
  </sheetViews>
  <sheetFormatPr defaultColWidth="9" defaultRowHeight="14.15" x14ac:dyDescent="0.3"/>
  <cols>
    <col min="3" max="3" width="14.07421875"/>
  </cols>
  <sheetData>
    <row r="1" spans="1:15" ht="14.6" x14ac:dyDescent="0.3">
      <c r="A1" s="1" t="s">
        <v>1</v>
      </c>
      <c r="B1" t="s">
        <v>0</v>
      </c>
      <c r="C1" s="2" t="s">
        <v>3</v>
      </c>
    </row>
    <row r="2" spans="1:15" x14ac:dyDescent="0.3">
      <c r="A2">
        <v>90</v>
      </c>
      <c r="B2" s="8">
        <v>0</v>
      </c>
      <c r="C2">
        <v>0</v>
      </c>
      <c r="E2" s="10" t="s">
        <v>9</v>
      </c>
      <c r="F2" s="9"/>
      <c r="G2" s="9"/>
      <c r="H2" s="9"/>
    </row>
    <row r="3" spans="1:15" x14ac:dyDescent="0.3">
      <c r="A3">
        <v>80</v>
      </c>
      <c r="B3" s="8">
        <v>3.2000000000000001E-2</v>
      </c>
      <c r="C3">
        <f>COS(RADIANS(A3))^2</f>
        <v>3.0153689607045831E-2</v>
      </c>
    </row>
    <row r="4" spans="1:15" x14ac:dyDescent="0.3">
      <c r="A4">
        <v>70</v>
      </c>
      <c r="B4" s="8">
        <v>0.11600000000000001</v>
      </c>
      <c r="C4">
        <f t="shared" ref="C4:C11" si="0">COS(RADIANS(A4))^2</f>
        <v>0.11697777844051105</v>
      </c>
      <c r="E4" s="11" t="s">
        <v>10</v>
      </c>
      <c r="F4" s="7"/>
      <c r="G4" s="7"/>
      <c r="H4" s="7"/>
    </row>
    <row r="5" spans="1:15" x14ac:dyDescent="0.3">
      <c r="A5">
        <v>60</v>
      </c>
      <c r="B5" s="8">
        <v>0.24</v>
      </c>
      <c r="C5">
        <f t="shared" si="0"/>
        <v>0.25000000000000011</v>
      </c>
    </row>
    <row r="6" spans="1:15" x14ac:dyDescent="0.3">
      <c r="A6">
        <v>50</v>
      </c>
      <c r="B6" s="8">
        <v>0.36399999999999999</v>
      </c>
      <c r="C6">
        <f t="shared" si="0"/>
        <v>0.41317591116653485</v>
      </c>
    </row>
    <row r="7" spans="1:15" x14ac:dyDescent="0.3">
      <c r="A7">
        <v>40</v>
      </c>
      <c r="B7" s="8">
        <v>0.54800000000000004</v>
      </c>
      <c r="C7">
        <f t="shared" si="0"/>
        <v>0.58682408883346515</v>
      </c>
    </row>
    <row r="8" spans="1:15" x14ac:dyDescent="0.3">
      <c r="A8">
        <v>30</v>
      </c>
      <c r="B8" s="8">
        <v>0.68500000000000005</v>
      </c>
      <c r="C8">
        <f t="shared" si="0"/>
        <v>0.75000000000000011</v>
      </c>
    </row>
    <row r="9" spans="1:15" x14ac:dyDescent="0.3">
      <c r="A9">
        <v>20</v>
      </c>
      <c r="B9" s="8">
        <v>0.82199999999999995</v>
      </c>
      <c r="C9">
        <f t="shared" si="0"/>
        <v>0.88302222155948906</v>
      </c>
    </row>
    <row r="10" spans="1:15" x14ac:dyDescent="0.3">
      <c r="A10">
        <v>10</v>
      </c>
      <c r="B10" s="8">
        <v>0.88900000000000001</v>
      </c>
      <c r="C10">
        <f t="shared" si="0"/>
        <v>0.9698463103929541</v>
      </c>
    </row>
    <row r="11" spans="1:15" x14ac:dyDescent="0.3">
      <c r="A11">
        <v>0</v>
      </c>
      <c r="B11" s="8">
        <v>0.91</v>
      </c>
      <c r="C11">
        <f t="shared" si="0"/>
        <v>1</v>
      </c>
    </row>
    <row r="12" spans="1:15" x14ac:dyDescent="0.3">
      <c r="F12" s="4" t="s">
        <v>7</v>
      </c>
      <c r="G12" s="4"/>
      <c r="H12" s="4"/>
    </row>
    <row r="13" spans="1:15" x14ac:dyDescent="0.3">
      <c r="B13">
        <v>0</v>
      </c>
      <c r="C13">
        <v>20</v>
      </c>
      <c r="D13">
        <v>45</v>
      </c>
      <c r="F13" s="4" t="s">
        <v>8</v>
      </c>
      <c r="G13" s="4"/>
      <c r="H13" s="4"/>
      <c r="I13" s="2" t="s">
        <v>11</v>
      </c>
    </row>
    <row r="14" spans="1:15" ht="14.6" x14ac:dyDescent="0.3">
      <c r="A14" s="1" t="s">
        <v>2</v>
      </c>
      <c r="B14" s="3" t="s">
        <v>4</v>
      </c>
      <c r="C14" s="1" t="s">
        <v>5</v>
      </c>
      <c r="D14" s="1" t="s">
        <v>6</v>
      </c>
      <c r="F14" s="5" t="s">
        <v>4</v>
      </c>
      <c r="G14" s="6" t="s">
        <v>5</v>
      </c>
      <c r="H14" s="6" t="s">
        <v>6</v>
      </c>
      <c r="I14">
        <f>MAX(B$15:B$50)</f>
        <v>0.82299999999999995</v>
      </c>
      <c r="J14" s="2"/>
      <c r="K14" s="2"/>
      <c r="L14" s="2"/>
      <c r="M14" s="2"/>
      <c r="O14" s="2"/>
    </row>
    <row r="15" spans="1:15" x14ac:dyDescent="0.3">
      <c r="A15">
        <v>0</v>
      </c>
      <c r="B15" s="8">
        <v>0</v>
      </c>
      <c r="C15" s="8">
        <v>0.187</v>
      </c>
      <c r="D15" s="8">
        <v>0.436</v>
      </c>
      <c r="F15" s="7">
        <f>B15/I$14</f>
        <v>0</v>
      </c>
      <c r="G15" s="7">
        <f>C15/I$14</f>
        <v>0.22721749696233295</v>
      </c>
      <c r="H15" s="7">
        <f>D15/I$14</f>
        <v>0.52976913730255171</v>
      </c>
    </row>
    <row r="16" spans="1:15" x14ac:dyDescent="0.3">
      <c r="A16">
        <v>10</v>
      </c>
      <c r="B16" s="8">
        <v>2.3E-2</v>
      </c>
      <c r="C16" s="8">
        <v>0.126</v>
      </c>
      <c r="D16" s="8">
        <v>0.44700000000000001</v>
      </c>
      <c r="F16" s="7">
        <f t="shared" ref="F16:F50" si="1">B16/I$14</f>
        <v>2.7946537059538274E-2</v>
      </c>
      <c r="G16" s="7">
        <f>C16/I$14</f>
        <v>0.15309842041312274</v>
      </c>
      <c r="H16" s="7">
        <f t="shared" ref="H16:H50" si="2">D16/I$14</f>
        <v>0.54313487241798308</v>
      </c>
    </row>
    <row r="17" spans="1:8" x14ac:dyDescent="0.3">
      <c r="A17">
        <v>20</v>
      </c>
      <c r="B17" s="8">
        <v>9.7000000000000003E-2</v>
      </c>
      <c r="C17" s="8">
        <v>0.10199999999999999</v>
      </c>
      <c r="D17" s="8">
        <v>0.45900000000000002</v>
      </c>
      <c r="F17" s="7">
        <f t="shared" si="1"/>
        <v>0.11786148238153099</v>
      </c>
      <c r="G17" s="7">
        <f t="shared" ref="G16:G50" si="3">C17/I$14</f>
        <v>0.12393681652490887</v>
      </c>
      <c r="H17" s="7">
        <f t="shared" si="2"/>
        <v>0.55771567436209002</v>
      </c>
    </row>
    <row r="18" spans="1:8" x14ac:dyDescent="0.3">
      <c r="A18">
        <v>30</v>
      </c>
      <c r="B18" s="8">
        <v>0.2</v>
      </c>
      <c r="C18" s="8">
        <v>0.105</v>
      </c>
      <c r="D18" s="8">
        <v>0.441</v>
      </c>
      <c r="F18" s="7">
        <f t="shared" si="1"/>
        <v>0.24301336573511545</v>
      </c>
      <c r="G18" s="7">
        <f t="shared" si="3"/>
        <v>0.12758201701093561</v>
      </c>
      <c r="H18" s="7">
        <f t="shared" si="2"/>
        <v>0.53584447144592962</v>
      </c>
    </row>
    <row r="19" spans="1:8" x14ac:dyDescent="0.3">
      <c r="A19">
        <v>40</v>
      </c>
      <c r="B19" s="8">
        <v>0.315</v>
      </c>
      <c r="C19" s="8">
        <v>0.13900000000000001</v>
      </c>
      <c r="D19" s="8">
        <v>0.38500000000000001</v>
      </c>
      <c r="F19" s="7">
        <f t="shared" si="1"/>
        <v>0.38274605103280684</v>
      </c>
      <c r="G19" s="7">
        <f t="shared" si="3"/>
        <v>0.16889428918590524</v>
      </c>
      <c r="H19" s="7">
        <f t="shared" si="2"/>
        <v>0.46780072904009723</v>
      </c>
    </row>
    <row r="20" spans="1:8" x14ac:dyDescent="0.3">
      <c r="A20">
        <v>50</v>
      </c>
      <c r="B20" s="8">
        <v>0.47</v>
      </c>
      <c r="C20" s="8">
        <v>0.219</v>
      </c>
      <c r="D20" s="8">
        <v>0.39900000000000002</v>
      </c>
      <c r="F20" s="7">
        <f t="shared" si="1"/>
        <v>0.57108140947752128</v>
      </c>
      <c r="G20" s="7">
        <f t="shared" si="3"/>
        <v>0.26609963547995141</v>
      </c>
      <c r="H20" s="7">
        <f t="shared" si="2"/>
        <v>0.48481166464155534</v>
      </c>
    </row>
    <row r="21" spans="1:8" x14ac:dyDescent="0.3">
      <c r="A21">
        <v>60</v>
      </c>
      <c r="B21" s="8">
        <v>0.59499999999999997</v>
      </c>
      <c r="C21" s="8">
        <v>0.313</v>
      </c>
      <c r="D21" s="8">
        <v>0.372</v>
      </c>
      <c r="F21" s="7">
        <f t="shared" si="1"/>
        <v>0.72296476306196844</v>
      </c>
      <c r="G21" s="7">
        <f t="shared" si="3"/>
        <v>0.38031591737545567</v>
      </c>
      <c r="H21" s="7">
        <f t="shared" si="2"/>
        <v>0.45200486026731473</v>
      </c>
    </row>
    <row r="22" spans="1:8" x14ac:dyDescent="0.3">
      <c r="A22">
        <v>70</v>
      </c>
      <c r="B22" s="8">
        <v>0.71399999999999997</v>
      </c>
      <c r="C22" s="8">
        <v>0.42599999999999999</v>
      </c>
      <c r="D22" s="8">
        <v>0.36699999999999999</v>
      </c>
      <c r="F22" s="7">
        <f t="shared" si="1"/>
        <v>0.86755771567436213</v>
      </c>
      <c r="G22" s="7">
        <f t="shared" si="3"/>
        <v>0.51761846901579589</v>
      </c>
      <c r="H22" s="7">
        <f t="shared" si="2"/>
        <v>0.44592952612393683</v>
      </c>
    </row>
    <row r="23" spans="1:8" x14ac:dyDescent="0.3">
      <c r="A23">
        <v>80</v>
      </c>
      <c r="B23" s="8">
        <v>0.79700000000000004</v>
      </c>
      <c r="C23" s="8">
        <v>0.52900000000000003</v>
      </c>
      <c r="D23" s="8">
        <v>0.35699999999999998</v>
      </c>
      <c r="F23" s="7">
        <f t="shared" si="1"/>
        <v>0.96840826245443512</v>
      </c>
      <c r="G23" s="7">
        <f t="shared" si="3"/>
        <v>0.6427703523693804</v>
      </c>
      <c r="H23" s="7">
        <f t="shared" si="2"/>
        <v>0.43377885783718106</v>
      </c>
    </row>
    <row r="24" spans="1:8" x14ac:dyDescent="0.3">
      <c r="A24">
        <v>90</v>
      </c>
      <c r="B24" s="8">
        <v>0.81299999999999994</v>
      </c>
      <c r="C24" s="8">
        <v>0.621</v>
      </c>
      <c r="D24" s="8">
        <v>0.35099999999999998</v>
      </c>
      <c r="F24" s="7">
        <f t="shared" si="1"/>
        <v>0.98784933171324418</v>
      </c>
      <c r="G24" s="7">
        <f t="shared" si="3"/>
        <v>0.75455650060753343</v>
      </c>
      <c r="H24" s="7">
        <f t="shared" si="2"/>
        <v>0.4264884568651276</v>
      </c>
    </row>
    <row r="25" spans="1:8" x14ac:dyDescent="0.3">
      <c r="A25">
        <v>100</v>
      </c>
      <c r="B25" s="8">
        <v>0.78100000000000003</v>
      </c>
      <c r="C25" s="8">
        <v>0.68899999999999995</v>
      </c>
      <c r="D25" s="8">
        <v>0.35299999999999998</v>
      </c>
      <c r="F25" s="7">
        <f t="shared" si="1"/>
        <v>0.94896719319562584</v>
      </c>
      <c r="G25" s="7">
        <f t="shared" si="3"/>
        <v>0.8371810449574727</v>
      </c>
      <c r="H25" s="7">
        <f t="shared" si="2"/>
        <v>0.42891859052247872</v>
      </c>
    </row>
    <row r="26" spans="1:8" x14ac:dyDescent="0.3">
      <c r="A26">
        <v>110</v>
      </c>
      <c r="B26" s="8">
        <v>0.73299999999999998</v>
      </c>
      <c r="C26" s="8">
        <v>0.73</v>
      </c>
      <c r="D26" s="8">
        <v>0.371</v>
      </c>
      <c r="F26" s="7">
        <f t="shared" si="1"/>
        <v>0.89064398541919809</v>
      </c>
      <c r="G26" s="7">
        <f t="shared" si="3"/>
        <v>0.8869987849331713</v>
      </c>
      <c r="H26" s="7">
        <f t="shared" si="2"/>
        <v>0.45078979343863912</v>
      </c>
    </row>
    <row r="27" spans="1:8" x14ac:dyDescent="0.3">
      <c r="A27">
        <v>120</v>
      </c>
      <c r="B27" s="8">
        <v>0.61</v>
      </c>
      <c r="C27" s="8">
        <v>0.70799999999999996</v>
      </c>
      <c r="D27" s="8">
        <v>0.377</v>
      </c>
      <c r="F27" s="7">
        <f t="shared" si="1"/>
        <v>0.74119076549210205</v>
      </c>
      <c r="G27" s="7">
        <f t="shared" si="3"/>
        <v>0.86026731470230866</v>
      </c>
      <c r="H27" s="7">
        <f t="shared" si="2"/>
        <v>0.45808019441069264</v>
      </c>
    </row>
    <row r="28" spans="1:8" x14ac:dyDescent="0.3">
      <c r="A28">
        <v>130</v>
      </c>
      <c r="B28" s="8">
        <v>0.48199999999999998</v>
      </c>
      <c r="C28" s="8">
        <v>0.68700000000000006</v>
      </c>
      <c r="D28" s="8">
        <v>0.40500000000000003</v>
      </c>
      <c r="F28" s="7">
        <f t="shared" si="1"/>
        <v>0.58566221142162822</v>
      </c>
      <c r="G28" s="7">
        <f t="shared" si="3"/>
        <v>0.83475091130012158</v>
      </c>
      <c r="H28" s="7">
        <f t="shared" si="2"/>
        <v>0.49210206561360881</v>
      </c>
    </row>
    <row r="29" spans="1:8" x14ac:dyDescent="0.3">
      <c r="A29">
        <v>140</v>
      </c>
      <c r="B29" s="8">
        <v>0.34699999999999998</v>
      </c>
      <c r="C29" s="8">
        <v>0.61499999999999999</v>
      </c>
      <c r="D29" s="8">
        <v>0.432</v>
      </c>
      <c r="F29" s="7">
        <f t="shared" si="1"/>
        <v>0.42162818955042525</v>
      </c>
      <c r="G29" s="7">
        <f t="shared" si="3"/>
        <v>0.74726609963547996</v>
      </c>
      <c r="H29" s="7">
        <f t="shared" si="2"/>
        <v>0.52490886998784936</v>
      </c>
    </row>
    <row r="30" spans="1:8" x14ac:dyDescent="0.3">
      <c r="A30">
        <v>150</v>
      </c>
      <c r="B30" s="8">
        <v>0.19700000000000001</v>
      </c>
      <c r="C30" s="8">
        <v>0.504</v>
      </c>
      <c r="D30" s="8">
        <v>0.439</v>
      </c>
      <c r="F30" s="7">
        <f>B30/I$14</f>
        <v>0.23936816524908872</v>
      </c>
      <c r="G30" s="7">
        <f t="shared" si="3"/>
        <v>0.61239368165249097</v>
      </c>
      <c r="H30" s="7">
        <f t="shared" si="2"/>
        <v>0.53341433778857839</v>
      </c>
    </row>
    <row r="31" spans="1:8" x14ac:dyDescent="0.3">
      <c r="A31">
        <v>160</v>
      </c>
      <c r="B31" s="8">
        <v>8.8999999999999996E-2</v>
      </c>
      <c r="C31" s="8">
        <v>0.38700000000000001</v>
      </c>
      <c r="D31" s="8">
        <v>0.44800000000000001</v>
      </c>
      <c r="F31" s="7">
        <f t="shared" si="1"/>
        <v>0.10814094775212636</v>
      </c>
      <c r="G31" s="7">
        <f t="shared" si="3"/>
        <v>0.4702308626974484</v>
      </c>
      <c r="H31" s="7">
        <f t="shared" si="2"/>
        <v>0.54434993924665864</v>
      </c>
    </row>
    <row r="32" spans="1:8" x14ac:dyDescent="0.3">
      <c r="A32">
        <v>170</v>
      </c>
      <c r="B32" s="8">
        <v>2.4E-2</v>
      </c>
      <c r="C32" s="8">
        <v>0.29199999999999998</v>
      </c>
      <c r="D32" s="8">
        <v>0.47299999999999998</v>
      </c>
      <c r="F32" s="7">
        <f t="shared" si="1"/>
        <v>2.9161603888213854E-2</v>
      </c>
      <c r="G32" s="7">
        <f t="shared" si="3"/>
        <v>0.35479951397326853</v>
      </c>
      <c r="H32" s="7">
        <f t="shared" si="2"/>
        <v>0.57472660996354796</v>
      </c>
    </row>
    <row r="33" spans="1:8" x14ac:dyDescent="0.3">
      <c r="A33">
        <v>180</v>
      </c>
      <c r="B33" s="8">
        <v>0</v>
      </c>
      <c r="C33" s="8">
        <v>0.193</v>
      </c>
      <c r="D33" s="8">
        <v>0.46200000000000002</v>
      </c>
      <c r="F33" s="7">
        <f t="shared" si="1"/>
        <v>0</v>
      </c>
      <c r="G33" s="7">
        <f t="shared" si="3"/>
        <v>0.23450789793438642</v>
      </c>
      <c r="H33" s="7">
        <f t="shared" si="2"/>
        <v>0.5613608748481167</v>
      </c>
    </row>
    <row r="34" spans="1:8" x14ac:dyDescent="0.3">
      <c r="A34">
        <v>190</v>
      </c>
      <c r="B34" s="8">
        <v>2.5000000000000001E-2</v>
      </c>
      <c r="C34" s="8">
        <v>0.129</v>
      </c>
      <c r="D34" s="8">
        <v>0.45700000000000002</v>
      </c>
      <c r="F34" s="7">
        <f t="shared" si="1"/>
        <v>3.0376670716889431E-2</v>
      </c>
      <c r="G34" s="7">
        <f t="shared" si="3"/>
        <v>0.15674362089914948</v>
      </c>
      <c r="H34" s="7">
        <f t="shared" si="2"/>
        <v>0.55528554070473879</v>
      </c>
    </row>
    <row r="35" spans="1:8" x14ac:dyDescent="0.3">
      <c r="A35">
        <v>200</v>
      </c>
      <c r="B35" s="8">
        <v>9.6000000000000002E-2</v>
      </c>
      <c r="C35" s="8">
        <v>9.8000000000000004E-2</v>
      </c>
      <c r="D35" s="8">
        <v>0.44700000000000001</v>
      </c>
      <c r="F35" s="7">
        <f t="shared" si="1"/>
        <v>0.11664641555285542</v>
      </c>
      <c r="G35" s="7">
        <f t="shared" si="3"/>
        <v>0.11907654921020658</v>
      </c>
      <c r="H35" s="7">
        <f t="shared" si="2"/>
        <v>0.54313487241798308</v>
      </c>
    </row>
    <row r="36" spans="1:8" x14ac:dyDescent="0.3">
      <c r="A36">
        <v>210</v>
      </c>
      <c r="B36" s="8">
        <v>0.192</v>
      </c>
      <c r="C36" s="8">
        <v>9.6000000000000002E-2</v>
      </c>
      <c r="D36" s="8">
        <v>0.38600000000000001</v>
      </c>
      <c r="F36" s="7">
        <f t="shared" si="1"/>
        <v>0.23329283110571084</v>
      </c>
      <c r="G36" s="7">
        <f t="shared" si="3"/>
        <v>0.11664641555285542</v>
      </c>
      <c r="H36" s="7">
        <f t="shared" si="2"/>
        <v>0.46901579586877284</v>
      </c>
    </row>
    <row r="37" spans="1:8" x14ac:dyDescent="0.3">
      <c r="A37">
        <v>220</v>
      </c>
      <c r="B37" s="8">
        <v>0.30499999999999999</v>
      </c>
      <c r="C37" s="8">
        <v>0.13400000000000001</v>
      </c>
      <c r="D37" s="8">
        <v>0.375</v>
      </c>
      <c r="F37" s="7">
        <f t="shared" si="1"/>
        <v>0.37059538274605103</v>
      </c>
      <c r="G37" s="7">
        <f t="shared" si="3"/>
        <v>0.16281895504252736</v>
      </c>
      <c r="H37" s="7">
        <f t="shared" si="2"/>
        <v>0.45565006075334147</v>
      </c>
    </row>
    <row r="38" spans="1:8" x14ac:dyDescent="0.3">
      <c r="A38">
        <v>230</v>
      </c>
      <c r="B38" s="8">
        <v>0.46300000000000002</v>
      </c>
      <c r="C38" s="8">
        <v>0.217</v>
      </c>
      <c r="D38" s="8">
        <v>0.38300000000000001</v>
      </c>
      <c r="F38" s="7">
        <f t="shared" si="1"/>
        <v>0.56257594167679226</v>
      </c>
      <c r="G38" s="7">
        <f t="shared" si="3"/>
        <v>0.26366950182260024</v>
      </c>
      <c r="H38" s="7">
        <f t="shared" si="2"/>
        <v>0.46537059538274611</v>
      </c>
    </row>
    <row r="39" spans="1:8" x14ac:dyDescent="0.3">
      <c r="A39">
        <v>240</v>
      </c>
      <c r="B39" s="8">
        <v>0.61399999999999999</v>
      </c>
      <c r="C39" s="8">
        <v>0.32400000000000001</v>
      </c>
      <c r="D39" s="8">
        <v>0.36899999999999999</v>
      </c>
      <c r="F39" s="7">
        <f t="shared" si="1"/>
        <v>0.7460510328068044</v>
      </c>
      <c r="G39" s="7">
        <f t="shared" si="3"/>
        <v>0.39368165249088705</v>
      </c>
      <c r="H39" s="7">
        <f t="shared" si="2"/>
        <v>0.448359659781288</v>
      </c>
    </row>
    <row r="40" spans="1:8" x14ac:dyDescent="0.3">
      <c r="A40">
        <v>250</v>
      </c>
      <c r="B40" s="8">
        <v>0.68100000000000005</v>
      </c>
      <c r="C40" s="8">
        <v>0.43099999999999999</v>
      </c>
      <c r="D40" s="8">
        <v>0.34799999999999998</v>
      </c>
      <c r="F40" s="7">
        <f>B40/I$14</f>
        <v>0.82746051032806811</v>
      </c>
      <c r="G40" s="7">
        <f t="shared" si="3"/>
        <v>0.5236938031591738</v>
      </c>
      <c r="H40" s="7">
        <f t="shared" si="2"/>
        <v>0.42284325637910086</v>
      </c>
    </row>
    <row r="41" spans="1:8" x14ac:dyDescent="0.3">
      <c r="A41">
        <v>260</v>
      </c>
      <c r="B41" s="8">
        <v>0.81499999999999995</v>
      </c>
      <c r="C41" s="8">
        <v>0.56599999999999995</v>
      </c>
      <c r="D41" s="8">
        <v>0.36599999999999999</v>
      </c>
      <c r="F41" s="7">
        <f t="shared" si="1"/>
        <v>0.99027946537059541</v>
      </c>
      <c r="G41" s="7">
        <f t="shared" si="3"/>
        <v>0.68772782503037666</v>
      </c>
      <c r="H41" s="7">
        <f t="shared" si="2"/>
        <v>0.44471445929526127</v>
      </c>
    </row>
    <row r="42" spans="1:8" x14ac:dyDescent="0.3">
      <c r="A42">
        <v>270</v>
      </c>
      <c r="B42" s="8">
        <v>0.82299999999999995</v>
      </c>
      <c r="C42" s="8">
        <v>0.64700000000000002</v>
      </c>
      <c r="D42" s="8">
        <v>0.35899999999999999</v>
      </c>
      <c r="F42" s="7">
        <f t="shared" si="1"/>
        <v>1</v>
      </c>
      <c r="G42" s="7">
        <f t="shared" si="3"/>
        <v>0.78614823815309853</v>
      </c>
      <c r="H42" s="7">
        <f t="shared" si="2"/>
        <v>0.43620899149453218</v>
      </c>
    </row>
    <row r="43" spans="1:8" x14ac:dyDescent="0.3">
      <c r="A43">
        <v>280</v>
      </c>
      <c r="B43" s="8">
        <v>0.76</v>
      </c>
      <c r="C43" s="8">
        <v>0.68200000000000005</v>
      </c>
      <c r="D43" s="8">
        <v>0.34300000000000003</v>
      </c>
      <c r="F43" s="7">
        <f t="shared" si="1"/>
        <v>0.92345078979343875</v>
      </c>
      <c r="G43" s="7">
        <f t="shared" si="3"/>
        <v>0.82867557715674378</v>
      </c>
      <c r="H43" s="7">
        <f t="shared" si="2"/>
        <v>0.41676792223572301</v>
      </c>
    </row>
    <row r="44" spans="1:8" x14ac:dyDescent="0.3">
      <c r="A44">
        <v>290</v>
      </c>
      <c r="B44" s="8">
        <v>0.68500000000000005</v>
      </c>
      <c r="C44" s="8">
        <v>0.71</v>
      </c>
      <c r="D44" s="8">
        <v>0.36099999999999999</v>
      </c>
      <c r="F44" s="7">
        <f t="shared" si="1"/>
        <v>0.83232077764277046</v>
      </c>
      <c r="G44" s="7">
        <f t="shared" si="3"/>
        <v>0.86269744835965978</v>
      </c>
      <c r="H44" s="7">
        <f t="shared" si="2"/>
        <v>0.43863912515188336</v>
      </c>
    </row>
    <row r="45" spans="1:8" x14ac:dyDescent="0.3">
      <c r="A45">
        <v>300</v>
      </c>
      <c r="B45" s="8">
        <v>0.59099999999999997</v>
      </c>
      <c r="C45" s="8">
        <v>0.71199999999999997</v>
      </c>
      <c r="D45" s="8">
        <v>0.38300000000000001</v>
      </c>
      <c r="F45" s="7">
        <f t="shared" si="1"/>
        <v>0.71810449574726609</v>
      </c>
      <c r="G45" s="7">
        <f t="shared" si="3"/>
        <v>0.8651275820170109</v>
      </c>
      <c r="H45" s="7">
        <f t="shared" si="2"/>
        <v>0.46537059538274611</v>
      </c>
    </row>
    <row r="46" spans="1:8" x14ac:dyDescent="0.3">
      <c r="A46">
        <v>310</v>
      </c>
      <c r="B46" s="8">
        <v>0.45</v>
      </c>
      <c r="C46" s="8">
        <v>0.66200000000000003</v>
      </c>
      <c r="D46" s="8">
        <v>0.40400000000000003</v>
      </c>
      <c r="F46" s="7">
        <f t="shared" si="1"/>
        <v>0.54678007290400976</v>
      </c>
      <c r="G46" s="7">
        <f t="shared" si="3"/>
        <v>0.80437424058323215</v>
      </c>
      <c r="H46" s="7">
        <f t="shared" si="2"/>
        <v>0.49088699878493325</v>
      </c>
    </row>
    <row r="47" spans="1:8" x14ac:dyDescent="0.3">
      <c r="A47">
        <v>320</v>
      </c>
      <c r="B47" s="8">
        <v>0.317</v>
      </c>
      <c r="C47" s="8">
        <v>0.57199999999999995</v>
      </c>
      <c r="D47" s="8">
        <v>0.41399999999999998</v>
      </c>
      <c r="F47" s="7">
        <f t="shared" si="1"/>
        <v>0.38517618469015796</v>
      </c>
      <c r="G47" s="7">
        <f t="shared" si="3"/>
        <v>0.69501822600243013</v>
      </c>
      <c r="H47" s="7">
        <f t="shared" si="2"/>
        <v>0.50303766707168895</v>
      </c>
    </row>
    <row r="48" spans="1:8" x14ac:dyDescent="0.3">
      <c r="A48">
        <v>330</v>
      </c>
      <c r="B48" s="8">
        <v>0.16400000000000001</v>
      </c>
      <c r="C48" s="8">
        <v>0.45</v>
      </c>
      <c r="D48" s="8">
        <v>0.40400000000000003</v>
      </c>
      <c r="F48" s="7">
        <f t="shared" si="1"/>
        <v>0.19927095990279467</v>
      </c>
      <c r="G48" s="7">
        <f t="shared" si="3"/>
        <v>0.54678007290400976</v>
      </c>
      <c r="H48" s="7">
        <f t="shared" si="2"/>
        <v>0.49088699878493325</v>
      </c>
    </row>
    <row r="49" spans="1:8" x14ac:dyDescent="0.3">
      <c r="A49">
        <v>340</v>
      </c>
      <c r="B49" s="8">
        <v>8.5000000000000006E-2</v>
      </c>
      <c r="C49" s="8">
        <v>0.38200000000000001</v>
      </c>
      <c r="D49" s="8">
        <v>0.45100000000000001</v>
      </c>
      <c r="F49" s="7">
        <f t="shared" si="1"/>
        <v>0.10328068043742407</v>
      </c>
      <c r="G49" s="7">
        <f t="shared" si="3"/>
        <v>0.4641555285540705</v>
      </c>
      <c r="H49" s="7">
        <f t="shared" si="2"/>
        <v>0.54799513973268532</v>
      </c>
    </row>
    <row r="50" spans="1:8" x14ac:dyDescent="0.3">
      <c r="A50">
        <v>350</v>
      </c>
      <c r="B50" s="8">
        <v>0.02</v>
      </c>
      <c r="C50" s="8">
        <v>0.26800000000000002</v>
      </c>
      <c r="D50" s="8">
        <v>0.435</v>
      </c>
      <c r="F50" s="7">
        <f t="shared" si="1"/>
        <v>2.4301336573511544E-2</v>
      </c>
      <c r="G50" s="7">
        <f t="shared" si="3"/>
        <v>0.32563791008505472</v>
      </c>
      <c r="H50" s="7">
        <f t="shared" si="2"/>
        <v>0.52855407047387604</v>
      </c>
    </row>
    <row r="51" spans="1:8" x14ac:dyDescent="0.3">
      <c r="A51" s="2"/>
    </row>
  </sheetData>
  <mergeCells count="3">
    <mergeCell ref="F13:H13"/>
    <mergeCell ref="F12:H12"/>
    <mergeCell ref="E2:H2"/>
  </mergeCells>
  <phoneticPr fontId="1" type="noConversion"/>
  <pageMargins left="0.7" right="0.7" top="0.75" bottom="0.75" header="0.3" footer="0.3"/>
  <pageSetup paperSize="9"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董舒昂</dc:creator>
  <cp:lastModifiedBy>熠卓 赵</cp:lastModifiedBy>
  <cp:lastPrinted>2024-12-27T08:13:31Z</cp:lastPrinted>
  <dcterms:created xsi:type="dcterms:W3CDTF">2023-05-12T11:15:00Z</dcterms:created>
  <dcterms:modified xsi:type="dcterms:W3CDTF">2024-12-27T08:13:42Z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