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宗威旭\Desktop\小课题\data\"/>
    </mc:Choice>
  </mc:AlternateContent>
  <bookViews>
    <workbookView xWindow="-108" yWindow="-108" windowWidth="23256" windowHeight="12720"/>
  </bookViews>
  <sheets>
    <sheet name="Sheet1" sheetId="1" r:id="rId1"/>
  </sheets>
  <definedNames>
    <definedName name="_xlchart.v1.0" hidden="1">Sheet1!$A$57:$A$67</definedName>
    <definedName name="_xlchart.v1.1" hidden="1">Sheet1!$D$57:$D$67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0" i="1" l="1"/>
  <c r="P70" i="1"/>
  <c r="O70" i="1"/>
  <c r="N70" i="1"/>
  <c r="M70" i="1"/>
  <c r="G70" i="1"/>
  <c r="H70" i="1"/>
  <c r="I70" i="1"/>
  <c r="J70" i="1"/>
  <c r="F81" i="1"/>
  <c r="G60" i="1"/>
  <c r="H60" i="1"/>
  <c r="I60" i="1"/>
  <c r="J60" i="1"/>
  <c r="K60" i="1"/>
  <c r="L60" i="1"/>
  <c r="M60" i="1"/>
  <c r="N60" i="1"/>
  <c r="O60" i="1"/>
  <c r="P60" i="1"/>
  <c r="Q60" i="1"/>
  <c r="G58" i="1"/>
  <c r="M28" i="1"/>
  <c r="K28" i="1"/>
  <c r="J28" i="1"/>
  <c r="I28" i="1"/>
  <c r="H28" i="1"/>
  <c r="Q28" i="1"/>
  <c r="P28" i="1"/>
  <c r="L28" i="1"/>
  <c r="N28" i="1"/>
  <c r="O28" i="1"/>
  <c r="D2" i="1"/>
  <c r="D3" i="1"/>
  <c r="D4" i="1"/>
  <c r="D5" i="1"/>
  <c r="D6" i="1"/>
  <c r="D7" i="1"/>
  <c r="D8" i="1"/>
  <c r="D9" i="1"/>
  <c r="D81" i="1" l="1"/>
  <c r="D80" i="1"/>
  <c r="D79" i="1"/>
  <c r="D78" i="1"/>
  <c r="D77" i="1"/>
  <c r="D76" i="1"/>
  <c r="D75" i="1"/>
  <c r="D74" i="1"/>
  <c r="D73" i="1"/>
  <c r="D72" i="1"/>
  <c r="D71" i="1"/>
  <c r="D1" i="1"/>
  <c r="D67" i="1"/>
  <c r="D66" i="1"/>
  <c r="D65" i="1"/>
  <c r="D64" i="1"/>
  <c r="D63" i="1"/>
  <c r="D62" i="1"/>
  <c r="D61" i="1"/>
  <c r="D60" i="1"/>
  <c r="D59" i="1"/>
  <c r="D58" i="1"/>
  <c r="D57" i="1"/>
  <c r="D53" i="1"/>
  <c r="D52" i="1"/>
  <c r="D51" i="1"/>
  <c r="D50" i="1"/>
  <c r="D49" i="1"/>
  <c r="D48" i="1"/>
  <c r="D47" i="1"/>
  <c r="D46" i="1"/>
  <c r="D45" i="1"/>
  <c r="D44" i="1"/>
  <c r="D43" i="1"/>
  <c r="D30" i="1" l="1"/>
  <c r="D31" i="1"/>
  <c r="D32" i="1"/>
  <c r="D33" i="1"/>
  <c r="D34" i="1"/>
  <c r="D35" i="1"/>
  <c r="D36" i="1"/>
  <c r="D37" i="1"/>
  <c r="D38" i="1"/>
  <c r="D39" i="1"/>
  <c r="D29" i="1"/>
  <c r="D16" i="1"/>
  <c r="D17" i="1"/>
  <c r="D18" i="1"/>
  <c r="D19" i="1"/>
  <c r="D20" i="1"/>
  <c r="D21" i="1"/>
  <c r="D22" i="1"/>
  <c r="D23" i="1"/>
  <c r="D24" i="1"/>
  <c r="D25" i="1"/>
  <c r="D15" i="1"/>
  <c r="D10" i="1"/>
  <c r="D11" i="1"/>
</calcChain>
</file>

<file path=xl/sharedStrings.xml><?xml version="1.0" encoding="utf-8"?>
<sst xmlns="http://schemas.openxmlformats.org/spreadsheetml/2006/main" count="2" uniqueCount="2">
  <si>
    <t>T</t>
    <phoneticPr fontId="1" type="noConversion"/>
  </si>
  <si>
    <t>16.6℃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</si>
</sst>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157.4</a:t>
            </a:r>
            <a:r>
              <a:rPr lang="zh-CN" altLang="en-US"/>
              <a:t>℃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Sheet1!$A$57:$A$67</c:f>
              <c:numCache>
                <c:formatCode>General</c:formatCode>
                <c:ptCount val="11"/>
                <c:pt idx="0">
                  <c:v>25</c:v>
                </c:pt>
                <c:pt idx="1">
                  <c:v>25.5</c:v>
                </c:pt>
                <c:pt idx="2">
                  <c:v>26</c:v>
                </c:pt>
                <c:pt idx="3">
                  <c:v>26.5</c:v>
                </c:pt>
                <c:pt idx="4">
                  <c:v>27</c:v>
                </c:pt>
                <c:pt idx="5">
                  <c:v>27.5</c:v>
                </c:pt>
                <c:pt idx="6">
                  <c:v>28</c:v>
                </c:pt>
                <c:pt idx="7">
                  <c:v>28.5</c:v>
                </c:pt>
                <c:pt idx="8">
                  <c:v>29</c:v>
                </c:pt>
                <c:pt idx="9">
                  <c:v>29.5</c:v>
                </c:pt>
                <c:pt idx="10">
                  <c:v>30</c:v>
                </c:pt>
              </c:numCache>
            </c:numRef>
          </c:xVal>
          <c:yVal>
            <c:numRef>
              <c:f>Sheet1!$D$57:$D$67</c:f>
              <c:numCache>
                <c:formatCode>General</c:formatCode>
                <c:ptCount val="11"/>
                <c:pt idx="0">
                  <c:v>51.650000000000006</c:v>
                </c:pt>
                <c:pt idx="1">
                  <c:v>61</c:v>
                </c:pt>
                <c:pt idx="2">
                  <c:v>68.95</c:v>
                </c:pt>
                <c:pt idx="3">
                  <c:v>76.5</c:v>
                </c:pt>
                <c:pt idx="4">
                  <c:v>84.1</c:v>
                </c:pt>
                <c:pt idx="5">
                  <c:v>90.7</c:v>
                </c:pt>
                <c:pt idx="6">
                  <c:v>98.699999999999989</c:v>
                </c:pt>
                <c:pt idx="7">
                  <c:v>104.9</c:v>
                </c:pt>
                <c:pt idx="8">
                  <c:v>113.05</c:v>
                </c:pt>
                <c:pt idx="9">
                  <c:v>121.05</c:v>
                </c:pt>
                <c:pt idx="10">
                  <c:v>133.30000000000001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A-49C3-BC53-0BDCA12B5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420984"/>
        <c:axId val="552423224"/>
      </c:scatterChart>
      <c:valAx>
        <c:axId val="55242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423224"/>
        <c:crosses val="autoZero"/>
        <c:crossBetween val="midCat"/>
      </c:valAx>
      <c:valAx>
        <c:axId val="55242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420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224.2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Sheet1!$A$71:$A$81</c:f>
              <c:numCache>
                <c:formatCode>General</c:formatCode>
                <c:ptCount val="11"/>
                <c:pt idx="0">
                  <c:v>25</c:v>
                </c:pt>
                <c:pt idx="1">
                  <c:v>25.5</c:v>
                </c:pt>
                <c:pt idx="2">
                  <c:v>26</c:v>
                </c:pt>
                <c:pt idx="3">
                  <c:v>26.5</c:v>
                </c:pt>
                <c:pt idx="4">
                  <c:v>27</c:v>
                </c:pt>
                <c:pt idx="5">
                  <c:v>27.5</c:v>
                </c:pt>
                <c:pt idx="6">
                  <c:v>28</c:v>
                </c:pt>
                <c:pt idx="7">
                  <c:v>28.5</c:v>
                </c:pt>
                <c:pt idx="8">
                  <c:v>29</c:v>
                </c:pt>
                <c:pt idx="9">
                  <c:v>29.5</c:v>
                </c:pt>
                <c:pt idx="10">
                  <c:v>30</c:v>
                </c:pt>
              </c:numCache>
            </c:numRef>
          </c:xVal>
          <c:yVal>
            <c:numRef>
              <c:f>Sheet1!$D$71:$D$81</c:f>
              <c:numCache>
                <c:formatCode>General</c:formatCode>
                <c:ptCount val="11"/>
                <c:pt idx="0">
                  <c:v>48.85</c:v>
                </c:pt>
                <c:pt idx="1">
                  <c:v>60.349999999999994</c:v>
                </c:pt>
                <c:pt idx="2">
                  <c:v>71.099999999999994</c:v>
                </c:pt>
                <c:pt idx="3">
                  <c:v>79.25</c:v>
                </c:pt>
                <c:pt idx="4">
                  <c:v>89.5</c:v>
                </c:pt>
                <c:pt idx="5">
                  <c:v>96.55</c:v>
                </c:pt>
                <c:pt idx="6">
                  <c:v>103.9</c:v>
                </c:pt>
                <c:pt idx="7">
                  <c:v>113</c:v>
                </c:pt>
                <c:pt idx="8">
                  <c:v>119.15</c:v>
                </c:pt>
                <c:pt idx="9">
                  <c:v>125.65</c:v>
                </c:pt>
                <c:pt idx="10">
                  <c:v>137.80000000000001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2-4C00-80D4-6575CEC1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16408"/>
        <c:axId val="478915768"/>
      </c:scatterChart>
      <c:valAx>
        <c:axId val="47891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915768"/>
        <c:crosses val="autoZero"/>
        <c:crossBetween val="midCat"/>
      </c:valAx>
      <c:valAx>
        <c:axId val="47891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91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85761154855643E-2"/>
                  <c:y val="-2.29862933799941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Sheet1!$H$30:$R$30</c:f>
              <c:numCache>
                <c:formatCode>General</c:formatCode>
                <c:ptCount val="11"/>
                <c:pt idx="0">
                  <c:v>27</c:v>
                </c:pt>
                <c:pt idx="1">
                  <c:v>29.5</c:v>
                </c:pt>
                <c:pt idx="2">
                  <c:v>33.200000000000003</c:v>
                </c:pt>
                <c:pt idx="3">
                  <c:v>35.4</c:v>
                </c:pt>
                <c:pt idx="4">
                  <c:v>37.5</c:v>
                </c:pt>
                <c:pt idx="5">
                  <c:v>39.9</c:v>
                </c:pt>
                <c:pt idx="6">
                  <c:v>42.6</c:v>
                </c:pt>
                <c:pt idx="7">
                  <c:v>45.3</c:v>
                </c:pt>
                <c:pt idx="8">
                  <c:v>47.4</c:v>
                </c:pt>
                <c:pt idx="9">
                  <c:v>50.1</c:v>
                </c:pt>
              </c:numCache>
            </c:numRef>
          </c:xVal>
          <c:yVal>
            <c:numRef>
              <c:f>Sheet1!$H$31:$R$31</c:f>
              <c:numCache>
                <c:formatCode>General</c:formatCode>
                <c:ptCount val="11"/>
                <c:pt idx="0">
                  <c:v>25</c:v>
                </c:pt>
                <c:pt idx="1">
                  <c:v>25.5</c:v>
                </c:pt>
                <c:pt idx="2">
                  <c:v>26</c:v>
                </c:pt>
                <c:pt idx="3">
                  <c:v>26.5</c:v>
                </c:pt>
                <c:pt idx="4">
                  <c:v>27</c:v>
                </c:pt>
                <c:pt idx="5">
                  <c:v>27.5</c:v>
                </c:pt>
                <c:pt idx="6">
                  <c:v>28</c:v>
                </c:pt>
                <c:pt idx="7">
                  <c:v>28.5</c:v>
                </c:pt>
                <c:pt idx="8">
                  <c:v>29</c:v>
                </c:pt>
                <c:pt idx="9">
                  <c:v>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E-4368-A34F-2B5C548EF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07551"/>
        <c:axId val="202295903"/>
      </c:scatterChart>
      <c:valAx>
        <c:axId val="20230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95903"/>
        <c:crosses val="autoZero"/>
        <c:crossBetween val="midCat"/>
      </c:valAx>
      <c:valAx>
        <c:axId val="20229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30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3258967629046372E-3"/>
                  <c:y val="-4.79629629629629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Sheet1!$G$62:$Q$62</c:f>
              <c:numCache>
                <c:formatCode>General</c:formatCode>
                <c:ptCount val="11"/>
                <c:pt idx="0">
                  <c:v>44.1</c:v>
                </c:pt>
                <c:pt idx="1">
                  <c:v>47.6</c:v>
                </c:pt>
                <c:pt idx="2">
                  <c:v>50.1</c:v>
                </c:pt>
                <c:pt idx="3">
                  <c:v>51.6</c:v>
                </c:pt>
                <c:pt idx="4">
                  <c:v>53.6</c:v>
                </c:pt>
                <c:pt idx="5">
                  <c:v>57.1</c:v>
                </c:pt>
                <c:pt idx="6">
                  <c:v>59.4</c:v>
                </c:pt>
                <c:pt idx="7">
                  <c:v>62</c:v>
                </c:pt>
                <c:pt idx="8">
                  <c:v>65.8</c:v>
                </c:pt>
                <c:pt idx="9">
                  <c:v>68</c:v>
                </c:pt>
                <c:pt idx="10">
                  <c:v>71.2</c:v>
                </c:pt>
              </c:numCache>
            </c:numRef>
          </c:xVal>
          <c:yVal>
            <c:numRef>
              <c:f>Sheet1!$G$63:$Q$63</c:f>
              <c:numCache>
                <c:formatCode>General</c:formatCode>
                <c:ptCount val="11"/>
                <c:pt idx="0">
                  <c:v>25</c:v>
                </c:pt>
                <c:pt idx="1">
                  <c:v>25.5</c:v>
                </c:pt>
                <c:pt idx="2">
                  <c:v>26</c:v>
                </c:pt>
                <c:pt idx="3">
                  <c:v>26.5</c:v>
                </c:pt>
                <c:pt idx="4">
                  <c:v>27</c:v>
                </c:pt>
                <c:pt idx="5">
                  <c:v>27.5</c:v>
                </c:pt>
                <c:pt idx="6">
                  <c:v>28</c:v>
                </c:pt>
                <c:pt idx="7">
                  <c:v>28.5</c:v>
                </c:pt>
                <c:pt idx="8">
                  <c:v>29</c:v>
                </c:pt>
                <c:pt idx="9">
                  <c:v>29.5</c:v>
                </c:pt>
                <c:pt idx="1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3-45FA-A0A6-4627EF595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534735"/>
        <c:axId val="268531407"/>
      </c:scatterChart>
      <c:valAx>
        <c:axId val="26853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531407"/>
        <c:crosses val="autoZero"/>
        <c:crossBetween val="midCat"/>
      </c:valAx>
      <c:valAx>
        <c:axId val="26853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53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233158355205599E-2"/>
                  <c:y val="-0.163872849227179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Sheet1!$G$72:$Q$72</c:f>
              <c:numCache>
                <c:formatCode>General</c:formatCode>
                <c:ptCount val="11"/>
                <c:pt idx="0">
                  <c:v>38.200000000000003</c:v>
                </c:pt>
                <c:pt idx="1">
                  <c:v>40.1</c:v>
                </c:pt>
                <c:pt idx="2">
                  <c:v>43.6</c:v>
                </c:pt>
                <c:pt idx="3">
                  <c:v>46.7</c:v>
                </c:pt>
                <c:pt idx="4">
                  <c:v>49</c:v>
                </c:pt>
                <c:pt idx="5">
                  <c:v>51.6</c:v>
                </c:pt>
                <c:pt idx="6">
                  <c:v>54.4</c:v>
                </c:pt>
                <c:pt idx="7">
                  <c:v>57</c:v>
                </c:pt>
                <c:pt idx="8">
                  <c:v>60.1</c:v>
                </c:pt>
                <c:pt idx="9">
                  <c:v>62.8</c:v>
                </c:pt>
                <c:pt idx="10">
                  <c:v>65</c:v>
                </c:pt>
              </c:numCache>
            </c:numRef>
          </c:xVal>
          <c:yVal>
            <c:numRef>
              <c:f>Sheet1!$G$73:$Q$73</c:f>
              <c:numCache>
                <c:formatCode>General</c:formatCode>
                <c:ptCount val="11"/>
                <c:pt idx="0">
                  <c:v>25</c:v>
                </c:pt>
                <c:pt idx="1">
                  <c:v>25.5</c:v>
                </c:pt>
                <c:pt idx="2">
                  <c:v>26</c:v>
                </c:pt>
                <c:pt idx="3">
                  <c:v>26.5</c:v>
                </c:pt>
                <c:pt idx="4">
                  <c:v>27</c:v>
                </c:pt>
                <c:pt idx="5">
                  <c:v>27.5</c:v>
                </c:pt>
                <c:pt idx="6">
                  <c:v>28</c:v>
                </c:pt>
                <c:pt idx="7">
                  <c:v>28.5</c:v>
                </c:pt>
                <c:pt idx="8">
                  <c:v>29</c:v>
                </c:pt>
                <c:pt idx="9">
                  <c:v>29.5</c:v>
                </c:pt>
                <c:pt idx="1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2-41CA-9932-FE7562ACF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533487"/>
        <c:axId val="268508943"/>
      </c:scatterChart>
      <c:valAx>
        <c:axId val="26853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508943"/>
        <c:crosses val="autoZero"/>
        <c:crossBetween val="midCat"/>
      </c:valAx>
      <c:valAx>
        <c:axId val="26850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53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439195100612423E-2"/>
                  <c:y val="-8.66812481773111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Sheet1!$G$72:$Q$72</c:f>
              <c:numCache>
                <c:formatCode>General</c:formatCode>
                <c:ptCount val="11"/>
                <c:pt idx="0">
                  <c:v>38.200000000000003</c:v>
                </c:pt>
                <c:pt idx="1">
                  <c:v>40.1</c:v>
                </c:pt>
                <c:pt idx="2">
                  <c:v>43.6</c:v>
                </c:pt>
                <c:pt idx="3">
                  <c:v>46.7</c:v>
                </c:pt>
                <c:pt idx="4">
                  <c:v>49</c:v>
                </c:pt>
                <c:pt idx="5">
                  <c:v>51.6</c:v>
                </c:pt>
                <c:pt idx="6">
                  <c:v>54.4</c:v>
                </c:pt>
                <c:pt idx="7">
                  <c:v>57</c:v>
                </c:pt>
                <c:pt idx="8">
                  <c:v>60.1</c:v>
                </c:pt>
                <c:pt idx="9">
                  <c:v>62.8</c:v>
                </c:pt>
                <c:pt idx="10">
                  <c:v>65</c:v>
                </c:pt>
              </c:numCache>
            </c:numRef>
          </c:xVal>
          <c:yVal>
            <c:numRef>
              <c:f>Sheet1!$G$73:$Q$73</c:f>
              <c:numCache>
                <c:formatCode>General</c:formatCode>
                <c:ptCount val="11"/>
                <c:pt idx="0">
                  <c:v>25</c:v>
                </c:pt>
                <c:pt idx="1">
                  <c:v>25.5</c:v>
                </c:pt>
                <c:pt idx="2">
                  <c:v>26</c:v>
                </c:pt>
                <c:pt idx="3">
                  <c:v>26.5</c:v>
                </c:pt>
                <c:pt idx="4">
                  <c:v>27</c:v>
                </c:pt>
                <c:pt idx="5">
                  <c:v>27.5</c:v>
                </c:pt>
                <c:pt idx="6">
                  <c:v>28</c:v>
                </c:pt>
                <c:pt idx="7">
                  <c:v>28.5</c:v>
                </c:pt>
                <c:pt idx="8">
                  <c:v>29</c:v>
                </c:pt>
                <c:pt idx="9">
                  <c:v>29.5</c:v>
                </c:pt>
                <c:pt idx="1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3-46A0-AB9B-431300C26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93199"/>
        <c:axId val="426897775"/>
      </c:scatterChart>
      <c:valAx>
        <c:axId val="42689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97775"/>
        <c:crosses val="autoZero"/>
        <c:crossBetween val="midCat"/>
      </c:valAx>
      <c:valAx>
        <c:axId val="42689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9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15769</xdr:colOff>
      <xdr:row>87</xdr:row>
      <xdr:rowOff>128165</xdr:rowOff>
    </xdr:from>
    <xdr:to>
      <xdr:col>22</xdr:col>
      <xdr:colOff>389891</xdr:colOff>
      <xdr:row>103</xdr:row>
      <xdr:rowOff>67205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14A423C-1324-421E-869F-52CAA7E15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45403</xdr:colOff>
      <xdr:row>84</xdr:row>
      <xdr:rowOff>60008</xdr:rowOff>
    </xdr:from>
    <xdr:to>
      <xdr:col>9</xdr:col>
      <xdr:colOff>493077</xdr:colOff>
      <xdr:row>99</xdr:row>
      <xdr:rowOff>173673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4BFC498-4BDC-4715-9318-0DE6D7430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352953</xdr:colOff>
      <xdr:row>40</xdr:row>
      <xdr:rowOff>128586</xdr:rowOff>
    </xdr:from>
    <xdr:to>
      <xdr:col>14</xdr:col>
      <xdr:colOff>584199</xdr:colOff>
      <xdr:row>56</xdr:row>
      <xdr:rowOff>30161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133348</xdr:colOff>
      <xdr:row>85</xdr:row>
      <xdr:rowOff>140758</xdr:rowOff>
    </xdr:from>
    <xdr:to>
      <xdr:col>14</xdr:col>
      <xdr:colOff>365124</xdr:colOff>
      <xdr:row>101</xdr:row>
      <xdr:rowOff>42333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690563</xdr:colOff>
      <xdr:row>88</xdr:row>
      <xdr:rowOff>69057</xdr:rowOff>
    </xdr:from>
    <xdr:to>
      <xdr:col>11</xdr:col>
      <xdr:colOff>381000</xdr:colOff>
      <xdr:row>104</xdr:row>
      <xdr:rowOff>18257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31750</xdr:colOff>
      <xdr:row>87</xdr:row>
      <xdr:rowOff>29369</xdr:rowOff>
    </xdr:from>
    <xdr:to>
      <xdr:col>15</xdr:col>
      <xdr:colOff>269875</xdr:colOff>
      <xdr:row>102</xdr:row>
      <xdr:rowOff>153194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abSelected="1" topLeftCell="A23" zoomScale="96" workbookViewId="0">
      <selection activeCell="K64" sqref="K64"/>
    </sheetView>
  </sheetViews>
  <sheetFormatPr defaultRowHeight="13.8" x14ac:dyDescent="0.25"/>
  <cols>
    <col min="1" max="4" width="9" bestFit="1" customWidth="1"/>
    <col min="5" max="5" width="11.77734375" bestFit="1" customWidth="1"/>
    <col min="6" max="6" width="9" bestFit="1" customWidth="1"/>
    <col min="7" max="7" width="13.77734375" customWidth="1"/>
    <col min="8" max="8" width="9" bestFit="1" customWidth="1"/>
    <col min="9" max="9" width="8.5546875" customWidth="1"/>
    <col min="10" max="10" width="9" bestFit="1" customWidth="1"/>
    <col min="11" max="11" width="10" bestFit="1" customWidth="1"/>
  </cols>
  <sheetData>
    <row r="1" spans="1:11" x14ac:dyDescent="0.25">
      <c r="A1">
        <v>25</v>
      </c>
      <c r="C1">
        <v>-1.8</v>
      </c>
      <c r="D1">
        <f>AVERAGE(B1:C1)</f>
        <v>-1.8</v>
      </c>
      <c r="F1" t="s">
        <v>0</v>
      </c>
    </row>
    <row r="2" spans="1:11" x14ac:dyDescent="0.25">
      <c r="A2">
        <v>25.5</v>
      </c>
      <c r="B2">
        <v>1.5</v>
      </c>
      <c r="C2">
        <v>9.4</v>
      </c>
      <c r="D2">
        <f t="shared" ref="D2:D11" si="0">AVERAGE(B2:C2)</f>
        <v>5.45</v>
      </c>
      <c r="F2" t="s">
        <v>1</v>
      </c>
      <c r="K2" s="2"/>
    </row>
    <row r="3" spans="1:11" x14ac:dyDescent="0.25">
      <c r="A3">
        <v>26</v>
      </c>
      <c r="B3">
        <v>17.7</v>
      </c>
      <c r="C3">
        <v>24.1</v>
      </c>
      <c r="D3">
        <f t="shared" si="0"/>
        <v>20.9</v>
      </c>
    </row>
    <row r="4" spans="1:11" x14ac:dyDescent="0.25">
      <c r="A4">
        <v>26.5</v>
      </c>
      <c r="B4">
        <v>27</v>
      </c>
      <c r="C4">
        <v>31.8</v>
      </c>
      <c r="D4">
        <f t="shared" si="0"/>
        <v>29.4</v>
      </c>
    </row>
    <row r="5" spans="1:11" x14ac:dyDescent="0.25">
      <c r="A5">
        <v>27</v>
      </c>
      <c r="B5">
        <v>40.9</v>
      </c>
      <c r="C5">
        <v>36.700000000000003</v>
      </c>
      <c r="D5">
        <f t="shared" si="0"/>
        <v>38.799999999999997</v>
      </c>
    </row>
    <row r="6" spans="1:11" x14ac:dyDescent="0.25">
      <c r="A6">
        <v>27.5</v>
      </c>
      <c r="B6">
        <v>47.8</v>
      </c>
      <c r="C6">
        <v>41.1</v>
      </c>
      <c r="D6">
        <f t="shared" si="0"/>
        <v>44.45</v>
      </c>
    </row>
    <row r="7" spans="1:11" x14ac:dyDescent="0.25">
      <c r="A7">
        <v>28</v>
      </c>
      <c r="B7">
        <v>55.2</v>
      </c>
      <c r="C7">
        <v>53.2</v>
      </c>
      <c r="D7">
        <f t="shared" si="0"/>
        <v>54.2</v>
      </c>
    </row>
    <row r="8" spans="1:11" x14ac:dyDescent="0.25">
      <c r="A8">
        <v>28.5</v>
      </c>
      <c r="B8">
        <v>62.5</v>
      </c>
      <c r="C8">
        <v>56.9</v>
      </c>
      <c r="D8">
        <f t="shared" si="0"/>
        <v>59.7</v>
      </c>
    </row>
    <row r="9" spans="1:11" x14ac:dyDescent="0.25">
      <c r="A9">
        <v>29</v>
      </c>
      <c r="B9">
        <v>68</v>
      </c>
      <c r="C9">
        <v>65.400000000000006</v>
      </c>
      <c r="D9">
        <f>D10-E10</f>
        <v>75.099999999999994</v>
      </c>
    </row>
    <row r="10" spans="1:11" x14ac:dyDescent="0.25">
      <c r="A10">
        <v>29.5</v>
      </c>
      <c r="B10">
        <v>74.8</v>
      </c>
      <c r="C10">
        <v>75.400000000000006</v>
      </c>
      <c r="D10">
        <f t="shared" si="0"/>
        <v>75.099999999999994</v>
      </c>
      <c r="F10">
        <v>30.2</v>
      </c>
    </row>
    <row r="11" spans="1:11" x14ac:dyDescent="0.25">
      <c r="A11">
        <v>30</v>
      </c>
      <c r="B11">
        <v>82.9</v>
      </c>
      <c r="D11">
        <f t="shared" si="0"/>
        <v>82.9</v>
      </c>
    </row>
    <row r="14" spans="1:11" x14ac:dyDescent="0.25">
      <c r="A14" s="1"/>
    </row>
    <row r="15" spans="1:11" x14ac:dyDescent="0.25">
      <c r="A15">
        <v>25</v>
      </c>
      <c r="B15">
        <v>24.8</v>
      </c>
      <c r="C15">
        <v>26.8</v>
      </c>
      <c r="D15">
        <f>AVERAGE(B15:C15)</f>
        <v>25.8</v>
      </c>
    </row>
    <row r="16" spans="1:11" x14ac:dyDescent="0.25">
      <c r="A16">
        <v>25.5</v>
      </c>
      <c r="B16">
        <v>31.8</v>
      </c>
      <c r="C16">
        <v>35.799999999999997</v>
      </c>
      <c r="D16">
        <f t="shared" ref="D16:D25" si="1">AVERAGE(B16:C16)</f>
        <v>33.799999999999997</v>
      </c>
      <c r="F16">
        <v>32.6</v>
      </c>
    </row>
    <row r="17" spans="1:18" x14ac:dyDescent="0.25">
      <c r="A17">
        <v>26</v>
      </c>
      <c r="B17">
        <v>43.1</v>
      </c>
      <c r="C17">
        <v>41.8</v>
      </c>
      <c r="D17">
        <f t="shared" si="1"/>
        <v>42.45</v>
      </c>
    </row>
    <row r="18" spans="1:18" x14ac:dyDescent="0.25">
      <c r="A18">
        <v>26.5</v>
      </c>
      <c r="B18">
        <v>53.1</v>
      </c>
      <c r="C18">
        <v>47.8</v>
      </c>
      <c r="D18">
        <f t="shared" si="1"/>
        <v>50.45</v>
      </c>
    </row>
    <row r="19" spans="1:18" x14ac:dyDescent="0.25">
      <c r="A19">
        <v>27</v>
      </c>
      <c r="B19">
        <v>61.8</v>
      </c>
      <c r="C19">
        <v>54.8</v>
      </c>
      <c r="D19">
        <f t="shared" si="1"/>
        <v>58.3</v>
      </c>
    </row>
    <row r="20" spans="1:18" x14ac:dyDescent="0.25">
      <c r="A20">
        <v>27.5</v>
      </c>
      <c r="B20">
        <v>69.099999999999994</v>
      </c>
      <c r="C20">
        <v>62.4</v>
      </c>
      <c r="D20">
        <f t="shared" si="1"/>
        <v>65.75</v>
      </c>
    </row>
    <row r="21" spans="1:18" x14ac:dyDescent="0.25">
      <c r="A21">
        <v>28</v>
      </c>
      <c r="B21">
        <v>76</v>
      </c>
      <c r="C21">
        <v>70</v>
      </c>
      <c r="D21">
        <f t="shared" si="1"/>
        <v>73</v>
      </c>
    </row>
    <row r="22" spans="1:18" x14ac:dyDescent="0.25">
      <c r="A22">
        <v>28.5</v>
      </c>
      <c r="B22">
        <v>83</v>
      </c>
      <c r="C22">
        <v>84.8</v>
      </c>
      <c r="D22">
        <f t="shared" si="1"/>
        <v>83.9</v>
      </c>
    </row>
    <row r="23" spans="1:18" x14ac:dyDescent="0.25">
      <c r="A23">
        <v>29</v>
      </c>
      <c r="B23">
        <v>90.6</v>
      </c>
      <c r="C23">
        <v>100</v>
      </c>
      <c r="D23">
        <f t="shared" si="1"/>
        <v>95.3</v>
      </c>
    </row>
    <row r="24" spans="1:18" x14ac:dyDescent="0.25">
      <c r="A24">
        <v>29.5</v>
      </c>
      <c r="B24">
        <v>99.8</v>
      </c>
      <c r="C24">
        <v>107.1</v>
      </c>
      <c r="D24">
        <f t="shared" si="1"/>
        <v>103.44999999999999</v>
      </c>
    </row>
    <row r="25" spans="1:18" x14ac:dyDescent="0.25">
      <c r="A25">
        <v>30</v>
      </c>
      <c r="B25">
        <v>123</v>
      </c>
      <c r="D25">
        <f t="shared" si="1"/>
        <v>123</v>
      </c>
    </row>
    <row r="28" spans="1:18" x14ac:dyDescent="0.25">
      <c r="H28">
        <f>H30-H29</f>
        <v>27</v>
      </c>
      <c r="I28">
        <f t="shared" ref="I28:Q28" si="2">I30-I29</f>
        <v>28.5</v>
      </c>
      <c r="J28">
        <f t="shared" si="2"/>
        <v>31.200000000000003</v>
      </c>
      <c r="K28">
        <f t="shared" si="2"/>
        <v>32.4</v>
      </c>
      <c r="L28">
        <f t="shared" si="2"/>
        <v>33.5</v>
      </c>
      <c r="M28">
        <f t="shared" si="2"/>
        <v>34.9</v>
      </c>
      <c r="N28">
        <f t="shared" si="2"/>
        <v>36.6</v>
      </c>
      <c r="O28">
        <f t="shared" si="2"/>
        <v>37.299999999999997</v>
      </c>
      <c r="P28">
        <f t="shared" si="2"/>
        <v>37.4</v>
      </c>
      <c r="Q28">
        <f t="shared" si="2"/>
        <v>41.1</v>
      </c>
    </row>
    <row r="29" spans="1:18" x14ac:dyDescent="0.25">
      <c r="A29">
        <v>25</v>
      </c>
      <c r="B29">
        <v>26</v>
      </c>
      <c r="C29">
        <v>31</v>
      </c>
      <c r="D29">
        <f>AVERAGE(B29:C29)</f>
        <v>28.5</v>
      </c>
      <c r="H29">
        <v>0</v>
      </c>
      <c r="I29">
        <v>1</v>
      </c>
      <c r="J29">
        <v>2</v>
      </c>
      <c r="K29">
        <v>3</v>
      </c>
      <c r="L29">
        <v>4</v>
      </c>
      <c r="M29">
        <v>5</v>
      </c>
      <c r="N29">
        <v>6</v>
      </c>
      <c r="O29">
        <v>8</v>
      </c>
      <c r="P29">
        <v>10</v>
      </c>
      <c r="Q29">
        <v>9</v>
      </c>
      <c r="R29">
        <v>9</v>
      </c>
    </row>
    <row r="30" spans="1:18" x14ac:dyDescent="0.25">
      <c r="A30">
        <v>25.5</v>
      </c>
      <c r="B30">
        <v>35.5</v>
      </c>
      <c r="C30">
        <v>41</v>
      </c>
      <c r="D30">
        <f t="shared" ref="D30:D39" si="3">AVERAGE(B30:C30)</f>
        <v>38.25</v>
      </c>
      <c r="F30">
        <v>66.400000000000006</v>
      </c>
      <c r="H30">
        <v>27</v>
      </c>
      <c r="I30">
        <v>29.5</v>
      </c>
      <c r="J30">
        <v>33.200000000000003</v>
      </c>
      <c r="K30">
        <v>35.4</v>
      </c>
      <c r="L30">
        <v>37.5</v>
      </c>
      <c r="M30">
        <v>39.9</v>
      </c>
      <c r="N30">
        <v>42.6</v>
      </c>
      <c r="O30">
        <v>45.3</v>
      </c>
      <c r="P30">
        <v>47.4</v>
      </c>
      <c r="Q30">
        <v>50.1</v>
      </c>
    </row>
    <row r="31" spans="1:18" x14ac:dyDescent="0.25">
      <c r="A31">
        <v>26</v>
      </c>
      <c r="B31">
        <v>45</v>
      </c>
      <c r="C31">
        <v>47</v>
      </c>
      <c r="D31">
        <f t="shared" si="3"/>
        <v>46</v>
      </c>
      <c r="H31">
        <v>25</v>
      </c>
      <c r="I31">
        <v>25.5</v>
      </c>
      <c r="J31">
        <v>26</v>
      </c>
      <c r="K31">
        <v>26.5</v>
      </c>
      <c r="L31">
        <v>27</v>
      </c>
      <c r="M31">
        <v>27.5</v>
      </c>
      <c r="N31">
        <v>28</v>
      </c>
      <c r="O31">
        <v>28.5</v>
      </c>
      <c r="P31">
        <v>29</v>
      </c>
      <c r="Q31">
        <v>29.5</v>
      </c>
    </row>
    <row r="32" spans="1:18" x14ac:dyDescent="0.25">
      <c r="A32">
        <v>26.5</v>
      </c>
      <c r="B32">
        <v>52.2</v>
      </c>
      <c r="C32">
        <v>54.7</v>
      </c>
      <c r="D32">
        <f t="shared" si="3"/>
        <v>53.45</v>
      </c>
    </row>
    <row r="33" spans="1:17" x14ac:dyDescent="0.25">
      <c r="A33">
        <v>27</v>
      </c>
      <c r="B33">
        <v>64.099999999999994</v>
      </c>
      <c r="C33">
        <v>61.5</v>
      </c>
      <c r="D33">
        <f t="shared" si="3"/>
        <v>62.8</v>
      </c>
      <c r="H33">
        <v>25</v>
      </c>
      <c r="I33">
        <v>33.5</v>
      </c>
      <c r="J33">
        <v>41</v>
      </c>
      <c r="K33">
        <v>46.5</v>
      </c>
      <c r="L33">
        <v>56.099999999999994</v>
      </c>
      <c r="M33">
        <v>60.2</v>
      </c>
      <c r="N33">
        <v>65</v>
      </c>
      <c r="O33">
        <v>70.2</v>
      </c>
      <c r="P33">
        <v>77</v>
      </c>
      <c r="Q33">
        <v>80.3</v>
      </c>
    </row>
    <row r="34" spans="1:17" x14ac:dyDescent="0.25">
      <c r="A34">
        <v>27.5</v>
      </c>
      <c r="B34">
        <v>70.2</v>
      </c>
      <c r="C34">
        <v>66</v>
      </c>
      <c r="D34">
        <f t="shared" si="3"/>
        <v>68.099999999999994</v>
      </c>
    </row>
    <row r="35" spans="1:17" x14ac:dyDescent="0.25">
      <c r="A35">
        <v>28</v>
      </c>
      <c r="B35">
        <v>78</v>
      </c>
      <c r="C35">
        <v>74.2</v>
      </c>
      <c r="D35">
        <f t="shared" si="3"/>
        <v>76.099999999999994</v>
      </c>
    </row>
    <row r="36" spans="1:17" x14ac:dyDescent="0.25">
      <c r="A36">
        <v>28.5</v>
      </c>
      <c r="B36">
        <v>85.2</v>
      </c>
      <c r="C36">
        <v>97.8</v>
      </c>
      <c r="D36">
        <f t="shared" si="3"/>
        <v>91.5</v>
      </c>
    </row>
    <row r="37" spans="1:17" x14ac:dyDescent="0.25">
      <c r="A37">
        <v>29</v>
      </c>
      <c r="B37">
        <v>94</v>
      </c>
      <c r="C37">
        <v>110.2</v>
      </c>
      <c r="D37">
        <f t="shared" si="3"/>
        <v>102.1</v>
      </c>
    </row>
    <row r="38" spans="1:17" x14ac:dyDescent="0.25">
      <c r="A38">
        <v>29.5</v>
      </c>
      <c r="B38">
        <v>100.3</v>
      </c>
      <c r="C38">
        <v>119.8</v>
      </c>
      <c r="D38">
        <f t="shared" si="3"/>
        <v>110.05</v>
      </c>
    </row>
    <row r="39" spans="1:17" x14ac:dyDescent="0.25">
      <c r="A39">
        <v>30</v>
      </c>
      <c r="B39">
        <v>133.5</v>
      </c>
      <c r="D39">
        <f t="shared" si="3"/>
        <v>133.5</v>
      </c>
    </row>
    <row r="43" spans="1:17" x14ac:dyDescent="0.25">
      <c r="A43">
        <v>25</v>
      </c>
      <c r="C43">
        <v>50.3</v>
      </c>
      <c r="D43">
        <f>AVERAGE(B43:C43)</f>
        <v>50.3</v>
      </c>
    </row>
    <row r="44" spans="1:17" x14ac:dyDescent="0.25">
      <c r="A44">
        <v>25.5</v>
      </c>
      <c r="B44">
        <v>65.2</v>
      </c>
      <c r="C44">
        <v>57.5</v>
      </c>
      <c r="D44">
        <f t="shared" ref="D44:D53" si="4">AVERAGE(B44:C44)</f>
        <v>61.35</v>
      </c>
      <c r="F44">
        <v>108.8</v>
      </c>
    </row>
    <row r="45" spans="1:17" x14ac:dyDescent="0.25">
      <c r="A45">
        <v>26</v>
      </c>
      <c r="B45">
        <v>68.2</v>
      </c>
      <c r="C45">
        <v>66</v>
      </c>
      <c r="D45">
        <f t="shared" si="4"/>
        <v>67.099999999999994</v>
      </c>
    </row>
    <row r="46" spans="1:17" x14ac:dyDescent="0.25">
      <c r="A46">
        <v>26.5</v>
      </c>
      <c r="B46">
        <v>80.2</v>
      </c>
      <c r="C46">
        <v>78.5</v>
      </c>
      <c r="D46">
        <f t="shared" si="4"/>
        <v>79.349999999999994</v>
      </c>
    </row>
    <row r="47" spans="1:17" x14ac:dyDescent="0.25">
      <c r="A47">
        <v>27</v>
      </c>
      <c r="B47">
        <v>90</v>
      </c>
      <c r="C47">
        <v>79.3</v>
      </c>
      <c r="D47">
        <f t="shared" si="4"/>
        <v>84.65</v>
      </c>
    </row>
    <row r="48" spans="1:17" x14ac:dyDescent="0.25">
      <c r="A48">
        <v>27.5</v>
      </c>
      <c r="B48">
        <v>95.5</v>
      </c>
      <c r="C48">
        <v>84.5</v>
      </c>
      <c r="D48">
        <f t="shared" si="4"/>
        <v>90</v>
      </c>
    </row>
    <row r="49" spans="1:17" x14ac:dyDescent="0.25">
      <c r="A49">
        <v>28</v>
      </c>
      <c r="B49">
        <v>103.9</v>
      </c>
      <c r="C49">
        <v>92.8</v>
      </c>
      <c r="D49">
        <f t="shared" si="4"/>
        <v>98.35</v>
      </c>
    </row>
    <row r="50" spans="1:17" x14ac:dyDescent="0.25">
      <c r="A50">
        <v>28.5</v>
      </c>
      <c r="B50">
        <v>107.4</v>
      </c>
      <c r="C50">
        <v>116.1</v>
      </c>
      <c r="D50">
        <f t="shared" si="4"/>
        <v>111.75</v>
      </c>
    </row>
    <row r="51" spans="1:17" x14ac:dyDescent="0.25">
      <c r="A51">
        <v>29</v>
      </c>
      <c r="B51">
        <v>111</v>
      </c>
      <c r="C51">
        <v>127.5</v>
      </c>
      <c r="D51">
        <f t="shared" si="4"/>
        <v>119.25</v>
      </c>
    </row>
    <row r="52" spans="1:17" x14ac:dyDescent="0.25">
      <c r="A52">
        <v>29.5</v>
      </c>
      <c r="B52">
        <v>124.8</v>
      </c>
      <c r="C52">
        <v>143.19999999999999</v>
      </c>
      <c r="D52">
        <f t="shared" si="4"/>
        <v>134</v>
      </c>
    </row>
    <row r="53" spans="1:17" x14ac:dyDescent="0.25">
      <c r="A53">
        <v>30</v>
      </c>
      <c r="B53">
        <v>165</v>
      </c>
      <c r="D53">
        <f t="shared" si="4"/>
        <v>165</v>
      </c>
    </row>
    <row r="57" spans="1:17" x14ac:dyDescent="0.25">
      <c r="A57">
        <v>25</v>
      </c>
      <c r="B57">
        <v>47.1</v>
      </c>
      <c r="C57">
        <v>56.2</v>
      </c>
      <c r="D57">
        <f>AVERAGE(B57:C57)</f>
        <v>51.650000000000006</v>
      </c>
    </row>
    <row r="58" spans="1:17" x14ac:dyDescent="0.25">
      <c r="A58">
        <v>25.5</v>
      </c>
      <c r="B58">
        <v>55.8</v>
      </c>
      <c r="C58">
        <v>66.2</v>
      </c>
      <c r="D58">
        <f t="shared" ref="D58:D67" si="5">AVERAGE(B58:C58)</f>
        <v>61</v>
      </c>
      <c r="F58">
        <v>157.4</v>
      </c>
      <c r="G58">
        <f>273.2+F58</f>
        <v>430.6</v>
      </c>
    </row>
    <row r="59" spans="1:17" x14ac:dyDescent="0.25">
      <c r="A59">
        <v>26</v>
      </c>
      <c r="B59">
        <v>62.9</v>
      </c>
      <c r="C59">
        <v>75</v>
      </c>
      <c r="D59">
        <f t="shared" si="5"/>
        <v>68.95</v>
      </c>
    </row>
    <row r="60" spans="1:17" x14ac:dyDescent="0.25">
      <c r="A60">
        <v>26.5</v>
      </c>
      <c r="B60">
        <v>70</v>
      </c>
      <c r="C60">
        <v>83</v>
      </c>
      <c r="D60">
        <f t="shared" si="5"/>
        <v>76.5</v>
      </c>
      <c r="G60">
        <f>G62-G61</f>
        <v>42.1</v>
      </c>
      <c r="H60">
        <f t="shared" ref="H60:Q60" si="6">H62-H61</f>
        <v>43.6</v>
      </c>
      <c r="I60">
        <f t="shared" si="6"/>
        <v>44.1</v>
      </c>
      <c r="J60">
        <f t="shared" si="6"/>
        <v>43.6</v>
      </c>
      <c r="K60">
        <f t="shared" si="6"/>
        <v>43.6</v>
      </c>
      <c r="L60">
        <f t="shared" si="6"/>
        <v>45.1</v>
      </c>
      <c r="M60">
        <f t="shared" si="6"/>
        <v>45.4</v>
      </c>
      <c r="N60">
        <f t="shared" si="6"/>
        <v>46</v>
      </c>
      <c r="O60">
        <f t="shared" si="6"/>
        <v>46.8</v>
      </c>
      <c r="P60">
        <f t="shared" si="6"/>
        <v>47</v>
      </c>
      <c r="Q60">
        <f t="shared" si="6"/>
        <v>46.2</v>
      </c>
    </row>
    <row r="61" spans="1:17" x14ac:dyDescent="0.25">
      <c r="A61">
        <v>27</v>
      </c>
      <c r="B61">
        <v>77.5</v>
      </c>
      <c r="C61">
        <v>90.7</v>
      </c>
      <c r="D61">
        <f t="shared" si="5"/>
        <v>84.1</v>
      </c>
      <c r="G61">
        <v>2</v>
      </c>
      <c r="H61">
        <v>4</v>
      </c>
      <c r="I61">
        <v>6</v>
      </c>
      <c r="J61">
        <v>8</v>
      </c>
      <c r="K61">
        <v>10</v>
      </c>
      <c r="L61">
        <v>12</v>
      </c>
      <c r="M61">
        <v>14</v>
      </c>
      <c r="N61">
        <v>16</v>
      </c>
      <c r="O61">
        <v>19</v>
      </c>
      <c r="P61">
        <v>21</v>
      </c>
      <c r="Q61">
        <v>25</v>
      </c>
    </row>
    <row r="62" spans="1:17" x14ac:dyDescent="0.25">
      <c r="A62">
        <v>27.5</v>
      </c>
      <c r="B62">
        <v>85</v>
      </c>
      <c r="C62">
        <v>96.4</v>
      </c>
      <c r="D62">
        <f t="shared" si="5"/>
        <v>90.7</v>
      </c>
      <c r="G62">
        <v>44.1</v>
      </c>
      <c r="H62">
        <v>47.6</v>
      </c>
      <c r="I62">
        <v>50.1</v>
      </c>
      <c r="J62">
        <v>51.6</v>
      </c>
      <c r="K62">
        <v>53.6</v>
      </c>
      <c r="L62">
        <v>57.1</v>
      </c>
      <c r="M62">
        <v>59.4</v>
      </c>
      <c r="N62">
        <v>62</v>
      </c>
      <c r="O62">
        <v>65.8</v>
      </c>
      <c r="P62">
        <v>68</v>
      </c>
      <c r="Q62">
        <v>71.2</v>
      </c>
    </row>
    <row r="63" spans="1:17" x14ac:dyDescent="0.25">
      <c r="A63">
        <v>28</v>
      </c>
      <c r="B63">
        <v>92.3</v>
      </c>
      <c r="C63">
        <v>105.1</v>
      </c>
      <c r="D63">
        <f t="shared" si="5"/>
        <v>98.699999999999989</v>
      </c>
      <c r="G63">
        <v>25</v>
      </c>
      <c r="H63">
        <v>25.5</v>
      </c>
      <c r="I63">
        <v>26</v>
      </c>
      <c r="J63">
        <v>26.5</v>
      </c>
      <c r="K63">
        <v>27</v>
      </c>
      <c r="L63">
        <v>27.5</v>
      </c>
      <c r="M63">
        <v>28</v>
      </c>
      <c r="N63">
        <v>28.5</v>
      </c>
      <c r="O63">
        <v>29</v>
      </c>
      <c r="P63">
        <v>29.5</v>
      </c>
      <c r="Q63">
        <v>30</v>
      </c>
    </row>
    <row r="64" spans="1:17" x14ac:dyDescent="0.25">
      <c r="A64">
        <v>28.5</v>
      </c>
      <c r="B64">
        <v>99.6</v>
      </c>
      <c r="C64">
        <v>110.2</v>
      </c>
      <c r="D64">
        <f t="shared" si="5"/>
        <v>104.9</v>
      </c>
    </row>
    <row r="65" spans="1:17" x14ac:dyDescent="0.25">
      <c r="A65">
        <v>29</v>
      </c>
      <c r="B65">
        <v>109.1</v>
      </c>
      <c r="C65">
        <v>117</v>
      </c>
      <c r="D65">
        <f t="shared" si="5"/>
        <v>113.05</v>
      </c>
    </row>
    <row r="66" spans="1:17" x14ac:dyDescent="0.25">
      <c r="A66">
        <v>29.5</v>
      </c>
      <c r="B66">
        <v>118.1</v>
      </c>
      <c r="C66">
        <v>124</v>
      </c>
      <c r="D66">
        <f t="shared" si="5"/>
        <v>121.05</v>
      </c>
    </row>
    <row r="67" spans="1:17" x14ac:dyDescent="0.25">
      <c r="A67">
        <v>30</v>
      </c>
      <c r="B67">
        <v>133.30000000000001</v>
      </c>
      <c r="D67">
        <f t="shared" si="5"/>
        <v>133.30000000000001</v>
      </c>
    </row>
    <row r="70" spans="1:17" x14ac:dyDescent="0.25">
      <c r="G70">
        <f>G72-G71</f>
        <v>37.200000000000003</v>
      </c>
      <c r="H70">
        <f t="shared" ref="H70:Q70" si="7">H72-H71</f>
        <v>37.1</v>
      </c>
      <c r="I70">
        <f t="shared" si="7"/>
        <v>39.6</v>
      </c>
      <c r="J70">
        <f t="shared" si="7"/>
        <v>40.700000000000003</v>
      </c>
      <c r="K70">
        <v>60.1</v>
      </c>
      <c r="L70">
        <v>63.2</v>
      </c>
      <c r="M70">
        <f t="shared" si="7"/>
        <v>43.4</v>
      </c>
      <c r="N70">
        <f t="shared" si="7"/>
        <v>45</v>
      </c>
      <c r="O70">
        <f t="shared" si="7"/>
        <v>46.1</v>
      </c>
      <c r="P70">
        <f t="shared" si="7"/>
        <v>46.8</v>
      </c>
      <c r="Q70">
        <f t="shared" si="7"/>
        <v>46</v>
      </c>
    </row>
    <row r="71" spans="1:17" x14ac:dyDescent="0.25">
      <c r="A71">
        <v>25</v>
      </c>
      <c r="B71">
        <v>39.200000000000003</v>
      </c>
      <c r="C71">
        <v>58.5</v>
      </c>
      <c r="D71">
        <f>AVERAGE(B71:C71)</f>
        <v>48.85</v>
      </c>
      <c r="G71">
        <v>1</v>
      </c>
      <c r="H71">
        <v>3</v>
      </c>
      <c r="I71">
        <v>4</v>
      </c>
      <c r="J71">
        <v>6</v>
      </c>
      <c r="K71">
        <v>8</v>
      </c>
      <c r="L71">
        <v>9</v>
      </c>
      <c r="M71">
        <v>11</v>
      </c>
      <c r="N71">
        <v>12</v>
      </c>
      <c r="O71">
        <v>14</v>
      </c>
      <c r="P71">
        <v>16</v>
      </c>
      <c r="Q71">
        <v>19</v>
      </c>
    </row>
    <row r="72" spans="1:17" x14ac:dyDescent="0.25">
      <c r="A72">
        <v>25.5</v>
      </c>
      <c r="B72">
        <v>53.1</v>
      </c>
      <c r="C72">
        <v>67.599999999999994</v>
      </c>
      <c r="D72">
        <f t="shared" ref="D72:D81" si="8">AVERAGE(B72:C72)</f>
        <v>60.349999999999994</v>
      </c>
      <c r="F72">
        <v>224.2</v>
      </c>
      <c r="G72">
        <v>38.200000000000003</v>
      </c>
      <c r="H72">
        <v>40.1</v>
      </c>
      <c r="I72">
        <v>43.6</v>
      </c>
      <c r="J72">
        <v>46.7</v>
      </c>
      <c r="K72">
        <v>49</v>
      </c>
      <c r="L72">
        <v>51.6</v>
      </c>
      <c r="M72">
        <v>54.4</v>
      </c>
      <c r="N72">
        <v>57</v>
      </c>
      <c r="O72">
        <v>60.1</v>
      </c>
      <c r="P72">
        <v>62.8</v>
      </c>
      <c r="Q72">
        <v>65</v>
      </c>
    </row>
    <row r="73" spans="1:17" x14ac:dyDescent="0.25">
      <c r="A73">
        <v>26</v>
      </c>
      <c r="B73">
        <v>62.2</v>
      </c>
      <c r="C73">
        <v>80</v>
      </c>
      <c r="D73">
        <f t="shared" si="8"/>
        <v>71.099999999999994</v>
      </c>
      <c r="G73">
        <v>25</v>
      </c>
      <c r="H73">
        <v>25.5</v>
      </c>
      <c r="I73">
        <v>26</v>
      </c>
      <c r="J73">
        <v>26.5</v>
      </c>
      <c r="K73">
        <v>27</v>
      </c>
      <c r="L73">
        <v>27.5</v>
      </c>
      <c r="M73">
        <v>28</v>
      </c>
      <c r="N73">
        <v>28.5</v>
      </c>
      <c r="O73">
        <v>29</v>
      </c>
      <c r="P73">
        <v>29.5</v>
      </c>
      <c r="Q73">
        <v>30</v>
      </c>
    </row>
    <row r="74" spans="1:17" x14ac:dyDescent="0.25">
      <c r="A74">
        <v>26.5</v>
      </c>
      <c r="B74">
        <v>73.2</v>
      </c>
      <c r="C74">
        <v>85.3</v>
      </c>
      <c r="D74">
        <f t="shared" si="8"/>
        <v>79.25</v>
      </c>
    </row>
    <row r="75" spans="1:17" x14ac:dyDescent="0.25">
      <c r="A75">
        <v>27</v>
      </c>
      <c r="B75">
        <v>86</v>
      </c>
      <c r="C75">
        <v>93</v>
      </c>
      <c r="D75">
        <f t="shared" si="8"/>
        <v>89.5</v>
      </c>
    </row>
    <row r="76" spans="1:17" x14ac:dyDescent="0.25">
      <c r="A76">
        <v>27.5</v>
      </c>
      <c r="B76">
        <v>94.1</v>
      </c>
      <c r="C76">
        <v>99</v>
      </c>
      <c r="D76">
        <f t="shared" si="8"/>
        <v>96.55</v>
      </c>
    </row>
    <row r="77" spans="1:17" x14ac:dyDescent="0.25">
      <c r="A77">
        <v>28</v>
      </c>
      <c r="B77">
        <v>101</v>
      </c>
      <c r="C77">
        <v>106.8</v>
      </c>
      <c r="D77">
        <f t="shared" si="8"/>
        <v>103.9</v>
      </c>
    </row>
    <row r="78" spans="1:17" x14ac:dyDescent="0.25">
      <c r="A78">
        <v>28.5</v>
      </c>
      <c r="B78">
        <v>106</v>
      </c>
      <c r="C78">
        <v>120</v>
      </c>
      <c r="D78">
        <f t="shared" si="8"/>
        <v>113</v>
      </c>
    </row>
    <row r="79" spans="1:17" x14ac:dyDescent="0.25">
      <c r="A79">
        <v>29</v>
      </c>
      <c r="B79">
        <v>117.5</v>
      </c>
      <c r="C79">
        <v>120.8</v>
      </c>
      <c r="D79">
        <f t="shared" si="8"/>
        <v>119.15</v>
      </c>
    </row>
    <row r="80" spans="1:17" x14ac:dyDescent="0.25">
      <c r="A80">
        <v>29.5</v>
      </c>
      <c r="B80">
        <v>125</v>
      </c>
      <c r="C80">
        <v>126.3</v>
      </c>
      <c r="D80">
        <f t="shared" si="8"/>
        <v>125.65</v>
      </c>
    </row>
    <row r="81" spans="1:6" x14ac:dyDescent="0.25">
      <c r="A81">
        <v>30</v>
      </c>
      <c r="B81">
        <v>137.80000000000001</v>
      </c>
      <c r="D81">
        <f t="shared" si="8"/>
        <v>137.80000000000001</v>
      </c>
      <c r="F81">
        <f>273.2+224.2</f>
        <v>497.4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Ruixin</dc:creator>
  <cp:lastModifiedBy>宗威旭</cp:lastModifiedBy>
  <dcterms:created xsi:type="dcterms:W3CDTF">2019-12-25T06:19:27Z</dcterms:created>
  <dcterms:modified xsi:type="dcterms:W3CDTF">2020-01-03T16:50:49Z</dcterms:modified>
</cp:coreProperties>
</file>