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3D1BF73B-67E8-4936-85BB-B9928864B9AE}" xr6:coauthVersionLast="47" xr6:coauthVersionMax="47" xr10:uidLastSave="{00000000-0000-0000-0000-000000000000}"/>
  <bookViews>
    <workbookView xWindow="240" yWindow="105" windowWidth="14805" windowHeight="8010" firstSheet="3" xr2:uid="{00000000-000D-0000-FFFF-FFFF00000000}"/>
  </bookViews>
  <sheets>
    <sheet name="Relazione" sheetId="4" r:id="rId1"/>
    <sheet name="Progetto" sheetId="1" r:id="rId2"/>
    <sheet name="Costi" sheetId="2" r:id="rId3"/>
    <sheet name="Schema CP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4" i="2"/>
  <c r="M8" i="2"/>
  <c r="M10" i="2"/>
  <c r="M12" i="2"/>
  <c r="M6" i="2"/>
  <c r="M21" i="2" s="1"/>
</calcChain>
</file>

<file path=xl/sharedStrings.xml><?xml version="1.0" encoding="utf-8"?>
<sst xmlns="http://schemas.openxmlformats.org/spreadsheetml/2006/main" count="88" uniqueCount="56">
  <si>
    <t>Progetto di rete per Kremisi SPA</t>
  </si>
  <si>
    <t>EDIFICIO 1</t>
  </si>
  <si>
    <t>EDIFICIO 2</t>
  </si>
  <si>
    <t>PIANO 3</t>
  </si>
  <si>
    <t xml:space="preserve"> • 30 Computer Dell</t>
  </si>
  <si>
    <t xml:space="preserve"> • 1  Switch Cisco Business Smart CBS220-48T-4G</t>
  </si>
  <si>
    <t xml:space="preserve"> • 1 Access Point  Cisco - AIR-AP1852I-E-K9</t>
  </si>
  <si>
    <t xml:space="preserve"> • 1 Router Cisco 861</t>
  </si>
  <si>
    <t xml:space="preserve"> • IP BROADCAST: 192.168.1.63</t>
  </si>
  <si>
    <t xml:space="preserve"> • IP BROADCAST: 192.168.2.255</t>
  </si>
  <si>
    <t xml:space="preserve"> • IP NETWORK: 192.168.1.0</t>
  </si>
  <si>
    <t xml:space="preserve"> • IP NETWORK: 192.168.2.192</t>
  </si>
  <si>
    <t xml:space="preserve"> • IP GATEWAY : 192.168.1.1</t>
  </si>
  <si>
    <t xml:space="preserve"> • IP GATEWAY : 192.168.2.193</t>
  </si>
  <si>
    <t xml:space="preserve"> • IP HOST:192.168.1.2 - 62</t>
  </si>
  <si>
    <t xml:space="preserve"> • IP HOST:192.168.2.194 - 254</t>
  </si>
  <si>
    <t>PIANO 2</t>
  </si>
  <si>
    <t xml:space="preserve"> • IP BROADCAST: 192.168.1.127</t>
  </si>
  <si>
    <t xml:space="preserve"> • IP BROADCAST: 192.168.2.191</t>
  </si>
  <si>
    <t xml:space="preserve"> • IP NETWORK: 192.168.1.64</t>
  </si>
  <si>
    <t xml:space="preserve"> • IP NETWORK: 192.168.2.128</t>
  </si>
  <si>
    <t xml:space="preserve"> • IP GATEWAY : 192.168.1.65</t>
  </si>
  <si>
    <t xml:space="preserve"> • IP GATEWAY : 192.168.2.129</t>
  </si>
  <si>
    <t xml:space="preserve"> • IP HOST:192.168.1.66 - 126</t>
  </si>
  <si>
    <t xml:space="preserve"> • IP HOST:192.168.2.130 - 190</t>
  </si>
  <si>
    <t>PIANO 1</t>
  </si>
  <si>
    <t xml:space="preserve"> • IP BROADCAST: 192.168.1.191</t>
  </si>
  <si>
    <t xml:space="preserve"> • IP BROADCAST: 192.168.2.127</t>
  </si>
  <si>
    <t xml:space="preserve"> • IP NETWORK: 192.168.1.128</t>
  </si>
  <si>
    <t xml:space="preserve"> • IP NETWORK: 192.168.2.64</t>
  </si>
  <si>
    <t xml:space="preserve"> • IP GATEWAY : 192.168.1.129</t>
  </si>
  <si>
    <t xml:space="preserve"> • IP GATEWAY : 192.168.2.65</t>
  </si>
  <si>
    <t xml:space="preserve"> • IP HOST:192.168.1.130 - 190</t>
  </si>
  <si>
    <t xml:space="preserve"> • IP HOST:192.168.2.66 - 126</t>
  </si>
  <si>
    <t>PIANO TERRA</t>
  </si>
  <si>
    <t xml:space="preserve"> • IP BROADCAST: 192.168.1.255</t>
  </si>
  <si>
    <t xml:space="preserve"> • IP BROADCAST: 192.168.2.63</t>
  </si>
  <si>
    <t xml:space="preserve"> • IP NETWORK: 192.168.1.192</t>
  </si>
  <si>
    <t xml:space="preserve"> • IP NETWORK: 192.168.2.0</t>
  </si>
  <si>
    <t xml:space="preserve"> • IP GATEWAY : 192.168.1.193</t>
  </si>
  <si>
    <t xml:space="preserve"> • IP GATEWAY : 192.168.2.1</t>
  </si>
  <si>
    <t xml:space="preserve"> • IP HOST:192.168.1.194 - 254</t>
  </si>
  <si>
    <t xml:space="preserve"> • IP HOST:192.168.2.2 62</t>
  </si>
  <si>
    <t>STRADA DI 30 M CHE DIVIDE I DUE EDIFICI</t>
  </si>
  <si>
    <t>30 m di cavo LAN Cat.6</t>
  </si>
  <si>
    <t>Q.</t>
  </si>
  <si>
    <t>PRODOTTO</t>
  </si>
  <si>
    <t>COSTO UNITARIO</t>
  </si>
  <si>
    <t>TOTALE</t>
  </si>
  <si>
    <t>Personal Computer Dell XPS</t>
  </si>
  <si>
    <t xml:space="preserve"> Switch Cisco Business Smart CBS220-48T-4G</t>
  </si>
  <si>
    <t xml:space="preserve"> Access Point  Cisco - AIR-AP1852I-E-K9</t>
  </si>
  <si>
    <t xml:space="preserve"> Router Cisco  861</t>
  </si>
  <si>
    <t xml:space="preserve"> Cavo Cat.6 1585J-M8TBJM-30 ALLEN-BRADLEY</t>
  </si>
  <si>
    <t>Spese Contrattuali per il progetto</t>
  </si>
  <si>
    <t>TOTALE SPESE: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</si>
</sst>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2">
    <font>
      <sz val="11"/>
      <color theme="1"/>
      <name val="Calibri"/>
      <family val="2"/>
      <scheme val="minor"/>
    </font>
    <font>
      <sz val="28"/>
      <color rgb="FF000000"/>
      <name val="Arial Black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0000"/>
      <name val="Calibri"/>
      <scheme val="minor"/>
    </font>
    <font>
      <b/>
      <sz val="16"/>
      <color rgb="FF000000"/>
      <name val="Calibri"/>
      <scheme val="minor"/>
    </font>
    <font>
      <b/>
      <sz val="20"/>
      <color rgb="FF000000"/>
      <name val="Calibri"/>
      <scheme val="minor"/>
    </font>
    <font>
      <b/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color theme="1"/>
      <name val="Arial Black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/>
      <right/>
      <top/>
      <bottom style="thick">
        <color rgb="FF7030A0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 style="thick">
        <color rgb="FF20C9E3"/>
      </left>
      <right/>
      <top style="thick">
        <color rgb="FF20C9E3"/>
      </top>
      <bottom/>
      <diagonal/>
    </border>
    <border>
      <left/>
      <right/>
      <top style="thick">
        <color rgb="FF20C9E3"/>
      </top>
      <bottom/>
      <diagonal/>
    </border>
    <border>
      <left/>
      <right style="thick">
        <color rgb="FF20C9E3"/>
      </right>
      <top style="thick">
        <color rgb="FF20C9E3"/>
      </top>
      <bottom/>
      <diagonal/>
    </border>
    <border>
      <left style="thick">
        <color rgb="FF20C9E3"/>
      </left>
      <right/>
      <top/>
      <bottom/>
      <diagonal/>
    </border>
    <border>
      <left/>
      <right style="thick">
        <color rgb="FF20C9E3"/>
      </right>
      <top/>
      <bottom/>
      <diagonal/>
    </border>
    <border>
      <left style="thick">
        <color rgb="FF20C9E3"/>
      </left>
      <right/>
      <top/>
      <bottom style="thick">
        <color rgb="FF20C9E3"/>
      </bottom>
      <diagonal/>
    </border>
    <border>
      <left/>
      <right/>
      <top/>
      <bottom style="thick">
        <color rgb="FF20C9E3"/>
      </bottom>
      <diagonal/>
    </border>
    <border>
      <left/>
      <right style="thick">
        <color rgb="FF20C9E3"/>
      </right>
      <top/>
      <bottom style="thick">
        <color rgb="FF20C9E3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66" xfId="0" applyBorder="1" applyAlignment="1">
      <alignment vertical="top"/>
    </xf>
    <xf numFmtId="0" fontId="0" fillId="0" borderId="67" xfId="0" applyBorder="1" applyAlignment="1">
      <alignment vertical="top"/>
    </xf>
    <xf numFmtId="0" fontId="0" fillId="0" borderId="68" xfId="0" applyBorder="1" applyAlignment="1">
      <alignment vertical="top"/>
    </xf>
    <xf numFmtId="0" fontId="0" fillId="0" borderId="69" xfId="0" applyBorder="1" applyAlignment="1">
      <alignment vertical="top"/>
    </xf>
    <xf numFmtId="0" fontId="0" fillId="0" borderId="70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2" xfId="0" applyBorder="1" applyAlignment="1">
      <alignment vertical="top"/>
    </xf>
    <xf numFmtId="0" fontId="0" fillId="0" borderId="73" xfId="0" applyBorder="1" applyAlignment="1">
      <alignment vertical="top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5" fillId="0" borderId="53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8" fillId="0" borderId="53" xfId="0" applyNumberFormat="1" applyFont="1" applyBorder="1" applyAlignment="1">
      <alignment horizontal="center" vertical="center"/>
    </xf>
    <xf numFmtId="164" fontId="3" fillId="0" borderId="54" xfId="0" applyNumberFormat="1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6" fillId="0" borderId="53" xfId="0" applyNumberFormat="1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4" fontId="10" fillId="0" borderId="52" xfId="0" applyNumberFormat="1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0C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17</xdr:col>
      <xdr:colOff>600075</xdr:colOff>
      <xdr:row>17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D5208C-2F18-A1F7-8FC8-AE70A09B18A1}"/>
            </a:ext>
          </a:extLst>
        </xdr:cNvPr>
        <xdr:cNvSpPr txBox="1"/>
      </xdr:nvSpPr>
      <xdr:spPr>
        <a:xfrm>
          <a:off x="9525" y="57150"/>
          <a:ext cx="10953750" cy="320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Mi è stato richiesto di progettare una rete interna aziendale con le seguenti caratteristiche: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•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La rete sarà divisa su due palazzi, ciascuno composto da 4 piani, distanti 30 metri l'uno dall'altro.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•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Ogni piano dovrà ospitare 30 PC e almeno un access point.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•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Non superare il budget di 300.000€.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•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Utilizzare la subnet mask più appropriata.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Ho deciso di creare una sottorete per piano, per un totale di 8 reti differenti, al fine di aumentare la sicurezza della rete aziendale. Ogni sottorete (piano) sarà dotata, oltre ai 30 PC e all'access point, di uno switch e un router che consentirà la connessione tra le varie sottoreti. Per evitare un numero di indirizzi IP in eccesso, abbiamo utilizzato la subnet mask 255.255.255.192 (ovvero /26), garantendo così un massimo di 61 indirizzi IP per host in ogni sottorete.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 palazzi saranno collegati da un cavo Ethernet Cat.6, che passerà sotto la strada che li divide, garantendo così una connessione più stabile.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 allegato troverete: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•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Lo schema del progetto.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•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La tabella dei costi.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•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Lo schema della rete realizzato su Cisco Packet Tracer.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Il costo totale rientra pienamente nel budget a disposizione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.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21</xdr:col>
      <xdr:colOff>571500</xdr:colOff>
      <xdr:row>68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178748-BE44-43B9-6A4D-0610C40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13373100" cy="1294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31E4-18A4-42BB-BB15-5FA2FE8EBD97}">
  <dimension ref="A1"/>
  <sheetViews>
    <sheetView workbookViewId="0">
      <selection activeCell="H24" sqref="H24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J52"/>
  <sheetViews>
    <sheetView topLeftCell="A5" workbookViewId="0">
      <selection activeCell="K18" sqref="K18"/>
    </sheetView>
  </sheetViews>
  <sheetFormatPr defaultRowHeight="15"/>
  <cols>
    <col min="7" max="7" width="10.42578125" customWidth="1"/>
    <col min="12" max="12" width="10.42578125" customWidth="1"/>
    <col min="19" max="19" width="10.28515625" customWidth="1"/>
  </cols>
  <sheetData>
    <row r="1" spans="4:36" ht="15.75" customHeight="1">
      <c r="G1" s="64" t="s">
        <v>0</v>
      </c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4:36" ht="15" customHeight="1"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4:36" ht="15" customHeight="1"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4:36" ht="15" customHeight="1"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6" spans="4:36">
      <c r="F6" s="65" t="s">
        <v>1</v>
      </c>
      <c r="G6" s="66"/>
      <c r="R6" s="67" t="s">
        <v>2</v>
      </c>
      <c r="S6" s="67"/>
    </row>
    <row r="7" spans="4:36">
      <c r="D7" s="1"/>
      <c r="E7" s="2"/>
      <c r="F7" s="68" t="s">
        <v>3</v>
      </c>
      <c r="G7" s="69"/>
      <c r="H7" s="2"/>
      <c r="I7" s="3"/>
      <c r="P7" s="24"/>
      <c r="Q7" s="25"/>
      <c r="R7" s="74" t="s">
        <v>3</v>
      </c>
      <c r="S7" s="74"/>
      <c r="T7" s="25"/>
      <c r="U7" s="26"/>
      <c r="AB7" s="50"/>
      <c r="AC7" s="51"/>
      <c r="AD7" s="51"/>
      <c r="AE7" s="51"/>
      <c r="AF7" s="51"/>
      <c r="AG7" s="51"/>
      <c r="AH7" s="51"/>
      <c r="AI7" s="51"/>
      <c r="AJ7" s="52"/>
    </row>
    <row r="8" spans="4:36">
      <c r="D8" s="4"/>
      <c r="I8" s="5"/>
      <c r="P8" s="27"/>
      <c r="U8" s="28"/>
      <c r="AB8" s="53"/>
      <c r="AC8" s="49"/>
      <c r="AD8" s="49"/>
      <c r="AE8" s="49"/>
      <c r="AF8" s="49"/>
      <c r="AG8" s="49"/>
      <c r="AH8" s="49"/>
      <c r="AI8" s="49"/>
      <c r="AJ8" s="54"/>
    </row>
    <row r="9" spans="4:36">
      <c r="D9" s="4"/>
      <c r="E9" s="60" t="s">
        <v>4</v>
      </c>
      <c r="F9" s="60"/>
      <c r="G9" s="60"/>
      <c r="I9" s="5"/>
      <c r="P9" s="27"/>
      <c r="Q9" s="60" t="s">
        <v>4</v>
      </c>
      <c r="R9" s="60"/>
      <c r="S9" s="60"/>
      <c r="U9" s="28"/>
      <c r="AB9" s="53"/>
      <c r="AC9" s="49"/>
      <c r="AD9" s="49"/>
      <c r="AE9" s="49"/>
      <c r="AF9" s="49"/>
      <c r="AG9" s="49"/>
      <c r="AH9" s="49"/>
      <c r="AI9" s="49"/>
      <c r="AJ9" s="54"/>
    </row>
    <row r="10" spans="4:36">
      <c r="D10" s="4"/>
      <c r="E10" t="s">
        <v>5</v>
      </c>
      <c r="I10" s="5"/>
      <c r="P10" s="27"/>
      <c r="Q10" t="s">
        <v>5</v>
      </c>
      <c r="U10" s="28"/>
      <c r="AB10" s="53"/>
      <c r="AC10" s="49"/>
      <c r="AD10" s="49"/>
      <c r="AE10" s="49"/>
      <c r="AF10" s="49"/>
      <c r="AG10" s="49"/>
      <c r="AH10" s="49"/>
      <c r="AI10" s="49"/>
      <c r="AJ10" s="54"/>
    </row>
    <row r="11" spans="4:36">
      <c r="D11" s="4"/>
      <c r="E11" t="s">
        <v>6</v>
      </c>
      <c r="I11" s="5"/>
      <c r="P11" s="27"/>
      <c r="Q11" t="s">
        <v>6</v>
      </c>
      <c r="T11" s="47"/>
      <c r="U11" s="28"/>
      <c r="AB11" s="53"/>
      <c r="AC11" s="49"/>
      <c r="AD11" s="49"/>
      <c r="AE11" s="49"/>
      <c r="AF11" s="49"/>
      <c r="AG11" s="49"/>
      <c r="AH11" s="49"/>
      <c r="AI11" s="49"/>
      <c r="AJ11" s="54"/>
    </row>
    <row r="12" spans="4:36">
      <c r="D12" s="4"/>
      <c r="E12" s="47" t="s">
        <v>7</v>
      </c>
      <c r="F12" s="47"/>
      <c r="G12" s="47"/>
      <c r="I12" s="5"/>
      <c r="P12" s="27"/>
      <c r="Q12" s="60" t="s">
        <v>7</v>
      </c>
      <c r="R12" s="60"/>
      <c r="S12" s="60"/>
      <c r="U12" s="28"/>
      <c r="AB12" s="53"/>
      <c r="AC12" s="49"/>
      <c r="AD12" s="49"/>
      <c r="AE12" s="49"/>
      <c r="AF12" s="49"/>
      <c r="AG12" s="49"/>
      <c r="AH12" s="49"/>
      <c r="AI12" s="49"/>
      <c r="AJ12" s="54"/>
    </row>
    <row r="13" spans="4:36">
      <c r="D13" s="4"/>
      <c r="E13" s="47" t="s">
        <v>8</v>
      </c>
      <c r="F13" s="47"/>
      <c r="G13" s="47"/>
      <c r="I13" s="5"/>
      <c r="P13" s="27"/>
      <c r="Q13" s="60" t="s">
        <v>9</v>
      </c>
      <c r="R13" s="60"/>
      <c r="S13" s="60"/>
      <c r="U13" s="28"/>
      <c r="AB13" s="53"/>
      <c r="AC13" s="49"/>
      <c r="AD13" s="49"/>
      <c r="AE13" s="49"/>
      <c r="AF13" s="49"/>
      <c r="AG13" s="49"/>
      <c r="AH13" s="49"/>
      <c r="AI13" s="49"/>
      <c r="AJ13" s="54"/>
    </row>
    <row r="14" spans="4:36">
      <c r="D14" s="4"/>
      <c r="E14" s="47" t="s">
        <v>10</v>
      </c>
      <c r="F14" s="47"/>
      <c r="G14" s="47"/>
      <c r="I14" s="5"/>
      <c r="P14" s="27"/>
      <c r="Q14" s="60" t="s">
        <v>11</v>
      </c>
      <c r="R14" s="60"/>
      <c r="S14" s="60"/>
      <c r="U14" s="28"/>
      <c r="AB14" s="53"/>
      <c r="AC14" s="49"/>
      <c r="AD14" s="49"/>
      <c r="AE14" s="49"/>
      <c r="AF14" s="49"/>
      <c r="AG14" s="49"/>
      <c r="AH14" s="49"/>
      <c r="AI14" s="49"/>
      <c r="AJ14" s="54"/>
    </row>
    <row r="15" spans="4:36">
      <c r="D15" s="4"/>
      <c r="E15" s="47" t="s">
        <v>12</v>
      </c>
      <c r="F15" s="47"/>
      <c r="G15" s="47"/>
      <c r="I15" s="5"/>
      <c r="P15" s="27"/>
      <c r="Q15" s="60" t="s">
        <v>13</v>
      </c>
      <c r="R15" s="60"/>
      <c r="S15" s="60"/>
      <c r="U15" s="28"/>
      <c r="AB15" s="53"/>
      <c r="AC15" s="49"/>
      <c r="AD15" s="49"/>
      <c r="AE15" s="49"/>
      <c r="AF15" s="49"/>
      <c r="AG15" s="49"/>
      <c r="AH15" s="49"/>
      <c r="AI15" s="49"/>
      <c r="AJ15" s="54"/>
    </row>
    <row r="16" spans="4:36">
      <c r="D16" s="4"/>
      <c r="E16" s="47" t="s">
        <v>14</v>
      </c>
      <c r="F16" s="47"/>
      <c r="G16" s="47"/>
      <c r="I16" s="5"/>
      <c r="P16" s="27"/>
      <c r="Q16" s="60" t="s">
        <v>15</v>
      </c>
      <c r="R16" s="60"/>
      <c r="S16" s="60"/>
      <c r="U16" s="28"/>
      <c r="AB16" s="53"/>
      <c r="AC16" s="49"/>
      <c r="AD16" s="49"/>
      <c r="AE16" s="49"/>
      <c r="AF16" s="49"/>
      <c r="AG16" s="49"/>
      <c r="AH16" s="49"/>
      <c r="AI16" s="49"/>
      <c r="AJ16" s="54"/>
    </row>
    <row r="17" spans="4:36">
      <c r="D17" s="4"/>
      <c r="I17" s="5"/>
      <c r="P17" s="27"/>
      <c r="U17" s="28"/>
      <c r="AB17" s="53"/>
      <c r="AC17" s="49"/>
      <c r="AD17" s="49"/>
      <c r="AE17" s="49"/>
      <c r="AF17" s="49"/>
      <c r="AG17" s="49"/>
      <c r="AH17" s="49"/>
      <c r="AI17" s="49"/>
      <c r="AJ17" s="54"/>
    </row>
    <row r="18" spans="4:36">
      <c r="D18" s="8"/>
      <c r="E18" s="9"/>
      <c r="F18" s="70" t="s">
        <v>16</v>
      </c>
      <c r="G18" s="70"/>
      <c r="H18" s="9"/>
      <c r="I18" s="10"/>
      <c r="P18" s="29"/>
      <c r="Q18" s="30"/>
      <c r="R18" s="75" t="s">
        <v>16</v>
      </c>
      <c r="S18" s="76"/>
      <c r="T18" s="30"/>
      <c r="U18" s="31"/>
      <c r="AB18" s="53"/>
      <c r="AC18" s="49"/>
      <c r="AD18" s="49"/>
      <c r="AE18" s="49"/>
      <c r="AF18" s="49"/>
      <c r="AG18" s="49"/>
      <c r="AH18" s="49"/>
      <c r="AI18" s="49"/>
      <c r="AJ18" s="54"/>
    </row>
    <row r="19" spans="4:36">
      <c r="D19" s="6"/>
      <c r="I19" s="7"/>
      <c r="P19" s="32"/>
      <c r="U19" s="33"/>
      <c r="AB19" s="53"/>
      <c r="AC19" s="49"/>
      <c r="AD19" s="49"/>
      <c r="AE19" s="49"/>
      <c r="AF19" s="49"/>
      <c r="AG19" s="49"/>
      <c r="AH19" s="49"/>
      <c r="AI19" s="49"/>
      <c r="AJ19" s="54"/>
    </row>
    <row r="20" spans="4:36">
      <c r="D20" s="6"/>
      <c r="E20" s="60" t="s">
        <v>4</v>
      </c>
      <c r="F20" s="60"/>
      <c r="G20" s="60"/>
      <c r="I20" s="7"/>
      <c r="P20" s="32"/>
      <c r="Q20" s="60" t="s">
        <v>4</v>
      </c>
      <c r="R20" s="60"/>
      <c r="S20" s="60"/>
      <c r="U20" s="33"/>
      <c r="AB20" s="53"/>
      <c r="AC20" s="49"/>
      <c r="AD20" s="49"/>
      <c r="AE20" s="49"/>
      <c r="AF20" s="49"/>
      <c r="AG20" s="49"/>
      <c r="AH20" s="49"/>
      <c r="AI20" s="49"/>
      <c r="AJ20" s="54"/>
    </row>
    <row r="21" spans="4:36">
      <c r="D21" s="6"/>
      <c r="E21" t="s">
        <v>5</v>
      </c>
      <c r="I21" s="7"/>
      <c r="P21" s="32"/>
      <c r="Q21" t="s">
        <v>5</v>
      </c>
      <c r="U21" s="33"/>
      <c r="AB21" s="53"/>
      <c r="AC21" s="49"/>
      <c r="AD21" s="49"/>
      <c r="AE21" s="49"/>
      <c r="AF21" s="49"/>
      <c r="AG21" s="49"/>
      <c r="AH21" s="49"/>
      <c r="AI21" s="49"/>
      <c r="AJ21" s="54"/>
    </row>
    <row r="22" spans="4:36">
      <c r="D22" s="6"/>
      <c r="E22" t="s">
        <v>6</v>
      </c>
      <c r="H22" s="47"/>
      <c r="I22" s="7"/>
      <c r="P22" s="32"/>
      <c r="Q22" t="s">
        <v>6</v>
      </c>
      <c r="T22" s="47"/>
      <c r="U22" s="33"/>
      <c r="AB22" s="55"/>
      <c r="AC22" s="56"/>
      <c r="AD22" s="56"/>
      <c r="AE22" s="56"/>
      <c r="AF22" s="56"/>
      <c r="AG22" s="56"/>
      <c r="AH22" s="56"/>
      <c r="AI22" s="56"/>
      <c r="AJ22" s="57"/>
    </row>
    <row r="23" spans="4:36">
      <c r="D23" s="6"/>
      <c r="E23" s="47" t="s">
        <v>7</v>
      </c>
      <c r="F23" s="47"/>
      <c r="G23" s="47"/>
      <c r="I23" s="7"/>
      <c r="P23" s="32"/>
      <c r="Q23" s="60" t="s">
        <v>7</v>
      </c>
      <c r="R23" s="60"/>
      <c r="S23" s="60"/>
      <c r="U23" s="33"/>
    </row>
    <row r="24" spans="4:36">
      <c r="D24" s="6"/>
      <c r="E24" s="47" t="s">
        <v>17</v>
      </c>
      <c r="F24" s="47"/>
      <c r="G24" s="47"/>
      <c r="I24" s="7"/>
      <c r="P24" s="32"/>
      <c r="Q24" s="60" t="s">
        <v>18</v>
      </c>
      <c r="R24" s="60"/>
      <c r="S24" s="60"/>
      <c r="U24" s="33"/>
    </row>
    <row r="25" spans="4:36">
      <c r="D25" s="6"/>
      <c r="E25" s="47" t="s">
        <v>19</v>
      </c>
      <c r="F25" s="47"/>
      <c r="G25" s="47"/>
      <c r="I25" s="7"/>
      <c r="P25" s="32"/>
      <c r="Q25" s="60" t="s">
        <v>20</v>
      </c>
      <c r="R25" s="60"/>
      <c r="S25" s="60"/>
      <c r="U25" s="33"/>
    </row>
    <row r="26" spans="4:36">
      <c r="D26" s="6"/>
      <c r="E26" s="47" t="s">
        <v>21</v>
      </c>
      <c r="F26" s="47"/>
      <c r="G26" s="47"/>
      <c r="I26" s="7"/>
      <c r="P26" s="32"/>
      <c r="Q26" s="60" t="s">
        <v>22</v>
      </c>
      <c r="R26" s="60"/>
      <c r="S26" s="60"/>
      <c r="U26" s="33"/>
    </row>
    <row r="27" spans="4:36">
      <c r="D27" s="6"/>
      <c r="E27" s="47" t="s">
        <v>23</v>
      </c>
      <c r="F27" s="47"/>
      <c r="G27" s="47"/>
      <c r="I27" s="7"/>
      <c r="P27" s="32"/>
      <c r="Q27" s="60" t="s">
        <v>24</v>
      </c>
      <c r="R27" s="60"/>
      <c r="S27" s="60"/>
      <c r="U27" s="33"/>
    </row>
    <row r="28" spans="4:36">
      <c r="D28" s="6"/>
      <c r="I28" s="7"/>
      <c r="P28" s="32"/>
      <c r="U28" s="33"/>
    </row>
    <row r="29" spans="4:36">
      <c r="D29" s="11"/>
      <c r="E29" s="14"/>
      <c r="F29" s="71" t="s">
        <v>25</v>
      </c>
      <c r="G29" s="72"/>
      <c r="H29" s="14"/>
      <c r="I29" s="15"/>
      <c r="P29" s="34"/>
      <c r="Q29" s="35"/>
      <c r="R29" s="77" t="s">
        <v>25</v>
      </c>
      <c r="S29" s="78"/>
      <c r="T29" s="35"/>
      <c r="U29" s="36"/>
    </row>
    <row r="30" spans="4:36">
      <c r="D30" s="12"/>
      <c r="I30" s="13"/>
      <c r="P30" s="37"/>
      <c r="U30" s="38"/>
    </row>
    <row r="31" spans="4:36">
      <c r="D31" s="12"/>
      <c r="E31" s="60" t="s">
        <v>4</v>
      </c>
      <c r="F31" s="60"/>
      <c r="G31" s="60"/>
      <c r="H31" s="47"/>
      <c r="I31" s="13"/>
      <c r="P31" s="37"/>
      <c r="Q31" s="60" t="s">
        <v>4</v>
      </c>
      <c r="R31" s="60"/>
      <c r="S31" s="60"/>
      <c r="U31" s="38"/>
    </row>
    <row r="32" spans="4:36">
      <c r="D32" s="12"/>
      <c r="E32" t="s">
        <v>5</v>
      </c>
      <c r="I32" s="13"/>
      <c r="P32" s="37"/>
      <c r="Q32" t="s">
        <v>5</v>
      </c>
      <c r="T32" s="48"/>
      <c r="U32" s="58"/>
    </row>
    <row r="33" spans="4:21">
      <c r="D33" s="12"/>
      <c r="E33" t="s">
        <v>6</v>
      </c>
      <c r="H33" s="47"/>
      <c r="I33" s="13"/>
      <c r="P33" s="37"/>
      <c r="Q33" t="s">
        <v>6</v>
      </c>
      <c r="T33" s="48"/>
      <c r="U33" s="38"/>
    </row>
    <row r="34" spans="4:21">
      <c r="D34" s="12"/>
      <c r="E34" s="60" t="s">
        <v>7</v>
      </c>
      <c r="F34" s="60"/>
      <c r="G34" s="60"/>
      <c r="I34" s="13"/>
      <c r="P34" s="37"/>
      <c r="Q34" s="60" t="s">
        <v>7</v>
      </c>
      <c r="R34" s="60"/>
      <c r="S34" s="60"/>
      <c r="U34" s="38"/>
    </row>
    <row r="35" spans="4:21">
      <c r="D35" s="12"/>
      <c r="E35" s="60" t="s">
        <v>26</v>
      </c>
      <c r="F35" s="60"/>
      <c r="G35" s="60"/>
      <c r="I35" s="13"/>
      <c r="P35" s="37"/>
      <c r="Q35" s="60" t="s">
        <v>27</v>
      </c>
      <c r="R35" s="60"/>
      <c r="S35" s="60"/>
      <c r="U35" s="38"/>
    </row>
    <row r="36" spans="4:21">
      <c r="D36" s="12"/>
      <c r="E36" s="60" t="s">
        <v>28</v>
      </c>
      <c r="F36" s="60"/>
      <c r="G36" s="60"/>
      <c r="I36" s="13"/>
      <c r="P36" s="37"/>
      <c r="Q36" s="60" t="s">
        <v>29</v>
      </c>
      <c r="R36" s="60"/>
      <c r="S36" s="60"/>
      <c r="U36" s="38"/>
    </row>
    <row r="37" spans="4:21">
      <c r="D37" s="12"/>
      <c r="E37" s="60" t="s">
        <v>30</v>
      </c>
      <c r="F37" s="60"/>
      <c r="G37" s="60"/>
      <c r="I37" s="13"/>
      <c r="P37" s="37"/>
      <c r="Q37" s="60" t="s">
        <v>31</v>
      </c>
      <c r="R37" s="60"/>
      <c r="S37" s="60"/>
      <c r="U37" s="38"/>
    </row>
    <row r="38" spans="4:21">
      <c r="D38" s="12"/>
      <c r="E38" s="60" t="s">
        <v>32</v>
      </c>
      <c r="F38" s="60"/>
      <c r="G38" s="60"/>
      <c r="I38" s="13"/>
      <c r="P38" s="37"/>
      <c r="Q38" s="60" t="s">
        <v>33</v>
      </c>
      <c r="R38" s="60"/>
      <c r="S38" s="60"/>
      <c r="U38" s="38"/>
    </row>
    <row r="39" spans="4:21">
      <c r="D39" s="12"/>
      <c r="I39" s="13"/>
      <c r="P39" s="37"/>
      <c r="U39" s="38"/>
    </row>
    <row r="40" spans="4:21">
      <c r="D40" s="16"/>
      <c r="E40" s="17"/>
      <c r="F40" s="73" t="s">
        <v>34</v>
      </c>
      <c r="G40" s="73"/>
      <c r="H40" s="17"/>
      <c r="I40" s="18"/>
      <c r="P40" s="39"/>
      <c r="Q40" s="40"/>
      <c r="R40" s="79" t="s">
        <v>34</v>
      </c>
      <c r="S40" s="80"/>
      <c r="T40" s="40"/>
      <c r="U40" s="41"/>
    </row>
    <row r="41" spans="4:21">
      <c r="D41" s="19"/>
      <c r="I41" s="20"/>
      <c r="P41" s="42"/>
      <c r="U41" s="43"/>
    </row>
    <row r="42" spans="4:21">
      <c r="D42" s="19"/>
      <c r="E42" s="60" t="s">
        <v>4</v>
      </c>
      <c r="F42" s="60"/>
      <c r="G42" s="60"/>
      <c r="I42" s="20"/>
      <c r="P42" s="42"/>
      <c r="Q42" s="60" t="s">
        <v>4</v>
      </c>
      <c r="R42" s="60"/>
      <c r="S42" s="60"/>
      <c r="U42" s="43"/>
    </row>
    <row r="43" spans="4:21">
      <c r="D43" s="19"/>
      <c r="E43" t="s">
        <v>5</v>
      </c>
      <c r="I43" s="20"/>
      <c r="P43" s="42"/>
      <c r="Q43" t="s">
        <v>5</v>
      </c>
      <c r="T43" s="47"/>
      <c r="U43" s="59"/>
    </row>
    <row r="44" spans="4:21">
      <c r="D44" s="19"/>
      <c r="E44" t="s">
        <v>6</v>
      </c>
      <c r="H44" s="48"/>
      <c r="I44" s="20"/>
      <c r="P44" s="42"/>
      <c r="Q44" t="s">
        <v>6</v>
      </c>
      <c r="T44" s="47"/>
      <c r="U44" s="43"/>
    </row>
    <row r="45" spans="4:21">
      <c r="D45" s="19"/>
      <c r="E45" s="60" t="s">
        <v>7</v>
      </c>
      <c r="F45" s="60"/>
      <c r="G45" s="60"/>
      <c r="I45" s="20"/>
      <c r="P45" s="42"/>
      <c r="Q45" s="60" t="s">
        <v>7</v>
      </c>
      <c r="R45" s="60"/>
      <c r="S45" s="60"/>
      <c r="U45" s="43"/>
    </row>
    <row r="46" spans="4:21">
      <c r="D46" s="19"/>
      <c r="E46" s="60" t="s">
        <v>35</v>
      </c>
      <c r="F46" s="60"/>
      <c r="G46" s="60"/>
      <c r="I46" s="20"/>
      <c r="P46" s="42"/>
      <c r="Q46" s="60" t="s">
        <v>36</v>
      </c>
      <c r="R46" s="60"/>
      <c r="S46" s="60"/>
      <c r="U46" s="43"/>
    </row>
    <row r="47" spans="4:21">
      <c r="D47" s="19"/>
      <c r="E47" s="60" t="s">
        <v>37</v>
      </c>
      <c r="F47" s="60"/>
      <c r="G47" s="60"/>
      <c r="H47" s="47"/>
      <c r="I47" s="20"/>
      <c r="P47" s="42"/>
      <c r="Q47" s="60" t="s">
        <v>38</v>
      </c>
      <c r="R47" s="60"/>
      <c r="S47" s="60"/>
      <c r="T47" s="47"/>
      <c r="U47" s="43"/>
    </row>
    <row r="48" spans="4:21">
      <c r="D48" s="19"/>
      <c r="E48" s="60" t="s">
        <v>39</v>
      </c>
      <c r="F48" s="60"/>
      <c r="G48" s="60"/>
      <c r="I48" s="20"/>
      <c r="P48" s="42"/>
      <c r="Q48" s="60" t="s">
        <v>40</v>
      </c>
      <c r="R48" s="60"/>
      <c r="S48" s="60"/>
      <c r="U48" s="43"/>
    </row>
    <row r="49" spans="4:21">
      <c r="D49" s="19"/>
      <c r="E49" s="60" t="s">
        <v>41</v>
      </c>
      <c r="F49" s="60"/>
      <c r="G49" s="60"/>
      <c r="I49" s="20"/>
      <c r="P49" s="42"/>
      <c r="Q49" s="60" t="s">
        <v>42</v>
      </c>
      <c r="R49" s="60"/>
      <c r="S49" s="60"/>
      <c r="U49" s="43"/>
    </row>
    <row r="50" spans="4:21">
      <c r="D50" s="21"/>
      <c r="E50" s="22"/>
      <c r="F50" s="22"/>
      <c r="G50" s="22"/>
      <c r="H50" s="22"/>
      <c r="I50" s="23"/>
      <c r="P50" s="44"/>
      <c r="Q50" s="45"/>
      <c r="R50" s="45"/>
      <c r="S50" s="45"/>
      <c r="T50" s="45"/>
      <c r="U50" s="46"/>
    </row>
    <row r="51" spans="4:21">
      <c r="J51" s="61" t="s">
        <v>43</v>
      </c>
      <c r="K51" s="62"/>
      <c r="L51" s="62"/>
      <c r="M51" s="62"/>
      <c r="N51" s="62"/>
      <c r="O51" s="63"/>
    </row>
    <row r="52" spans="4:21">
      <c r="K52" s="81" t="s">
        <v>44</v>
      </c>
      <c r="L52" s="81"/>
      <c r="M52" s="81"/>
      <c r="N52" s="81"/>
    </row>
  </sheetData>
  <mergeCells count="51">
    <mergeCell ref="K52:N52"/>
    <mergeCell ref="Q45:S45"/>
    <mergeCell ref="Q46:S46"/>
    <mergeCell ref="Q42:S42"/>
    <mergeCell ref="E42:G42"/>
    <mergeCell ref="Q23:S23"/>
    <mergeCell ref="Q24:S24"/>
    <mergeCell ref="G1:Q4"/>
    <mergeCell ref="F6:G6"/>
    <mergeCell ref="R6:S6"/>
    <mergeCell ref="Q9:S9"/>
    <mergeCell ref="Q13:S13"/>
    <mergeCell ref="Q14:S14"/>
    <mergeCell ref="Q15:S15"/>
    <mergeCell ref="Q16:S16"/>
    <mergeCell ref="F7:G7"/>
    <mergeCell ref="F18:G18"/>
    <mergeCell ref="R7:S7"/>
    <mergeCell ref="R18:S18"/>
    <mergeCell ref="Q12:S12"/>
    <mergeCell ref="Q20:S20"/>
    <mergeCell ref="J51:O51"/>
    <mergeCell ref="E9:G9"/>
    <mergeCell ref="E20:G20"/>
    <mergeCell ref="E45:G45"/>
    <mergeCell ref="E46:G46"/>
    <mergeCell ref="E31:G31"/>
    <mergeCell ref="E36:G36"/>
    <mergeCell ref="F29:G29"/>
    <mergeCell ref="F40:G40"/>
    <mergeCell ref="E34:G34"/>
    <mergeCell ref="E35:G35"/>
    <mergeCell ref="E37:G37"/>
    <mergeCell ref="E38:G38"/>
    <mergeCell ref="E47:G47"/>
    <mergeCell ref="E48:G48"/>
    <mergeCell ref="E49:G49"/>
    <mergeCell ref="Q38:S38"/>
    <mergeCell ref="Q47:S47"/>
    <mergeCell ref="Q48:S48"/>
    <mergeCell ref="Q49:S49"/>
    <mergeCell ref="Q25:S25"/>
    <mergeCell ref="Q26:S26"/>
    <mergeCell ref="Q27:S27"/>
    <mergeCell ref="Q36:S36"/>
    <mergeCell ref="Q37:S37"/>
    <mergeCell ref="R29:S29"/>
    <mergeCell ref="R40:S40"/>
    <mergeCell ref="Q34:S34"/>
    <mergeCell ref="Q35:S35"/>
    <mergeCell ref="Q31:S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79C8-7B3E-404B-8C13-A9ABCDEE3575}">
  <dimension ref="C4:P22"/>
  <sheetViews>
    <sheetView workbookViewId="0">
      <selection activeCell="C16" sqref="C16:C17"/>
    </sheetView>
  </sheetViews>
  <sheetFormatPr defaultRowHeight="15"/>
  <sheetData>
    <row r="4" spans="3:15">
      <c r="C4" s="82" t="s">
        <v>45</v>
      </c>
      <c r="D4" s="82" t="s">
        <v>46</v>
      </c>
      <c r="E4" s="84"/>
      <c r="F4" s="84"/>
      <c r="G4" s="84"/>
      <c r="H4" s="84"/>
      <c r="I4" s="84"/>
      <c r="J4" s="87" t="s">
        <v>47</v>
      </c>
      <c r="K4" s="84"/>
      <c r="L4" s="84"/>
      <c r="M4" s="88" t="s">
        <v>48</v>
      </c>
      <c r="N4" s="89"/>
      <c r="O4" s="90"/>
    </row>
    <row r="5" spans="3:15">
      <c r="C5" s="83"/>
      <c r="D5" s="85"/>
      <c r="E5" s="86"/>
      <c r="F5" s="86"/>
      <c r="G5" s="86"/>
      <c r="H5" s="86"/>
      <c r="I5" s="86"/>
      <c r="J5" s="85"/>
      <c r="K5" s="86"/>
      <c r="L5" s="86"/>
      <c r="M5" s="91"/>
      <c r="N5" s="92"/>
      <c r="O5" s="93"/>
    </row>
    <row r="6" spans="3:15">
      <c r="C6" s="94">
        <v>240</v>
      </c>
      <c r="D6" s="95" t="s">
        <v>49</v>
      </c>
      <c r="E6" s="96"/>
      <c r="F6" s="96"/>
      <c r="G6" s="96"/>
      <c r="H6" s="96"/>
      <c r="I6" s="96"/>
      <c r="J6" s="99">
        <v>1000</v>
      </c>
      <c r="K6" s="100"/>
      <c r="L6" s="100"/>
      <c r="M6" s="103">
        <f>C6*J6</f>
        <v>240000</v>
      </c>
      <c r="N6" s="89"/>
      <c r="O6" s="90"/>
    </row>
    <row r="7" spans="3:15">
      <c r="C7" s="91"/>
      <c r="D7" s="97"/>
      <c r="E7" s="98"/>
      <c r="F7" s="98"/>
      <c r="G7" s="98"/>
      <c r="H7" s="98"/>
      <c r="I7" s="98"/>
      <c r="J7" s="101"/>
      <c r="K7" s="102"/>
      <c r="L7" s="102"/>
      <c r="M7" s="91"/>
      <c r="N7" s="92"/>
      <c r="O7" s="93"/>
    </row>
    <row r="8" spans="3:15" ht="15" customHeight="1">
      <c r="C8" s="94">
        <v>8</v>
      </c>
      <c r="D8" s="95" t="s">
        <v>50</v>
      </c>
      <c r="E8" s="96"/>
      <c r="F8" s="96"/>
      <c r="G8" s="96"/>
      <c r="H8" s="96"/>
      <c r="I8" s="96"/>
      <c r="J8" s="99">
        <v>417</v>
      </c>
      <c r="K8" s="100"/>
      <c r="L8" s="100"/>
      <c r="M8" s="103">
        <f t="shared" ref="M8:M17" si="0">C8*J8</f>
        <v>3336</v>
      </c>
      <c r="N8" s="89"/>
      <c r="O8" s="90"/>
    </row>
    <row r="9" spans="3:15">
      <c r="C9" s="91"/>
      <c r="D9" s="97"/>
      <c r="E9" s="98"/>
      <c r="F9" s="98"/>
      <c r="G9" s="98"/>
      <c r="H9" s="98"/>
      <c r="I9" s="98"/>
      <c r="J9" s="101"/>
      <c r="K9" s="102"/>
      <c r="L9" s="102"/>
      <c r="M9" s="91"/>
      <c r="N9" s="92"/>
      <c r="O9" s="93"/>
    </row>
    <row r="10" spans="3:15" ht="15" customHeight="1">
      <c r="C10" s="94">
        <v>8</v>
      </c>
      <c r="D10" s="95" t="s">
        <v>51</v>
      </c>
      <c r="E10" s="96"/>
      <c r="F10" s="96"/>
      <c r="G10" s="96"/>
      <c r="H10" s="96"/>
      <c r="I10" s="96"/>
      <c r="J10" s="99">
        <v>476</v>
      </c>
      <c r="K10" s="100"/>
      <c r="L10" s="100"/>
      <c r="M10" s="103">
        <f t="shared" ref="M10:M17" si="1">C10*J10</f>
        <v>3808</v>
      </c>
      <c r="N10" s="89"/>
      <c r="O10" s="90"/>
    </row>
    <row r="11" spans="3:15">
      <c r="C11" s="91"/>
      <c r="D11" s="97"/>
      <c r="E11" s="98"/>
      <c r="F11" s="98"/>
      <c r="G11" s="98"/>
      <c r="H11" s="98"/>
      <c r="I11" s="98"/>
      <c r="J11" s="101"/>
      <c r="K11" s="102"/>
      <c r="L11" s="102"/>
      <c r="M11" s="91"/>
      <c r="N11" s="92"/>
      <c r="O11" s="93"/>
    </row>
    <row r="12" spans="3:15" ht="15" customHeight="1">
      <c r="C12" s="94">
        <v>8</v>
      </c>
      <c r="D12" s="95" t="s">
        <v>52</v>
      </c>
      <c r="E12" s="96"/>
      <c r="F12" s="96"/>
      <c r="G12" s="96"/>
      <c r="H12" s="96"/>
      <c r="I12" s="96"/>
      <c r="J12" s="99">
        <v>250</v>
      </c>
      <c r="K12" s="100"/>
      <c r="L12" s="100"/>
      <c r="M12" s="103">
        <f t="shared" ref="M12:M17" si="2">C12*J12</f>
        <v>2000</v>
      </c>
      <c r="N12" s="89"/>
      <c r="O12" s="90"/>
    </row>
    <row r="13" spans="3:15">
      <c r="C13" s="91"/>
      <c r="D13" s="97"/>
      <c r="E13" s="98"/>
      <c r="F13" s="98"/>
      <c r="G13" s="98"/>
      <c r="H13" s="98"/>
      <c r="I13" s="98"/>
      <c r="J13" s="101"/>
      <c r="K13" s="102"/>
      <c r="L13" s="102"/>
      <c r="M13" s="91"/>
      <c r="N13" s="92"/>
      <c r="O13" s="93"/>
    </row>
    <row r="14" spans="3:15" ht="15" customHeight="1">
      <c r="C14" s="94">
        <v>7</v>
      </c>
      <c r="D14" s="95" t="s">
        <v>53</v>
      </c>
      <c r="E14" s="96"/>
      <c r="F14" s="96"/>
      <c r="G14" s="96"/>
      <c r="H14" s="96"/>
      <c r="I14" s="96"/>
      <c r="J14" s="99">
        <v>170</v>
      </c>
      <c r="K14" s="100"/>
      <c r="L14" s="100"/>
      <c r="M14" s="103">
        <f>C14*J14</f>
        <v>1190</v>
      </c>
      <c r="N14" s="89"/>
      <c r="O14" s="90"/>
    </row>
    <row r="15" spans="3:15">
      <c r="C15" s="91"/>
      <c r="D15" s="97"/>
      <c r="E15" s="98"/>
      <c r="F15" s="98"/>
      <c r="G15" s="98"/>
      <c r="H15" s="98"/>
      <c r="I15" s="98"/>
      <c r="J15" s="101"/>
      <c r="K15" s="102"/>
      <c r="L15" s="102"/>
      <c r="M15" s="91"/>
      <c r="N15" s="92"/>
      <c r="O15" s="93"/>
    </row>
    <row r="16" spans="3:15" ht="15" customHeight="1">
      <c r="C16" s="94">
        <v>1</v>
      </c>
      <c r="D16" s="95" t="s">
        <v>54</v>
      </c>
      <c r="E16" s="96"/>
      <c r="F16" s="96"/>
      <c r="G16" s="96"/>
      <c r="H16" s="96"/>
      <c r="I16" s="96"/>
      <c r="J16" s="99">
        <v>3500</v>
      </c>
      <c r="K16" s="100"/>
      <c r="L16" s="100"/>
      <c r="M16" s="103">
        <f>C16*J16</f>
        <v>3500</v>
      </c>
      <c r="N16" s="89"/>
      <c r="O16" s="90"/>
    </row>
    <row r="17" spans="3:16">
      <c r="C17" s="104"/>
      <c r="D17" s="105"/>
      <c r="E17" s="106"/>
      <c r="F17" s="106"/>
      <c r="G17" s="106"/>
      <c r="H17" s="106"/>
      <c r="I17" s="106"/>
      <c r="J17" s="107"/>
      <c r="K17" s="108"/>
      <c r="L17" s="108"/>
      <c r="M17" s="104"/>
      <c r="N17" s="109"/>
      <c r="O17" s="110"/>
    </row>
    <row r="19" spans="3:16">
      <c r="P19" s="48"/>
    </row>
    <row r="21" spans="3:16" ht="15" customHeight="1">
      <c r="I21" s="115" t="s">
        <v>55</v>
      </c>
      <c r="J21" s="116"/>
      <c r="K21" s="116"/>
      <c r="L21" s="116"/>
      <c r="M21" s="111">
        <f>SUM(M6:O17)</f>
        <v>253834</v>
      </c>
      <c r="N21" s="112"/>
    </row>
    <row r="22" spans="3:16" ht="15" customHeight="1">
      <c r="I22" s="117"/>
      <c r="J22" s="113"/>
      <c r="K22" s="113"/>
      <c r="L22" s="113"/>
      <c r="M22" s="113"/>
      <c r="N22" s="114"/>
    </row>
  </sheetData>
  <mergeCells count="30">
    <mergeCell ref="C16:C17"/>
    <mergeCell ref="D16:I17"/>
    <mergeCell ref="J16:L17"/>
    <mergeCell ref="M16:O17"/>
    <mergeCell ref="M21:N22"/>
    <mergeCell ref="I21:L22"/>
    <mergeCell ref="C12:C13"/>
    <mergeCell ref="D12:I13"/>
    <mergeCell ref="J12:L13"/>
    <mergeCell ref="M12:O13"/>
    <mergeCell ref="C14:C15"/>
    <mergeCell ref="D14:I15"/>
    <mergeCell ref="J14:L15"/>
    <mergeCell ref="M14:O15"/>
    <mergeCell ref="C8:C9"/>
    <mergeCell ref="D8:I9"/>
    <mergeCell ref="J8:L9"/>
    <mergeCell ref="M8:O9"/>
    <mergeCell ref="C10:C11"/>
    <mergeCell ref="D10:I11"/>
    <mergeCell ref="J10:L11"/>
    <mergeCell ref="M10:O11"/>
    <mergeCell ref="C4:C5"/>
    <mergeCell ref="D4:I5"/>
    <mergeCell ref="J4:L5"/>
    <mergeCell ref="M4:O5"/>
    <mergeCell ref="C6:C7"/>
    <mergeCell ref="D6:I7"/>
    <mergeCell ref="J6:L7"/>
    <mergeCell ref="M6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EA56-2229-4F01-A2BD-FCE17D5048B2}">
  <dimension ref="A1"/>
  <sheetViews>
    <sheetView topLeftCell="A4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2023-12-01T08:50:10Z</dcterms:created>
  <dcterms:modified xsi:type="dcterms:W3CDTF">2023-12-09T21:32:07Z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2023-12-01T08:50:12Z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7d3a0466-b971-4b39-87e7-16d9d2732c7a</vt:lpwstr>
  </property>
  <property fmtid="{D5CDD505-2E9C-101B-9397-08002B2CF9AE}" pid="8" name="MSIP_Label_736915f3-2f02-4945-8997-f2963298db46_ContentBits">
    <vt:lpwstr>1</vt:lpwstr>
  </property>
</Properties>
</file>