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P\Desktop\Proyecto\documentos\"/>
    </mc:Choice>
  </mc:AlternateContent>
  <xr:revisionPtr revIDLastSave="0" documentId="13_ncr:1_{9365FBB4-3641-4F7F-946A-B32E8DC478D0}" xr6:coauthVersionLast="47" xr6:coauthVersionMax="47" xr10:uidLastSave="{00000000-0000-0000-0000-000000000000}"/>
  <bookViews>
    <workbookView xWindow="-120" yWindow="-120" windowWidth="29040" windowHeight="15720" tabRatio="594" xr2:uid="{41AEC9BD-E353-4F0E-9649-F4E79F9B569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37" i="1" l="1"/>
  <c r="G75" i="1"/>
  <c r="G92" i="1"/>
  <c r="G127" i="1"/>
  <c r="G54" i="1"/>
  <c r="G80" i="1"/>
  <c r="G130" i="1"/>
  <c r="G116" i="1"/>
  <c r="G131" i="1"/>
  <c r="I131" i="1"/>
  <c r="I116" i="1"/>
  <c r="I130" i="1"/>
  <c r="I80" i="1"/>
  <c r="I54" i="1"/>
  <c r="I127" i="1"/>
  <c r="I92" i="1"/>
  <c r="I75" i="1"/>
  <c r="G110" i="1"/>
  <c r="G72" i="1"/>
  <c r="G16" i="1"/>
  <c r="G40" i="1"/>
  <c r="G52" i="1"/>
  <c r="G78" i="1"/>
  <c r="G30" i="1"/>
  <c r="G17" i="1"/>
  <c r="G97" i="1"/>
  <c r="I97" i="1"/>
  <c r="I17" i="1"/>
  <c r="I30" i="1"/>
  <c r="I78" i="1"/>
  <c r="I52" i="1"/>
  <c r="I40" i="1"/>
  <c r="I16" i="1"/>
  <c r="I72" i="1"/>
  <c r="I110" i="1"/>
  <c r="G123" i="1"/>
  <c r="G93" i="1"/>
  <c r="G47" i="1"/>
  <c r="G20" i="1"/>
  <c r="I20" i="1"/>
  <c r="I47" i="1"/>
  <c r="I93" i="1"/>
  <c r="I123" i="1"/>
  <c r="G132" i="1"/>
  <c r="G23" i="1"/>
  <c r="G81" i="1"/>
  <c r="G122" i="1"/>
  <c r="G117" i="1"/>
  <c r="G79" i="1"/>
  <c r="G106" i="1"/>
  <c r="G95" i="1"/>
  <c r="G89" i="1"/>
  <c r="G22" i="1"/>
  <c r="G64" i="1"/>
  <c r="G26" i="1"/>
  <c r="G100" i="1"/>
  <c r="G108" i="1"/>
  <c r="G43" i="1"/>
  <c r="G41" i="1"/>
  <c r="G55" i="1"/>
  <c r="G33" i="1"/>
  <c r="G121" i="1"/>
  <c r="G70" i="1"/>
  <c r="G15" i="1"/>
  <c r="G101" i="1"/>
  <c r="G46" i="1"/>
  <c r="G109" i="1"/>
  <c r="G118" i="1"/>
  <c r="G74" i="1"/>
  <c r="G27" i="1"/>
  <c r="G94" i="1"/>
  <c r="G90" i="1"/>
  <c r="G32" i="1"/>
  <c r="G2" i="1"/>
  <c r="G53" i="1"/>
  <c r="G34" i="1"/>
  <c r="G111" i="1"/>
  <c r="G69" i="1"/>
  <c r="G86" i="1"/>
  <c r="G113" i="1"/>
  <c r="G3" i="1"/>
  <c r="G102" i="1"/>
  <c r="G42" i="1"/>
  <c r="G63" i="1"/>
  <c r="G87" i="1"/>
  <c r="G88" i="1"/>
  <c r="G84" i="1"/>
  <c r="G103" i="1"/>
  <c r="G21" i="1"/>
  <c r="G39" i="1"/>
  <c r="G61" i="1"/>
  <c r="G24" i="1"/>
  <c r="G82" i="1"/>
  <c r="G31" i="1"/>
  <c r="G7" i="1"/>
  <c r="G91" i="1"/>
  <c r="G107" i="1"/>
  <c r="G105" i="1"/>
  <c r="G5" i="1"/>
  <c r="G77" i="1"/>
  <c r="G62" i="1"/>
  <c r="G68" i="1"/>
  <c r="G18" i="1"/>
  <c r="G50" i="1"/>
  <c r="G35" i="1"/>
  <c r="G60" i="1"/>
  <c r="G98" i="1"/>
  <c r="G49" i="1"/>
  <c r="G119" i="1"/>
  <c r="G125" i="1"/>
  <c r="G19" i="1"/>
  <c r="G96" i="1"/>
  <c r="G67" i="1"/>
  <c r="G59" i="1"/>
  <c r="G11" i="1"/>
  <c r="G57" i="1"/>
  <c r="G44" i="1"/>
  <c r="G12" i="1"/>
  <c r="G4" i="1"/>
  <c r="G38" i="1"/>
  <c r="G112" i="1"/>
  <c r="G28" i="1"/>
  <c r="G126" i="1"/>
  <c r="G25" i="1"/>
  <c r="G124" i="1"/>
  <c r="G6" i="1"/>
  <c r="G71" i="1"/>
  <c r="G14" i="1"/>
  <c r="G76" i="1"/>
  <c r="G51" i="1"/>
  <c r="G9" i="1"/>
  <c r="G115" i="1"/>
  <c r="G10" i="1"/>
  <c r="G66" i="1"/>
  <c r="G56" i="1"/>
  <c r="G65" i="1"/>
  <c r="G8" i="1"/>
  <c r="G45" i="1"/>
  <c r="G114" i="1"/>
  <c r="G36" i="1"/>
  <c r="G48" i="1"/>
  <c r="G120" i="1"/>
  <c r="G104" i="1"/>
  <c r="G83" i="1"/>
  <c r="AC83" i="1" s="1"/>
  <c r="G99" i="1"/>
  <c r="G85" i="1"/>
  <c r="G13" i="1"/>
  <c r="G58" i="1"/>
  <c r="G73" i="1"/>
  <c r="G29" i="1"/>
  <c r="I42" i="1"/>
  <c r="I21" i="1"/>
  <c r="I88" i="1"/>
  <c r="I25" i="1"/>
  <c r="I85" i="1"/>
  <c r="I34" i="1"/>
  <c r="I60" i="1"/>
  <c r="I86" i="1"/>
  <c r="I108" i="1"/>
  <c r="I117" i="1"/>
  <c r="I69" i="1"/>
  <c r="I70" i="1"/>
  <c r="I43" i="1"/>
  <c r="I77" i="1"/>
  <c r="I132" i="1"/>
  <c r="I3" i="1"/>
  <c r="I81" i="1"/>
  <c r="I79" i="1"/>
  <c r="I46" i="1"/>
  <c r="I56" i="1"/>
  <c r="I2" i="1"/>
  <c r="I15" i="1"/>
  <c r="I64" i="1"/>
  <c r="I68" i="1"/>
  <c r="I36" i="1"/>
  <c r="I124" i="1"/>
  <c r="I45" i="1"/>
  <c r="I10" i="1"/>
  <c r="I8" i="1"/>
  <c r="I4" i="1"/>
  <c r="I59" i="1"/>
  <c r="I111" i="1"/>
  <c r="I73" i="1"/>
  <c r="I23" i="1"/>
  <c r="I95" i="1"/>
  <c r="I48" i="1"/>
  <c r="I51" i="1"/>
  <c r="I32" i="1"/>
  <c r="I49" i="1"/>
  <c r="I89" i="1"/>
  <c r="I13" i="1"/>
  <c r="I66" i="1"/>
  <c r="I83" i="1"/>
  <c r="I14" i="1"/>
  <c r="I35" i="1"/>
  <c r="I107" i="1"/>
  <c r="I87" i="1"/>
  <c r="I98" i="1"/>
  <c r="I29" i="1"/>
  <c r="I39" i="1"/>
  <c r="I55" i="1"/>
  <c r="I58" i="1"/>
  <c r="I37" i="1"/>
  <c r="I63" i="1"/>
  <c r="I67" i="1"/>
  <c r="I76" i="1"/>
  <c r="I24" i="1"/>
  <c r="I41" i="1"/>
  <c r="I22" i="1"/>
  <c r="I128" i="1"/>
  <c r="I129" i="1"/>
  <c r="I104" i="1"/>
  <c r="I118" i="1"/>
  <c r="I125" i="1"/>
  <c r="I5" i="1"/>
  <c r="I84" i="1"/>
  <c r="I100" i="1"/>
  <c r="I18" i="1"/>
  <c r="I7" i="1"/>
  <c r="I62" i="1"/>
  <c r="I112" i="1"/>
  <c r="I9" i="1"/>
  <c r="I96" i="1"/>
  <c r="I122" i="1"/>
  <c r="I11" i="1"/>
  <c r="I74" i="1"/>
  <c r="I90" i="1"/>
  <c r="I57" i="1"/>
  <c r="I61" i="1"/>
  <c r="I71" i="1"/>
  <c r="I119" i="1"/>
  <c r="I121" i="1"/>
  <c r="I101" i="1"/>
  <c r="I102" i="1"/>
  <c r="I106" i="1"/>
  <c r="I113" i="1"/>
  <c r="I115" i="1"/>
  <c r="I28" i="1"/>
  <c r="I27" i="1"/>
  <c r="I65" i="1"/>
  <c r="I114" i="1"/>
  <c r="I33" i="1"/>
  <c r="I50" i="1"/>
  <c r="I91" i="1"/>
  <c r="I26" i="1"/>
  <c r="I99" i="1"/>
  <c r="I31" i="1"/>
  <c r="I38" i="1"/>
  <c r="I44" i="1"/>
  <c r="I109" i="1"/>
  <c r="I12" i="1"/>
  <c r="I103" i="1"/>
  <c r="I126" i="1"/>
  <c r="I94" i="1"/>
  <c r="I120" i="1"/>
  <c r="I6" i="1"/>
  <c r="I105" i="1"/>
  <c r="I53" i="1"/>
  <c r="I82" i="1"/>
  <c r="I19" i="1"/>
  <c r="AD60" i="1"/>
  <c r="G128" i="1"/>
  <c r="G129" i="1"/>
  <c r="G37" i="1"/>
  <c r="G137" i="1" l="1"/>
  <c r="AC92" i="1"/>
  <c r="AC70" i="1"/>
  <c r="AC96" i="1"/>
  <c r="I137" i="1"/>
  <c r="AC61" i="1"/>
  <c r="AC68" i="1"/>
  <c r="AC105" i="1"/>
  <c r="AC63" i="1"/>
  <c r="AC84" i="1"/>
  <c r="AC93" i="1"/>
  <c r="AC86" i="1"/>
  <c r="AC111" i="1"/>
  <c r="AC81" i="1"/>
  <c r="AC89" i="1"/>
  <c r="AC108" i="1"/>
  <c r="AC80" i="1"/>
  <c r="AC62" i="1"/>
  <c r="AC87" i="1"/>
  <c r="AC88" i="1"/>
  <c r="AC98" i="1"/>
  <c r="AC79" i="1"/>
  <c r="AC74" i="1"/>
  <c r="AC102" i="1"/>
  <c r="AC78" i="1"/>
  <c r="AC66" i="1"/>
  <c r="AC90" i="1"/>
  <c r="AC94" i="1"/>
  <c r="AC59" i="1"/>
  <c r="AC95" i="1"/>
  <c r="AC69" i="1"/>
  <c r="AC67" i="1"/>
  <c r="AC106" i="1"/>
  <c r="AC76" i="1"/>
  <c r="AC72" i="1"/>
  <c r="AC104" i="1"/>
  <c r="AC75" i="1"/>
  <c r="AC101" i="1"/>
  <c r="AC71" i="1"/>
  <c r="AC65" i="1"/>
  <c r="AC100" i="1"/>
  <c r="AC97" i="1"/>
  <c r="AC64" i="1"/>
  <c r="AC110" i="1"/>
  <c r="AC82" i="1"/>
  <c r="AC73" i="1"/>
  <c r="AC107" i="1"/>
  <c r="AC77" i="1"/>
  <c r="AC85" i="1"/>
  <c r="AC109" i="1"/>
  <c r="AC60" i="1"/>
  <c r="AC91" i="1"/>
  <c r="AC103" i="1"/>
  <c r="AC99" i="1"/>
  <c r="AC37" i="1"/>
  <c r="AC19" i="1"/>
  <c r="AC15" i="1"/>
  <c r="AC9" i="1"/>
  <c r="AC27" i="1"/>
  <c r="AC28" i="1"/>
  <c r="AC12" i="1"/>
  <c r="AC14" i="1"/>
  <c r="AC3" i="1"/>
  <c r="AC11" i="1"/>
  <c r="AC24" i="1"/>
  <c r="AC21" i="1"/>
  <c r="AC22" i="1"/>
  <c r="AC18" i="1"/>
  <c r="AC13" i="1"/>
  <c r="AC25" i="1"/>
  <c r="AC36" i="1"/>
  <c r="AC20" i="1"/>
  <c r="AC10" i="1"/>
  <c r="AC30" i="1"/>
  <c r="AC29" i="1"/>
  <c r="AC35" i="1"/>
  <c r="AC34" i="1"/>
  <c r="AC33" i="1"/>
  <c r="AC32" i="1"/>
  <c r="AC23" i="1"/>
  <c r="AC7" i="1"/>
  <c r="AC5" i="1"/>
  <c r="AC16" i="1"/>
  <c r="AC17" i="1"/>
  <c r="AC2" i="1"/>
  <c r="AC47" i="1"/>
  <c r="AC55" i="1"/>
  <c r="AC38" i="1"/>
  <c r="AC57" i="1"/>
  <c r="AC42" i="1"/>
  <c r="AC54" i="1"/>
  <c r="AC43" i="1"/>
  <c r="AC50" i="1"/>
  <c r="AC48" i="1"/>
  <c r="AC58" i="1"/>
  <c r="AC53" i="1"/>
  <c r="AC49" i="1"/>
  <c r="AC56" i="1"/>
  <c r="AC8" i="1"/>
  <c r="AC52" i="1"/>
  <c r="AC51" i="1"/>
  <c r="AC39" i="1"/>
  <c r="AC26" i="1"/>
  <c r="AC46" i="1"/>
  <c r="AC41" i="1"/>
  <c r="AC44" i="1"/>
  <c r="AC45" i="1"/>
  <c r="AC31" i="1"/>
  <c r="AC6" i="1"/>
  <c r="AC4" i="1"/>
  <c r="AC40" i="1"/>
  <c r="AC112" i="1" l="1"/>
</calcChain>
</file>

<file path=xl/sharedStrings.xml><?xml version="1.0" encoding="utf-8"?>
<sst xmlns="http://schemas.openxmlformats.org/spreadsheetml/2006/main" count="153" uniqueCount="144">
  <si>
    <t>Nombre</t>
  </si>
  <si>
    <t>Go Youn Jung</t>
  </si>
  <si>
    <t>Shin Eun Soo</t>
  </si>
  <si>
    <t>Seol In Ah</t>
  </si>
  <si>
    <t>Choi Hee Jin</t>
  </si>
  <si>
    <t>Go Min Si</t>
  </si>
  <si>
    <t>Roh Jeong Eui</t>
  </si>
  <si>
    <t>Jung So Min</t>
  </si>
  <si>
    <t>Kim Yoo Jung</t>
  </si>
  <si>
    <t>Bae Suzy</t>
  </si>
  <si>
    <t>Cho Yi Hyun</t>
  </si>
  <si>
    <t>Guia</t>
  </si>
  <si>
    <t>Top</t>
  </si>
  <si>
    <t>Puntos</t>
  </si>
  <si>
    <t>Park Eun Bin</t>
  </si>
  <si>
    <t>Park Bo Young</t>
  </si>
  <si>
    <t>Total</t>
  </si>
  <si>
    <t>Park Shin Hye</t>
  </si>
  <si>
    <t>Jung Chae-yeon</t>
  </si>
  <si>
    <t>Roh Yoon Seo</t>
  </si>
  <si>
    <t>Kim Ji-Won</t>
  </si>
  <si>
    <t>Han Hyo-joo</t>
  </si>
  <si>
    <t>Kim Ji-eun</t>
  </si>
  <si>
    <t>Lee Sung Kyung</t>
  </si>
  <si>
    <t>Im Yoon-ah</t>
  </si>
  <si>
    <t>Bibi</t>
  </si>
  <si>
    <t>Jeon Jong-seo</t>
  </si>
  <si>
    <t>Kim Jisoo</t>
  </si>
  <si>
    <t>Song Hye kyo</t>
  </si>
  <si>
    <t>Kim Hye-yoon</t>
  </si>
  <si>
    <t>Jeon Yeo been</t>
  </si>
  <si>
    <t>Im Se Mi</t>
  </si>
  <si>
    <t>Kim Da-mi</t>
  </si>
  <si>
    <t>Lee Hye-ri</t>
  </si>
  <si>
    <t>Kim Go-eun</t>
  </si>
  <si>
    <t>Kim Se Jeong</t>
  </si>
  <si>
    <t>Lee Yoo mi</t>
  </si>
  <si>
    <t>Jun Ji hyun</t>
  </si>
  <si>
    <t>Chae Soo-bin</t>
  </si>
  <si>
    <t>Son Ye Jin</t>
  </si>
  <si>
    <t>Park Min Young</t>
  </si>
  <si>
    <t>Shin Min Ah</t>
  </si>
  <si>
    <t>Lee Ji-eun (IU)</t>
  </si>
  <si>
    <t>Oh Yeju</t>
  </si>
  <si>
    <t>Edad</t>
  </si>
  <si>
    <t>Fecha de Nacimiento</t>
  </si>
  <si>
    <t>Estatura</t>
  </si>
  <si>
    <t>Park Ji Hoo</t>
  </si>
  <si>
    <t>Moon Ga-young</t>
  </si>
  <si>
    <t>Kim Tae Ri</t>
  </si>
  <si>
    <t>Jang Gyu Ri</t>
  </si>
  <si>
    <t>Kang Min Ah</t>
  </si>
  <si>
    <t>Choi Moon Hee</t>
  </si>
  <si>
    <t>Kim Hyun Joo</t>
  </si>
  <si>
    <t>Kim Hieora</t>
  </si>
  <si>
    <t>Jung Eun Ji</t>
  </si>
  <si>
    <t>Jang Na Ra</t>
  </si>
  <si>
    <t>Nam Ji Hyun</t>
  </si>
  <si>
    <t>Jo Hye-joo</t>
  </si>
  <si>
    <t>Kim Sae Ron</t>
  </si>
  <si>
    <t>Lee Seol Ah</t>
  </si>
  <si>
    <t>Kim Bo-ra</t>
  </si>
  <si>
    <t>Jeon So-nee</t>
  </si>
  <si>
    <t>Kim Do-yeon</t>
  </si>
  <si>
    <t>Han Ji Min</t>
  </si>
  <si>
    <t>Kim Tae Hee</t>
  </si>
  <si>
    <t>Moon Chae Won</t>
  </si>
  <si>
    <t>Park So Dam</t>
  </si>
  <si>
    <t>Kim Ji In</t>
  </si>
  <si>
    <t>Ahn Sol-bin</t>
  </si>
  <si>
    <t>Choi Gyu Ri</t>
  </si>
  <si>
    <t>Shin Si Ah</t>
  </si>
  <si>
    <t>Jo Yu Ri</t>
  </si>
  <si>
    <t>Kim Joo Hyun</t>
  </si>
  <si>
    <t>Esom</t>
  </si>
  <si>
    <t>Ahn Eun Jin</t>
  </si>
  <si>
    <t>Kim Hyang Gi</t>
  </si>
  <si>
    <t>Kang So Ra</t>
  </si>
  <si>
    <t>Lee Da Hee</t>
  </si>
  <si>
    <t>Lee Ha Nee</t>
  </si>
  <si>
    <t>Ahn So Hee</t>
  </si>
  <si>
    <t>Yoo In Na</t>
  </si>
  <si>
    <t>Krystal Jung</t>
  </si>
  <si>
    <t>Kang Han Na</t>
  </si>
  <si>
    <t>Kim So Eun</t>
  </si>
  <si>
    <t>Shin Ye Eun</t>
  </si>
  <si>
    <t>Shin Su Hyun</t>
  </si>
  <si>
    <t>Shin Hye Sun</t>
  </si>
  <si>
    <t>Kim Seul Gi</t>
  </si>
  <si>
    <t>Seo Ji Hye</t>
  </si>
  <si>
    <t>Park Se Young</t>
  </si>
  <si>
    <t>Lee Se Hee</t>
  </si>
  <si>
    <t>Kim Ji Yeon (Bona)</t>
  </si>
  <si>
    <t>Jo Bo Ah</t>
  </si>
  <si>
    <t>Lee Re</t>
  </si>
  <si>
    <t>Pyo Ye Jin</t>
  </si>
  <si>
    <t>Park Yoo Na</t>
  </si>
  <si>
    <t>Park Se Wan</t>
  </si>
  <si>
    <t>Park Ju Hyun</t>
  </si>
  <si>
    <t>Hong Hwa Yeon</t>
  </si>
  <si>
    <t>Lee Seol</t>
  </si>
  <si>
    <t>Ha Young</t>
  </si>
  <si>
    <t>Kang Da Hyun</t>
  </si>
  <si>
    <t>Kim Min Ju</t>
  </si>
  <si>
    <t>Chae Won Bin</t>
  </si>
  <si>
    <t>Kang Na Eon</t>
  </si>
  <si>
    <t>Kim Bo Yoon</t>
  </si>
  <si>
    <t>Lee Jae In</t>
  </si>
  <si>
    <t>Choi Myung Bin</t>
  </si>
  <si>
    <t>Lim Ji Yeon</t>
  </si>
  <si>
    <t>Lee Se Young</t>
  </si>
  <si>
    <t>Seo Ye Ji</t>
  </si>
  <si>
    <t>Shin Sae Kyeong</t>
  </si>
  <si>
    <t>Lee Young Ae</t>
  </si>
  <si>
    <t>Kim Ah Jung</t>
  </si>
  <si>
    <t>Gong Seung Yeon</t>
  </si>
  <si>
    <t>Park Si Yeon</t>
  </si>
  <si>
    <t>Oh Yeon Seo</t>
  </si>
  <si>
    <t>Han So Hee</t>
  </si>
  <si>
    <t>Kim So Hyun</t>
  </si>
  <si>
    <t>Kim So Yeon</t>
  </si>
  <si>
    <t>Go Bo Gyeol</t>
  </si>
  <si>
    <t>Jung HoYeon</t>
  </si>
  <si>
    <t>Kim Ga-eun</t>
  </si>
  <si>
    <t>Lee Chung Ah</t>
  </si>
  <si>
    <t>Jeon Hye Won</t>
  </si>
  <si>
    <t>Go Joon Hee</t>
  </si>
  <si>
    <t>Nam Gyu Ri</t>
  </si>
  <si>
    <t>Kim Ye-won</t>
  </si>
  <si>
    <t>Lee Yoo-young</t>
  </si>
  <si>
    <t>Son Sung Yoon</t>
  </si>
  <si>
    <t>Kim Hee-jung</t>
  </si>
  <si>
    <t>Park Gyu Young</t>
  </si>
  <si>
    <t>Lee Elijah</t>
  </si>
  <si>
    <t>Sooyoung Choi</t>
  </si>
  <si>
    <t>Ryu Sun-young</t>
  </si>
  <si>
    <t>Won Jin-ah</t>
  </si>
  <si>
    <t>Choi Ye-won (Arin)</t>
  </si>
  <si>
    <t>Kim Seol Hyun (AOA)</t>
  </si>
  <si>
    <t>Rasgos faciales</t>
  </si>
  <si>
    <t>Piel</t>
  </si>
  <si>
    <t>Silueta</t>
  </si>
  <si>
    <t>Aspecto Juvenil</t>
  </si>
  <si>
    <t>Influencia mediática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</si>
</sst>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b/>
      <sz val="14"/>
      <color theme="0"/>
      <name val="Aptos Narrow"/>
      <family val="2"/>
      <scheme val="minor"/>
    </font>
    <font>
      <b/>
      <sz val="18"/>
      <color theme="0"/>
      <name val="Aptos Narrow"/>
      <family val="2"/>
      <scheme val="minor"/>
    </font>
    <font>
      <sz val="18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  <font>
      <sz val="1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66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3" borderId="1" xfId="0" applyFont="1" applyFill="1" applyBorder="1" applyAlignment="1">
      <alignment horizontal="center"/>
    </xf>
    <xf numFmtId="0" fontId="0" fillId="2" borderId="1" xfId="0" applyFill="1" applyBorder="1"/>
    <xf numFmtId="0" fontId="0" fillId="0" borderId="0" xfId="0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4" borderId="1" xfId="0" applyFill="1" applyBorder="1"/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4" borderId="3" xfId="0" applyNumberFormat="1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/>
    <xf numFmtId="1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0" fillId="5" borderId="1" xfId="0" applyFill="1" applyBorder="1"/>
    <xf numFmtId="1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/>
    </xf>
    <xf numFmtId="0" fontId="0" fillId="4" borderId="2" xfId="0" applyFill="1" applyBorder="1"/>
    <xf numFmtId="0" fontId="0" fillId="4" borderId="2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7" fillId="5" borderId="1" xfId="0" applyFont="1" applyFill="1" applyBorder="1" applyAlignment="1">
      <alignment horizontal="center" vertical="center"/>
    </xf>
    <xf numFmtId="2" fontId="5" fillId="0" borderId="0" xfId="0" applyNumberFormat="1" applyFont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4" borderId="4" xfId="0" applyNumberFormat="1" applyFill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12C8F-EACA-43DF-9731-4088119DE732}">
  <dimension ref="A1:AD137"/>
  <sheetViews>
    <sheetView tabSelected="1" zoomScale="85" zoomScaleNormal="85" workbookViewId="0">
      <selection activeCell="A2" sqref="A2"/>
    </sheetView>
  </sheetViews>
  <sheetFormatPr baseColWidth="10" defaultRowHeight="15" x14ac:dyDescent="0.25"/>
  <cols>
    <col min="1" max="1" width="19.140625" bestFit="1" customWidth="1"/>
    <col min="2" max="2" width="5.5703125" bestFit="1" customWidth="1"/>
    <col min="3" max="3" width="5" bestFit="1" customWidth="1"/>
    <col min="4" max="4" width="6" bestFit="1" customWidth="1"/>
    <col min="5" max="5" width="7.42578125" bestFit="1" customWidth="1"/>
    <col min="6" max="6" width="5.5703125" bestFit="1" customWidth="1"/>
    <col min="7" max="7" width="5.85546875" bestFit="1" customWidth="1"/>
    <col min="8" max="8" width="22" style="3" bestFit="1" customWidth="1"/>
    <col min="9" max="9" width="11.7109375" bestFit="1" customWidth="1"/>
    <col min="10" max="10" width="9.7109375" bestFit="1" customWidth="1"/>
  </cols>
  <sheetData>
    <row r="1" spans="1:30" ht="15.75" x14ac:dyDescent="0.25">
      <c r="A1" s="1" t="s">
        <v>0</v>
      </c>
      <c r="B1" s="1" t="s">
        <v>139</v>
      </c>
      <c r="C1" s="1" t="s">
        <v>140</v>
      </c>
      <c r="D1" s="1" t="s">
        <v>141</v>
      </c>
      <c r="E1" s="1" t="s">
        <v>142</v>
      </c>
      <c r="F1" s="1" t="s">
        <v>143</v>
      </c>
      <c r="G1" s="1" t="s">
        <v>16</v>
      </c>
      <c r="H1" s="4" t="s">
        <v>45</v>
      </c>
      <c r="I1" s="1" t="s">
        <v>44</v>
      </c>
      <c r="J1" s="1" t="s">
        <v>46</v>
      </c>
    </row>
    <row r="2" spans="1:30" x14ac:dyDescent="0.25">
      <c r="A2" s="5" t="s">
        <v>75</v>
      </c>
      <c r="B2" s="13">
        <v>17</v>
      </c>
      <c r="C2" s="13">
        <v>16</v>
      </c>
      <c r="D2" s="13">
        <v>16</v>
      </c>
      <c r="E2" s="13">
        <v>15</v>
      </c>
      <c r="F2" s="13">
        <v>16</v>
      </c>
      <c r="G2" s="20">
        <f t="shared" ref="G2:G33" si="0">SUM(B2:F2)</f>
        <v>80</v>
      </c>
      <c r="H2" s="8">
        <v>33364</v>
      </c>
      <c r="I2" s="13">
        <f t="shared" ref="I2:I33" ca="1" si="1">DATEDIF(H2, TODAY(), "Y")</f>
        <v>34</v>
      </c>
      <c r="J2" s="9">
        <v>1.68</v>
      </c>
      <c r="O2" s="29" t="s">
        <v>11</v>
      </c>
      <c r="P2" s="29"/>
      <c r="Q2" s="29"/>
      <c r="R2" s="29"/>
      <c r="AC2" s="3" t="str">
        <f>IF(G2&gt;70,"OK","MAS PUNTOS")</f>
        <v>OK</v>
      </c>
      <c r="AD2">
        <v>1</v>
      </c>
    </row>
    <row r="3" spans="1:30" x14ac:dyDescent="0.25">
      <c r="A3" s="5" t="s">
        <v>80</v>
      </c>
      <c r="B3" s="13">
        <v>15</v>
      </c>
      <c r="C3" s="13">
        <v>18</v>
      </c>
      <c r="D3" s="13">
        <v>16</v>
      </c>
      <c r="E3" s="13">
        <v>18</v>
      </c>
      <c r="F3" s="13">
        <v>12</v>
      </c>
      <c r="G3" s="20">
        <f t="shared" si="0"/>
        <v>79</v>
      </c>
      <c r="H3" s="8">
        <v>33782</v>
      </c>
      <c r="I3" s="13">
        <f t="shared" ca="1" si="1"/>
        <v>33</v>
      </c>
      <c r="J3" s="9">
        <v>1.63</v>
      </c>
      <c r="O3" s="29"/>
      <c r="P3" s="29"/>
      <c r="Q3" s="29"/>
      <c r="R3" s="29"/>
      <c r="AC3" s="3" t="str">
        <f t="shared" ref="AC3:AC58" si="2">IF(G3&gt;70,"OK","MAS PUNTOS")</f>
        <v>OK</v>
      </c>
    </row>
    <row r="4" spans="1:30" ht="18.75" x14ac:dyDescent="0.3">
      <c r="A4" s="5" t="s">
        <v>69</v>
      </c>
      <c r="B4" s="13">
        <v>17</v>
      </c>
      <c r="C4" s="13">
        <v>18</v>
      </c>
      <c r="D4" s="13">
        <v>18</v>
      </c>
      <c r="E4" s="13">
        <v>17</v>
      </c>
      <c r="F4" s="13">
        <v>17</v>
      </c>
      <c r="G4" s="20">
        <f t="shared" si="0"/>
        <v>87</v>
      </c>
      <c r="H4" s="8">
        <v>35661</v>
      </c>
      <c r="I4" s="13">
        <f t="shared" ca="1" si="1"/>
        <v>27</v>
      </c>
      <c r="J4" s="9">
        <v>1.69</v>
      </c>
      <c r="O4" s="30" t="s">
        <v>12</v>
      </c>
      <c r="P4" s="30"/>
      <c r="Q4" s="30" t="s">
        <v>13</v>
      </c>
      <c r="R4" s="30"/>
      <c r="AC4" s="3" t="str">
        <f t="shared" si="2"/>
        <v>OK</v>
      </c>
      <c r="AD4">
        <v>1</v>
      </c>
    </row>
    <row r="5" spans="1:30" x14ac:dyDescent="0.25">
      <c r="A5" s="19" t="s">
        <v>9</v>
      </c>
      <c r="B5" s="20">
        <v>20</v>
      </c>
      <c r="C5" s="20">
        <v>19</v>
      </c>
      <c r="D5" s="20">
        <v>18</v>
      </c>
      <c r="E5" s="20">
        <v>18</v>
      </c>
      <c r="F5" s="20">
        <v>20</v>
      </c>
      <c r="G5" s="20">
        <f t="shared" si="0"/>
        <v>95</v>
      </c>
      <c r="H5" s="8">
        <v>34617</v>
      </c>
      <c r="I5" s="13">
        <f t="shared" ca="1" si="1"/>
        <v>30</v>
      </c>
      <c r="J5" s="9">
        <v>1.68</v>
      </c>
      <c r="O5" s="28">
        <v>1</v>
      </c>
      <c r="P5" s="28"/>
      <c r="Q5" s="28">
        <v>20</v>
      </c>
      <c r="R5" s="28"/>
      <c r="AC5" s="3" t="str">
        <f t="shared" si="2"/>
        <v>OK</v>
      </c>
      <c r="AD5">
        <v>1</v>
      </c>
    </row>
    <row r="6" spans="1:30" x14ac:dyDescent="0.25">
      <c r="A6" s="5" t="s">
        <v>25</v>
      </c>
      <c r="B6" s="13">
        <v>16</v>
      </c>
      <c r="C6" s="13">
        <v>16</v>
      </c>
      <c r="D6" s="13">
        <v>15</v>
      </c>
      <c r="E6" s="13">
        <v>14</v>
      </c>
      <c r="F6" s="13">
        <v>16</v>
      </c>
      <c r="G6" s="13">
        <f t="shared" si="0"/>
        <v>77</v>
      </c>
      <c r="H6" s="8">
        <v>36065</v>
      </c>
      <c r="I6" s="13">
        <f t="shared" ca="1" si="1"/>
        <v>26</v>
      </c>
      <c r="J6" s="9">
        <v>1.68</v>
      </c>
      <c r="O6" s="28"/>
      <c r="P6" s="28"/>
      <c r="Q6" s="28"/>
      <c r="R6" s="28"/>
      <c r="AC6" s="3" t="str">
        <f t="shared" si="2"/>
        <v>OK</v>
      </c>
      <c r="AD6">
        <v>1</v>
      </c>
    </row>
    <row r="7" spans="1:30" x14ac:dyDescent="0.25">
      <c r="A7" s="5" t="s">
        <v>38</v>
      </c>
      <c r="B7" s="13">
        <v>20</v>
      </c>
      <c r="C7" s="13">
        <v>17</v>
      </c>
      <c r="D7" s="13">
        <v>17</v>
      </c>
      <c r="E7" s="13">
        <v>19</v>
      </c>
      <c r="F7" s="13">
        <v>20</v>
      </c>
      <c r="G7" s="13">
        <f t="shared" si="0"/>
        <v>93</v>
      </c>
      <c r="H7" s="8">
        <v>34525</v>
      </c>
      <c r="I7" s="13">
        <f t="shared" ca="1" si="1"/>
        <v>30</v>
      </c>
      <c r="J7" s="9">
        <v>1.67</v>
      </c>
      <c r="O7" s="28">
        <v>2</v>
      </c>
      <c r="P7" s="28"/>
      <c r="Q7" s="28">
        <v>19</v>
      </c>
      <c r="R7" s="28"/>
      <c r="AC7" s="3" t="str">
        <f t="shared" si="2"/>
        <v>OK</v>
      </c>
      <c r="AD7">
        <v>1</v>
      </c>
    </row>
    <row r="8" spans="1:30" x14ac:dyDescent="0.25">
      <c r="A8" s="5" t="s">
        <v>104</v>
      </c>
      <c r="B8" s="13">
        <v>15</v>
      </c>
      <c r="C8" s="13">
        <v>16</v>
      </c>
      <c r="D8" s="13">
        <v>15</v>
      </c>
      <c r="E8" s="13">
        <v>14</v>
      </c>
      <c r="F8" s="13">
        <v>16</v>
      </c>
      <c r="G8" s="13">
        <f t="shared" si="0"/>
        <v>76</v>
      </c>
      <c r="H8" s="8">
        <v>36986</v>
      </c>
      <c r="I8" s="13">
        <f t="shared" ca="1" si="1"/>
        <v>24</v>
      </c>
      <c r="J8" s="9">
        <v>1.68</v>
      </c>
      <c r="O8" s="28"/>
      <c r="P8" s="28"/>
      <c r="Q8" s="28"/>
      <c r="R8" s="28"/>
      <c r="AC8" s="3" t="str">
        <f t="shared" si="2"/>
        <v>OK</v>
      </c>
      <c r="AD8">
        <v>1</v>
      </c>
    </row>
    <row r="9" spans="1:30" x14ac:dyDescent="0.25">
      <c r="A9" s="5" t="s">
        <v>10</v>
      </c>
      <c r="B9" s="13">
        <v>18</v>
      </c>
      <c r="C9" s="13">
        <v>19</v>
      </c>
      <c r="D9" s="13">
        <v>20</v>
      </c>
      <c r="E9" s="13">
        <v>19</v>
      </c>
      <c r="F9" s="13">
        <v>18</v>
      </c>
      <c r="G9" s="13">
        <f t="shared" si="0"/>
        <v>94</v>
      </c>
      <c r="H9" s="8">
        <v>36502</v>
      </c>
      <c r="I9" s="13">
        <f t="shared" ca="1" si="1"/>
        <v>25</v>
      </c>
      <c r="J9" s="25">
        <v>1.6</v>
      </c>
      <c r="O9" s="28">
        <v>3</v>
      </c>
      <c r="P9" s="28"/>
      <c r="Q9" s="28">
        <v>18</v>
      </c>
      <c r="R9" s="28"/>
      <c r="AC9" s="3" t="str">
        <f t="shared" si="2"/>
        <v>OK</v>
      </c>
      <c r="AD9">
        <v>1</v>
      </c>
    </row>
    <row r="10" spans="1:30" x14ac:dyDescent="0.25">
      <c r="A10" s="5" t="s">
        <v>70</v>
      </c>
      <c r="B10" s="13">
        <v>16</v>
      </c>
      <c r="C10" s="13">
        <v>16</v>
      </c>
      <c r="D10" s="13">
        <v>16</v>
      </c>
      <c r="E10" s="13">
        <v>16</v>
      </c>
      <c r="F10" s="13">
        <v>17</v>
      </c>
      <c r="G10" s="13">
        <f t="shared" si="0"/>
        <v>81</v>
      </c>
      <c r="H10" s="8">
        <v>36726</v>
      </c>
      <c r="I10" s="13">
        <f t="shared" ca="1" si="1"/>
        <v>24</v>
      </c>
      <c r="J10" s="9">
        <v>1.67</v>
      </c>
      <c r="O10" s="28"/>
      <c r="P10" s="28"/>
      <c r="Q10" s="28"/>
      <c r="R10" s="28"/>
      <c r="AC10" s="3" t="str">
        <f t="shared" si="2"/>
        <v>OK</v>
      </c>
      <c r="AD10">
        <v>1</v>
      </c>
    </row>
    <row r="11" spans="1:30" x14ac:dyDescent="0.25">
      <c r="A11" s="5" t="s">
        <v>4</v>
      </c>
      <c r="B11" s="13">
        <v>16</v>
      </c>
      <c r="C11" s="13">
        <v>16</v>
      </c>
      <c r="D11" s="13">
        <v>18</v>
      </c>
      <c r="E11" s="13">
        <v>20</v>
      </c>
      <c r="F11" s="13">
        <v>19</v>
      </c>
      <c r="G11" s="13">
        <f t="shared" si="0"/>
        <v>89</v>
      </c>
      <c r="H11" s="8">
        <v>35377</v>
      </c>
      <c r="I11" s="13">
        <f t="shared" ca="1" si="1"/>
        <v>28</v>
      </c>
      <c r="J11" s="9">
        <v>1.61</v>
      </c>
      <c r="O11" s="28">
        <v>4</v>
      </c>
      <c r="P11" s="28"/>
      <c r="Q11" s="28">
        <v>17</v>
      </c>
      <c r="R11" s="28"/>
      <c r="AC11" s="3" t="str">
        <f t="shared" si="2"/>
        <v>OK</v>
      </c>
      <c r="AD11">
        <v>1</v>
      </c>
    </row>
    <row r="12" spans="1:30" x14ac:dyDescent="0.25">
      <c r="A12" s="5" t="s">
        <v>52</v>
      </c>
      <c r="B12" s="13">
        <v>18</v>
      </c>
      <c r="C12" s="13">
        <v>15</v>
      </c>
      <c r="D12" s="13">
        <v>15</v>
      </c>
      <c r="E12" s="13">
        <v>16</v>
      </c>
      <c r="F12" s="13">
        <v>16</v>
      </c>
      <c r="G12" s="13">
        <f t="shared" si="0"/>
        <v>80</v>
      </c>
      <c r="H12" s="12">
        <v>35545</v>
      </c>
      <c r="I12" s="13">
        <f t="shared" ca="1" si="1"/>
        <v>28</v>
      </c>
      <c r="J12" s="13">
        <v>1.67</v>
      </c>
      <c r="O12" s="28"/>
      <c r="P12" s="28"/>
      <c r="Q12" s="28"/>
      <c r="R12" s="28"/>
      <c r="AC12" s="3" t="str">
        <f t="shared" si="2"/>
        <v>OK</v>
      </c>
      <c r="AD12">
        <v>1</v>
      </c>
    </row>
    <row r="13" spans="1:30" ht="15.75" customHeight="1" x14ac:dyDescent="0.25">
      <c r="A13" s="5" t="s">
        <v>108</v>
      </c>
      <c r="B13" s="13">
        <v>16</v>
      </c>
      <c r="C13" s="13">
        <v>14</v>
      </c>
      <c r="D13" s="13">
        <v>17</v>
      </c>
      <c r="E13" s="13">
        <v>18</v>
      </c>
      <c r="F13" s="13">
        <v>15</v>
      </c>
      <c r="G13" s="13">
        <f t="shared" si="0"/>
        <v>80</v>
      </c>
      <c r="H13" s="12">
        <v>39553</v>
      </c>
      <c r="I13" s="13">
        <f t="shared" ca="1" si="1"/>
        <v>17</v>
      </c>
      <c r="J13" s="13">
        <v>1.69</v>
      </c>
      <c r="O13" s="28">
        <v>5</v>
      </c>
      <c r="P13" s="28"/>
      <c r="Q13" s="28">
        <v>16</v>
      </c>
      <c r="R13" s="28"/>
      <c r="AC13" s="3" t="str">
        <f t="shared" si="2"/>
        <v>OK</v>
      </c>
      <c r="AD13">
        <v>1</v>
      </c>
    </row>
    <row r="14" spans="1:30" ht="15" customHeight="1" x14ac:dyDescent="0.25">
      <c r="A14" s="5" t="s">
        <v>137</v>
      </c>
      <c r="B14" s="13">
        <v>15</v>
      </c>
      <c r="C14" s="13">
        <v>20</v>
      </c>
      <c r="D14" s="13">
        <v>20</v>
      </c>
      <c r="E14" s="13">
        <v>20</v>
      </c>
      <c r="F14" s="13">
        <v>18</v>
      </c>
      <c r="G14" s="13">
        <f t="shared" si="0"/>
        <v>93</v>
      </c>
      <c r="H14" s="12">
        <v>36329</v>
      </c>
      <c r="I14" s="13">
        <f t="shared" ca="1" si="1"/>
        <v>26</v>
      </c>
      <c r="J14" s="13">
        <v>1.65</v>
      </c>
      <c r="O14" s="28"/>
      <c r="P14" s="28"/>
      <c r="Q14" s="28"/>
      <c r="R14" s="28"/>
      <c r="AC14" s="3" t="str">
        <f t="shared" si="2"/>
        <v>OK</v>
      </c>
      <c r="AD14">
        <v>1</v>
      </c>
    </row>
    <row r="15" spans="1:30" x14ac:dyDescent="0.25">
      <c r="A15" s="11" t="s">
        <v>74</v>
      </c>
      <c r="B15" s="7">
        <v>17</v>
      </c>
      <c r="C15" s="7">
        <v>20</v>
      </c>
      <c r="D15" s="7">
        <v>20</v>
      </c>
      <c r="E15" s="7">
        <v>15</v>
      </c>
      <c r="F15" s="7">
        <v>18</v>
      </c>
      <c r="G15" s="13">
        <f t="shared" si="0"/>
        <v>90</v>
      </c>
      <c r="H15" s="10">
        <v>32903</v>
      </c>
      <c r="I15" s="20">
        <f t="shared" ca="1" si="1"/>
        <v>35</v>
      </c>
      <c r="J15" s="7">
        <v>1.72</v>
      </c>
      <c r="O15" s="27">
        <v>6</v>
      </c>
      <c r="P15" s="27"/>
      <c r="Q15" s="27">
        <v>15</v>
      </c>
      <c r="R15" s="27"/>
      <c r="AC15" s="3" t="str">
        <f t="shared" si="2"/>
        <v>OK</v>
      </c>
      <c r="AD15">
        <v>1</v>
      </c>
    </row>
    <row r="16" spans="1:30" x14ac:dyDescent="0.25">
      <c r="A16" s="11" t="s">
        <v>121</v>
      </c>
      <c r="B16" s="7">
        <v>15</v>
      </c>
      <c r="C16" s="7">
        <v>17</v>
      </c>
      <c r="D16" s="7">
        <v>12</v>
      </c>
      <c r="E16" s="7">
        <v>15</v>
      </c>
      <c r="F16" s="7">
        <v>16</v>
      </c>
      <c r="G16" s="13">
        <f t="shared" si="0"/>
        <v>75</v>
      </c>
      <c r="H16" s="10">
        <v>32265</v>
      </c>
      <c r="I16" s="13">
        <f t="shared" ca="1" si="1"/>
        <v>37</v>
      </c>
      <c r="J16" s="13">
        <v>1.65</v>
      </c>
      <c r="O16" s="27"/>
      <c r="P16" s="27"/>
      <c r="Q16" s="27"/>
      <c r="R16" s="27"/>
      <c r="AC16" s="3" t="str">
        <f t="shared" si="2"/>
        <v>OK</v>
      </c>
      <c r="AD16">
        <v>1</v>
      </c>
    </row>
    <row r="17" spans="1:30" x14ac:dyDescent="0.25">
      <c r="A17" s="11" t="s">
        <v>126</v>
      </c>
      <c r="B17" s="7">
        <v>18</v>
      </c>
      <c r="C17" s="7">
        <v>18</v>
      </c>
      <c r="D17" s="7">
        <v>17</v>
      </c>
      <c r="E17" s="7">
        <v>18</v>
      </c>
      <c r="F17" s="7">
        <v>18</v>
      </c>
      <c r="G17" s="13">
        <f t="shared" si="0"/>
        <v>89</v>
      </c>
      <c r="H17" s="10">
        <v>31290</v>
      </c>
      <c r="I17" s="13">
        <f t="shared" ca="1" si="1"/>
        <v>39</v>
      </c>
      <c r="J17" s="13">
        <v>1.73</v>
      </c>
      <c r="O17" s="27">
        <v>7</v>
      </c>
      <c r="P17" s="27"/>
      <c r="Q17" s="27">
        <v>14</v>
      </c>
      <c r="R17" s="27"/>
      <c r="AC17" s="3" t="str">
        <f t="shared" si="2"/>
        <v>OK</v>
      </c>
      <c r="AD17">
        <v>1</v>
      </c>
    </row>
    <row r="18" spans="1:30" x14ac:dyDescent="0.25">
      <c r="A18" s="5" t="s">
        <v>5</v>
      </c>
      <c r="B18" s="13">
        <v>16</v>
      </c>
      <c r="C18" s="13">
        <v>20</v>
      </c>
      <c r="D18" s="13">
        <v>17</v>
      </c>
      <c r="E18" s="13">
        <v>20</v>
      </c>
      <c r="F18" s="13">
        <v>18</v>
      </c>
      <c r="G18" s="13">
        <f t="shared" si="0"/>
        <v>91</v>
      </c>
      <c r="H18" s="12">
        <v>34745</v>
      </c>
      <c r="I18" s="13">
        <f t="shared" ca="1" si="1"/>
        <v>30</v>
      </c>
      <c r="J18" s="14">
        <v>1.6</v>
      </c>
      <c r="O18" s="27"/>
      <c r="P18" s="27"/>
      <c r="Q18" s="27"/>
      <c r="R18" s="27"/>
      <c r="AC18" s="3" t="str">
        <f t="shared" si="2"/>
        <v>OK</v>
      </c>
      <c r="AD18">
        <v>1</v>
      </c>
    </row>
    <row r="19" spans="1:30" x14ac:dyDescent="0.25">
      <c r="A19" s="5" t="s">
        <v>1</v>
      </c>
      <c r="B19" s="13">
        <v>20</v>
      </c>
      <c r="C19" s="13">
        <v>20</v>
      </c>
      <c r="D19" s="13">
        <v>20</v>
      </c>
      <c r="E19" s="13">
        <v>18</v>
      </c>
      <c r="F19" s="13">
        <v>20</v>
      </c>
      <c r="G19" s="13">
        <f t="shared" si="0"/>
        <v>98</v>
      </c>
      <c r="H19" s="12">
        <v>35177</v>
      </c>
      <c r="I19" s="13">
        <f t="shared" ca="1" si="1"/>
        <v>29</v>
      </c>
      <c r="J19" s="13">
        <v>1.63</v>
      </c>
      <c r="O19" s="27">
        <v>8</v>
      </c>
      <c r="P19" s="27"/>
      <c r="Q19" s="27">
        <v>13</v>
      </c>
      <c r="R19" s="27"/>
      <c r="AC19" s="3" t="str">
        <f t="shared" si="2"/>
        <v>OK</v>
      </c>
      <c r="AD19">
        <v>1</v>
      </c>
    </row>
    <row r="20" spans="1:30" x14ac:dyDescent="0.25">
      <c r="A20" s="11" t="s">
        <v>115</v>
      </c>
      <c r="B20" s="7">
        <v>18</v>
      </c>
      <c r="C20" s="7">
        <v>16</v>
      </c>
      <c r="D20" s="7">
        <v>17</v>
      </c>
      <c r="E20" s="7">
        <v>18</v>
      </c>
      <c r="F20" s="7">
        <v>17</v>
      </c>
      <c r="G20" s="13">
        <f t="shared" si="0"/>
        <v>86</v>
      </c>
      <c r="H20" s="10">
        <v>34027</v>
      </c>
      <c r="I20" s="13">
        <f t="shared" ca="1" si="1"/>
        <v>32</v>
      </c>
      <c r="J20" s="7">
        <v>1.65</v>
      </c>
      <c r="O20" s="27"/>
      <c r="P20" s="27"/>
      <c r="Q20" s="27"/>
      <c r="R20" s="27"/>
      <c r="AC20" s="3" t="str">
        <f t="shared" si="2"/>
        <v>OK</v>
      </c>
      <c r="AD20">
        <v>1</v>
      </c>
    </row>
    <row r="21" spans="1:30" x14ac:dyDescent="0.25">
      <c r="A21" s="5" t="s">
        <v>101</v>
      </c>
      <c r="B21" s="13">
        <v>15</v>
      </c>
      <c r="C21" s="13">
        <v>14</v>
      </c>
      <c r="D21" s="13">
        <v>13</v>
      </c>
      <c r="E21" s="13">
        <v>16</v>
      </c>
      <c r="F21" s="13">
        <v>18</v>
      </c>
      <c r="G21" s="13">
        <f t="shared" si="0"/>
        <v>76</v>
      </c>
      <c r="H21" s="12">
        <v>34192</v>
      </c>
      <c r="I21" s="13">
        <f t="shared" ca="1" si="1"/>
        <v>31</v>
      </c>
      <c r="J21" s="13">
        <v>1.68</v>
      </c>
      <c r="O21" s="27">
        <v>9</v>
      </c>
      <c r="P21" s="27"/>
      <c r="Q21" s="27">
        <v>12</v>
      </c>
      <c r="R21" s="27"/>
      <c r="AC21" s="3" t="str">
        <f t="shared" si="2"/>
        <v>OK</v>
      </c>
      <c r="AD21">
        <v>1</v>
      </c>
    </row>
    <row r="22" spans="1:30" x14ac:dyDescent="0.25">
      <c r="A22" s="5" t="s">
        <v>21</v>
      </c>
      <c r="B22" s="13">
        <v>20</v>
      </c>
      <c r="C22" s="13">
        <v>18</v>
      </c>
      <c r="D22" s="13">
        <v>20</v>
      </c>
      <c r="E22" s="13">
        <v>19</v>
      </c>
      <c r="F22" s="13">
        <v>20</v>
      </c>
      <c r="G22" s="13">
        <f t="shared" si="0"/>
        <v>97</v>
      </c>
      <c r="H22" s="12">
        <v>31830</v>
      </c>
      <c r="I22" s="13">
        <f t="shared" ca="1" si="1"/>
        <v>38</v>
      </c>
      <c r="J22" s="13">
        <v>1.72</v>
      </c>
      <c r="O22" s="27"/>
      <c r="P22" s="27"/>
      <c r="Q22" s="27"/>
      <c r="R22" s="27"/>
      <c r="AC22" s="3" t="str">
        <f t="shared" si="2"/>
        <v>OK</v>
      </c>
      <c r="AD22">
        <v>1</v>
      </c>
    </row>
    <row r="23" spans="1:30" x14ac:dyDescent="0.25">
      <c r="A23" s="5" t="s">
        <v>64</v>
      </c>
      <c r="B23" s="13">
        <v>17</v>
      </c>
      <c r="C23" s="13">
        <v>18</v>
      </c>
      <c r="D23" s="13">
        <v>20</v>
      </c>
      <c r="E23" s="13">
        <v>17</v>
      </c>
      <c r="F23" s="13">
        <v>20</v>
      </c>
      <c r="G23" s="13">
        <f t="shared" si="0"/>
        <v>92</v>
      </c>
      <c r="H23" s="12">
        <v>30260</v>
      </c>
      <c r="I23" s="13">
        <f t="shared" ca="1" si="1"/>
        <v>42</v>
      </c>
      <c r="J23" s="14">
        <v>1.6</v>
      </c>
      <c r="O23" s="26">
        <v>10</v>
      </c>
      <c r="P23" s="26"/>
      <c r="Q23" s="26">
        <v>11</v>
      </c>
      <c r="R23" s="26"/>
      <c r="AC23" s="3" t="str">
        <f t="shared" si="2"/>
        <v>OK</v>
      </c>
      <c r="AD23">
        <v>1</v>
      </c>
    </row>
    <row r="24" spans="1:30" x14ac:dyDescent="0.25">
      <c r="A24" s="5" t="s">
        <v>118</v>
      </c>
      <c r="B24" s="13">
        <v>19</v>
      </c>
      <c r="C24" s="13">
        <v>20</v>
      </c>
      <c r="D24" s="13">
        <v>19</v>
      </c>
      <c r="E24" s="13">
        <v>20</v>
      </c>
      <c r="F24" s="13">
        <v>20</v>
      </c>
      <c r="G24" s="13">
        <f t="shared" si="0"/>
        <v>98</v>
      </c>
      <c r="H24" s="12">
        <v>34291</v>
      </c>
      <c r="I24" s="13">
        <f t="shared" ca="1" si="1"/>
        <v>31</v>
      </c>
      <c r="J24" s="13">
        <v>1.65</v>
      </c>
      <c r="O24" s="26"/>
      <c r="P24" s="26"/>
      <c r="Q24" s="26"/>
      <c r="R24" s="26"/>
      <c r="AC24" s="3" t="str">
        <f t="shared" si="2"/>
        <v>OK</v>
      </c>
      <c r="AD24">
        <v>1</v>
      </c>
    </row>
    <row r="25" spans="1:30" x14ac:dyDescent="0.25">
      <c r="A25" s="5" t="s">
        <v>99</v>
      </c>
      <c r="B25" s="13">
        <v>15</v>
      </c>
      <c r="C25" s="13">
        <v>15</v>
      </c>
      <c r="D25" s="13">
        <v>15</v>
      </c>
      <c r="E25" s="13">
        <v>15</v>
      </c>
      <c r="F25" s="13">
        <v>15</v>
      </c>
      <c r="G25" s="13">
        <f t="shared" si="0"/>
        <v>75</v>
      </c>
      <c r="H25" s="12">
        <v>35874</v>
      </c>
      <c r="I25" s="13">
        <f t="shared" ca="1" si="1"/>
        <v>27</v>
      </c>
      <c r="J25" s="13"/>
      <c r="AC25" s="3" t="str">
        <f t="shared" si="2"/>
        <v>OK</v>
      </c>
      <c r="AD25">
        <v>1</v>
      </c>
    </row>
    <row r="26" spans="1:30" x14ac:dyDescent="0.25">
      <c r="A26" s="15" t="s">
        <v>31</v>
      </c>
      <c r="B26" s="17">
        <v>15</v>
      </c>
      <c r="C26" s="17">
        <v>17</v>
      </c>
      <c r="D26" s="17">
        <v>16</v>
      </c>
      <c r="E26" s="17">
        <v>15</v>
      </c>
      <c r="F26" s="17">
        <v>16</v>
      </c>
      <c r="G26" s="22">
        <f t="shared" si="0"/>
        <v>79</v>
      </c>
      <c r="H26" s="16">
        <v>31926</v>
      </c>
      <c r="I26" s="17">
        <f t="shared" ca="1" si="1"/>
        <v>38</v>
      </c>
      <c r="J26" s="17">
        <v>1.67</v>
      </c>
      <c r="AC26" s="3" t="str">
        <f t="shared" si="2"/>
        <v>OK</v>
      </c>
      <c r="AD26">
        <v>1</v>
      </c>
    </row>
    <row r="27" spans="1:30" x14ac:dyDescent="0.25">
      <c r="A27" s="15" t="s">
        <v>24</v>
      </c>
      <c r="B27" s="17">
        <v>20</v>
      </c>
      <c r="C27" s="17">
        <v>16</v>
      </c>
      <c r="D27" s="17">
        <v>16</v>
      </c>
      <c r="E27" s="17">
        <v>17</v>
      </c>
      <c r="F27" s="17">
        <v>17</v>
      </c>
      <c r="G27" s="17">
        <f t="shared" si="0"/>
        <v>86</v>
      </c>
      <c r="H27" s="16">
        <v>33023</v>
      </c>
      <c r="I27" s="17">
        <f t="shared" ca="1" si="1"/>
        <v>35</v>
      </c>
      <c r="J27" s="17">
        <v>1.69</v>
      </c>
      <c r="AC27" s="3" t="str">
        <f t="shared" si="2"/>
        <v>OK</v>
      </c>
      <c r="AD27">
        <v>1</v>
      </c>
    </row>
    <row r="28" spans="1:30" x14ac:dyDescent="0.25">
      <c r="A28" s="5" t="s">
        <v>50</v>
      </c>
      <c r="B28" s="13">
        <v>16</v>
      </c>
      <c r="C28" s="13">
        <v>16</v>
      </c>
      <c r="D28" s="13">
        <v>17</v>
      </c>
      <c r="E28" s="13">
        <v>20</v>
      </c>
      <c r="F28" s="13">
        <v>18</v>
      </c>
      <c r="G28" s="13">
        <f t="shared" si="0"/>
        <v>87</v>
      </c>
      <c r="H28" s="12">
        <v>35791</v>
      </c>
      <c r="I28" s="13">
        <f t="shared" ca="1" si="1"/>
        <v>27</v>
      </c>
      <c r="J28" s="13">
        <v>1.68</v>
      </c>
      <c r="AC28" s="3" t="str">
        <f t="shared" si="2"/>
        <v>OK</v>
      </c>
      <c r="AD28">
        <v>1</v>
      </c>
    </row>
    <row r="29" spans="1:30" x14ac:dyDescent="0.25">
      <c r="A29" s="5" t="s">
        <v>56</v>
      </c>
      <c r="B29" s="13">
        <v>19</v>
      </c>
      <c r="C29" s="13">
        <v>16</v>
      </c>
      <c r="D29" s="13">
        <v>12</v>
      </c>
      <c r="E29" s="13">
        <v>17</v>
      </c>
      <c r="F29" s="13">
        <v>16</v>
      </c>
      <c r="G29" s="13">
        <f t="shared" si="0"/>
        <v>80</v>
      </c>
      <c r="H29" s="8">
        <v>29663</v>
      </c>
      <c r="I29" s="13">
        <f t="shared" ca="1" si="1"/>
        <v>44</v>
      </c>
      <c r="J29" s="9">
        <v>1.63</v>
      </c>
      <c r="AC29" s="3" t="str">
        <f t="shared" si="2"/>
        <v>OK</v>
      </c>
      <c r="AD29">
        <v>1</v>
      </c>
    </row>
    <row r="30" spans="1:30" x14ac:dyDescent="0.25">
      <c r="A30" s="11" t="s">
        <v>125</v>
      </c>
      <c r="B30" s="7">
        <v>15</v>
      </c>
      <c r="C30" s="7">
        <v>15</v>
      </c>
      <c r="D30" s="7">
        <v>15</v>
      </c>
      <c r="E30" s="7">
        <v>16</v>
      </c>
      <c r="F30" s="7">
        <v>16</v>
      </c>
      <c r="G30" s="13">
        <f t="shared" si="0"/>
        <v>77</v>
      </c>
      <c r="H30" s="10">
        <v>35887</v>
      </c>
      <c r="I30" s="13">
        <f t="shared" ca="1" si="1"/>
        <v>27</v>
      </c>
      <c r="J30" s="13">
        <v>1.64</v>
      </c>
      <c r="AC30" s="3" t="str">
        <f t="shared" si="2"/>
        <v>OK</v>
      </c>
      <c r="AD30">
        <v>1</v>
      </c>
    </row>
    <row r="31" spans="1:30" x14ac:dyDescent="0.25">
      <c r="A31" s="5" t="s">
        <v>26</v>
      </c>
      <c r="B31" s="13">
        <v>20</v>
      </c>
      <c r="C31" s="13">
        <v>15</v>
      </c>
      <c r="D31" s="13">
        <v>14</v>
      </c>
      <c r="E31" s="13">
        <v>14</v>
      </c>
      <c r="F31" s="13">
        <v>17</v>
      </c>
      <c r="G31" s="13">
        <f t="shared" si="0"/>
        <v>80</v>
      </c>
      <c r="H31" s="12">
        <v>34520</v>
      </c>
      <c r="I31" s="13">
        <f t="shared" ca="1" si="1"/>
        <v>30</v>
      </c>
      <c r="J31" s="13">
        <v>1.67</v>
      </c>
      <c r="AC31" s="3" t="str">
        <f t="shared" si="2"/>
        <v>OK</v>
      </c>
      <c r="AD31">
        <v>1</v>
      </c>
    </row>
    <row r="32" spans="1:30" x14ac:dyDescent="0.25">
      <c r="A32" s="5" t="s">
        <v>62</v>
      </c>
      <c r="B32" s="13">
        <v>18</v>
      </c>
      <c r="C32" s="13">
        <v>17</v>
      </c>
      <c r="D32" s="13">
        <v>17</v>
      </c>
      <c r="E32" s="13">
        <v>17</v>
      </c>
      <c r="F32" s="13">
        <v>17</v>
      </c>
      <c r="G32" s="13">
        <f t="shared" si="0"/>
        <v>86</v>
      </c>
      <c r="H32" s="12">
        <v>33317</v>
      </c>
      <c r="I32" s="13">
        <f t="shared" ca="1" si="1"/>
        <v>34</v>
      </c>
      <c r="J32" s="13">
        <v>1.63</v>
      </c>
      <c r="O32" s="29" t="s">
        <v>11</v>
      </c>
      <c r="P32" s="29"/>
      <c r="Q32" s="29"/>
      <c r="R32" s="29"/>
      <c r="AC32" s="3" t="str">
        <f t="shared" si="2"/>
        <v>OK</v>
      </c>
      <c r="AD32">
        <v>1</v>
      </c>
    </row>
    <row r="33" spans="1:30" x14ac:dyDescent="0.25">
      <c r="A33" s="5" t="s">
        <v>30</v>
      </c>
      <c r="B33" s="13">
        <v>17</v>
      </c>
      <c r="C33" s="13">
        <v>20</v>
      </c>
      <c r="D33" s="13">
        <v>12</v>
      </c>
      <c r="E33" s="13">
        <v>16</v>
      </c>
      <c r="F33" s="13">
        <v>18</v>
      </c>
      <c r="G33" s="13">
        <f t="shared" si="0"/>
        <v>83</v>
      </c>
      <c r="H33" s="12">
        <v>32715</v>
      </c>
      <c r="I33" s="13">
        <f t="shared" ca="1" si="1"/>
        <v>35</v>
      </c>
      <c r="J33" s="13">
        <v>1.66</v>
      </c>
      <c r="O33" s="29"/>
      <c r="P33" s="29"/>
      <c r="Q33" s="29"/>
      <c r="R33" s="29"/>
      <c r="AC33" s="3" t="str">
        <f t="shared" si="2"/>
        <v>OK</v>
      </c>
      <c r="AD33">
        <v>1</v>
      </c>
    </row>
    <row r="34" spans="1:30" ht="18.75" x14ac:dyDescent="0.3">
      <c r="A34" s="5" t="s">
        <v>93</v>
      </c>
      <c r="B34" s="13">
        <v>19</v>
      </c>
      <c r="C34" s="13">
        <v>19</v>
      </c>
      <c r="D34" s="13">
        <v>18</v>
      </c>
      <c r="E34" s="13">
        <v>18</v>
      </c>
      <c r="F34" s="13">
        <v>18</v>
      </c>
      <c r="G34" s="13">
        <f t="shared" ref="G34:G65" si="3">SUM(B34:F34)</f>
        <v>92</v>
      </c>
      <c r="H34" s="12">
        <v>33472</v>
      </c>
      <c r="I34" s="13">
        <f t="shared" ref="I34:I65" ca="1" si="4">DATEDIF(H34, TODAY(), "Y")</f>
        <v>33</v>
      </c>
      <c r="J34" s="13">
        <v>1.65</v>
      </c>
      <c r="O34" s="30" t="s">
        <v>12</v>
      </c>
      <c r="P34" s="30"/>
      <c r="Q34" s="30" t="s">
        <v>13</v>
      </c>
      <c r="R34" s="30"/>
      <c r="AC34" s="3" t="str">
        <f t="shared" si="2"/>
        <v>OK</v>
      </c>
      <c r="AD34">
        <v>1</v>
      </c>
    </row>
    <row r="35" spans="1:30" x14ac:dyDescent="0.25">
      <c r="A35" s="5" t="s">
        <v>58</v>
      </c>
      <c r="B35" s="13">
        <v>16</v>
      </c>
      <c r="C35" s="13">
        <v>17</v>
      </c>
      <c r="D35" s="13">
        <v>16</v>
      </c>
      <c r="E35" s="13">
        <v>17</v>
      </c>
      <c r="F35" s="13">
        <v>17</v>
      </c>
      <c r="G35" s="13">
        <f t="shared" si="3"/>
        <v>83</v>
      </c>
      <c r="H35" s="12">
        <v>34807</v>
      </c>
      <c r="I35" s="13">
        <f t="shared" ca="1" si="4"/>
        <v>30</v>
      </c>
      <c r="J35" s="14">
        <v>1.7</v>
      </c>
      <c r="O35" s="28">
        <v>1</v>
      </c>
      <c r="P35" s="28"/>
      <c r="Q35" s="28">
        <v>20</v>
      </c>
      <c r="R35" s="28"/>
      <c r="AC35" s="3" t="str">
        <f t="shared" si="2"/>
        <v>OK</v>
      </c>
    </row>
    <row r="36" spans="1:30" x14ac:dyDescent="0.25">
      <c r="A36" s="5" t="s">
        <v>72</v>
      </c>
      <c r="B36" s="13">
        <v>15</v>
      </c>
      <c r="C36" s="13">
        <v>18</v>
      </c>
      <c r="D36" s="13">
        <v>19</v>
      </c>
      <c r="E36" s="13">
        <v>18</v>
      </c>
      <c r="F36" s="13">
        <v>18</v>
      </c>
      <c r="G36" s="13">
        <f t="shared" si="3"/>
        <v>88</v>
      </c>
      <c r="H36" s="12">
        <v>37186</v>
      </c>
      <c r="I36" s="13">
        <f t="shared" ca="1" si="4"/>
        <v>23</v>
      </c>
      <c r="J36" s="13">
        <v>1.62</v>
      </c>
      <c r="L36" s="21"/>
      <c r="O36" s="28"/>
      <c r="P36" s="28"/>
      <c r="Q36" s="28"/>
      <c r="R36" s="28"/>
      <c r="AC36" s="3" t="str">
        <f t="shared" si="2"/>
        <v>OK</v>
      </c>
      <c r="AD36">
        <v>1</v>
      </c>
    </row>
    <row r="37" spans="1:30" x14ac:dyDescent="0.25">
      <c r="A37" s="5" t="s">
        <v>37</v>
      </c>
      <c r="B37" s="13">
        <v>20</v>
      </c>
      <c r="C37" s="13">
        <v>19</v>
      </c>
      <c r="D37" s="13">
        <v>19</v>
      </c>
      <c r="E37" s="13">
        <v>20</v>
      </c>
      <c r="F37" s="13">
        <v>20</v>
      </c>
      <c r="G37" s="13">
        <f t="shared" si="3"/>
        <v>98</v>
      </c>
      <c r="H37" s="12">
        <v>29889</v>
      </c>
      <c r="I37" s="13">
        <f t="shared" ca="1" si="4"/>
        <v>43</v>
      </c>
      <c r="J37" s="13">
        <v>1.73</v>
      </c>
      <c r="L37" s="21"/>
      <c r="O37" s="28">
        <v>2</v>
      </c>
      <c r="P37" s="28"/>
      <c r="Q37" s="28">
        <v>19</v>
      </c>
      <c r="R37" s="28"/>
      <c r="AC37" s="3" t="str">
        <f t="shared" si="2"/>
        <v>OK</v>
      </c>
      <c r="AD37">
        <v>1</v>
      </c>
    </row>
    <row r="38" spans="1:30" x14ac:dyDescent="0.25">
      <c r="A38" s="5" t="s">
        <v>18</v>
      </c>
      <c r="B38" s="13">
        <v>17</v>
      </c>
      <c r="C38" s="13">
        <v>15</v>
      </c>
      <c r="D38" s="13">
        <v>19</v>
      </c>
      <c r="E38" s="13">
        <v>14</v>
      </c>
      <c r="F38" s="13">
        <v>18</v>
      </c>
      <c r="G38" s="13">
        <f t="shared" si="3"/>
        <v>83</v>
      </c>
      <c r="H38" s="12">
        <v>35765</v>
      </c>
      <c r="I38" s="13">
        <f t="shared" ca="1" si="4"/>
        <v>27</v>
      </c>
      <c r="J38" s="13">
        <v>1.65</v>
      </c>
      <c r="L38" s="21"/>
      <c r="O38" s="28"/>
      <c r="P38" s="28"/>
      <c r="Q38" s="28"/>
      <c r="R38" s="28"/>
      <c r="AC38" s="3" t="str">
        <f t="shared" si="2"/>
        <v>OK</v>
      </c>
      <c r="AD38">
        <v>1</v>
      </c>
    </row>
    <row r="39" spans="1:30" x14ac:dyDescent="0.25">
      <c r="A39" s="5" t="s">
        <v>55</v>
      </c>
      <c r="B39" s="13">
        <v>19</v>
      </c>
      <c r="C39" s="13">
        <v>19</v>
      </c>
      <c r="D39" s="13">
        <v>18</v>
      </c>
      <c r="E39" s="13">
        <v>19</v>
      </c>
      <c r="F39" s="13">
        <v>18</v>
      </c>
      <c r="G39" s="13">
        <f t="shared" si="3"/>
        <v>93</v>
      </c>
      <c r="H39" s="12">
        <v>34199</v>
      </c>
      <c r="I39" s="13">
        <f t="shared" ca="1" si="4"/>
        <v>31</v>
      </c>
      <c r="J39" s="13">
        <v>1.63</v>
      </c>
      <c r="L39" s="21"/>
      <c r="O39" s="28">
        <v>3</v>
      </c>
      <c r="P39" s="28"/>
      <c r="Q39" s="28">
        <v>18</v>
      </c>
      <c r="R39" s="28"/>
      <c r="AC39" s="3" t="str">
        <f t="shared" si="2"/>
        <v>OK</v>
      </c>
    </row>
    <row r="40" spans="1:30" x14ac:dyDescent="0.25">
      <c r="A40" s="11" t="s">
        <v>122</v>
      </c>
      <c r="B40" s="7">
        <v>18</v>
      </c>
      <c r="C40" s="7">
        <v>19</v>
      </c>
      <c r="D40" s="7">
        <v>20</v>
      </c>
      <c r="E40" s="7">
        <v>18</v>
      </c>
      <c r="F40" s="7">
        <v>19</v>
      </c>
      <c r="G40" s="13">
        <f t="shared" si="3"/>
        <v>94</v>
      </c>
      <c r="H40" s="10">
        <v>34508</v>
      </c>
      <c r="I40" s="13">
        <f t="shared" ca="1" si="4"/>
        <v>31</v>
      </c>
      <c r="J40" s="13">
        <v>1.76</v>
      </c>
      <c r="L40" s="21"/>
      <c r="O40" s="28"/>
      <c r="P40" s="28"/>
      <c r="Q40" s="28"/>
      <c r="R40" s="28"/>
      <c r="AC40" s="3" t="str">
        <f t="shared" si="2"/>
        <v>OK</v>
      </c>
    </row>
    <row r="41" spans="1:30" x14ac:dyDescent="0.25">
      <c r="A41" s="2" t="s">
        <v>7</v>
      </c>
      <c r="B41" s="6">
        <v>19</v>
      </c>
      <c r="C41" s="6">
        <v>19</v>
      </c>
      <c r="D41" s="6">
        <v>19</v>
      </c>
      <c r="E41" s="6">
        <v>19</v>
      </c>
      <c r="F41" s="6">
        <v>20</v>
      </c>
      <c r="G41" s="6">
        <f t="shared" si="3"/>
        <v>96</v>
      </c>
      <c r="H41" s="18">
        <v>32583</v>
      </c>
      <c r="I41" s="6">
        <f t="shared" ca="1" si="4"/>
        <v>36</v>
      </c>
      <c r="J41" s="6">
        <v>1.63</v>
      </c>
      <c r="L41" s="21"/>
      <c r="O41" s="28">
        <v>4</v>
      </c>
      <c r="P41" s="28"/>
      <c r="Q41" s="28">
        <v>17</v>
      </c>
      <c r="R41" s="28"/>
      <c r="AC41" s="3" t="str">
        <f t="shared" si="2"/>
        <v>OK</v>
      </c>
      <c r="AD41">
        <v>1</v>
      </c>
    </row>
    <row r="42" spans="1:30" x14ac:dyDescent="0.25">
      <c r="A42" s="5" t="s">
        <v>102</v>
      </c>
      <c r="B42" s="13">
        <v>14</v>
      </c>
      <c r="C42" s="13">
        <v>18</v>
      </c>
      <c r="D42" s="13">
        <v>14</v>
      </c>
      <c r="E42" s="13">
        <v>15</v>
      </c>
      <c r="F42" s="13">
        <v>16</v>
      </c>
      <c r="G42" s="13">
        <f t="shared" si="3"/>
        <v>77</v>
      </c>
      <c r="H42" s="12">
        <v>33853</v>
      </c>
      <c r="I42" s="13">
        <f t="shared" ca="1" si="4"/>
        <v>32</v>
      </c>
      <c r="J42" s="13">
        <v>1.64</v>
      </c>
      <c r="L42" s="21"/>
      <c r="O42" s="28"/>
      <c r="P42" s="28"/>
      <c r="Q42" s="28"/>
      <c r="R42" s="28"/>
      <c r="AC42" s="3" t="str">
        <f t="shared" si="2"/>
        <v>OK</v>
      </c>
      <c r="AD42">
        <v>1</v>
      </c>
    </row>
    <row r="43" spans="1:30" x14ac:dyDescent="0.25">
      <c r="A43" s="11" t="s">
        <v>83</v>
      </c>
      <c r="B43" s="7">
        <v>16</v>
      </c>
      <c r="C43" s="7">
        <v>16</v>
      </c>
      <c r="D43" s="7">
        <v>16</v>
      </c>
      <c r="E43" s="7">
        <v>16</v>
      </c>
      <c r="F43" s="7">
        <v>16</v>
      </c>
      <c r="G43" s="13">
        <f t="shared" si="3"/>
        <v>80</v>
      </c>
      <c r="H43" s="10">
        <v>32538</v>
      </c>
      <c r="I43" s="13">
        <f t="shared" ca="1" si="4"/>
        <v>36</v>
      </c>
      <c r="J43" s="7">
        <v>1.68</v>
      </c>
      <c r="L43" s="21"/>
      <c r="O43" s="28">
        <v>5</v>
      </c>
      <c r="P43" s="28"/>
      <c r="Q43" s="28">
        <v>16</v>
      </c>
      <c r="R43" s="28"/>
      <c r="AC43" s="3" t="str">
        <f t="shared" si="2"/>
        <v>OK</v>
      </c>
      <c r="AD43">
        <v>1</v>
      </c>
    </row>
    <row r="44" spans="1:30" x14ac:dyDescent="0.25">
      <c r="A44" s="5" t="s">
        <v>51</v>
      </c>
      <c r="B44" s="13">
        <v>15</v>
      </c>
      <c r="C44" s="13">
        <v>14</v>
      </c>
      <c r="D44" s="13">
        <v>13</v>
      </c>
      <c r="E44" s="13">
        <v>20</v>
      </c>
      <c r="F44" s="13">
        <v>17</v>
      </c>
      <c r="G44" s="13">
        <f t="shared" si="3"/>
        <v>79</v>
      </c>
      <c r="H44" s="12">
        <v>35509</v>
      </c>
      <c r="I44" s="13">
        <f t="shared" ca="1" si="4"/>
        <v>28</v>
      </c>
      <c r="J44" s="14">
        <v>1.6</v>
      </c>
      <c r="O44" s="28"/>
      <c r="P44" s="28"/>
      <c r="Q44" s="28"/>
      <c r="R44" s="28"/>
      <c r="AC44" s="3" t="str">
        <f t="shared" si="2"/>
        <v>OK</v>
      </c>
    </row>
    <row r="45" spans="1:30" x14ac:dyDescent="0.25">
      <c r="A45" s="5" t="s">
        <v>105</v>
      </c>
      <c r="B45" s="13">
        <v>16</v>
      </c>
      <c r="C45" s="13">
        <v>18</v>
      </c>
      <c r="D45" s="13">
        <v>12</v>
      </c>
      <c r="E45" s="13">
        <v>16</v>
      </c>
      <c r="F45" s="13">
        <v>16</v>
      </c>
      <c r="G45" s="13">
        <f t="shared" si="3"/>
        <v>78</v>
      </c>
      <c r="H45" s="12">
        <v>36996</v>
      </c>
      <c r="I45" s="13">
        <f t="shared" ca="1" si="4"/>
        <v>24</v>
      </c>
      <c r="J45" s="13">
        <v>1.68</v>
      </c>
      <c r="O45" s="27">
        <v>6</v>
      </c>
      <c r="P45" s="27"/>
      <c r="Q45" s="27">
        <v>15</v>
      </c>
      <c r="R45" s="27"/>
      <c r="AC45" s="3" t="str">
        <f t="shared" si="2"/>
        <v>OK</v>
      </c>
      <c r="AD45">
        <v>1</v>
      </c>
    </row>
    <row r="46" spans="1:30" x14ac:dyDescent="0.25">
      <c r="A46" s="11" t="s">
        <v>77</v>
      </c>
      <c r="B46" s="7">
        <v>19</v>
      </c>
      <c r="C46" s="7">
        <v>18</v>
      </c>
      <c r="D46" s="7">
        <v>20</v>
      </c>
      <c r="E46" s="7">
        <v>17</v>
      </c>
      <c r="F46" s="7">
        <v>19</v>
      </c>
      <c r="G46" s="13">
        <f t="shared" si="3"/>
        <v>93</v>
      </c>
      <c r="H46" s="10">
        <v>32922</v>
      </c>
      <c r="I46" s="13">
        <f t="shared" ca="1" si="4"/>
        <v>35</v>
      </c>
      <c r="J46" s="7">
        <v>1.68</v>
      </c>
      <c r="O46" s="27"/>
      <c r="P46" s="27"/>
      <c r="Q46" s="27"/>
      <c r="R46" s="27"/>
      <c r="AC46" s="3" t="str">
        <f t="shared" si="2"/>
        <v>OK</v>
      </c>
      <c r="AD46">
        <v>1</v>
      </c>
    </row>
    <row r="47" spans="1:30" x14ac:dyDescent="0.25">
      <c r="A47" s="11" t="s">
        <v>114</v>
      </c>
      <c r="B47" s="7">
        <v>18</v>
      </c>
      <c r="C47" s="7">
        <v>19</v>
      </c>
      <c r="D47" s="7">
        <v>18</v>
      </c>
      <c r="E47" s="7">
        <v>18</v>
      </c>
      <c r="F47" s="7">
        <v>18</v>
      </c>
      <c r="G47" s="13">
        <f t="shared" si="3"/>
        <v>91</v>
      </c>
      <c r="H47" s="10">
        <v>30240</v>
      </c>
      <c r="I47" s="13">
        <f t="shared" ca="1" si="4"/>
        <v>42</v>
      </c>
      <c r="J47" s="14">
        <v>1.7</v>
      </c>
      <c r="O47" s="27">
        <v>7</v>
      </c>
      <c r="P47" s="27"/>
      <c r="Q47" s="27">
        <v>14</v>
      </c>
      <c r="R47" s="27"/>
      <c r="AC47" s="3" t="str">
        <f t="shared" si="2"/>
        <v>OK</v>
      </c>
      <c r="AD47">
        <v>1</v>
      </c>
    </row>
    <row r="48" spans="1:30" x14ac:dyDescent="0.25">
      <c r="A48" s="5" t="s">
        <v>106</v>
      </c>
      <c r="B48" s="13">
        <v>16</v>
      </c>
      <c r="C48" s="13">
        <v>13</v>
      </c>
      <c r="D48" s="13">
        <v>17</v>
      </c>
      <c r="E48" s="13">
        <v>16</v>
      </c>
      <c r="F48" s="13">
        <v>15</v>
      </c>
      <c r="G48" s="13">
        <f t="shared" si="3"/>
        <v>77</v>
      </c>
      <c r="H48" s="12">
        <v>37243</v>
      </c>
      <c r="I48" s="13">
        <f t="shared" ca="1" si="4"/>
        <v>23</v>
      </c>
      <c r="J48" s="13">
        <v>1.64</v>
      </c>
      <c r="O48" s="27"/>
      <c r="P48" s="27"/>
      <c r="Q48" s="27"/>
      <c r="R48" s="27"/>
      <c r="AC48" s="3" t="str">
        <f t="shared" si="2"/>
        <v>OK</v>
      </c>
      <c r="AD48">
        <v>1</v>
      </c>
    </row>
    <row r="49" spans="1:30" x14ac:dyDescent="0.25">
      <c r="A49" s="5" t="s">
        <v>61</v>
      </c>
      <c r="B49" s="13">
        <v>16</v>
      </c>
      <c r="C49" s="13">
        <v>15</v>
      </c>
      <c r="D49" s="13">
        <v>17</v>
      </c>
      <c r="E49" s="13">
        <v>16</v>
      </c>
      <c r="F49" s="13">
        <v>16</v>
      </c>
      <c r="G49" s="13">
        <f t="shared" si="3"/>
        <v>80</v>
      </c>
      <c r="H49" s="12">
        <v>34970</v>
      </c>
      <c r="I49" s="13">
        <f t="shared" ca="1" si="4"/>
        <v>29</v>
      </c>
      <c r="J49" s="13">
        <v>1.61</v>
      </c>
      <c r="O49" s="27">
        <v>8</v>
      </c>
      <c r="P49" s="27"/>
      <c r="Q49" s="27">
        <v>13</v>
      </c>
      <c r="R49" s="27"/>
      <c r="AC49" s="3" t="str">
        <f t="shared" si="2"/>
        <v>OK</v>
      </c>
      <c r="AD49">
        <v>1</v>
      </c>
    </row>
    <row r="50" spans="1:30" x14ac:dyDescent="0.25">
      <c r="A50" s="5" t="s">
        <v>32</v>
      </c>
      <c r="B50" s="13">
        <v>16</v>
      </c>
      <c r="C50" s="13">
        <v>14</v>
      </c>
      <c r="D50" s="13">
        <v>18</v>
      </c>
      <c r="E50" s="13">
        <v>20</v>
      </c>
      <c r="F50" s="13">
        <v>15</v>
      </c>
      <c r="G50" s="13">
        <f t="shared" si="3"/>
        <v>83</v>
      </c>
      <c r="H50" s="12">
        <v>34798</v>
      </c>
      <c r="I50" s="13">
        <f t="shared" ca="1" si="4"/>
        <v>30</v>
      </c>
      <c r="J50" s="14">
        <v>1.7</v>
      </c>
      <c r="O50" s="27"/>
      <c r="P50" s="27"/>
      <c r="Q50" s="27"/>
      <c r="R50" s="27"/>
      <c r="AC50" s="3" t="str">
        <f t="shared" si="2"/>
        <v>OK</v>
      </c>
      <c r="AD50">
        <v>1</v>
      </c>
    </row>
    <row r="51" spans="1:30" x14ac:dyDescent="0.25">
      <c r="A51" s="5" t="s">
        <v>63</v>
      </c>
      <c r="B51" s="13">
        <v>14</v>
      </c>
      <c r="C51" s="13">
        <v>19</v>
      </c>
      <c r="D51" s="13">
        <v>19</v>
      </c>
      <c r="E51" s="13">
        <v>18</v>
      </c>
      <c r="F51" s="13">
        <v>18</v>
      </c>
      <c r="G51" s="13">
        <f t="shared" si="3"/>
        <v>88</v>
      </c>
      <c r="H51" s="12">
        <v>36498</v>
      </c>
      <c r="I51" s="13">
        <f t="shared" ca="1" si="4"/>
        <v>25</v>
      </c>
      <c r="J51" s="13">
        <v>1.73</v>
      </c>
      <c r="O51" s="27">
        <v>9</v>
      </c>
      <c r="P51" s="27"/>
      <c r="Q51" s="27">
        <v>12</v>
      </c>
      <c r="R51" s="27"/>
      <c r="AC51" s="3" t="str">
        <f t="shared" si="2"/>
        <v>OK</v>
      </c>
      <c r="AD51">
        <v>1</v>
      </c>
    </row>
    <row r="52" spans="1:30" x14ac:dyDescent="0.25">
      <c r="A52" s="11" t="s">
        <v>123</v>
      </c>
      <c r="B52" s="7">
        <v>14</v>
      </c>
      <c r="C52" s="7">
        <v>15</v>
      </c>
      <c r="D52" s="7">
        <v>14</v>
      </c>
      <c r="E52" s="7">
        <v>16</v>
      </c>
      <c r="F52" s="7">
        <v>16</v>
      </c>
      <c r="G52" s="13">
        <f t="shared" si="3"/>
        <v>75</v>
      </c>
      <c r="H52" s="10">
        <v>32516</v>
      </c>
      <c r="I52" s="13">
        <f t="shared" ca="1" si="4"/>
        <v>36</v>
      </c>
      <c r="J52" s="13">
        <v>1.64</v>
      </c>
      <c r="O52" s="27"/>
      <c r="P52" s="27"/>
      <c r="Q52" s="27"/>
      <c r="R52" s="27"/>
      <c r="AC52" s="3" t="str">
        <f t="shared" si="2"/>
        <v>OK</v>
      </c>
      <c r="AD52">
        <v>1</v>
      </c>
    </row>
    <row r="53" spans="1:30" x14ac:dyDescent="0.25">
      <c r="A53" s="5" t="s">
        <v>34</v>
      </c>
      <c r="B53" s="13">
        <v>15</v>
      </c>
      <c r="C53" s="13">
        <v>15</v>
      </c>
      <c r="D53" s="13">
        <v>15</v>
      </c>
      <c r="E53" s="13">
        <v>15</v>
      </c>
      <c r="F53" s="13">
        <v>15</v>
      </c>
      <c r="G53" s="13">
        <f t="shared" si="3"/>
        <v>75</v>
      </c>
      <c r="H53" s="12">
        <v>33421</v>
      </c>
      <c r="I53" s="13">
        <f t="shared" ca="1" si="4"/>
        <v>33</v>
      </c>
      <c r="J53" s="13">
        <v>1.67</v>
      </c>
      <c r="O53" s="26">
        <v>10</v>
      </c>
      <c r="P53" s="26"/>
      <c r="Q53" s="26">
        <v>11</v>
      </c>
      <c r="R53" s="26"/>
      <c r="AC53" s="3" t="str">
        <f t="shared" si="2"/>
        <v>OK</v>
      </c>
      <c r="AD53">
        <v>1</v>
      </c>
    </row>
    <row r="54" spans="1:30" x14ac:dyDescent="0.25">
      <c r="A54" s="11" t="s">
        <v>131</v>
      </c>
      <c r="B54" s="7">
        <v>15</v>
      </c>
      <c r="C54" s="7">
        <v>16</v>
      </c>
      <c r="D54" s="7">
        <v>15</v>
      </c>
      <c r="E54" s="7">
        <v>17</v>
      </c>
      <c r="F54" s="7">
        <v>17</v>
      </c>
      <c r="G54" s="13">
        <f t="shared" si="3"/>
        <v>80</v>
      </c>
      <c r="H54" s="10">
        <v>33710</v>
      </c>
      <c r="I54" s="13">
        <f t="shared" ca="1" si="4"/>
        <v>33</v>
      </c>
      <c r="J54" s="14">
        <v>1.6</v>
      </c>
      <c r="O54" s="26"/>
      <c r="P54" s="26"/>
      <c r="Q54" s="26"/>
      <c r="R54" s="26"/>
      <c r="AC54" s="3" t="str">
        <f t="shared" si="2"/>
        <v>OK</v>
      </c>
      <c r="AD54">
        <v>1</v>
      </c>
    </row>
    <row r="55" spans="1:30" x14ac:dyDescent="0.25">
      <c r="A55" s="5" t="s">
        <v>54</v>
      </c>
      <c r="B55" s="13">
        <v>17</v>
      </c>
      <c r="C55" s="13">
        <v>14</v>
      </c>
      <c r="D55" s="13">
        <v>15</v>
      </c>
      <c r="E55" s="13">
        <v>13</v>
      </c>
      <c r="F55" s="13">
        <v>16</v>
      </c>
      <c r="G55" s="13">
        <f t="shared" si="3"/>
        <v>75</v>
      </c>
      <c r="H55" s="12">
        <v>32585</v>
      </c>
      <c r="I55" s="13">
        <f t="shared" ca="1" si="4"/>
        <v>36</v>
      </c>
      <c r="J55" s="13">
        <v>1.65</v>
      </c>
      <c r="AC55" s="3" t="str">
        <f t="shared" si="2"/>
        <v>OK</v>
      </c>
      <c r="AD55">
        <v>1</v>
      </c>
    </row>
    <row r="56" spans="1:30" x14ac:dyDescent="0.25">
      <c r="A56" s="5" t="s">
        <v>76</v>
      </c>
      <c r="B56" s="13">
        <v>19</v>
      </c>
      <c r="C56" s="13">
        <v>20</v>
      </c>
      <c r="D56" s="13">
        <v>20</v>
      </c>
      <c r="E56" s="13">
        <v>18</v>
      </c>
      <c r="F56" s="13">
        <v>16</v>
      </c>
      <c r="G56" s="13">
        <f t="shared" si="3"/>
        <v>93</v>
      </c>
      <c r="H56" s="12">
        <v>36747</v>
      </c>
      <c r="I56" s="13">
        <f t="shared" ca="1" si="4"/>
        <v>24</v>
      </c>
      <c r="J56" s="13">
        <v>1.55</v>
      </c>
      <c r="AC56" s="3" t="str">
        <f t="shared" si="2"/>
        <v>OK</v>
      </c>
      <c r="AD56">
        <v>1</v>
      </c>
    </row>
    <row r="57" spans="1:30" x14ac:dyDescent="0.25">
      <c r="A57" s="5" t="s">
        <v>29</v>
      </c>
      <c r="B57" s="13">
        <v>19</v>
      </c>
      <c r="C57" s="13">
        <v>18</v>
      </c>
      <c r="D57" s="13">
        <v>17</v>
      </c>
      <c r="E57" s="13">
        <v>18</v>
      </c>
      <c r="F57" s="13">
        <v>19</v>
      </c>
      <c r="G57" s="13">
        <f t="shared" si="3"/>
        <v>91</v>
      </c>
      <c r="H57" s="12">
        <v>35379</v>
      </c>
      <c r="I57" s="13">
        <f t="shared" ca="1" si="4"/>
        <v>28</v>
      </c>
      <c r="J57" s="14">
        <v>1.6</v>
      </c>
      <c r="AC57" s="3" t="str">
        <f t="shared" si="2"/>
        <v>OK</v>
      </c>
      <c r="AD57">
        <v>1</v>
      </c>
    </row>
    <row r="58" spans="1:30" x14ac:dyDescent="0.25">
      <c r="A58" s="5" t="s">
        <v>53</v>
      </c>
      <c r="B58" s="13">
        <v>17</v>
      </c>
      <c r="C58" s="13">
        <v>17</v>
      </c>
      <c r="D58" s="13">
        <v>16</v>
      </c>
      <c r="E58" s="13">
        <v>18</v>
      </c>
      <c r="F58" s="13">
        <v>18</v>
      </c>
      <c r="G58" s="13">
        <f t="shared" si="3"/>
        <v>86</v>
      </c>
      <c r="H58" s="12">
        <v>28239</v>
      </c>
      <c r="I58" s="13">
        <f t="shared" ca="1" si="4"/>
        <v>48</v>
      </c>
      <c r="J58" s="13">
        <v>1.68</v>
      </c>
      <c r="AC58" s="3" t="str">
        <f t="shared" si="2"/>
        <v>OK</v>
      </c>
      <c r="AD58">
        <v>1</v>
      </c>
    </row>
    <row r="59" spans="1:30" x14ac:dyDescent="0.25">
      <c r="A59" s="5" t="s">
        <v>68</v>
      </c>
      <c r="B59" s="13">
        <v>15</v>
      </c>
      <c r="C59" s="13">
        <v>16</v>
      </c>
      <c r="D59" s="13">
        <v>15</v>
      </c>
      <c r="E59" s="13">
        <v>16</v>
      </c>
      <c r="F59" s="13">
        <v>17</v>
      </c>
      <c r="G59" s="13">
        <f t="shared" si="3"/>
        <v>79</v>
      </c>
      <c r="H59" s="12">
        <v>35325</v>
      </c>
      <c r="I59" s="13">
        <f t="shared" ca="1" si="4"/>
        <v>28</v>
      </c>
      <c r="J59" s="13">
        <v>1.62</v>
      </c>
      <c r="AC59" s="3" t="str">
        <f>IF(G59&gt;70,"OK","MAS PUNTOS")</f>
        <v>OK</v>
      </c>
      <c r="AD59">
        <v>1</v>
      </c>
    </row>
    <row r="60" spans="1:30" x14ac:dyDescent="0.25">
      <c r="A60" s="5" t="s">
        <v>92</v>
      </c>
      <c r="B60" s="13">
        <v>20</v>
      </c>
      <c r="C60" s="13">
        <v>19</v>
      </c>
      <c r="D60" s="13">
        <v>18</v>
      </c>
      <c r="E60" s="13">
        <v>19</v>
      </c>
      <c r="F60" s="13">
        <v>18</v>
      </c>
      <c r="G60" s="13">
        <f t="shared" si="3"/>
        <v>94</v>
      </c>
      <c r="H60" s="12">
        <v>34930</v>
      </c>
      <c r="I60" s="13">
        <f t="shared" ca="1" si="4"/>
        <v>29</v>
      </c>
      <c r="J60" s="13">
        <v>1.63</v>
      </c>
      <c r="AC60" s="3" t="str">
        <f t="shared" ref="AC60:AC111" si="5">IF(G60&gt;70,"OK","MAS PUNTOS")</f>
        <v>OK</v>
      </c>
      <c r="AD60">
        <f>SUM(AD1:AD59)</f>
        <v>53</v>
      </c>
    </row>
    <row r="61" spans="1:30" x14ac:dyDescent="0.25">
      <c r="A61" s="2" t="s">
        <v>22</v>
      </c>
      <c r="B61" s="6">
        <v>18</v>
      </c>
      <c r="C61" s="6">
        <v>18</v>
      </c>
      <c r="D61" s="6">
        <v>20</v>
      </c>
      <c r="E61" s="6">
        <v>18</v>
      </c>
      <c r="F61" s="6">
        <v>17</v>
      </c>
      <c r="G61" s="6">
        <f t="shared" si="3"/>
        <v>91</v>
      </c>
      <c r="H61" s="18">
        <v>34251</v>
      </c>
      <c r="I61" s="6">
        <f t="shared" ca="1" si="4"/>
        <v>31</v>
      </c>
      <c r="J61" s="6">
        <v>1.66</v>
      </c>
      <c r="AC61" s="3" t="str">
        <f t="shared" si="5"/>
        <v>OK</v>
      </c>
    </row>
    <row r="62" spans="1:30" x14ac:dyDescent="0.25">
      <c r="A62" s="5" t="s">
        <v>27</v>
      </c>
      <c r="B62" s="13">
        <v>20</v>
      </c>
      <c r="C62" s="13">
        <v>17</v>
      </c>
      <c r="D62" s="13">
        <v>20</v>
      </c>
      <c r="E62" s="13">
        <v>19</v>
      </c>
      <c r="F62" s="13">
        <v>20</v>
      </c>
      <c r="G62" s="13">
        <f t="shared" si="3"/>
        <v>96</v>
      </c>
      <c r="H62" s="12">
        <v>34702</v>
      </c>
      <c r="I62" s="13">
        <f t="shared" ca="1" si="4"/>
        <v>30</v>
      </c>
      <c r="J62" s="13">
        <v>1.62</v>
      </c>
      <c r="O62" s="29" t="s">
        <v>11</v>
      </c>
      <c r="P62" s="29"/>
      <c r="Q62" s="29"/>
      <c r="R62" s="29"/>
      <c r="AC62" s="3" t="str">
        <f t="shared" si="5"/>
        <v>OK</v>
      </c>
    </row>
    <row r="63" spans="1:30" x14ac:dyDescent="0.25">
      <c r="A63" s="5" t="s">
        <v>20</v>
      </c>
      <c r="B63" s="13">
        <v>19</v>
      </c>
      <c r="C63" s="13">
        <v>20</v>
      </c>
      <c r="D63" s="13">
        <v>20</v>
      </c>
      <c r="E63" s="13">
        <v>20</v>
      </c>
      <c r="F63" s="13">
        <v>19</v>
      </c>
      <c r="G63" s="13">
        <f t="shared" si="3"/>
        <v>98</v>
      </c>
      <c r="H63" s="12">
        <v>33896</v>
      </c>
      <c r="I63" s="13">
        <f t="shared" ca="1" si="4"/>
        <v>32</v>
      </c>
      <c r="J63" s="13">
        <v>1.64</v>
      </c>
      <c r="O63" s="29"/>
      <c r="P63" s="29"/>
      <c r="Q63" s="29"/>
      <c r="R63" s="29"/>
      <c r="AC63" s="3" t="str">
        <f t="shared" si="5"/>
        <v>OK</v>
      </c>
    </row>
    <row r="64" spans="1:30" ht="18.75" x14ac:dyDescent="0.3">
      <c r="A64" s="5" t="s">
        <v>73</v>
      </c>
      <c r="B64" s="13">
        <v>17</v>
      </c>
      <c r="C64" s="13">
        <v>17</v>
      </c>
      <c r="D64" s="13">
        <v>16</v>
      </c>
      <c r="E64" s="13">
        <v>18</v>
      </c>
      <c r="F64" s="13">
        <v>17</v>
      </c>
      <c r="G64" s="13">
        <f t="shared" si="3"/>
        <v>85</v>
      </c>
      <c r="H64" s="12">
        <v>31846</v>
      </c>
      <c r="I64" s="13">
        <f t="shared" ca="1" si="4"/>
        <v>38</v>
      </c>
      <c r="J64" s="13">
        <v>1.65</v>
      </c>
      <c r="O64" s="30" t="s">
        <v>12</v>
      </c>
      <c r="P64" s="30"/>
      <c r="Q64" s="30" t="s">
        <v>13</v>
      </c>
      <c r="R64" s="30"/>
      <c r="AC64" s="3" t="str">
        <f t="shared" si="5"/>
        <v>OK</v>
      </c>
    </row>
    <row r="65" spans="1:29" x14ac:dyDescent="0.25">
      <c r="A65" s="5" t="s">
        <v>103</v>
      </c>
      <c r="B65" s="13">
        <v>16</v>
      </c>
      <c r="C65" s="13">
        <v>18</v>
      </c>
      <c r="D65" s="13">
        <v>20</v>
      </c>
      <c r="E65" s="13">
        <v>18</v>
      </c>
      <c r="F65" s="13">
        <v>20</v>
      </c>
      <c r="G65" s="13">
        <f t="shared" si="3"/>
        <v>92</v>
      </c>
      <c r="H65" s="12">
        <v>36927</v>
      </c>
      <c r="I65" s="13">
        <f t="shared" ca="1" si="4"/>
        <v>24</v>
      </c>
      <c r="J65" s="13">
        <v>1.64</v>
      </c>
      <c r="O65" s="28">
        <v>1</v>
      </c>
      <c r="P65" s="28"/>
      <c r="Q65" s="28">
        <v>20</v>
      </c>
      <c r="R65" s="28"/>
      <c r="AC65" s="3" t="str">
        <f t="shared" si="5"/>
        <v>OK</v>
      </c>
    </row>
    <row r="66" spans="1:29" x14ac:dyDescent="0.25">
      <c r="A66" s="5" t="s">
        <v>59</v>
      </c>
      <c r="B66" s="13">
        <v>17</v>
      </c>
      <c r="C66" s="13">
        <v>19</v>
      </c>
      <c r="D66" s="13">
        <v>15</v>
      </c>
      <c r="E66" s="13">
        <v>17</v>
      </c>
      <c r="F66" s="13">
        <v>14</v>
      </c>
      <c r="G66" s="13">
        <f t="shared" ref="G66:G97" si="6">SUM(B66:F66)</f>
        <v>82</v>
      </c>
      <c r="H66" s="12">
        <v>36738</v>
      </c>
      <c r="I66" s="13">
        <f t="shared" ref="I66:I97" ca="1" si="7">DATEDIF(H66, TODAY(), "Y")</f>
        <v>24</v>
      </c>
      <c r="J66" s="13">
        <v>1.67</v>
      </c>
      <c r="O66" s="28"/>
      <c r="P66" s="28"/>
      <c r="Q66" s="28"/>
      <c r="R66" s="28"/>
      <c r="AC66" s="3" t="str">
        <f t="shared" si="5"/>
        <v>OK</v>
      </c>
    </row>
    <row r="67" spans="1:29" x14ac:dyDescent="0.25">
      <c r="A67" s="2" t="s">
        <v>35</v>
      </c>
      <c r="B67" s="6">
        <v>20</v>
      </c>
      <c r="C67" s="6">
        <v>20</v>
      </c>
      <c r="D67" s="6">
        <v>19</v>
      </c>
      <c r="E67" s="6">
        <v>19</v>
      </c>
      <c r="F67" s="6">
        <v>20</v>
      </c>
      <c r="G67" s="6">
        <f t="shared" si="6"/>
        <v>98</v>
      </c>
      <c r="H67" s="18">
        <v>35305</v>
      </c>
      <c r="I67" s="6">
        <f t="shared" ca="1" si="7"/>
        <v>28</v>
      </c>
      <c r="J67" s="6">
        <v>1.64</v>
      </c>
      <c r="O67" s="28">
        <v>2</v>
      </c>
      <c r="P67" s="28"/>
      <c r="Q67" s="28">
        <v>19</v>
      </c>
      <c r="R67" s="28"/>
      <c r="AC67" s="3" t="str">
        <f t="shared" si="5"/>
        <v>OK</v>
      </c>
    </row>
    <row r="68" spans="1:29" x14ac:dyDescent="0.25">
      <c r="A68" s="5" t="s">
        <v>138</v>
      </c>
      <c r="B68" s="13">
        <v>19</v>
      </c>
      <c r="C68" s="13">
        <v>18</v>
      </c>
      <c r="D68" s="13">
        <v>19</v>
      </c>
      <c r="E68" s="13">
        <v>18</v>
      </c>
      <c r="F68" s="13">
        <v>17</v>
      </c>
      <c r="G68" s="13">
        <f t="shared" si="6"/>
        <v>91</v>
      </c>
      <c r="H68" s="12">
        <v>34702</v>
      </c>
      <c r="I68" s="13">
        <f t="shared" ca="1" si="7"/>
        <v>30</v>
      </c>
      <c r="J68" s="13">
        <v>1.67</v>
      </c>
      <c r="O68" s="28"/>
      <c r="P68" s="28"/>
      <c r="Q68" s="28"/>
      <c r="R68" s="28"/>
      <c r="AC68" s="3" t="str">
        <f t="shared" si="5"/>
        <v>OK</v>
      </c>
    </row>
    <row r="69" spans="1:29" x14ac:dyDescent="0.25">
      <c r="A69" s="5" t="s">
        <v>88</v>
      </c>
      <c r="B69" s="13">
        <v>16</v>
      </c>
      <c r="C69" s="13">
        <v>13</v>
      </c>
      <c r="D69" s="13">
        <v>15</v>
      </c>
      <c r="E69" s="13">
        <v>18</v>
      </c>
      <c r="F69" s="13">
        <v>14</v>
      </c>
      <c r="G69" s="13">
        <f t="shared" si="6"/>
        <v>76</v>
      </c>
      <c r="H69" s="12">
        <v>33521</v>
      </c>
      <c r="I69" s="13">
        <f t="shared" ca="1" si="7"/>
        <v>33</v>
      </c>
      <c r="J69" s="13">
        <v>1.62</v>
      </c>
      <c r="O69" s="28">
        <v>3</v>
      </c>
      <c r="P69" s="28"/>
      <c r="Q69" s="28">
        <v>18</v>
      </c>
      <c r="R69" s="28"/>
      <c r="AC69" s="3" t="str">
        <f t="shared" si="5"/>
        <v>OK</v>
      </c>
    </row>
    <row r="70" spans="1:29" x14ac:dyDescent="0.25">
      <c r="A70" s="11" t="s">
        <v>84</v>
      </c>
      <c r="B70" s="7">
        <v>17</v>
      </c>
      <c r="C70" s="7">
        <v>17</v>
      </c>
      <c r="D70" s="7">
        <v>16</v>
      </c>
      <c r="E70" s="7">
        <v>18</v>
      </c>
      <c r="F70" s="7">
        <v>17</v>
      </c>
      <c r="G70" s="13">
        <f t="shared" si="6"/>
        <v>85</v>
      </c>
      <c r="H70" s="10">
        <v>32757</v>
      </c>
      <c r="I70" s="13">
        <f t="shared" ca="1" si="7"/>
        <v>35</v>
      </c>
      <c r="J70" s="7">
        <v>1.63</v>
      </c>
      <c r="O70" s="28"/>
      <c r="P70" s="28"/>
      <c r="Q70" s="28"/>
      <c r="R70" s="28"/>
      <c r="AC70" s="3" t="str">
        <f t="shared" si="5"/>
        <v>OK</v>
      </c>
    </row>
    <row r="71" spans="1:29" x14ac:dyDescent="0.25">
      <c r="A71" s="5" t="s">
        <v>119</v>
      </c>
      <c r="B71" s="13">
        <v>20</v>
      </c>
      <c r="C71" s="13">
        <v>18</v>
      </c>
      <c r="D71" s="13">
        <v>19</v>
      </c>
      <c r="E71" s="13">
        <v>19</v>
      </c>
      <c r="F71" s="13">
        <v>20</v>
      </c>
      <c r="G71" s="13">
        <f t="shared" si="6"/>
        <v>96</v>
      </c>
      <c r="H71" s="12">
        <v>36315</v>
      </c>
      <c r="I71" s="13">
        <f t="shared" ca="1" si="7"/>
        <v>26</v>
      </c>
      <c r="J71" s="13">
        <v>1.65</v>
      </c>
      <c r="O71" s="28">
        <v>4</v>
      </c>
      <c r="P71" s="28"/>
      <c r="Q71" s="28">
        <v>17</v>
      </c>
      <c r="R71" s="28"/>
      <c r="AC71" s="3" t="str">
        <f t="shared" si="5"/>
        <v>OK</v>
      </c>
    </row>
    <row r="72" spans="1:29" x14ac:dyDescent="0.25">
      <c r="A72" s="11" t="s">
        <v>120</v>
      </c>
      <c r="B72" s="7">
        <v>19</v>
      </c>
      <c r="C72" s="7">
        <v>17</v>
      </c>
      <c r="D72" s="7">
        <v>16</v>
      </c>
      <c r="E72" s="7">
        <v>17</v>
      </c>
      <c r="F72" s="7">
        <v>16</v>
      </c>
      <c r="G72" s="13">
        <f t="shared" si="6"/>
        <v>85</v>
      </c>
      <c r="H72" s="10">
        <v>29527</v>
      </c>
      <c r="I72" s="13">
        <f t="shared" ca="1" si="7"/>
        <v>44</v>
      </c>
      <c r="J72" s="13">
        <v>1.65</v>
      </c>
      <c r="O72" s="28"/>
      <c r="P72" s="28"/>
      <c r="Q72" s="28"/>
      <c r="R72" s="28"/>
      <c r="AC72" s="3" t="str">
        <f t="shared" si="5"/>
        <v>OK</v>
      </c>
    </row>
    <row r="73" spans="1:29" x14ac:dyDescent="0.25">
      <c r="A73" s="5" t="s">
        <v>65</v>
      </c>
      <c r="B73" s="13">
        <v>19</v>
      </c>
      <c r="C73" s="13">
        <v>18</v>
      </c>
      <c r="D73" s="13">
        <v>20</v>
      </c>
      <c r="E73" s="13">
        <v>19</v>
      </c>
      <c r="F73" s="13">
        <v>18</v>
      </c>
      <c r="G73" s="13">
        <f t="shared" si="6"/>
        <v>94</v>
      </c>
      <c r="H73" s="12">
        <v>29309</v>
      </c>
      <c r="I73" s="13">
        <f t="shared" ca="1" si="7"/>
        <v>45</v>
      </c>
      <c r="J73" s="13">
        <v>1.63</v>
      </c>
      <c r="O73" s="28">
        <v>5</v>
      </c>
      <c r="P73" s="28"/>
      <c r="Q73" s="28">
        <v>16</v>
      </c>
      <c r="R73" s="28"/>
      <c r="AC73" s="3" t="str">
        <f t="shared" si="5"/>
        <v>OK</v>
      </c>
    </row>
    <row r="74" spans="1:29" x14ac:dyDescent="0.25">
      <c r="A74" s="5" t="s">
        <v>49</v>
      </c>
      <c r="B74" s="13">
        <v>16</v>
      </c>
      <c r="C74" s="13">
        <v>16</v>
      </c>
      <c r="D74" s="13">
        <v>16</v>
      </c>
      <c r="E74" s="13">
        <v>18</v>
      </c>
      <c r="F74" s="13">
        <v>20</v>
      </c>
      <c r="G74" s="13">
        <f t="shared" si="6"/>
        <v>86</v>
      </c>
      <c r="H74" s="12">
        <v>32987</v>
      </c>
      <c r="I74" s="13">
        <f t="shared" ca="1" si="7"/>
        <v>35</v>
      </c>
      <c r="J74" s="13">
        <v>1.66</v>
      </c>
      <c r="O74" s="28"/>
      <c r="P74" s="28"/>
      <c r="Q74" s="28"/>
      <c r="R74" s="28"/>
      <c r="AC74" s="3" t="str">
        <f t="shared" si="5"/>
        <v>OK</v>
      </c>
    </row>
    <row r="75" spans="1:29" x14ac:dyDescent="0.25">
      <c r="A75" s="11" t="s">
        <v>128</v>
      </c>
      <c r="B75" s="7">
        <v>15</v>
      </c>
      <c r="C75" s="7">
        <v>16</v>
      </c>
      <c r="D75" s="7">
        <v>15</v>
      </c>
      <c r="E75" s="7">
        <v>16</v>
      </c>
      <c r="F75" s="7">
        <v>17</v>
      </c>
      <c r="G75" s="13">
        <f t="shared" si="6"/>
        <v>79</v>
      </c>
      <c r="H75" s="10">
        <v>32122</v>
      </c>
      <c r="I75" s="13">
        <f t="shared" ca="1" si="7"/>
        <v>37</v>
      </c>
      <c r="J75" s="13">
        <v>1.68</v>
      </c>
      <c r="O75" s="27">
        <v>6</v>
      </c>
      <c r="P75" s="27"/>
      <c r="Q75" s="27">
        <v>15</v>
      </c>
      <c r="R75" s="27"/>
      <c r="AC75" s="3" t="str">
        <f t="shared" si="5"/>
        <v>OK</v>
      </c>
    </row>
    <row r="76" spans="1:29" x14ac:dyDescent="0.25">
      <c r="A76" s="5" t="s">
        <v>8</v>
      </c>
      <c r="B76" s="13">
        <v>20</v>
      </c>
      <c r="C76" s="13">
        <v>20</v>
      </c>
      <c r="D76" s="13">
        <v>19</v>
      </c>
      <c r="E76" s="13">
        <v>19</v>
      </c>
      <c r="F76" s="13">
        <v>20</v>
      </c>
      <c r="G76" s="13">
        <f t="shared" si="6"/>
        <v>98</v>
      </c>
      <c r="H76" s="12">
        <v>36425</v>
      </c>
      <c r="I76" s="13">
        <f t="shared" ca="1" si="7"/>
        <v>25</v>
      </c>
      <c r="J76" s="13">
        <v>1.64</v>
      </c>
      <c r="O76" s="27"/>
      <c r="P76" s="27"/>
      <c r="Q76" s="27"/>
      <c r="R76" s="27"/>
      <c r="AC76" s="3" t="str">
        <f t="shared" si="5"/>
        <v>OK</v>
      </c>
    </row>
    <row r="77" spans="1:29" x14ac:dyDescent="0.25">
      <c r="A77" s="5" t="s">
        <v>82</v>
      </c>
      <c r="B77" s="13">
        <v>20</v>
      </c>
      <c r="C77" s="13">
        <v>19</v>
      </c>
      <c r="D77" s="13">
        <v>19</v>
      </c>
      <c r="E77" s="13">
        <v>20</v>
      </c>
      <c r="F77" s="13">
        <v>18</v>
      </c>
      <c r="G77" s="13">
        <f t="shared" si="6"/>
        <v>96</v>
      </c>
      <c r="H77" s="12">
        <v>34631</v>
      </c>
      <c r="I77" s="13">
        <f t="shared" ca="1" si="7"/>
        <v>30</v>
      </c>
      <c r="J77" s="13">
        <v>1.65</v>
      </c>
      <c r="O77" s="27">
        <v>7</v>
      </c>
      <c r="P77" s="27"/>
      <c r="Q77" s="27">
        <v>14</v>
      </c>
      <c r="R77" s="27"/>
      <c r="AC77" s="3" t="str">
        <f t="shared" si="5"/>
        <v>OK</v>
      </c>
    </row>
    <row r="78" spans="1:29" x14ac:dyDescent="0.25">
      <c r="A78" s="11" t="s">
        <v>124</v>
      </c>
      <c r="B78" s="7">
        <v>15</v>
      </c>
      <c r="C78" s="7">
        <v>16</v>
      </c>
      <c r="D78" s="7">
        <v>15</v>
      </c>
      <c r="E78" s="7">
        <v>15</v>
      </c>
      <c r="F78" s="7">
        <v>17</v>
      </c>
      <c r="G78" s="13">
        <f t="shared" si="6"/>
        <v>78</v>
      </c>
      <c r="H78" s="10">
        <v>30984</v>
      </c>
      <c r="I78" s="13">
        <f t="shared" ca="1" si="7"/>
        <v>40</v>
      </c>
      <c r="J78" s="13">
        <v>1.66</v>
      </c>
      <c r="O78" s="27"/>
      <c r="P78" s="27"/>
      <c r="Q78" s="27"/>
      <c r="R78" s="27"/>
      <c r="AC78" s="3" t="str">
        <f t="shared" si="5"/>
        <v>OK</v>
      </c>
    </row>
    <row r="79" spans="1:29" x14ac:dyDescent="0.25">
      <c r="A79" s="5" t="s">
        <v>78</v>
      </c>
      <c r="B79" s="13">
        <v>20</v>
      </c>
      <c r="C79" s="13">
        <v>19</v>
      </c>
      <c r="D79" s="13">
        <v>18</v>
      </c>
      <c r="E79" s="13">
        <v>17</v>
      </c>
      <c r="F79" s="13">
        <v>19</v>
      </c>
      <c r="G79" s="13">
        <f t="shared" si="6"/>
        <v>93</v>
      </c>
      <c r="H79" s="12">
        <v>31121</v>
      </c>
      <c r="I79" s="13">
        <f t="shared" ca="1" si="7"/>
        <v>40</v>
      </c>
      <c r="J79" s="13">
        <v>1.76</v>
      </c>
      <c r="O79" s="27">
        <v>8</v>
      </c>
      <c r="P79" s="27"/>
      <c r="Q79" s="27">
        <v>13</v>
      </c>
      <c r="R79" s="27"/>
      <c r="AC79" s="3" t="str">
        <f t="shared" si="5"/>
        <v>OK</v>
      </c>
    </row>
    <row r="80" spans="1:29" x14ac:dyDescent="0.25">
      <c r="A80" s="11" t="s">
        <v>133</v>
      </c>
      <c r="B80" s="7">
        <v>20</v>
      </c>
      <c r="C80" s="7">
        <v>16</v>
      </c>
      <c r="D80" s="7">
        <v>17</v>
      </c>
      <c r="E80" s="7">
        <v>17</v>
      </c>
      <c r="F80" s="7">
        <v>17</v>
      </c>
      <c r="G80" s="13">
        <f t="shared" si="6"/>
        <v>87</v>
      </c>
      <c r="H80" s="10">
        <v>32923</v>
      </c>
      <c r="I80" s="13">
        <f t="shared" ca="1" si="7"/>
        <v>35</v>
      </c>
      <c r="J80" s="13">
        <v>1.66</v>
      </c>
      <c r="O80" s="27"/>
      <c r="P80" s="27"/>
      <c r="Q80" s="27"/>
      <c r="R80" s="27"/>
      <c r="AC80" s="3" t="str">
        <f t="shared" si="5"/>
        <v>OK</v>
      </c>
    </row>
    <row r="81" spans="1:29" x14ac:dyDescent="0.25">
      <c r="A81" s="5" t="s">
        <v>79</v>
      </c>
      <c r="B81" s="13">
        <v>18</v>
      </c>
      <c r="C81" s="13">
        <v>17</v>
      </c>
      <c r="D81" s="13">
        <v>18</v>
      </c>
      <c r="E81" s="13">
        <v>17</v>
      </c>
      <c r="F81" s="13">
        <v>18</v>
      </c>
      <c r="G81" s="13">
        <f t="shared" si="6"/>
        <v>88</v>
      </c>
      <c r="H81" s="12">
        <v>30377</v>
      </c>
      <c r="I81" s="13">
        <f t="shared" ca="1" si="7"/>
        <v>42</v>
      </c>
      <c r="J81" s="13">
        <v>1.73</v>
      </c>
      <c r="O81" s="27">
        <v>9</v>
      </c>
      <c r="P81" s="27"/>
      <c r="Q81" s="27">
        <v>12</v>
      </c>
      <c r="R81" s="27"/>
      <c r="AC81" s="3" t="str">
        <f t="shared" si="5"/>
        <v>OK</v>
      </c>
    </row>
    <row r="82" spans="1:29" x14ac:dyDescent="0.25">
      <c r="A82" s="5" t="s">
        <v>33</v>
      </c>
      <c r="B82" s="13">
        <v>16</v>
      </c>
      <c r="C82" s="13">
        <v>16</v>
      </c>
      <c r="D82" s="13">
        <v>14</v>
      </c>
      <c r="E82" s="13">
        <v>15</v>
      </c>
      <c r="F82" s="13">
        <v>18</v>
      </c>
      <c r="G82" s="13">
        <f t="shared" si="6"/>
        <v>79</v>
      </c>
      <c r="H82" s="12">
        <v>34494</v>
      </c>
      <c r="I82" s="13">
        <f t="shared" ca="1" si="7"/>
        <v>31</v>
      </c>
      <c r="J82" s="13">
        <v>1.66</v>
      </c>
      <c r="O82" s="27"/>
      <c r="P82" s="27"/>
      <c r="Q82" s="27"/>
      <c r="R82" s="27"/>
      <c r="AC82" s="3" t="str">
        <f t="shared" si="5"/>
        <v>OK</v>
      </c>
    </row>
    <row r="83" spans="1:29" x14ac:dyDescent="0.25">
      <c r="A83" s="5" t="s">
        <v>107</v>
      </c>
      <c r="B83" s="13">
        <v>17</v>
      </c>
      <c r="C83" s="13">
        <v>18</v>
      </c>
      <c r="D83" s="13">
        <v>17</v>
      </c>
      <c r="E83" s="13">
        <v>18</v>
      </c>
      <c r="F83" s="13">
        <v>17</v>
      </c>
      <c r="G83" s="13">
        <f t="shared" si="6"/>
        <v>87</v>
      </c>
      <c r="H83" s="12">
        <v>38023</v>
      </c>
      <c r="I83" s="13">
        <f t="shared" ca="1" si="7"/>
        <v>21</v>
      </c>
      <c r="J83" s="14">
        <v>1.6</v>
      </c>
      <c r="O83" s="26">
        <v>10</v>
      </c>
      <c r="P83" s="26"/>
      <c r="Q83" s="26">
        <v>11</v>
      </c>
      <c r="R83" s="26"/>
      <c r="AC83" s="3" t="str">
        <f t="shared" si="5"/>
        <v>OK</v>
      </c>
    </row>
    <row r="84" spans="1:29" x14ac:dyDescent="0.25">
      <c r="A84" s="5" t="s">
        <v>42</v>
      </c>
      <c r="B84" s="13">
        <v>20</v>
      </c>
      <c r="C84" s="13">
        <v>20</v>
      </c>
      <c r="D84" s="13">
        <v>19</v>
      </c>
      <c r="E84" s="13">
        <v>18</v>
      </c>
      <c r="F84" s="13">
        <v>18</v>
      </c>
      <c r="G84" s="13">
        <f t="shared" si="6"/>
        <v>95</v>
      </c>
      <c r="H84" s="12">
        <v>34105</v>
      </c>
      <c r="I84" s="13">
        <f t="shared" ca="1" si="7"/>
        <v>32</v>
      </c>
      <c r="J84" s="13">
        <v>1.62</v>
      </c>
      <c r="O84" s="26"/>
      <c r="P84" s="26"/>
      <c r="Q84" s="26"/>
      <c r="R84" s="26"/>
      <c r="AC84" s="3" t="str">
        <f t="shared" si="5"/>
        <v>OK</v>
      </c>
    </row>
    <row r="85" spans="1:29" x14ac:dyDescent="0.25">
      <c r="A85" s="5" t="s">
        <v>94</v>
      </c>
      <c r="B85" s="13">
        <v>18</v>
      </c>
      <c r="C85" s="13">
        <v>17</v>
      </c>
      <c r="D85" s="13">
        <v>16</v>
      </c>
      <c r="E85" s="13">
        <v>17</v>
      </c>
      <c r="F85" s="13">
        <v>16</v>
      </c>
      <c r="G85" s="13">
        <f t="shared" si="6"/>
        <v>84</v>
      </c>
      <c r="H85" s="12">
        <v>38788</v>
      </c>
      <c r="I85" s="13">
        <f t="shared" ca="1" si="7"/>
        <v>19</v>
      </c>
      <c r="J85" s="13">
        <v>1.62</v>
      </c>
      <c r="AC85" s="3" t="str">
        <f t="shared" si="5"/>
        <v>OK</v>
      </c>
    </row>
    <row r="86" spans="1:29" x14ac:dyDescent="0.25">
      <c r="A86" s="5" t="s">
        <v>91</v>
      </c>
      <c r="B86" s="13">
        <v>16</v>
      </c>
      <c r="C86" s="13">
        <v>17</v>
      </c>
      <c r="D86" s="13">
        <v>16</v>
      </c>
      <c r="E86" s="13">
        <v>17</v>
      </c>
      <c r="F86" s="13">
        <v>17</v>
      </c>
      <c r="G86" s="13">
        <f t="shared" si="6"/>
        <v>83</v>
      </c>
      <c r="H86" s="12">
        <v>33594</v>
      </c>
      <c r="I86" s="13">
        <f t="shared" ca="1" si="7"/>
        <v>33</v>
      </c>
      <c r="J86" s="13">
        <v>1.65</v>
      </c>
      <c r="AC86" s="3" t="str">
        <f t="shared" si="5"/>
        <v>OK</v>
      </c>
    </row>
    <row r="87" spans="1:29" x14ac:dyDescent="0.25">
      <c r="A87" s="5" t="s">
        <v>110</v>
      </c>
      <c r="B87" s="13">
        <v>18</v>
      </c>
      <c r="C87" s="13">
        <v>17</v>
      </c>
      <c r="D87" s="13">
        <v>18</v>
      </c>
      <c r="E87" s="13">
        <v>17</v>
      </c>
      <c r="F87" s="13">
        <v>18</v>
      </c>
      <c r="G87" s="13">
        <f t="shared" si="6"/>
        <v>88</v>
      </c>
      <c r="H87" s="12">
        <v>33958</v>
      </c>
      <c r="I87" s="13">
        <f t="shared" ca="1" si="7"/>
        <v>32</v>
      </c>
      <c r="J87" s="13">
        <v>1.63</v>
      </c>
      <c r="AC87" s="3" t="str">
        <f t="shared" si="5"/>
        <v>OK</v>
      </c>
    </row>
    <row r="88" spans="1:29" x14ac:dyDescent="0.25">
      <c r="A88" s="5" t="s">
        <v>100</v>
      </c>
      <c r="B88" s="13">
        <v>15</v>
      </c>
      <c r="C88" s="13">
        <v>15</v>
      </c>
      <c r="D88" s="13">
        <v>15</v>
      </c>
      <c r="E88" s="13">
        <v>16</v>
      </c>
      <c r="F88" s="13">
        <v>16</v>
      </c>
      <c r="G88" s="13">
        <f t="shared" si="6"/>
        <v>77</v>
      </c>
      <c r="H88" s="12">
        <v>34072</v>
      </c>
      <c r="I88" s="13">
        <f t="shared" ca="1" si="7"/>
        <v>32</v>
      </c>
      <c r="J88" s="13">
        <v>1.65</v>
      </c>
      <c r="AC88" s="3" t="str">
        <f t="shared" si="5"/>
        <v>OK</v>
      </c>
    </row>
    <row r="89" spans="1:29" x14ac:dyDescent="0.25">
      <c r="A89" s="5" t="s">
        <v>60</v>
      </c>
      <c r="B89" s="13">
        <v>14</v>
      </c>
      <c r="C89" s="13">
        <v>15</v>
      </c>
      <c r="D89" s="13">
        <v>14</v>
      </c>
      <c r="E89" s="13">
        <v>16</v>
      </c>
      <c r="F89" s="13">
        <v>16</v>
      </c>
      <c r="G89" s="13">
        <f t="shared" si="6"/>
        <v>75</v>
      </c>
      <c r="H89" s="12">
        <v>31765</v>
      </c>
      <c r="I89" s="13">
        <f t="shared" ca="1" si="7"/>
        <v>38</v>
      </c>
      <c r="J89" s="13">
        <v>1.68</v>
      </c>
      <c r="AC89" s="3" t="str">
        <f t="shared" si="5"/>
        <v>OK</v>
      </c>
    </row>
    <row r="90" spans="1:29" x14ac:dyDescent="0.25">
      <c r="A90" s="5" t="s">
        <v>23</v>
      </c>
      <c r="B90" s="13">
        <v>18</v>
      </c>
      <c r="C90" s="13">
        <v>19</v>
      </c>
      <c r="D90" s="13">
        <v>17</v>
      </c>
      <c r="E90" s="13">
        <v>17</v>
      </c>
      <c r="F90" s="13">
        <v>20</v>
      </c>
      <c r="G90" s="13">
        <f t="shared" si="6"/>
        <v>91</v>
      </c>
      <c r="H90" s="12">
        <v>33095</v>
      </c>
      <c r="I90" s="13">
        <f t="shared" ca="1" si="7"/>
        <v>34</v>
      </c>
      <c r="J90" s="13">
        <v>1.75</v>
      </c>
      <c r="AC90" s="3" t="str">
        <f t="shared" si="5"/>
        <v>OK</v>
      </c>
    </row>
    <row r="91" spans="1:29" x14ac:dyDescent="0.25">
      <c r="A91" s="5" t="s">
        <v>36</v>
      </c>
      <c r="B91" s="13">
        <v>17</v>
      </c>
      <c r="C91" s="13">
        <v>19</v>
      </c>
      <c r="D91" s="13">
        <v>15</v>
      </c>
      <c r="E91" s="13">
        <v>19</v>
      </c>
      <c r="F91" s="13">
        <v>19</v>
      </c>
      <c r="G91" s="13">
        <f t="shared" si="6"/>
        <v>89</v>
      </c>
      <c r="H91" s="12">
        <v>34533</v>
      </c>
      <c r="I91" s="13">
        <f t="shared" ca="1" si="7"/>
        <v>30</v>
      </c>
      <c r="J91" s="13">
        <v>1.62</v>
      </c>
      <c r="AC91" s="3" t="str">
        <f t="shared" si="5"/>
        <v>OK</v>
      </c>
    </row>
    <row r="92" spans="1:29" x14ac:dyDescent="0.25">
      <c r="A92" s="11" t="s">
        <v>129</v>
      </c>
      <c r="B92" s="7">
        <v>17</v>
      </c>
      <c r="C92" s="7">
        <v>18</v>
      </c>
      <c r="D92" s="7">
        <v>17</v>
      </c>
      <c r="E92" s="7">
        <v>18</v>
      </c>
      <c r="F92" s="7">
        <v>18</v>
      </c>
      <c r="G92" s="13">
        <f t="shared" si="6"/>
        <v>88</v>
      </c>
      <c r="H92" s="10">
        <v>32850</v>
      </c>
      <c r="I92" s="13">
        <f t="shared" ca="1" si="7"/>
        <v>35</v>
      </c>
      <c r="J92" s="13">
        <v>1.68</v>
      </c>
      <c r="O92" s="29" t="s">
        <v>11</v>
      </c>
      <c r="P92" s="29"/>
      <c r="Q92" s="29"/>
      <c r="R92" s="29"/>
      <c r="AC92" s="3" t="str">
        <f t="shared" si="5"/>
        <v>OK</v>
      </c>
    </row>
    <row r="93" spans="1:29" x14ac:dyDescent="0.25">
      <c r="A93" s="11" t="s">
        <v>113</v>
      </c>
      <c r="B93" s="7">
        <v>20</v>
      </c>
      <c r="C93" s="7">
        <v>17</v>
      </c>
      <c r="D93" s="7">
        <v>18</v>
      </c>
      <c r="E93" s="7">
        <v>19</v>
      </c>
      <c r="F93" s="7">
        <v>18</v>
      </c>
      <c r="G93" s="13">
        <f t="shared" si="6"/>
        <v>92</v>
      </c>
      <c r="H93" s="10">
        <v>25964</v>
      </c>
      <c r="I93" s="13">
        <f t="shared" ca="1" si="7"/>
        <v>54</v>
      </c>
      <c r="J93" s="13">
        <v>1.65</v>
      </c>
      <c r="O93" s="29"/>
      <c r="P93" s="29"/>
      <c r="Q93" s="29"/>
      <c r="R93" s="29"/>
      <c r="AC93" s="3" t="str">
        <f t="shared" si="5"/>
        <v>OK</v>
      </c>
    </row>
    <row r="94" spans="1:29" ht="18.75" x14ac:dyDescent="0.3">
      <c r="A94" s="5" t="s">
        <v>109</v>
      </c>
      <c r="B94" s="13">
        <v>19</v>
      </c>
      <c r="C94" s="13">
        <v>18</v>
      </c>
      <c r="D94" s="13">
        <v>17</v>
      </c>
      <c r="E94" s="13">
        <v>14</v>
      </c>
      <c r="F94" s="13">
        <v>20</v>
      </c>
      <c r="G94" s="13">
        <f t="shared" si="6"/>
        <v>88</v>
      </c>
      <c r="H94" s="12">
        <v>33047</v>
      </c>
      <c r="I94" s="13">
        <f t="shared" ca="1" si="7"/>
        <v>35</v>
      </c>
      <c r="J94" s="13">
        <v>1.67</v>
      </c>
      <c r="O94" s="30" t="s">
        <v>12</v>
      </c>
      <c r="P94" s="30"/>
      <c r="Q94" s="30" t="s">
        <v>13</v>
      </c>
      <c r="R94" s="30"/>
      <c r="AC94" s="3" t="str">
        <f t="shared" si="5"/>
        <v>OK</v>
      </c>
    </row>
    <row r="95" spans="1:29" x14ac:dyDescent="0.25">
      <c r="A95" s="5" t="s">
        <v>66</v>
      </c>
      <c r="B95" s="13">
        <v>19</v>
      </c>
      <c r="C95" s="13">
        <v>18</v>
      </c>
      <c r="D95" s="13">
        <v>17</v>
      </c>
      <c r="E95" s="13">
        <v>19</v>
      </c>
      <c r="F95" s="13">
        <v>18</v>
      </c>
      <c r="G95" s="13">
        <f t="shared" si="6"/>
        <v>91</v>
      </c>
      <c r="H95" s="12">
        <v>31729</v>
      </c>
      <c r="I95" s="13">
        <f t="shared" ca="1" si="7"/>
        <v>38</v>
      </c>
      <c r="J95" s="13">
        <v>1.68</v>
      </c>
      <c r="O95" s="28">
        <v>1</v>
      </c>
      <c r="P95" s="28"/>
      <c r="Q95" s="28">
        <v>20</v>
      </c>
      <c r="R95" s="28"/>
      <c r="AC95" s="3" t="str">
        <f t="shared" si="5"/>
        <v>OK</v>
      </c>
    </row>
    <row r="96" spans="1:29" x14ac:dyDescent="0.25">
      <c r="A96" s="5" t="s">
        <v>48</v>
      </c>
      <c r="B96" s="13">
        <v>18</v>
      </c>
      <c r="C96" s="13">
        <v>17</v>
      </c>
      <c r="D96" s="13">
        <v>19</v>
      </c>
      <c r="E96" s="13">
        <v>18</v>
      </c>
      <c r="F96" s="13">
        <v>19</v>
      </c>
      <c r="G96" s="13">
        <f t="shared" si="6"/>
        <v>91</v>
      </c>
      <c r="H96" s="12">
        <v>35256</v>
      </c>
      <c r="I96" s="13">
        <f t="shared" ca="1" si="7"/>
        <v>28</v>
      </c>
      <c r="J96" s="13">
        <v>1.69</v>
      </c>
      <c r="O96" s="28"/>
      <c r="P96" s="28"/>
      <c r="Q96" s="28"/>
      <c r="R96" s="28"/>
      <c r="AC96" s="3" t="str">
        <f t="shared" si="5"/>
        <v>OK</v>
      </c>
    </row>
    <row r="97" spans="1:29" x14ac:dyDescent="0.25">
      <c r="A97" s="11" t="s">
        <v>127</v>
      </c>
      <c r="B97" s="7">
        <v>18</v>
      </c>
      <c r="C97" s="7">
        <v>19</v>
      </c>
      <c r="D97" s="7">
        <v>18</v>
      </c>
      <c r="E97" s="7">
        <v>17</v>
      </c>
      <c r="F97" s="7">
        <v>18</v>
      </c>
      <c r="G97" s="13">
        <f t="shared" si="6"/>
        <v>90</v>
      </c>
      <c r="H97" s="10">
        <v>31163</v>
      </c>
      <c r="I97" s="13">
        <f t="shared" ca="1" si="7"/>
        <v>40</v>
      </c>
      <c r="J97" s="7">
        <v>1.65</v>
      </c>
      <c r="O97" s="28">
        <v>2</v>
      </c>
      <c r="P97" s="28"/>
      <c r="Q97" s="28">
        <v>19</v>
      </c>
      <c r="R97" s="28"/>
      <c r="AC97" s="3" t="str">
        <f t="shared" si="5"/>
        <v>OK</v>
      </c>
    </row>
    <row r="98" spans="1:29" x14ac:dyDescent="0.25">
      <c r="A98" s="5" t="s">
        <v>57</v>
      </c>
      <c r="B98" s="13">
        <v>20</v>
      </c>
      <c r="C98" s="13">
        <v>17</v>
      </c>
      <c r="D98" s="13">
        <v>15</v>
      </c>
      <c r="E98" s="13">
        <v>16</v>
      </c>
      <c r="F98" s="13">
        <v>16</v>
      </c>
      <c r="G98" s="13">
        <f t="shared" ref="G98:G129" si="8">SUM(B98:F98)</f>
        <v>84</v>
      </c>
      <c r="H98" s="12">
        <v>34959</v>
      </c>
      <c r="I98" s="13">
        <f t="shared" ref="I98:I129" ca="1" si="9">DATEDIF(H98, TODAY(), "Y")</f>
        <v>29</v>
      </c>
      <c r="J98" s="13">
        <v>1.65</v>
      </c>
      <c r="O98" s="28"/>
      <c r="P98" s="28"/>
      <c r="Q98" s="28"/>
      <c r="R98" s="28"/>
      <c r="AC98" s="3" t="str">
        <f t="shared" si="5"/>
        <v>OK</v>
      </c>
    </row>
    <row r="99" spans="1:29" x14ac:dyDescent="0.25">
      <c r="A99" s="5" t="s">
        <v>43</v>
      </c>
      <c r="B99" s="13">
        <v>16</v>
      </c>
      <c r="C99" s="13">
        <v>16</v>
      </c>
      <c r="D99" s="13">
        <v>15</v>
      </c>
      <c r="E99" s="13">
        <v>18</v>
      </c>
      <c r="F99" s="13">
        <v>15</v>
      </c>
      <c r="G99" s="13">
        <f t="shared" si="8"/>
        <v>80</v>
      </c>
      <c r="H99" s="12">
        <v>38265</v>
      </c>
      <c r="I99" s="13">
        <f t="shared" ca="1" si="9"/>
        <v>20</v>
      </c>
      <c r="J99" s="13">
        <v>1.68</v>
      </c>
      <c r="O99" s="28">
        <v>3</v>
      </c>
      <c r="P99" s="28"/>
      <c r="Q99" s="28">
        <v>18</v>
      </c>
      <c r="R99" s="28"/>
      <c r="AC99" s="3" t="str">
        <f t="shared" si="5"/>
        <v>OK</v>
      </c>
    </row>
    <row r="100" spans="1:29" x14ac:dyDescent="0.25">
      <c r="A100" s="5" t="s">
        <v>117</v>
      </c>
      <c r="B100" s="13">
        <v>19</v>
      </c>
      <c r="C100" s="13">
        <v>18</v>
      </c>
      <c r="D100" s="13">
        <v>18</v>
      </c>
      <c r="E100" s="13">
        <v>18</v>
      </c>
      <c r="F100" s="13">
        <v>19</v>
      </c>
      <c r="G100" s="13">
        <f t="shared" si="8"/>
        <v>92</v>
      </c>
      <c r="H100" s="12">
        <v>31950</v>
      </c>
      <c r="I100" s="13">
        <f t="shared" ca="1" si="9"/>
        <v>38</v>
      </c>
      <c r="J100" s="14">
        <v>1.7</v>
      </c>
      <c r="O100" s="28"/>
      <c r="P100" s="28"/>
      <c r="Q100" s="28"/>
      <c r="R100" s="28"/>
      <c r="AC100" s="3" t="str">
        <f t="shared" si="5"/>
        <v>OK</v>
      </c>
    </row>
    <row r="101" spans="1:29" x14ac:dyDescent="0.25">
      <c r="A101" s="5" t="s">
        <v>15</v>
      </c>
      <c r="B101" s="13">
        <v>18</v>
      </c>
      <c r="C101" s="13">
        <v>16</v>
      </c>
      <c r="D101" s="13">
        <v>20</v>
      </c>
      <c r="E101" s="13">
        <v>16</v>
      </c>
      <c r="F101" s="13">
        <v>20</v>
      </c>
      <c r="G101" s="13">
        <f t="shared" si="8"/>
        <v>90</v>
      </c>
      <c r="H101" s="12">
        <v>32916</v>
      </c>
      <c r="I101" s="13">
        <f t="shared" ca="1" si="9"/>
        <v>35</v>
      </c>
      <c r="J101" s="13">
        <v>1.58</v>
      </c>
      <c r="O101" s="28">
        <v>4</v>
      </c>
      <c r="P101" s="28"/>
      <c r="Q101" s="28">
        <v>17</v>
      </c>
      <c r="R101" s="28"/>
      <c r="AC101" s="3" t="str">
        <f t="shared" si="5"/>
        <v>OK</v>
      </c>
    </row>
    <row r="102" spans="1:29" x14ac:dyDescent="0.25">
      <c r="A102" s="5" t="s">
        <v>14</v>
      </c>
      <c r="B102" s="13">
        <v>18</v>
      </c>
      <c r="C102" s="13">
        <v>17</v>
      </c>
      <c r="D102" s="13">
        <v>17</v>
      </c>
      <c r="E102" s="13">
        <v>16</v>
      </c>
      <c r="F102" s="13">
        <v>18</v>
      </c>
      <c r="G102" s="13">
        <f t="shared" si="8"/>
        <v>86</v>
      </c>
      <c r="H102" s="12">
        <v>33851</v>
      </c>
      <c r="I102" s="13">
        <f t="shared" ca="1" si="9"/>
        <v>32</v>
      </c>
      <c r="J102" s="13">
        <v>1.63</v>
      </c>
      <c r="O102" s="28"/>
      <c r="P102" s="28"/>
      <c r="Q102" s="28"/>
      <c r="R102" s="28"/>
      <c r="AC102" s="3" t="str">
        <f t="shared" si="5"/>
        <v>OK</v>
      </c>
    </row>
    <row r="103" spans="1:29" x14ac:dyDescent="0.25">
      <c r="A103" s="5" t="s">
        <v>132</v>
      </c>
      <c r="B103" s="13">
        <v>20</v>
      </c>
      <c r="C103" s="13">
        <v>19</v>
      </c>
      <c r="D103" s="13">
        <v>16</v>
      </c>
      <c r="E103" s="13">
        <v>17</v>
      </c>
      <c r="F103" s="13">
        <v>14</v>
      </c>
      <c r="G103" s="13">
        <f t="shared" si="8"/>
        <v>86</v>
      </c>
      <c r="H103" s="12">
        <v>34177</v>
      </c>
      <c r="I103" s="13">
        <f t="shared" ca="1" si="9"/>
        <v>31</v>
      </c>
      <c r="J103" s="13">
        <v>1.68</v>
      </c>
      <c r="O103" s="28">
        <v>5</v>
      </c>
      <c r="P103" s="28"/>
      <c r="Q103" s="28">
        <v>16</v>
      </c>
      <c r="R103" s="28"/>
      <c r="AC103" s="3" t="str">
        <f t="shared" si="5"/>
        <v>OK</v>
      </c>
    </row>
    <row r="104" spans="1:29" x14ac:dyDescent="0.25">
      <c r="A104" s="5" t="s">
        <v>47</v>
      </c>
      <c r="B104" s="13">
        <v>20</v>
      </c>
      <c r="C104" s="13">
        <v>17</v>
      </c>
      <c r="D104" s="13">
        <v>19</v>
      </c>
      <c r="E104" s="13">
        <v>20</v>
      </c>
      <c r="F104" s="13">
        <v>17</v>
      </c>
      <c r="G104" s="13">
        <f t="shared" si="8"/>
        <v>93</v>
      </c>
      <c r="H104" s="12">
        <v>37932</v>
      </c>
      <c r="I104" s="13">
        <f t="shared" ca="1" si="9"/>
        <v>21</v>
      </c>
      <c r="J104" s="14">
        <v>1.6</v>
      </c>
      <c r="O104" s="28"/>
      <c r="P104" s="28"/>
      <c r="Q104" s="28"/>
      <c r="R104" s="28"/>
      <c r="AC104" s="3" t="str">
        <f t="shared" si="5"/>
        <v>OK</v>
      </c>
    </row>
    <row r="105" spans="1:29" x14ac:dyDescent="0.25">
      <c r="A105" s="5" t="s">
        <v>98</v>
      </c>
      <c r="B105" s="13">
        <v>16</v>
      </c>
      <c r="C105" s="13">
        <v>16</v>
      </c>
      <c r="D105" s="13">
        <v>15</v>
      </c>
      <c r="E105" s="13">
        <v>14</v>
      </c>
      <c r="F105" s="13">
        <v>15</v>
      </c>
      <c r="G105" s="13">
        <f t="shared" si="8"/>
        <v>76</v>
      </c>
      <c r="H105" s="12">
        <v>34612</v>
      </c>
      <c r="I105" s="13">
        <f t="shared" ca="1" si="9"/>
        <v>30</v>
      </c>
      <c r="J105" s="13">
        <v>1.66</v>
      </c>
      <c r="O105" s="27">
        <v>6</v>
      </c>
      <c r="P105" s="27"/>
      <c r="Q105" s="27">
        <v>15</v>
      </c>
      <c r="R105" s="27"/>
      <c r="AC105" s="3" t="str">
        <f t="shared" si="5"/>
        <v>OK</v>
      </c>
    </row>
    <row r="106" spans="1:29" x14ac:dyDescent="0.25">
      <c r="A106" s="5" t="s">
        <v>40</v>
      </c>
      <c r="B106" s="13">
        <v>18</v>
      </c>
      <c r="C106" s="13">
        <v>17</v>
      </c>
      <c r="D106" s="13">
        <v>15</v>
      </c>
      <c r="E106" s="13">
        <v>20</v>
      </c>
      <c r="F106" s="13">
        <v>19</v>
      </c>
      <c r="G106" s="13">
        <f t="shared" si="8"/>
        <v>89</v>
      </c>
      <c r="H106" s="12">
        <v>31475</v>
      </c>
      <c r="I106" s="13">
        <f t="shared" ca="1" si="9"/>
        <v>39</v>
      </c>
      <c r="J106" s="13">
        <v>1.64</v>
      </c>
      <c r="O106" s="27"/>
      <c r="P106" s="27"/>
      <c r="Q106" s="27"/>
      <c r="R106" s="27"/>
      <c r="AC106" s="3" t="str">
        <f t="shared" si="5"/>
        <v>OK</v>
      </c>
    </row>
    <row r="107" spans="1:29" x14ac:dyDescent="0.25">
      <c r="A107" s="5" t="s">
        <v>97</v>
      </c>
      <c r="B107" s="13">
        <v>16</v>
      </c>
      <c r="C107" s="13">
        <v>17</v>
      </c>
      <c r="D107" s="13">
        <v>16</v>
      </c>
      <c r="E107" s="13">
        <v>18</v>
      </c>
      <c r="F107" s="13">
        <v>17</v>
      </c>
      <c r="G107" s="13">
        <f t="shared" si="8"/>
        <v>84</v>
      </c>
      <c r="H107" s="12">
        <v>34601</v>
      </c>
      <c r="I107" s="13">
        <f t="shared" ca="1" si="9"/>
        <v>30</v>
      </c>
      <c r="J107" s="13">
        <v>1.67</v>
      </c>
      <c r="O107" s="27">
        <v>7</v>
      </c>
      <c r="P107" s="27"/>
      <c r="Q107" s="27">
        <v>14</v>
      </c>
      <c r="R107" s="27"/>
      <c r="AC107" s="3" t="str">
        <f t="shared" si="5"/>
        <v>OK</v>
      </c>
    </row>
    <row r="108" spans="1:29" x14ac:dyDescent="0.25">
      <c r="A108" s="11" t="s">
        <v>90</v>
      </c>
      <c r="B108" s="7">
        <v>16</v>
      </c>
      <c r="C108" s="7">
        <v>15</v>
      </c>
      <c r="D108" s="7">
        <v>16</v>
      </c>
      <c r="E108" s="7">
        <v>15</v>
      </c>
      <c r="F108" s="7">
        <v>16</v>
      </c>
      <c r="G108" s="13">
        <f t="shared" si="8"/>
        <v>78</v>
      </c>
      <c r="H108" s="10">
        <v>32354</v>
      </c>
      <c r="I108" s="13">
        <f t="shared" ca="1" si="9"/>
        <v>36</v>
      </c>
      <c r="J108" s="7">
        <v>1.66</v>
      </c>
      <c r="O108" s="27"/>
      <c r="P108" s="27"/>
      <c r="Q108" s="27"/>
      <c r="R108" s="27"/>
      <c r="AC108" s="3" t="str">
        <f t="shared" si="5"/>
        <v>OK</v>
      </c>
    </row>
    <row r="109" spans="1:29" x14ac:dyDescent="0.25">
      <c r="A109" s="2" t="s">
        <v>17</v>
      </c>
      <c r="B109" s="6">
        <v>18</v>
      </c>
      <c r="C109" s="6">
        <v>19</v>
      </c>
      <c r="D109" s="6">
        <v>18</v>
      </c>
      <c r="E109" s="6">
        <v>17</v>
      </c>
      <c r="F109" s="6">
        <v>17</v>
      </c>
      <c r="G109" s="6">
        <f t="shared" si="8"/>
        <v>89</v>
      </c>
      <c r="H109" s="18">
        <v>32922</v>
      </c>
      <c r="I109" s="6">
        <f t="shared" ca="1" si="9"/>
        <v>35</v>
      </c>
      <c r="J109" s="6">
        <v>1.68</v>
      </c>
      <c r="O109" s="27">
        <v>8</v>
      </c>
      <c r="P109" s="27"/>
      <c r="Q109" s="27">
        <v>13</v>
      </c>
      <c r="R109" s="27"/>
      <c r="AC109" s="3" t="str">
        <f t="shared" si="5"/>
        <v>OK</v>
      </c>
    </row>
    <row r="110" spans="1:29" x14ac:dyDescent="0.25">
      <c r="A110" s="11" t="s">
        <v>116</v>
      </c>
      <c r="B110" s="7">
        <v>16</v>
      </c>
      <c r="C110" s="7">
        <v>17</v>
      </c>
      <c r="D110" s="7">
        <v>17</v>
      </c>
      <c r="E110" s="7">
        <v>15</v>
      </c>
      <c r="F110" s="7">
        <v>17</v>
      </c>
      <c r="G110" s="13">
        <f t="shared" si="8"/>
        <v>82</v>
      </c>
      <c r="H110" s="10">
        <v>28943</v>
      </c>
      <c r="I110" s="13">
        <f t="shared" ca="1" si="9"/>
        <v>46</v>
      </c>
      <c r="J110" s="24">
        <v>1.7</v>
      </c>
      <c r="O110" s="27"/>
      <c r="P110" s="27"/>
      <c r="Q110" s="27"/>
      <c r="R110" s="27"/>
      <c r="AC110" s="3" t="str">
        <f t="shared" si="5"/>
        <v>OK</v>
      </c>
    </row>
    <row r="111" spans="1:29" x14ac:dyDescent="0.25">
      <c r="A111" s="5" t="s">
        <v>67</v>
      </c>
      <c r="B111" s="13">
        <v>17</v>
      </c>
      <c r="C111" s="13">
        <v>18</v>
      </c>
      <c r="D111" s="13">
        <v>17</v>
      </c>
      <c r="E111" s="13">
        <v>18</v>
      </c>
      <c r="F111" s="13">
        <v>17</v>
      </c>
      <c r="G111" s="13">
        <f t="shared" si="8"/>
        <v>87</v>
      </c>
      <c r="H111" s="12">
        <v>33489</v>
      </c>
      <c r="I111" s="13">
        <f t="shared" ca="1" si="9"/>
        <v>33</v>
      </c>
      <c r="J111" s="13">
        <v>1.65</v>
      </c>
      <c r="O111" s="27">
        <v>9</v>
      </c>
      <c r="P111" s="27"/>
      <c r="Q111" s="27">
        <v>12</v>
      </c>
      <c r="R111" s="27"/>
      <c r="AC111" s="3" t="str">
        <f t="shared" si="5"/>
        <v>OK</v>
      </c>
    </row>
    <row r="112" spans="1:29" x14ac:dyDescent="0.25">
      <c r="A112" s="5" t="s">
        <v>96</v>
      </c>
      <c r="B112" s="13">
        <v>20</v>
      </c>
      <c r="C112" s="13">
        <v>19</v>
      </c>
      <c r="D112" s="13">
        <v>17</v>
      </c>
      <c r="E112" s="13">
        <v>19</v>
      </c>
      <c r="F112" s="13">
        <v>17</v>
      </c>
      <c r="G112" s="13">
        <f t="shared" si="8"/>
        <v>92</v>
      </c>
      <c r="H112" s="12">
        <v>35787</v>
      </c>
      <c r="I112" s="13">
        <f t="shared" ca="1" si="9"/>
        <v>27</v>
      </c>
      <c r="J112" s="14">
        <v>1.7</v>
      </c>
      <c r="O112" s="27"/>
      <c r="P112" s="27"/>
      <c r="Q112" s="27"/>
      <c r="R112" s="27"/>
      <c r="AC112" s="3">
        <f>COUNTIFS(AC2:AC111,"OK")</f>
        <v>110</v>
      </c>
    </row>
    <row r="113" spans="1:18" x14ac:dyDescent="0.25">
      <c r="A113" s="5" t="s">
        <v>95</v>
      </c>
      <c r="B113" s="13">
        <v>19</v>
      </c>
      <c r="C113" s="13">
        <v>16</v>
      </c>
      <c r="D113" s="13">
        <v>15</v>
      </c>
      <c r="E113" s="13">
        <v>16</v>
      </c>
      <c r="F113" s="13">
        <v>18</v>
      </c>
      <c r="G113" s="13">
        <f t="shared" si="8"/>
        <v>84</v>
      </c>
      <c r="H113" s="12">
        <v>33637</v>
      </c>
      <c r="I113" s="13">
        <f t="shared" ca="1" si="9"/>
        <v>33</v>
      </c>
      <c r="J113" s="13">
        <v>1.64</v>
      </c>
      <c r="O113" s="26">
        <v>10</v>
      </c>
      <c r="P113" s="26"/>
      <c r="Q113" s="26">
        <v>11</v>
      </c>
      <c r="R113" s="26"/>
    </row>
    <row r="114" spans="1:18" x14ac:dyDescent="0.25">
      <c r="A114" s="5" t="s">
        <v>6</v>
      </c>
      <c r="B114" s="13">
        <v>18</v>
      </c>
      <c r="C114" s="13">
        <v>19</v>
      </c>
      <c r="D114" s="13">
        <v>16</v>
      </c>
      <c r="E114" s="13">
        <v>16</v>
      </c>
      <c r="F114" s="13">
        <v>16</v>
      </c>
      <c r="G114" s="13">
        <f t="shared" si="8"/>
        <v>85</v>
      </c>
      <c r="H114" s="12">
        <v>37103</v>
      </c>
      <c r="I114" s="13">
        <f t="shared" ca="1" si="9"/>
        <v>23</v>
      </c>
      <c r="J114" s="13">
        <v>1.65</v>
      </c>
      <c r="O114" s="26"/>
      <c r="P114" s="26"/>
      <c r="Q114" s="26"/>
      <c r="R114" s="26"/>
    </row>
    <row r="115" spans="1:18" x14ac:dyDescent="0.25">
      <c r="A115" s="5" t="s">
        <v>19</v>
      </c>
      <c r="B115" s="13">
        <v>18</v>
      </c>
      <c r="C115" s="13">
        <v>19</v>
      </c>
      <c r="D115" s="13">
        <v>17</v>
      </c>
      <c r="E115" s="13">
        <v>17</v>
      </c>
      <c r="F115" s="13">
        <v>18</v>
      </c>
      <c r="G115" s="13">
        <f t="shared" si="8"/>
        <v>89</v>
      </c>
      <c r="H115" s="12">
        <v>36550</v>
      </c>
      <c r="I115" s="13">
        <f t="shared" ca="1" si="9"/>
        <v>25</v>
      </c>
      <c r="J115" s="13">
        <v>1.75</v>
      </c>
    </row>
    <row r="116" spans="1:18" x14ac:dyDescent="0.25">
      <c r="A116" s="11" t="s">
        <v>135</v>
      </c>
      <c r="B116" s="7">
        <v>15</v>
      </c>
      <c r="C116" s="7">
        <v>15</v>
      </c>
      <c r="D116" s="7">
        <v>14</v>
      </c>
      <c r="E116" s="7">
        <v>15</v>
      </c>
      <c r="F116" s="7">
        <v>15</v>
      </c>
      <c r="G116" s="13">
        <f t="shared" si="8"/>
        <v>74</v>
      </c>
      <c r="H116" s="10">
        <v>32401</v>
      </c>
      <c r="I116" s="13">
        <f t="shared" ca="1" si="9"/>
        <v>36</v>
      </c>
      <c r="J116" s="13">
        <v>1.67</v>
      </c>
    </row>
    <row r="117" spans="1:18" x14ac:dyDescent="0.25">
      <c r="A117" s="5" t="s">
        <v>89</v>
      </c>
      <c r="B117" s="13">
        <v>18</v>
      </c>
      <c r="C117" s="13">
        <v>18</v>
      </c>
      <c r="D117" s="13">
        <v>17</v>
      </c>
      <c r="E117" s="13">
        <v>18</v>
      </c>
      <c r="F117" s="13">
        <v>18</v>
      </c>
      <c r="G117" s="13">
        <f t="shared" si="8"/>
        <v>89</v>
      </c>
      <c r="H117" s="12">
        <v>30918</v>
      </c>
      <c r="I117" s="13">
        <f t="shared" ca="1" si="9"/>
        <v>40</v>
      </c>
      <c r="J117" s="14">
        <v>1.7</v>
      </c>
    </row>
    <row r="118" spans="1:18" x14ac:dyDescent="0.25">
      <c r="A118" s="5" t="s">
        <v>111</v>
      </c>
      <c r="B118" s="13">
        <v>19</v>
      </c>
      <c r="C118" s="13">
        <v>19</v>
      </c>
      <c r="D118" s="13">
        <v>19</v>
      </c>
      <c r="E118" s="13">
        <v>20</v>
      </c>
      <c r="F118" s="13">
        <v>19</v>
      </c>
      <c r="G118" s="13">
        <f t="shared" si="8"/>
        <v>96</v>
      </c>
      <c r="H118" s="12">
        <v>32969</v>
      </c>
      <c r="I118" s="13">
        <f t="shared" ca="1" si="9"/>
        <v>35</v>
      </c>
      <c r="J118" s="13">
        <v>1.69</v>
      </c>
    </row>
    <row r="119" spans="1:18" x14ac:dyDescent="0.25">
      <c r="A119" s="2" t="s">
        <v>3</v>
      </c>
      <c r="B119" s="6">
        <v>17</v>
      </c>
      <c r="C119" s="6">
        <v>17</v>
      </c>
      <c r="D119" s="6">
        <v>17</v>
      </c>
      <c r="E119" s="6">
        <v>18</v>
      </c>
      <c r="F119" s="6">
        <v>17</v>
      </c>
      <c r="G119" s="6">
        <f t="shared" si="8"/>
        <v>86</v>
      </c>
      <c r="H119" s="18">
        <v>35067</v>
      </c>
      <c r="I119" s="6">
        <f t="shared" ca="1" si="9"/>
        <v>29</v>
      </c>
      <c r="J119" s="6">
        <v>1.67</v>
      </c>
    </row>
    <row r="120" spans="1:18" x14ac:dyDescent="0.25">
      <c r="A120" s="5" t="s">
        <v>2</v>
      </c>
      <c r="B120" s="13">
        <v>17</v>
      </c>
      <c r="C120" s="13">
        <v>16</v>
      </c>
      <c r="D120" s="13">
        <v>16</v>
      </c>
      <c r="E120" s="13">
        <v>18</v>
      </c>
      <c r="F120" s="13">
        <v>16</v>
      </c>
      <c r="G120" s="13">
        <f t="shared" si="8"/>
        <v>83</v>
      </c>
      <c r="H120" s="12">
        <v>37552</v>
      </c>
      <c r="I120" s="13">
        <f t="shared" ca="1" si="9"/>
        <v>22</v>
      </c>
      <c r="J120" s="13">
        <v>1.65</v>
      </c>
    </row>
    <row r="121" spans="1:18" x14ac:dyDescent="0.25">
      <c r="A121" s="5" t="s">
        <v>87</v>
      </c>
      <c r="B121" s="13">
        <v>19</v>
      </c>
      <c r="C121" s="13">
        <v>17</v>
      </c>
      <c r="D121" s="13">
        <v>19</v>
      </c>
      <c r="E121" s="13">
        <v>18</v>
      </c>
      <c r="F121" s="13">
        <v>18</v>
      </c>
      <c r="G121" s="13">
        <f t="shared" si="8"/>
        <v>91</v>
      </c>
      <c r="H121" s="12">
        <v>32751</v>
      </c>
      <c r="I121" s="13">
        <f t="shared" ca="1" si="9"/>
        <v>35</v>
      </c>
      <c r="J121" s="13">
        <v>1.72</v>
      </c>
    </row>
    <row r="122" spans="1:18" x14ac:dyDescent="0.25">
      <c r="A122" s="5" t="s">
        <v>41</v>
      </c>
      <c r="B122" s="13">
        <v>18</v>
      </c>
      <c r="C122" s="13">
        <v>20</v>
      </c>
      <c r="D122" s="13">
        <v>20</v>
      </c>
      <c r="E122" s="13">
        <v>18</v>
      </c>
      <c r="F122" s="13">
        <v>19</v>
      </c>
      <c r="G122" s="13">
        <f t="shared" si="8"/>
        <v>95</v>
      </c>
      <c r="H122" s="12">
        <v>30717</v>
      </c>
      <c r="I122" s="13">
        <f t="shared" ca="1" si="9"/>
        <v>41</v>
      </c>
      <c r="J122" s="13">
        <v>1.69</v>
      </c>
    </row>
    <row r="123" spans="1:18" x14ac:dyDescent="0.25">
      <c r="A123" s="11" t="s">
        <v>112</v>
      </c>
      <c r="B123" s="7">
        <v>20</v>
      </c>
      <c r="C123" s="7">
        <v>20</v>
      </c>
      <c r="D123" s="7">
        <v>17</v>
      </c>
      <c r="E123" s="7">
        <v>18</v>
      </c>
      <c r="F123" s="7">
        <v>17</v>
      </c>
      <c r="G123" s="13">
        <f t="shared" si="8"/>
        <v>92</v>
      </c>
      <c r="H123" s="10">
        <v>33083</v>
      </c>
      <c r="I123" s="13">
        <f t="shared" ca="1" si="9"/>
        <v>34</v>
      </c>
      <c r="J123" s="13">
        <v>1.64</v>
      </c>
    </row>
    <row r="124" spans="1:18" x14ac:dyDescent="0.25">
      <c r="A124" s="5" t="s">
        <v>71</v>
      </c>
      <c r="B124" s="13">
        <v>15</v>
      </c>
      <c r="C124" s="13">
        <v>14</v>
      </c>
      <c r="D124" s="13">
        <v>18</v>
      </c>
      <c r="E124" s="13">
        <v>18</v>
      </c>
      <c r="F124" s="13">
        <v>16</v>
      </c>
      <c r="G124" s="13">
        <f t="shared" si="8"/>
        <v>81</v>
      </c>
      <c r="H124" s="12">
        <v>35927</v>
      </c>
      <c r="I124" s="13">
        <f t="shared" ca="1" si="9"/>
        <v>27</v>
      </c>
      <c r="J124" s="13">
        <v>1.68</v>
      </c>
    </row>
    <row r="125" spans="1:18" x14ac:dyDescent="0.25">
      <c r="A125" s="5" t="s">
        <v>86</v>
      </c>
      <c r="B125" s="13">
        <v>17</v>
      </c>
      <c r="C125" s="13">
        <v>19</v>
      </c>
      <c r="D125" s="13">
        <v>20</v>
      </c>
      <c r="E125" s="13">
        <v>20</v>
      </c>
      <c r="F125" s="13">
        <v>17</v>
      </c>
      <c r="G125" s="13">
        <f t="shared" si="8"/>
        <v>93</v>
      </c>
      <c r="H125" s="12">
        <v>35122</v>
      </c>
      <c r="I125" s="13">
        <f t="shared" ca="1" si="9"/>
        <v>29</v>
      </c>
      <c r="J125" s="13">
        <v>1.63</v>
      </c>
    </row>
    <row r="126" spans="1:18" x14ac:dyDescent="0.25">
      <c r="A126" s="5" t="s">
        <v>85</v>
      </c>
      <c r="B126" s="13">
        <v>16</v>
      </c>
      <c r="C126" s="13">
        <v>19</v>
      </c>
      <c r="D126" s="13">
        <v>18</v>
      </c>
      <c r="E126" s="13">
        <v>15</v>
      </c>
      <c r="F126" s="13">
        <v>15</v>
      </c>
      <c r="G126" s="13">
        <f t="shared" si="8"/>
        <v>83</v>
      </c>
      <c r="H126" s="12">
        <v>35813</v>
      </c>
      <c r="I126" s="13">
        <f t="shared" ca="1" si="9"/>
        <v>27</v>
      </c>
      <c r="J126" s="13">
        <v>1.67</v>
      </c>
    </row>
    <row r="127" spans="1:18" x14ac:dyDescent="0.25">
      <c r="A127" s="11" t="s">
        <v>130</v>
      </c>
      <c r="B127" s="7">
        <v>16</v>
      </c>
      <c r="C127" s="7">
        <v>16</v>
      </c>
      <c r="D127" s="7">
        <v>16</v>
      </c>
      <c r="E127" s="7">
        <v>16</v>
      </c>
      <c r="F127" s="7">
        <v>17</v>
      </c>
      <c r="G127" s="13">
        <f t="shared" si="8"/>
        <v>81</v>
      </c>
      <c r="H127" s="10">
        <v>30918</v>
      </c>
      <c r="I127" s="13">
        <f t="shared" ca="1" si="9"/>
        <v>40</v>
      </c>
      <c r="J127" s="13">
        <v>1.68</v>
      </c>
    </row>
    <row r="128" spans="1:18" x14ac:dyDescent="0.25">
      <c r="A128" s="5" t="s">
        <v>39</v>
      </c>
      <c r="B128" s="13">
        <v>20</v>
      </c>
      <c r="C128" s="13">
        <v>18</v>
      </c>
      <c r="D128" s="13">
        <v>17</v>
      </c>
      <c r="E128" s="13">
        <v>19</v>
      </c>
      <c r="F128" s="13">
        <v>20</v>
      </c>
      <c r="G128" s="13">
        <f t="shared" si="8"/>
        <v>94</v>
      </c>
      <c r="H128" s="12">
        <v>29962</v>
      </c>
      <c r="I128" s="13">
        <f t="shared" ca="1" si="9"/>
        <v>43</v>
      </c>
      <c r="J128" s="13">
        <v>1.65</v>
      </c>
    </row>
    <row r="129" spans="1:10" x14ac:dyDescent="0.25">
      <c r="A129" s="5" t="s">
        <v>28</v>
      </c>
      <c r="B129" s="13">
        <v>19</v>
      </c>
      <c r="C129" s="13">
        <v>20</v>
      </c>
      <c r="D129" s="13">
        <v>18</v>
      </c>
      <c r="E129" s="13">
        <v>20</v>
      </c>
      <c r="F129" s="13">
        <v>20</v>
      </c>
      <c r="G129" s="13">
        <f t="shared" si="8"/>
        <v>97</v>
      </c>
      <c r="H129" s="12">
        <v>29912</v>
      </c>
      <c r="I129" s="13">
        <f t="shared" ca="1" si="9"/>
        <v>43</v>
      </c>
      <c r="J129" s="13">
        <v>1.61</v>
      </c>
    </row>
    <row r="130" spans="1:10" x14ac:dyDescent="0.25">
      <c r="A130" s="11" t="s">
        <v>134</v>
      </c>
      <c r="B130" s="7">
        <v>18</v>
      </c>
      <c r="C130" s="7">
        <v>19</v>
      </c>
      <c r="D130" s="7">
        <v>18</v>
      </c>
      <c r="E130" s="7">
        <v>19</v>
      </c>
      <c r="F130" s="7">
        <v>17</v>
      </c>
      <c r="G130" s="13">
        <f t="shared" ref="G130:G161" si="10">SUM(B130:F130)</f>
        <v>91</v>
      </c>
      <c r="H130" s="10">
        <v>32914</v>
      </c>
      <c r="I130" s="13">
        <f t="shared" ref="I130:I161" ca="1" si="11">DATEDIF(H130, TODAY(), "Y")</f>
        <v>35</v>
      </c>
      <c r="J130" s="7">
        <v>1.72</v>
      </c>
    </row>
    <row r="131" spans="1:10" x14ac:dyDescent="0.25">
      <c r="A131" s="11" t="s">
        <v>136</v>
      </c>
      <c r="B131" s="7">
        <v>15</v>
      </c>
      <c r="C131" s="7">
        <v>18</v>
      </c>
      <c r="D131" s="7">
        <v>16</v>
      </c>
      <c r="E131" s="7">
        <v>16</v>
      </c>
      <c r="F131" s="7">
        <v>16</v>
      </c>
      <c r="G131" s="13">
        <f t="shared" si="10"/>
        <v>81</v>
      </c>
      <c r="H131" s="10">
        <v>33326</v>
      </c>
      <c r="I131" s="13">
        <f t="shared" ca="1" si="11"/>
        <v>34</v>
      </c>
      <c r="J131" s="13">
        <v>1.63</v>
      </c>
    </row>
    <row r="132" spans="1:10" x14ac:dyDescent="0.25">
      <c r="A132" s="5" t="s">
        <v>81</v>
      </c>
      <c r="B132" s="13">
        <v>16</v>
      </c>
      <c r="C132" s="13">
        <v>16</v>
      </c>
      <c r="D132" s="13">
        <v>17</v>
      </c>
      <c r="E132" s="13">
        <v>15</v>
      </c>
      <c r="F132" s="13">
        <v>17</v>
      </c>
      <c r="G132" s="13">
        <f t="shared" si="10"/>
        <v>81</v>
      </c>
      <c r="H132" s="12">
        <v>30107</v>
      </c>
      <c r="I132" s="13">
        <f t="shared" ca="1" si="11"/>
        <v>43</v>
      </c>
      <c r="J132" s="13">
        <v>1.65</v>
      </c>
    </row>
    <row r="137" spans="1:10" x14ac:dyDescent="0.25">
      <c r="G137" s="23">
        <f>AVERAGE(G2:G132)</f>
        <v>86.458015267175568</v>
      </c>
      <c r="H137" s="23"/>
      <c r="I137" s="23">
        <f ca="1">AVERAGE(I2:I132)</f>
        <v>32.351145038167942</v>
      </c>
      <c r="J137" s="23">
        <f>AVERAGE(J2:J132)</f>
        <v>1.6596153846153847</v>
      </c>
    </row>
  </sheetData>
  <sortState xmlns:xlrd2="http://schemas.microsoft.com/office/spreadsheetml/2017/richdata2" ref="A2:J132">
    <sortCondition ref="A2:A132"/>
  </sortState>
  <mergeCells count="92">
    <mergeCell ref="O2:R3"/>
    <mergeCell ref="Q4:R4"/>
    <mergeCell ref="O4:P4"/>
    <mergeCell ref="O15:P16"/>
    <mergeCell ref="Q15:R16"/>
    <mergeCell ref="O11:P12"/>
    <mergeCell ref="Q11:R12"/>
    <mergeCell ref="O13:P14"/>
    <mergeCell ref="Q13:R14"/>
    <mergeCell ref="O5:P6"/>
    <mergeCell ref="Q5:R6"/>
    <mergeCell ref="O7:P8"/>
    <mergeCell ref="Q7:R8"/>
    <mergeCell ref="Q9:R10"/>
    <mergeCell ref="O9:P10"/>
    <mergeCell ref="O17:P18"/>
    <mergeCell ref="Q17:R18"/>
    <mergeCell ref="O19:P20"/>
    <mergeCell ref="Q19:R20"/>
    <mergeCell ref="O21:P22"/>
    <mergeCell ref="Q21:R22"/>
    <mergeCell ref="O23:P24"/>
    <mergeCell ref="Q23:R24"/>
    <mergeCell ref="O32:R33"/>
    <mergeCell ref="O34:P34"/>
    <mergeCell ref="Q34:R34"/>
    <mergeCell ref="O35:P36"/>
    <mergeCell ref="Q35:R36"/>
    <mergeCell ref="O37:P38"/>
    <mergeCell ref="Q37:R38"/>
    <mergeCell ref="O39:P40"/>
    <mergeCell ref="Q39:R40"/>
    <mergeCell ref="O41:P42"/>
    <mergeCell ref="Q41:R42"/>
    <mergeCell ref="O43:P44"/>
    <mergeCell ref="Q43:R44"/>
    <mergeCell ref="O45:P46"/>
    <mergeCell ref="Q45:R46"/>
    <mergeCell ref="O47:P48"/>
    <mergeCell ref="Q47:R48"/>
    <mergeCell ref="O49:P50"/>
    <mergeCell ref="Q49:R50"/>
    <mergeCell ref="O51:P52"/>
    <mergeCell ref="Q51:R52"/>
    <mergeCell ref="O53:P54"/>
    <mergeCell ref="Q53:R54"/>
    <mergeCell ref="O62:R63"/>
    <mergeCell ref="O64:P64"/>
    <mergeCell ref="Q64:R64"/>
    <mergeCell ref="O65:P66"/>
    <mergeCell ref="Q65:R66"/>
    <mergeCell ref="O67:P68"/>
    <mergeCell ref="Q67:R68"/>
    <mergeCell ref="O69:P70"/>
    <mergeCell ref="Q69:R70"/>
    <mergeCell ref="O71:P72"/>
    <mergeCell ref="Q71:R72"/>
    <mergeCell ref="O73:P74"/>
    <mergeCell ref="Q73:R74"/>
    <mergeCell ref="O75:P76"/>
    <mergeCell ref="Q75:R76"/>
    <mergeCell ref="O77:P78"/>
    <mergeCell ref="Q77:R78"/>
    <mergeCell ref="O79:P80"/>
    <mergeCell ref="Q79:R80"/>
    <mergeCell ref="O81:P82"/>
    <mergeCell ref="Q81:R82"/>
    <mergeCell ref="O83:P84"/>
    <mergeCell ref="Q83:R84"/>
    <mergeCell ref="O92:R93"/>
    <mergeCell ref="O94:P94"/>
    <mergeCell ref="Q94:R94"/>
    <mergeCell ref="O95:P96"/>
    <mergeCell ref="Q95:R96"/>
    <mergeCell ref="O97:P98"/>
    <mergeCell ref="Q97:R98"/>
    <mergeCell ref="O99:P100"/>
    <mergeCell ref="Q99:R100"/>
    <mergeCell ref="O101:P102"/>
    <mergeCell ref="Q101:R102"/>
    <mergeCell ref="O103:P104"/>
    <mergeCell ref="Q103:R104"/>
    <mergeCell ref="O105:P106"/>
    <mergeCell ref="Q105:R106"/>
    <mergeCell ref="O113:P114"/>
    <mergeCell ref="Q113:R114"/>
    <mergeCell ref="O107:P108"/>
    <mergeCell ref="Q107:R108"/>
    <mergeCell ref="O109:P110"/>
    <mergeCell ref="Q109:R110"/>
    <mergeCell ref="O111:P112"/>
    <mergeCell ref="Q111:R1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COMISION DE LICENCIAMIENTO - UPT</dc:creator>
  <cp:lastModifiedBy>COMISION DE LICENCIAMIENTO - UPT</cp:lastModifiedBy>
  <dcterms:created xsi:type="dcterms:W3CDTF">2025-05-19T17:50:19Z</dcterms:created>
  <dcterms:modified xsi:type="dcterms:W3CDTF">2025-07-01T15:16:20Z</dcterms:modified>
</cp:coreProperties>
</file>