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oe\Desktop\"/>
    </mc:Choice>
  </mc:AlternateContent>
  <xr:revisionPtr revIDLastSave="0" documentId="8_{86BBB0FE-09F8-40C6-8E8F-7D6B14B5D331}" xr6:coauthVersionLast="34" xr6:coauthVersionMax="34" xr10:uidLastSave="{00000000-0000-0000-0000-000000000000}"/>
  <bookViews>
    <workbookView xWindow="0" yWindow="0" windowWidth="19200" windowHeight="6450" xr2:uid="{00000000-000D-0000-FFFF-FFFF00000000}"/>
  </bookViews>
  <sheets>
    <sheet name="Sheet1" sheetId="1" r:id="rId1"/>
  </sheets>
  <definedNames>
    <definedName name="datarange">Sheet1!$1:$5</definedName>
    <definedName name="headerrange">Sheet1!$1:$1</definedName>
    <definedName name="month">Sheet1!$B$22:$B$31</definedName>
    <definedName name="region">Sheet1!$C$22:$C$31</definedName>
    <definedName name="sales">Sheet1!$D$22:$D$31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5" i="1"/>
  <c r="C35" i="1" s="1"/>
  <c r="F24" i="1"/>
  <c r="F23" i="1"/>
  <c r="E9" i="1"/>
  <c r="F19" i="1" a="1"/>
  <c r="F19" i="1" s="1"/>
  <c r="B14" i="1"/>
  <c r="C14" i="1"/>
  <c r="A14" i="1"/>
  <c r="H15" i="1" a="1"/>
  <c r="H15" i="1" s="1"/>
  <c r="F16" i="1" a="1"/>
  <c r="F16" i="1" s="1"/>
  <c r="E19" i="1"/>
  <c r="D17" i="1"/>
  <c r="D18" i="1"/>
  <c r="D16" i="1"/>
  <c r="D19" i="1" s="1"/>
  <c r="B13" i="1"/>
  <c r="C13" i="1"/>
  <c r="D13" i="1"/>
  <c r="E13" i="1"/>
  <c r="B9" i="1"/>
  <c r="C9" i="1"/>
  <c r="D9" i="1"/>
  <c r="B10" i="1"/>
  <c r="C10" i="1"/>
  <c r="D10" i="1"/>
  <c r="E10" i="1"/>
  <c r="B11" i="1"/>
  <c r="C11" i="1"/>
  <c r="D11" i="1"/>
  <c r="E11" i="1"/>
  <c r="C12" i="1"/>
  <c r="E12" i="1"/>
  <c r="C8" i="1"/>
  <c r="D8" i="1"/>
  <c r="E8" i="1"/>
  <c r="B8" i="1"/>
  <c r="B12" i="1"/>
  <c r="D12" i="1"/>
  <c r="C37" i="1" l="1"/>
  <c r="D37" i="1" s="1"/>
  <c r="E37" i="1" s="1"/>
  <c r="F37" i="1" s="1"/>
  <c r="E35" i="1"/>
  <c r="D35" i="1"/>
  <c r="F18" i="1"/>
  <c r="F17" i="1"/>
  <c r="F35" i="1" l="1"/>
  <c r="G35" i="1" s="1"/>
</calcChain>
</file>

<file path=xl/sharedStrings.xml><?xml version="1.0" encoding="utf-8"?>
<sst xmlns="http://schemas.openxmlformats.org/spreadsheetml/2006/main" count="48" uniqueCount="25">
  <si>
    <t>North</t>
  </si>
  <si>
    <t>South</t>
  </si>
  <si>
    <t>West</t>
  </si>
  <si>
    <t>East</t>
  </si>
  <si>
    <t>Q1</t>
  </si>
  <si>
    <t>Q2</t>
  </si>
  <si>
    <t>Q3</t>
  </si>
  <si>
    <t>Q4</t>
  </si>
  <si>
    <t>Q5</t>
  </si>
  <si>
    <t>Q6</t>
  </si>
  <si>
    <t>CostPrice</t>
  </si>
  <si>
    <t>Quantity</t>
  </si>
  <si>
    <t>Name</t>
  </si>
  <si>
    <t>Milk</t>
  </si>
  <si>
    <t>Egg</t>
  </si>
  <si>
    <t>Bread</t>
  </si>
  <si>
    <t>Month</t>
  </si>
  <si>
    <t>Region</t>
  </si>
  <si>
    <t>Sales</t>
  </si>
  <si>
    <t>Jan</t>
  </si>
  <si>
    <t>Feb</t>
  </si>
  <si>
    <t>March</t>
  </si>
  <si>
    <t>April</t>
  </si>
  <si>
    <t>May</t>
  </si>
  <si>
    <t>Joshi Shivgan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</si>
</sst>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30" zoomScale="178" zoomScaleNormal="178" workbookViewId="0">
      <selection activeCell="F37" sqref="F37"/>
    </sheetView>
  </sheetViews>
  <sheetFormatPr defaultRowHeight="14.5" x14ac:dyDescent="0.35"/>
  <cols>
    <col min="1" max="1" width="12.7265625" bestFit="1" customWidth="1"/>
    <col min="2" max="2" width="9.81640625" bestFit="1" customWidth="1"/>
    <col min="6" max="6" width="9.81640625" bestFit="1" customWidth="1"/>
  </cols>
  <sheetData>
    <row r="1" spans="1:8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8" x14ac:dyDescent="0.35">
      <c r="A2" t="s">
        <v>0</v>
      </c>
      <c r="B2">
        <v>0.30500411927144455</v>
      </c>
      <c r="C2">
        <v>6.4007200454318847E-2</v>
      </c>
      <c r="D2">
        <v>0.72851372682931359</v>
      </c>
      <c r="E2">
        <v>1.7423647529774655E-2</v>
      </c>
      <c r="F2">
        <v>0.4228756502138068</v>
      </c>
      <c r="G2">
        <v>0.5347127566647264</v>
      </c>
    </row>
    <row r="3" spans="1:8" x14ac:dyDescent="0.35">
      <c r="A3" t="s">
        <v>1</v>
      </c>
      <c r="B3">
        <v>0.69261200513176269</v>
      </c>
      <c r="C3">
        <v>0.74512510463720683</v>
      </c>
      <c r="D3">
        <v>0.12061382819685817</v>
      </c>
      <c r="E3">
        <v>5.1245080086379402E-2</v>
      </c>
      <c r="F3">
        <v>0.20416879698163637</v>
      </c>
      <c r="G3">
        <v>0.6482361233753976</v>
      </c>
    </row>
    <row r="4" spans="1:8" x14ac:dyDescent="0.35">
      <c r="A4" t="s">
        <v>2</v>
      </c>
      <c r="B4" s="1">
        <v>0.27054752965387852</v>
      </c>
      <c r="C4">
        <v>0.91941832339712615</v>
      </c>
      <c r="D4">
        <v>0.99973373060811133</v>
      </c>
      <c r="E4">
        <v>0.51313262506846447</v>
      </c>
      <c r="F4">
        <v>0.36638152760516562</v>
      </c>
      <c r="G4">
        <v>0.64067546271410669</v>
      </c>
    </row>
    <row r="5" spans="1:8" x14ac:dyDescent="0.35">
      <c r="A5" t="s">
        <v>3</v>
      </c>
      <c r="B5">
        <v>0.35311459287154834</v>
      </c>
      <c r="C5">
        <v>0.76530355119045435</v>
      </c>
      <c r="D5">
        <v>0.75397922455125277</v>
      </c>
      <c r="E5">
        <v>0.20951541565250331</v>
      </c>
      <c r="F5">
        <v>0.95159960199151261</v>
      </c>
      <c r="G5">
        <v>0.97955434869771008</v>
      </c>
    </row>
    <row r="7" spans="1:8" x14ac:dyDescent="0.35">
      <c r="B7" t="s">
        <v>2</v>
      </c>
      <c r="C7" t="s">
        <v>3</v>
      </c>
      <c r="D7" t="s">
        <v>0</v>
      </c>
      <c r="E7" t="s">
        <v>1</v>
      </c>
    </row>
    <row r="8" spans="1:8" x14ac:dyDescent="0.35">
      <c r="A8" t="s">
        <v>4</v>
      </c>
      <c r="B8">
        <f t="shared" ref="B8:E13" si="0">VLOOKUP(B$7,datarange,MATCH($A8,headerrange,0),0)</f>
        <v>0.27054752965387852</v>
      </c>
      <c r="C8">
        <f t="shared" si="0"/>
        <v>0.35311459287154834</v>
      </c>
      <c r="D8">
        <f t="shared" si="0"/>
        <v>0.30500411927144455</v>
      </c>
      <c r="E8">
        <f t="shared" si="0"/>
        <v>0.69261200513176269</v>
      </c>
    </row>
    <row r="9" spans="1:8" x14ac:dyDescent="0.35">
      <c r="A9" t="s">
        <v>5</v>
      </c>
      <c r="B9">
        <f t="shared" si="0"/>
        <v>0.91941832339712615</v>
      </c>
      <c r="C9">
        <f t="shared" si="0"/>
        <v>0.76530355119045435</v>
      </c>
      <c r="D9">
        <f t="shared" si="0"/>
        <v>6.4007200454318847E-2</v>
      </c>
      <c r="E9">
        <f t="shared" si="0"/>
        <v>0.74512510463720683</v>
      </c>
    </row>
    <row r="10" spans="1:8" x14ac:dyDescent="0.35">
      <c r="A10" t="s">
        <v>6</v>
      </c>
      <c r="B10">
        <f t="shared" si="0"/>
        <v>0.99973373060811133</v>
      </c>
      <c r="C10">
        <f t="shared" si="0"/>
        <v>0.75397922455125277</v>
      </c>
      <c r="D10">
        <f t="shared" si="0"/>
        <v>0.72851372682931359</v>
      </c>
      <c r="E10">
        <f t="shared" si="0"/>
        <v>0.12061382819685817</v>
      </c>
    </row>
    <row r="11" spans="1:8" x14ac:dyDescent="0.35">
      <c r="A11" t="s">
        <v>7</v>
      </c>
      <c r="B11">
        <f t="shared" si="0"/>
        <v>0.51313262506846447</v>
      </c>
      <c r="C11">
        <f t="shared" si="0"/>
        <v>0.20951541565250331</v>
      </c>
      <c r="D11">
        <f t="shared" si="0"/>
        <v>1.7423647529774655E-2</v>
      </c>
      <c r="E11">
        <f t="shared" si="0"/>
        <v>5.1245080086379402E-2</v>
      </c>
    </row>
    <row r="12" spans="1:8" x14ac:dyDescent="0.35">
      <c r="A12" t="s">
        <v>8</v>
      </c>
      <c r="B12">
        <f t="shared" si="0"/>
        <v>0.36638152760516562</v>
      </c>
      <c r="C12">
        <f t="shared" si="0"/>
        <v>0.95159960199151261</v>
      </c>
      <c r="D12">
        <f t="shared" si="0"/>
        <v>0.4228756502138068</v>
      </c>
      <c r="E12">
        <f t="shared" si="0"/>
        <v>0.20416879698163637</v>
      </c>
    </row>
    <row r="13" spans="1:8" x14ac:dyDescent="0.35">
      <c r="A13" t="s">
        <v>9</v>
      </c>
      <c r="B13">
        <f t="shared" si="0"/>
        <v>0.64067546271410669</v>
      </c>
      <c r="C13">
        <f t="shared" si="0"/>
        <v>0.97955434869771008</v>
      </c>
      <c r="D13">
        <f t="shared" si="0"/>
        <v>0.5347127566647264</v>
      </c>
      <c r="E13">
        <f t="shared" si="0"/>
        <v>0.6482361233753976</v>
      </c>
    </row>
    <row r="14" spans="1:8" x14ac:dyDescent="0.35">
      <c r="A14">
        <f>LEN(A15)</f>
        <v>9</v>
      </c>
      <c r="B14">
        <f t="shared" ref="B14:C14" si="1">LEN(B15)</f>
        <v>8</v>
      </c>
      <c r="C14">
        <f t="shared" si="1"/>
        <v>4</v>
      </c>
    </row>
    <row r="15" spans="1:8" x14ac:dyDescent="0.35">
      <c r="A15" t="s">
        <v>10</v>
      </c>
      <c r="B15" t="s">
        <v>11</v>
      </c>
      <c r="C15" t="s">
        <v>12</v>
      </c>
      <c r="H15">
        <f t="array" ref="H15">SUM(LEN(A15:C15))</f>
        <v>21</v>
      </c>
    </row>
    <row r="16" spans="1:8" x14ac:dyDescent="0.35">
      <c r="A16">
        <v>3.5</v>
      </c>
      <c r="B16">
        <v>4</v>
      </c>
      <c r="C16" t="s">
        <v>13</v>
      </c>
      <c r="D16">
        <f>A16*B16</f>
        <v>14</v>
      </c>
      <c r="F16">
        <f t="array" ref="F16:F18">A16:A18*B16:B18</f>
        <v>14</v>
      </c>
    </row>
    <row r="17" spans="1:6" x14ac:dyDescent="0.35">
      <c r="A17">
        <v>3</v>
      </c>
      <c r="B17">
        <v>3</v>
      </c>
      <c r="C17" t="s">
        <v>14</v>
      </c>
      <c r="D17">
        <f t="shared" ref="D17:D18" si="2">A17*B17</f>
        <v>9</v>
      </c>
      <c r="F17">
        <v>9</v>
      </c>
    </row>
    <row r="18" spans="1:6" x14ac:dyDescent="0.35">
      <c r="A18">
        <v>3</v>
      </c>
      <c r="B18">
        <v>3</v>
      </c>
      <c r="C18" t="s">
        <v>15</v>
      </c>
      <c r="D18">
        <f t="shared" si="2"/>
        <v>9</v>
      </c>
      <c r="F18">
        <v>9</v>
      </c>
    </row>
    <row r="19" spans="1:6" x14ac:dyDescent="0.35">
      <c r="D19">
        <f>SUM(D16:D18)</f>
        <v>32</v>
      </c>
      <c r="E19">
        <f>SUMPRODUCT(B16:B18,A16:A18)</f>
        <v>32</v>
      </c>
      <c r="F19">
        <f t="array" ref="F19">SUM(A16:A18*B16:B18)</f>
        <v>32</v>
      </c>
    </row>
    <row r="22" spans="1:6" x14ac:dyDescent="0.35">
      <c r="B22" t="s">
        <v>16</v>
      </c>
      <c r="C22" t="s">
        <v>17</v>
      </c>
      <c r="D22" t="s">
        <v>18</v>
      </c>
    </row>
    <row r="23" spans="1:6" x14ac:dyDescent="0.35">
      <c r="B23" t="s">
        <v>19</v>
      </c>
      <c r="C23" t="s">
        <v>0</v>
      </c>
      <c r="D23">
        <v>300</v>
      </c>
      <c r="F23">
        <f>COUNTIF(region, "North")</f>
        <v>3</v>
      </c>
    </row>
    <row r="24" spans="1:6" x14ac:dyDescent="0.35">
      <c r="B24" t="s">
        <v>19</v>
      </c>
      <c r="C24" t="s">
        <v>1</v>
      </c>
      <c r="D24">
        <v>148</v>
      </c>
      <c r="F24">
        <f>COUNTIF(sales,"&gt;150")</f>
        <v>6</v>
      </c>
    </row>
    <row r="25" spans="1:6" x14ac:dyDescent="0.35">
      <c r="B25" t="s">
        <v>19</v>
      </c>
      <c r="C25" t="s">
        <v>2</v>
      </c>
      <c r="D25">
        <v>170</v>
      </c>
    </row>
    <row r="26" spans="1:6" x14ac:dyDescent="0.35">
      <c r="B26" t="s">
        <v>20</v>
      </c>
      <c r="C26" t="s">
        <v>0</v>
      </c>
      <c r="D26">
        <v>164</v>
      </c>
    </row>
    <row r="27" spans="1:6" x14ac:dyDescent="0.35">
      <c r="B27" t="s">
        <v>20</v>
      </c>
      <c r="C27" t="s">
        <v>1</v>
      </c>
      <c r="D27">
        <v>300</v>
      </c>
    </row>
    <row r="28" spans="1:6" x14ac:dyDescent="0.35">
      <c r="B28" t="s">
        <v>20</v>
      </c>
      <c r="C28" t="s">
        <v>2</v>
      </c>
      <c r="D28">
        <v>127</v>
      </c>
    </row>
    <row r="29" spans="1:6" x14ac:dyDescent="0.35">
      <c r="B29" t="s">
        <v>21</v>
      </c>
      <c r="C29" t="s">
        <v>0</v>
      </c>
      <c r="D29">
        <v>187</v>
      </c>
    </row>
    <row r="30" spans="1:6" x14ac:dyDescent="0.35">
      <c r="B30" t="s">
        <v>22</v>
      </c>
      <c r="C30" t="s">
        <v>1</v>
      </c>
      <c r="D30">
        <v>300</v>
      </c>
    </row>
    <row r="31" spans="1:6" x14ac:dyDescent="0.35">
      <c r="B31" t="s">
        <v>23</v>
      </c>
      <c r="C31" t="s">
        <v>2</v>
      </c>
      <c r="D31">
        <v>113</v>
      </c>
    </row>
    <row r="34" spans="1:7" x14ac:dyDescent="0.35">
      <c r="B34" s="3"/>
    </row>
    <row r="35" spans="1:7" x14ac:dyDescent="0.35">
      <c r="B35" s="2">
        <f ca="1">TODAY()</f>
        <v>43332</v>
      </c>
      <c r="C35">
        <f ca="1">YEAR(B35)</f>
        <v>2018</v>
      </c>
      <c r="D35">
        <f ca="1">DAY(B35)</f>
        <v>20</v>
      </c>
      <c r="E35" s="2">
        <f ca="1">MONTH(B35)+1</f>
        <v>9</v>
      </c>
      <c r="F35" s="2">
        <f ca="1">DATE(C35,E35,D35)+1</f>
        <v>43364</v>
      </c>
      <c r="G35">
        <f ca="1">DAYS360(B35,F35)</f>
        <v>31</v>
      </c>
    </row>
    <row r="37" spans="1:7" x14ac:dyDescent="0.35">
      <c r="A37" t="s">
        <v>24</v>
      </c>
      <c r="B37" t="str">
        <f>TRIM(A37)</f>
        <v>Joshi Shivgan</v>
      </c>
      <c r="C37">
        <f>FIND(" ",B37,1)</f>
        <v>6</v>
      </c>
      <c r="D37" t="e">
        <f>FIND(" ",B37,C37+1)</f>
        <v>#VALUE!</v>
      </c>
      <c r="E37">
        <f>IF(ISERROR(D37),C37,D37)</f>
        <v>6</v>
      </c>
      <c r="F37" t="str">
        <f>LEFT(B37,E37)</f>
        <v xml:space="preserve">Joshi 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datarange</vt:lpstr>
      <vt:lpstr>headerrange</vt:lpstr>
      <vt:lpstr>month</vt:lpstr>
      <vt:lpstr>region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Zoe</cp:lastModifiedBy>
  <dcterms:created xsi:type="dcterms:W3CDTF">2018-07-20T18:21:20Z</dcterms:created>
  <dcterms:modified xsi:type="dcterms:W3CDTF">2018-08-20T13:20:19Z</dcterms:modified>
</cp:coreProperties>
</file>