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goldsborough\Documents\Research\Projects\Grooming Handclasp (2019-)\Results\IRR\"/>
    </mc:Choice>
  </mc:AlternateContent>
  <xr:revisionPtr revIDLastSave="0" documentId="13_ncr:1_{DAC86CDB-2475-4078-AC4B-0743485D5C49}" xr6:coauthVersionLast="36" xr6:coauthVersionMax="36" xr10:uidLastSave="{00000000-0000-0000-0000-000000000000}"/>
  <bookViews>
    <workbookView xWindow="0" yWindow="0" windowWidth="41280" windowHeight="13620" xr2:uid="{DCA8BD3E-4AE3-4BD1-B837-FA3037AA1D33}"/>
  </bookViews>
  <sheets>
    <sheet name="Overview" sheetId="2" r:id="rId1"/>
    <sheet name="Coding" sheetId="1" r:id="rId2"/>
  </sheets>
  <definedNames>
    <definedName name="_xlnm._FilterDatabase" localSheetId="1" hidden="1">Coding!$A$1:$T$127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B13" i="2"/>
  <c r="D13" i="2" s="1"/>
  <c r="B4" i="2"/>
  <c r="C10" i="2"/>
  <c r="B10" i="2"/>
  <c r="C12" i="2"/>
  <c r="B12" i="2"/>
  <c r="D12" i="2" s="1"/>
  <c r="C11" i="2"/>
  <c r="B11" i="2"/>
  <c r="D6" i="2"/>
  <c r="D5" i="2"/>
  <c r="D4" i="2"/>
  <c r="T35" i="2"/>
  <c r="U35" i="2"/>
  <c r="V34" i="2"/>
  <c r="W34" i="2" s="1"/>
  <c r="V33" i="2"/>
  <c r="W33" i="2" s="1"/>
  <c r="V32" i="2"/>
  <c r="W32" i="2" s="1"/>
  <c r="V31" i="2"/>
  <c r="W31" i="2" s="1"/>
  <c r="V30" i="2"/>
  <c r="W30" i="2" s="1"/>
  <c r="V29" i="2"/>
  <c r="W29" i="2" s="1"/>
  <c r="V28" i="2"/>
  <c r="W28" i="2" s="1"/>
  <c r="V27" i="2"/>
  <c r="W27" i="2" s="1"/>
  <c r="V26" i="2"/>
  <c r="W26" i="2" s="1"/>
  <c r="V25" i="2"/>
  <c r="W25" i="2" s="1"/>
  <c r="V24" i="2"/>
  <c r="W24" i="2" s="1"/>
  <c r="V23" i="2"/>
  <c r="W23" i="2" s="1"/>
  <c r="V22" i="2"/>
  <c r="W22" i="2" s="1"/>
  <c r="V21" i="2"/>
  <c r="W21" i="2" s="1"/>
  <c r="V20" i="2"/>
  <c r="W20" i="2" s="1"/>
  <c r="V19" i="2"/>
  <c r="W19" i="2" s="1"/>
  <c r="V18" i="2"/>
  <c r="W18" i="2" s="1"/>
  <c r="V17" i="2"/>
  <c r="W17" i="2" s="1"/>
  <c r="V16" i="2"/>
  <c r="W16" i="2" s="1"/>
  <c r="N16" i="2"/>
  <c r="P35" i="2"/>
  <c r="Q35" i="2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 s="1"/>
  <c r="R23" i="2"/>
  <c r="S23" i="2" s="1"/>
  <c r="R24" i="2"/>
  <c r="S24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3" i="2"/>
  <c r="S33" i="2" s="1"/>
  <c r="R34" i="2"/>
  <c r="S34" i="2" s="1"/>
  <c r="R16" i="2"/>
  <c r="S16" i="2" s="1"/>
  <c r="I35" i="2"/>
  <c r="L35" i="2"/>
  <c r="M35" i="2"/>
  <c r="H35" i="2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16" i="2"/>
  <c r="K16" i="2" s="1"/>
  <c r="D10" i="2" l="1"/>
  <c r="S35" i="2"/>
  <c r="D11" i="2"/>
  <c r="R35" i="2"/>
  <c r="N35" i="2"/>
  <c r="V35" i="2"/>
  <c r="O16" i="2"/>
  <c r="J35" i="2"/>
</calcChain>
</file>

<file path=xl/sharedStrings.xml><?xml version="1.0" encoding="utf-8"?>
<sst xmlns="http://schemas.openxmlformats.org/spreadsheetml/2006/main" count="1453" uniqueCount="103">
  <si>
    <t>BoutNR</t>
  </si>
  <si>
    <t>Condition</t>
  </si>
  <si>
    <t>Rater</t>
  </si>
  <si>
    <t>JB</t>
  </si>
  <si>
    <t>AM</t>
  </si>
  <si>
    <t>ZG_2</t>
  </si>
  <si>
    <t>PH</t>
  </si>
  <si>
    <t>Doug</t>
  </si>
  <si>
    <t>Nikkie</t>
  </si>
  <si>
    <t>Groom</t>
  </si>
  <si>
    <t>Raise</t>
  </si>
  <si>
    <t>MC</t>
  </si>
  <si>
    <t>Elbow touch</t>
  </si>
  <si>
    <t>Little Judy</t>
  </si>
  <si>
    <t>Long John</t>
  </si>
  <si>
    <t>Head move</t>
  </si>
  <si>
    <t>Maxine</t>
  </si>
  <si>
    <t>Noel</t>
  </si>
  <si>
    <t>Nosewipe</t>
  </si>
  <si>
    <t>Torso</t>
  </si>
  <si>
    <t>Hand grab</t>
  </si>
  <si>
    <t>Diana</t>
  </si>
  <si>
    <t>Vis</t>
  </si>
  <si>
    <t>Daisey</t>
  </si>
  <si>
    <t>Self-scratch</t>
  </si>
  <si>
    <t>Disagreement?</t>
  </si>
  <si>
    <t>Yes</t>
  </si>
  <si>
    <t>No</t>
  </si>
  <si>
    <t>Dolly</t>
  </si>
  <si>
    <t>Elbow hold</t>
  </si>
  <si>
    <t>Debbie</t>
  </si>
  <si>
    <t>Hold</t>
  </si>
  <si>
    <t>Masya</t>
  </si>
  <si>
    <t>Mary</t>
  </si>
  <si>
    <t>Head touch</t>
  </si>
  <si>
    <t>Nina</t>
  </si>
  <si>
    <t>Groom face</t>
  </si>
  <si>
    <t>Little Jane</t>
  </si>
  <si>
    <t>Misha</t>
  </si>
  <si>
    <t>Tess</t>
  </si>
  <si>
    <t>Self scratch</t>
  </si>
  <si>
    <t>Dora</t>
  </si>
  <si>
    <t>David</t>
  </si>
  <si>
    <t>Little Jenkins</t>
  </si>
  <si>
    <t>Changed in dataset used for analyses</t>
  </si>
  <si>
    <t>NA</t>
  </si>
  <si>
    <t>Doug-Nikkie</t>
  </si>
  <si>
    <t>Little Judy-Long John</t>
  </si>
  <si>
    <t>Maxine-Noel</t>
  </si>
  <si>
    <t>Diana-Vis</t>
  </si>
  <si>
    <t>Daisey-Diana</t>
  </si>
  <si>
    <t>Dolly-Vis</t>
  </si>
  <si>
    <t>Debbie-Dolly</t>
  </si>
  <si>
    <t>Mary-Masya</t>
  </si>
  <si>
    <t>Nikkie-Nina</t>
  </si>
  <si>
    <t>Little Jane-Noel</t>
  </si>
  <si>
    <t>Misha-Tess</t>
  </si>
  <si>
    <t>Dora-Nikkie</t>
  </si>
  <si>
    <t>David-Diana</t>
  </si>
  <si>
    <t>Little Jane-Little Jenkins</t>
  </si>
  <si>
    <t>BoutID</t>
  </si>
  <si>
    <t>Date</t>
  </si>
  <si>
    <t>IDs</t>
  </si>
  <si>
    <t>Initiatior_ZG_1</t>
  </si>
  <si>
    <t>Initiator_JB</t>
  </si>
  <si>
    <t>Initiator_AM</t>
  </si>
  <si>
    <t>Initiator_ZG_2</t>
  </si>
  <si>
    <t>B_Agree_JB/ZG_1</t>
  </si>
  <si>
    <t>B_Agree_ZG_1/ZG_2</t>
  </si>
  <si>
    <t>B_Disagree_ZG_1/ZG_2</t>
  </si>
  <si>
    <t>B_Total_ZG_1/ZG_2</t>
  </si>
  <si>
    <t>B_Disagree_JB/ZG_1</t>
  </si>
  <si>
    <t>B_Total_JB/ZG_1</t>
  </si>
  <si>
    <t>Totals</t>
  </si>
  <si>
    <t>B_Agree_AM/ZG_1</t>
  </si>
  <si>
    <t>B_Disagree_AM/ZG_1</t>
  </si>
  <si>
    <t>B_Total_AM/ZG_1</t>
  </si>
  <si>
    <t>B_Agree_JB/AM</t>
  </si>
  <si>
    <t>B_Disagree_JB/AM</t>
  </si>
  <si>
    <t>B_Total_JB/AM</t>
  </si>
  <si>
    <t>%_Agree_ZG_1/ZG_2</t>
  </si>
  <si>
    <t>%_Agree_JB/ZG_1</t>
  </si>
  <si>
    <t>%_Agree_AM/ZG_1</t>
  </si>
  <si>
    <t>%_Agree_JB/AM</t>
  </si>
  <si>
    <t>Inter-rater reliability for "Chimpanzees communicate to coordinate a cultural practice"</t>
  </si>
  <si>
    <t>For initiatior of GHC bout (compared to original coding by ZG)</t>
  </si>
  <si>
    <t>Relative observer agreement (agree/disagree)</t>
  </si>
  <si>
    <t>Probability of agreement based on chance</t>
  </si>
  <si>
    <t>Kappa</t>
  </si>
  <si>
    <t>ZG_2 vs ZG_1</t>
  </si>
  <si>
    <t>JB vs ZG_1</t>
  </si>
  <si>
    <t>AM vs ZG_1</t>
  </si>
  <si>
    <t>JB vs AM</t>
  </si>
  <si>
    <t>For behavioral coding</t>
  </si>
  <si>
    <t>ZG_1_Actor</t>
  </si>
  <si>
    <t>ZG_1_Behavior</t>
  </si>
  <si>
    <t>JB_Actor</t>
  </si>
  <si>
    <t>JB_Behavior</t>
  </si>
  <si>
    <t>AM_Actor</t>
  </si>
  <si>
    <t>AM_Behavior</t>
  </si>
  <si>
    <t>ZG_2_Actor</t>
  </si>
  <si>
    <t>ZG_2_Behavior</t>
  </si>
  <si>
    <t>Relative observer agreement (agree/total)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</si>
</sst>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1E84E-81DB-4B4B-B898-0005193B58AA}">
  <dimension ref="A1:W35"/>
  <sheetViews>
    <sheetView tabSelected="1" topLeftCell="A3" workbookViewId="0">
      <selection activeCell="D15" sqref="D15"/>
    </sheetView>
  </sheetViews>
  <sheetFormatPr defaultRowHeight="14.4" x14ac:dyDescent="0.3"/>
  <cols>
    <col min="2" max="2" width="10.5546875" customWidth="1"/>
  </cols>
  <sheetData>
    <row r="1" spans="1:23" x14ac:dyDescent="0.3">
      <c r="A1" s="1" t="s">
        <v>84</v>
      </c>
    </row>
    <row r="2" spans="1:23" x14ac:dyDescent="0.3">
      <c r="A2" s="6" t="s">
        <v>85</v>
      </c>
      <c r="B2" s="6"/>
      <c r="C2" s="6"/>
      <c r="D2" s="6"/>
      <c r="E2" s="6"/>
      <c r="F2" s="6"/>
    </row>
    <row r="3" spans="1:23" x14ac:dyDescent="0.3">
      <c r="A3" s="1" t="s">
        <v>2</v>
      </c>
      <c r="B3" s="1" t="s">
        <v>86</v>
      </c>
      <c r="C3" s="1" t="s">
        <v>87</v>
      </c>
      <c r="D3" s="1" t="s">
        <v>88</v>
      </c>
    </row>
    <row r="4" spans="1:23" x14ac:dyDescent="0.3">
      <c r="A4" s="2" t="s">
        <v>3</v>
      </c>
      <c r="B4">
        <f>18/19</f>
        <v>0.94736842105263153</v>
      </c>
      <c r="C4">
        <v>0.5</v>
      </c>
      <c r="D4">
        <f>(B4-C4)/(1-C4)</f>
        <v>0.89473684210526305</v>
      </c>
    </row>
    <row r="5" spans="1:23" x14ac:dyDescent="0.3">
      <c r="A5" s="2" t="s">
        <v>4</v>
      </c>
      <c r="B5">
        <v>1</v>
      </c>
      <c r="C5">
        <v>0.5</v>
      </c>
      <c r="D5">
        <f t="shared" ref="D5:D6" si="0">(B5-C5)/(1-C5)</f>
        <v>1</v>
      </c>
    </row>
    <row r="6" spans="1:23" x14ac:dyDescent="0.3">
      <c r="A6" s="2" t="s">
        <v>5</v>
      </c>
      <c r="B6">
        <v>1</v>
      </c>
      <c r="C6">
        <v>0.5</v>
      </c>
      <c r="D6">
        <f t="shared" si="0"/>
        <v>1</v>
      </c>
    </row>
    <row r="7" spans="1:23" x14ac:dyDescent="0.3">
      <c r="A7" s="2"/>
    </row>
    <row r="8" spans="1:23" x14ac:dyDescent="0.3">
      <c r="A8" s="6" t="s">
        <v>93</v>
      </c>
      <c r="B8" s="6"/>
      <c r="C8" s="6"/>
      <c r="D8" s="6"/>
      <c r="E8" s="6"/>
      <c r="F8" s="6"/>
    </row>
    <row r="9" spans="1:23" x14ac:dyDescent="0.3">
      <c r="A9" s="1" t="s">
        <v>2</v>
      </c>
      <c r="B9" s="1" t="s">
        <v>102</v>
      </c>
      <c r="C9" s="1" t="s">
        <v>87</v>
      </c>
      <c r="D9" s="1" t="s">
        <v>88</v>
      </c>
    </row>
    <row r="10" spans="1:23" x14ac:dyDescent="0.3">
      <c r="A10" t="s">
        <v>89</v>
      </c>
      <c r="B10">
        <f>73/82</f>
        <v>0.8902439024390244</v>
      </c>
      <c r="C10">
        <f t="shared" ref="C10:C13" si="1">(1/11)*(0.5)</f>
        <v>4.5454545454545456E-2</v>
      </c>
      <c r="D10">
        <f>(B10-C10)/(1-C10)</f>
        <v>0.88501742160278751</v>
      </c>
    </row>
    <row r="11" spans="1:23" x14ac:dyDescent="0.3">
      <c r="A11" t="s">
        <v>90</v>
      </c>
      <c r="B11">
        <f>66/81</f>
        <v>0.81481481481481477</v>
      </c>
      <c r="C11">
        <f>(1/11)*(0.5)</f>
        <v>4.5454545454545456E-2</v>
      </c>
      <c r="D11">
        <f>(B11-C11)/(1-C11)</f>
        <v>0.80599647266313934</v>
      </c>
    </row>
    <row r="12" spans="1:23" x14ac:dyDescent="0.3">
      <c r="A12" t="s">
        <v>91</v>
      </c>
      <c r="B12">
        <f>68/82</f>
        <v>0.82926829268292679</v>
      </c>
      <c r="C12">
        <f t="shared" si="1"/>
        <v>4.5454545454545456E-2</v>
      </c>
      <c r="D12">
        <f t="shared" ref="D12:D13" si="2">(B12-C12)/(1-C12)</f>
        <v>0.82113821138211374</v>
      </c>
    </row>
    <row r="13" spans="1:23" x14ac:dyDescent="0.3">
      <c r="A13" t="s">
        <v>92</v>
      </c>
      <c r="B13">
        <f>71/87</f>
        <v>0.81609195402298851</v>
      </c>
      <c r="C13">
        <f t="shared" si="1"/>
        <v>4.5454545454545456E-2</v>
      </c>
      <c r="D13">
        <f t="shared" si="2"/>
        <v>0.80733442802408317</v>
      </c>
    </row>
    <row r="15" spans="1:23" x14ac:dyDescent="0.3">
      <c r="A15" s="1" t="s">
        <v>60</v>
      </c>
      <c r="B15" s="1" t="s">
        <v>61</v>
      </c>
      <c r="C15" s="1" t="s">
        <v>62</v>
      </c>
      <c r="D15" s="1" t="s">
        <v>63</v>
      </c>
      <c r="E15" s="1" t="s">
        <v>66</v>
      </c>
      <c r="F15" s="1" t="s">
        <v>64</v>
      </c>
      <c r="G15" s="1" t="s">
        <v>65</v>
      </c>
      <c r="H15" s="1" t="s">
        <v>68</v>
      </c>
      <c r="I15" s="1" t="s">
        <v>69</v>
      </c>
      <c r="J15" s="1" t="s">
        <v>70</v>
      </c>
      <c r="K15" s="1" t="s">
        <v>80</v>
      </c>
      <c r="L15" s="1" t="s">
        <v>67</v>
      </c>
      <c r="M15" s="1" t="s">
        <v>71</v>
      </c>
      <c r="N15" s="1" t="s">
        <v>72</v>
      </c>
      <c r="O15" s="1" t="s">
        <v>81</v>
      </c>
      <c r="P15" s="1" t="s">
        <v>74</v>
      </c>
      <c r="Q15" s="1" t="s">
        <v>75</v>
      </c>
      <c r="R15" s="1" t="s">
        <v>76</v>
      </c>
      <c r="S15" s="1" t="s">
        <v>82</v>
      </c>
      <c r="T15" s="1" t="s">
        <v>77</v>
      </c>
      <c r="U15" s="1" t="s">
        <v>78</v>
      </c>
      <c r="V15" s="1" t="s">
        <v>79</v>
      </c>
      <c r="W15" s="1" t="s">
        <v>83</v>
      </c>
    </row>
    <row r="16" spans="1:23" x14ac:dyDescent="0.3">
      <c r="A16">
        <v>5</v>
      </c>
      <c r="B16" s="5">
        <v>43545</v>
      </c>
      <c r="C16" t="s">
        <v>46</v>
      </c>
      <c r="D16" t="s">
        <v>8</v>
      </c>
      <c r="E16" t="s">
        <v>8</v>
      </c>
      <c r="F16" t="s">
        <v>8</v>
      </c>
      <c r="G16" t="s">
        <v>8</v>
      </c>
      <c r="H16">
        <v>4</v>
      </c>
      <c r="I16">
        <v>1</v>
      </c>
      <c r="J16">
        <f>H16+I16</f>
        <v>5</v>
      </c>
      <c r="K16">
        <f t="shared" ref="K16:K34" si="3">(H16/J16)*100</f>
        <v>80</v>
      </c>
      <c r="L16">
        <v>4</v>
      </c>
      <c r="M16">
        <v>0</v>
      </c>
      <c r="N16">
        <f>L16+M16</f>
        <v>4</v>
      </c>
      <c r="O16">
        <f>(L16/N16)*100</f>
        <v>100</v>
      </c>
      <c r="P16">
        <v>4</v>
      </c>
      <c r="Q16">
        <v>1</v>
      </c>
      <c r="R16">
        <f>P16+Q16</f>
        <v>5</v>
      </c>
      <c r="S16">
        <f>(P16/R16)*100</f>
        <v>80</v>
      </c>
      <c r="T16">
        <v>4</v>
      </c>
      <c r="U16">
        <v>1</v>
      </c>
      <c r="V16">
        <f>T16+U16</f>
        <v>5</v>
      </c>
      <c r="W16">
        <f>(T16/V16)*100</f>
        <v>80</v>
      </c>
    </row>
    <row r="17" spans="1:23" x14ac:dyDescent="0.3">
      <c r="A17">
        <v>8</v>
      </c>
      <c r="B17" s="5">
        <v>43546</v>
      </c>
      <c r="C17" t="s">
        <v>47</v>
      </c>
      <c r="D17" t="s">
        <v>14</v>
      </c>
      <c r="E17" t="s">
        <v>14</v>
      </c>
      <c r="F17" t="s">
        <v>14</v>
      </c>
      <c r="G17" t="s">
        <v>14</v>
      </c>
      <c r="H17">
        <v>3</v>
      </c>
      <c r="I17">
        <v>0</v>
      </c>
      <c r="J17">
        <f t="shared" ref="J17:J34" si="4">H17+I17</f>
        <v>3</v>
      </c>
      <c r="K17">
        <f t="shared" si="3"/>
        <v>100</v>
      </c>
      <c r="L17">
        <v>2</v>
      </c>
      <c r="M17">
        <v>1</v>
      </c>
      <c r="N17">
        <f t="shared" ref="N17:N34" si="5">L17+M17</f>
        <v>3</v>
      </c>
      <c r="O17">
        <f t="shared" ref="O17:O34" si="6">(L17/N17)*100</f>
        <v>66.666666666666657</v>
      </c>
      <c r="P17">
        <v>3</v>
      </c>
      <c r="Q17">
        <v>0</v>
      </c>
      <c r="R17">
        <f t="shared" ref="R17:R34" si="7">P17+Q17</f>
        <v>3</v>
      </c>
      <c r="S17">
        <f t="shared" ref="S17:S34" si="8">(P17/R17)*100</f>
        <v>100</v>
      </c>
      <c r="T17">
        <v>2</v>
      </c>
      <c r="U17">
        <v>1</v>
      </c>
      <c r="V17">
        <f t="shared" ref="V17:V34" si="9">T17+U17</f>
        <v>3</v>
      </c>
      <c r="W17">
        <f t="shared" ref="W17:W34" si="10">(T17/V17)*100</f>
        <v>66.666666666666657</v>
      </c>
    </row>
    <row r="18" spans="1:23" x14ac:dyDescent="0.3">
      <c r="A18">
        <v>9</v>
      </c>
      <c r="B18" s="5">
        <v>43578</v>
      </c>
      <c r="C18" t="s">
        <v>48</v>
      </c>
      <c r="D18" t="s">
        <v>16</v>
      </c>
      <c r="E18" t="s">
        <v>16</v>
      </c>
      <c r="F18" t="s">
        <v>16</v>
      </c>
      <c r="G18" t="s">
        <v>16</v>
      </c>
      <c r="H18">
        <v>4</v>
      </c>
      <c r="I18">
        <v>0</v>
      </c>
      <c r="J18">
        <f t="shared" si="4"/>
        <v>4</v>
      </c>
      <c r="K18">
        <f t="shared" si="3"/>
        <v>100</v>
      </c>
      <c r="L18">
        <v>4</v>
      </c>
      <c r="M18">
        <v>1</v>
      </c>
      <c r="N18">
        <f t="shared" si="5"/>
        <v>5</v>
      </c>
      <c r="O18">
        <f t="shared" si="6"/>
        <v>80</v>
      </c>
      <c r="P18">
        <v>4</v>
      </c>
      <c r="Q18">
        <v>0</v>
      </c>
      <c r="R18">
        <f t="shared" si="7"/>
        <v>4</v>
      </c>
      <c r="S18">
        <f t="shared" si="8"/>
        <v>100</v>
      </c>
      <c r="T18">
        <v>4</v>
      </c>
      <c r="U18">
        <v>1</v>
      </c>
      <c r="V18">
        <f t="shared" si="9"/>
        <v>5</v>
      </c>
      <c r="W18">
        <f t="shared" si="10"/>
        <v>80</v>
      </c>
    </row>
    <row r="19" spans="1:23" x14ac:dyDescent="0.3">
      <c r="A19">
        <v>14</v>
      </c>
      <c r="B19" s="5">
        <v>43551</v>
      </c>
      <c r="C19" t="s">
        <v>49</v>
      </c>
      <c r="D19" t="s">
        <v>22</v>
      </c>
      <c r="E19" t="s">
        <v>22</v>
      </c>
      <c r="F19" t="s">
        <v>22</v>
      </c>
      <c r="G19" t="s">
        <v>22</v>
      </c>
      <c r="H19">
        <v>5</v>
      </c>
      <c r="I19">
        <v>0</v>
      </c>
      <c r="J19">
        <f t="shared" si="4"/>
        <v>5</v>
      </c>
      <c r="K19">
        <f t="shared" si="3"/>
        <v>100</v>
      </c>
      <c r="L19">
        <v>4</v>
      </c>
      <c r="M19">
        <v>1</v>
      </c>
      <c r="N19">
        <f t="shared" si="5"/>
        <v>5</v>
      </c>
      <c r="O19">
        <f t="shared" si="6"/>
        <v>80</v>
      </c>
      <c r="P19">
        <v>5</v>
      </c>
      <c r="Q19">
        <v>0</v>
      </c>
      <c r="R19">
        <f t="shared" si="7"/>
        <v>5</v>
      </c>
      <c r="S19">
        <f t="shared" si="8"/>
        <v>100</v>
      </c>
      <c r="T19">
        <v>3</v>
      </c>
      <c r="U19">
        <v>2</v>
      </c>
      <c r="V19">
        <f t="shared" si="9"/>
        <v>5</v>
      </c>
      <c r="W19">
        <f t="shared" si="10"/>
        <v>60</v>
      </c>
    </row>
    <row r="20" spans="1:23" x14ac:dyDescent="0.3">
      <c r="A20">
        <v>34</v>
      </c>
      <c r="B20" s="5">
        <v>43556</v>
      </c>
      <c r="C20" t="s">
        <v>50</v>
      </c>
      <c r="D20" t="s">
        <v>23</v>
      </c>
      <c r="E20" t="s">
        <v>23</v>
      </c>
      <c r="F20" t="s">
        <v>23</v>
      </c>
      <c r="G20" t="s">
        <v>23</v>
      </c>
      <c r="H20">
        <v>3</v>
      </c>
      <c r="I20">
        <v>1</v>
      </c>
      <c r="J20">
        <f t="shared" si="4"/>
        <v>4</v>
      </c>
      <c r="K20">
        <f t="shared" si="3"/>
        <v>75</v>
      </c>
      <c r="L20">
        <v>4</v>
      </c>
      <c r="M20">
        <v>1</v>
      </c>
      <c r="N20">
        <f t="shared" si="5"/>
        <v>5</v>
      </c>
      <c r="O20">
        <f t="shared" si="6"/>
        <v>80</v>
      </c>
      <c r="P20">
        <v>2</v>
      </c>
      <c r="Q20">
        <v>2</v>
      </c>
      <c r="R20">
        <f t="shared" si="7"/>
        <v>4</v>
      </c>
      <c r="S20">
        <f t="shared" si="8"/>
        <v>50</v>
      </c>
      <c r="T20">
        <v>3</v>
      </c>
      <c r="U20">
        <v>1</v>
      </c>
      <c r="V20">
        <f t="shared" si="9"/>
        <v>4</v>
      </c>
      <c r="W20">
        <f t="shared" si="10"/>
        <v>75</v>
      </c>
    </row>
    <row r="21" spans="1:23" x14ac:dyDescent="0.3">
      <c r="A21">
        <v>35</v>
      </c>
      <c r="B21" s="5">
        <v>43556</v>
      </c>
      <c r="C21" t="s">
        <v>51</v>
      </c>
      <c r="D21" t="s">
        <v>28</v>
      </c>
      <c r="E21" t="s">
        <v>28</v>
      </c>
      <c r="F21" t="s">
        <v>28</v>
      </c>
      <c r="G21" t="s">
        <v>28</v>
      </c>
      <c r="H21">
        <v>3</v>
      </c>
      <c r="I21">
        <v>1</v>
      </c>
      <c r="J21">
        <f t="shared" si="4"/>
        <v>4</v>
      </c>
      <c r="K21">
        <f t="shared" si="3"/>
        <v>75</v>
      </c>
      <c r="L21">
        <v>2</v>
      </c>
      <c r="M21">
        <v>2</v>
      </c>
      <c r="N21">
        <f t="shared" si="5"/>
        <v>4</v>
      </c>
      <c r="O21">
        <f t="shared" si="6"/>
        <v>50</v>
      </c>
      <c r="P21">
        <v>3</v>
      </c>
      <c r="Q21">
        <v>2</v>
      </c>
      <c r="R21">
        <f t="shared" si="7"/>
        <v>5</v>
      </c>
      <c r="S21">
        <f t="shared" si="8"/>
        <v>60</v>
      </c>
      <c r="T21">
        <v>5</v>
      </c>
      <c r="U21">
        <v>1</v>
      </c>
      <c r="V21">
        <f t="shared" si="9"/>
        <v>6</v>
      </c>
      <c r="W21">
        <f t="shared" si="10"/>
        <v>83.333333333333343</v>
      </c>
    </row>
    <row r="22" spans="1:23" x14ac:dyDescent="0.3">
      <c r="A22">
        <v>44</v>
      </c>
      <c r="B22" s="5">
        <v>43585</v>
      </c>
      <c r="C22" t="s">
        <v>52</v>
      </c>
      <c r="D22" t="s">
        <v>30</v>
      </c>
      <c r="E22" t="s">
        <v>30</v>
      </c>
      <c r="F22" t="s">
        <v>30</v>
      </c>
      <c r="G22" t="s">
        <v>30</v>
      </c>
      <c r="H22">
        <v>3</v>
      </c>
      <c r="I22">
        <v>0</v>
      </c>
      <c r="J22">
        <f t="shared" si="4"/>
        <v>3</v>
      </c>
      <c r="K22">
        <f t="shared" si="3"/>
        <v>100</v>
      </c>
      <c r="L22">
        <v>3</v>
      </c>
      <c r="M22">
        <v>0</v>
      </c>
      <c r="N22">
        <f t="shared" si="5"/>
        <v>3</v>
      </c>
      <c r="O22">
        <f t="shared" si="6"/>
        <v>100</v>
      </c>
      <c r="P22">
        <v>3</v>
      </c>
      <c r="Q22">
        <v>0</v>
      </c>
      <c r="R22">
        <f t="shared" si="7"/>
        <v>3</v>
      </c>
      <c r="S22">
        <f t="shared" si="8"/>
        <v>100</v>
      </c>
      <c r="T22">
        <v>3</v>
      </c>
      <c r="U22">
        <v>0</v>
      </c>
      <c r="V22">
        <f t="shared" si="9"/>
        <v>3</v>
      </c>
      <c r="W22">
        <f t="shared" si="10"/>
        <v>100</v>
      </c>
    </row>
    <row r="23" spans="1:23" x14ac:dyDescent="0.3">
      <c r="A23">
        <v>71</v>
      </c>
      <c r="B23" s="5">
        <v>43558</v>
      </c>
      <c r="C23" t="s">
        <v>50</v>
      </c>
      <c r="D23" t="s">
        <v>23</v>
      </c>
      <c r="E23" t="s">
        <v>23</v>
      </c>
      <c r="F23" t="s">
        <v>23</v>
      </c>
      <c r="G23" t="s">
        <v>23</v>
      </c>
      <c r="H23">
        <v>4</v>
      </c>
      <c r="I23">
        <v>1</v>
      </c>
      <c r="J23">
        <f t="shared" si="4"/>
        <v>5</v>
      </c>
      <c r="K23">
        <f t="shared" si="3"/>
        <v>80</v>
      </c>
      <c r="L23">
        <v>4</v>
      </c>
      <c r="M23">
        <v>0</v>
      </c>
      <c r="N23">
        <f t="shared" si="5"/>
        <v>4</v>
      </c>
      <c r="O23">
        <f t="shared" si="6"/>
        <v>100</v>
      </c>
      <c r="P23">
        <v>3</v>
      </c>
      <c r="Q23">
        <v>2</v>
      </c>
      <c r="R23">
        <f t="shared" si="7"/>
        <v>5</v>
      </c>
      <c r="S23">
        <f t="shared" si="8"/>
        <v>60</v>
      </c>
      <c r="T23">
        <v>3</v>
      </c>
      <c r="U23">
        <v>2</v>
      </c>
      <c r="V23">
        <f t="shared" si="9"/>
        <v>5</v>
      </c>
      <c r="W23">
        <f t="shared" si="10"/>
        <v>60</v>
      </c>
    </row>
    <row r="24" spans="1:23" x14ac:dyDescent="0.3">
      <c r="A24">
        <v>99</v>
      </c>
      <c r="B24" s="5">
        <v>43561</v>
      </c>
      <c r="C24" t="s">
        <v>46</v>
      </c>
      <c r="D24" t="s">
        <v>8</v>
      </c>
      <c r="E24" t="s">
        <v>8</v>
      </c>
      <c r="F24" t="s">
        <v>8</v>
      </c>
      <c r="G24" t="s">
        <v>8</v>
      </c>
      <c r="H24">
        <v>4</v>
      </c>
      <c r="I24">
        <v>1</v>
      </c>
      <c r="J24">
        <f t="shared" si="4"/>
        <v>5</v>
      </c>
      <c r="K24">
        <f t="shared" si="3"/>
        <v>80</v>
      </c>
      <c r="L24">
        <v>4</v>
      </c>
      <c r="M24">
        <v>1</v>
      </c>
      <c r="N24">
        <f t="shared" si="5"/>
        <v>5</v>
      </c>
      <c r="O24">
        <f t="shared" si="6"/>
        <v>80</v>
      </c>
      <c r="P24">
        <v>4</v>
      </c>
      <c r="Q24">
        <v>1</v>
      </c>
      <c r="R24">
        <f t="shared" si="7"/>
        <v>5</v>
      </c>
      <c r="S24">
        <f t="shared" si="8"/>
        <v>80</v>
      </c>
      <c r="T24">
        <v>5</v>
      </c>
      <c r="U24">
        <v>0</v>
      </c>
      <c r="V24">
        <f t="shared" si="9"/>
        <v>5</v>
      </c>
      <c r="W24">
        <f t="shared" si="10"/>
        <v>100</v>
      </c>
    </row>
    <row r="25" spans="1:23" x14ac:dyDescent="0.3">
      <c r="A25">
        <v>101</v>
      </c>
      <c r="B25" s="5">
        <v>43561</v>
      </c>
      <c r="C25" t="s">
        <v>53</v>
      </c>
      <c r="D25" t="s">
        <v>33</v>
      </c>
      <c r="E25" t="s">
        <v>33</v>
      </c>
      <c r="F25" t="s">
        <v>33</v>
      </c>
      <c r="G25" t="s">
        <v>33</v>
      </c>
      <c r="H25">
        <v>5</v>
      </c>
      <c r="I25">
        <v>0</v>
      </c>
      <c r="J25">
        <f t="shared" si="4"/>
        <v>5</v>
      </c>
      <c r="K25">
        <f t="shared" si="3"/>
        <v>100</v>
      </c>
      <c r="L25">
        <v>4</v>
      </c>
      <c r="M25">
        <v>1</v>
      </c>
      <c r="N25">
        <f t="shared" si="5"/>
        <v>5</v>
      </c>
      <c r="O25">
        <f t="shared" si="6"/>
        <v>80</v>
      </c>
      <c r="P25">
        <v>4</v>
      </c>
      <c r="Q25">
        <v>0</v>
      </c>
      <c r="R25">
        <f t="shared" si="7"/>
        <v>4</v>
      </c>
      <c r="S25">
        <f t="shared" si="8"/>
        <v>100</v>
      </c>
      <c r="T25">
        <v>4</v>
      </c>
      <c r="U25">
        <v>1</v>
      </c>
      <c r="V25">
        <f t="shared" si="9"/>
        <v>5</v>
      </c>
      <c r="W25">
        <f t="shared" si="10"/>
        <v>80</v>
      </c>
    </row>
    <row r="26" spans="1:23" x14ac:dyDescent="0.3">
      <c r="A26">
        <v>126</v>
      </c>
      <c r="B26" s="5">
        <v>43564</v>
      </c>
      <c r="C26" t="s">
        <v>54</v>
      </c>
      <c r="D26" t="s">
        <v>35</v>
      </c>
      <c r="E26" t="s">
        <v>35</v>
      </c>
      <c r="F26" t="s">
        <v>35</v>
      </c>
      <c r="G26" t="s">
        <v>35</v>
      </c>
      <c r="H26">
        <v>3</v>
      </c>
      <c r="I26">
        <v>1</v>
      </c>
      <c r="J26">
        <f t="shared" si="4"/>
        <v>4</v>
      </c>
      <c r="K26">
        <f t="shared" si="3"/>
        <v>75</v>
      </c>
      <c r="L26">
        <v>3</v>
      </c>
      <c r="M26">
        <v>0</v>
      </c>
      <c r="N26">
        <f t="shared" si="5"/>
        <v>3</v>
      </c>
      <c r="O26">
        <f t="shared" si="6"/>
        <v>100</v>
      </c>
      <c r="P26">
        <v>3</v>
      </c>
      <c r="Q26">
        <v>1</v>
      </c>
      <c r="R26">
        <f t="shared" si="7"/>
        <v>4</v>
      </c>
      <c r="S26">
        <f t="shared" si="8"/>
        <v>75</v>
      </c>
      <c r="T26">
        <v>3</v>
      </c>
      <c r="U26">
        <v>1</v>
      </c>
      <c r="V26">
        <f t="shared" si="9"/>
        <v>4</v>
      </c>
      <c r="W26">
        <f t="shared" si="10"/>
        <v>75</v>
      </c>
    </row>
    <row r="27" spans="1:23" x14ac:dyDescent="0.3">
      <c r="A27">
        <v>132</v>
      </c>
      <c r="B27" s="5">
        <v>43564</v>
      </c>
      <c r="C27" t="s">
        <v>55</v>
      </c>
      <c r="D27" t="s">
        <v>37</v>
      </c>
      <c r="E27" t="s">
        <v>37</v>
      </c>
      <c r="F27" t="s">
        <v>37</v>
      </c>
      <c r="G27" t="s">
        <v>37</v>
      </c>
      <c r="H27">
        <v>4</v>
      </c>
      <c r="I27">
        <v>1</v>
      </c>
      <c r="J27">
        <f t="shared" si="4"/>
        <v>5</v>
      </c>
      <c r="K27">
        <f t="shared" si="3"/>
        <v>80</v>
      </c>
      <c r="L27">
        <v>4</v>
      </c>
      <c r="M27">
        <v>1</v>
      </c>
      <c r="N27">
        <f t="shared" si="5"/>
        <v>5</v>
      </c>
      <c r="O27">
        <f t="shared" si="6"/>
        <v>80</v>
      </c>
      <c r="P27">
        <v>5</v>
      </c>
      <c r="Q27">
        <v>0</v>
      </c>
      <c r="R27">
        <f t="shared" si="7"/>
        <v>5</v>
      </c>
      <c r="S27">
        <f t="shared" si="8"/>
        <v>100</v>
      </c>
      <c r="T27">
        <v>4</v>
      </c>
      <c r="U27">
        <v>1</v>
      </c>
      <c r="V27">
        <f t="shared" si="9"/>
        <v>5</v>
      </c>
      <c r="W27">
        <f t="shared" si="10"/>
        <v>80</v>
      </c>
    </row>
    <row r="28" spans="1:23" x14ac:dyDescent="0.3">
      <c r="A28">
        <v>147</v>
      </c>
      <c r="B28" s="5">
        <v>43591</v>
      </c>
      <c r="C28" t="s">
        <v>56</v>
      </c>
      <c r="D28" t="s">
        <v>39</v>
      </c>
      <c r="E28" t="s">
        <v>39</v>
      </c>
      <c r="F28" t="s">
        <v>39</v>
      </c>
      <c r="G28" t="s">
        <v>39</v>
      </c>
      <c r="H28">
        <v>3</v>
      </c>
      <c r="I28">
        <v>0</v>
      </c>
      <c r="J28">
        <f t="shared" si="4"/>
        <v>3</v>
      </c>
      <c r="K28">
        <f t="shared" si="3"/>
        <v>100</v>
      </c>
      <c r="L28">
        <v>3</v>
      </c>
      <c r="M28">
        <v>0</v>
      </c>
      <c r="N28">
        <f t="shared" si="5"/>
        <v>3</v>
      </c>
      <c r="O28">
        <f t="shared" si="6"/>
        <v>100</v>
      </c>
      <c r="P28">
        <v>3</v>
      </c>
      <c r="Q28">
        <v>0</v>
      </c>
      <c r="R28">
        <f t="shared" si="7"/>
        <v>3</v>
      </c>
      <c r="S28">
        <f t="shared" si="8"/>
        <v>100</v>
      </c>
      <c r="T28">
        <v>3</v>
      </c>
      <c r="U28">
        <v>0</v>
      </c>
      <c r="V28">
        <f t="shared" si="9"/>
        <v>3</v>
      </c>
      <c r="W28">
        <f t="shared" si="10"/>
        <v>100</v>
      </c>
    </row>
    <row r="29" spans="1:23" x14ac:dyDescent="0.3">
      <c r="A29">
        <v>230</v>
      </c>
      <c r="B29" s="5">
        <v>43575</v>
      </c>
      <c r="C29" t="s">
        <v>53</v>
      </c>
      <c r="D29" t="s">
        <v>32</v>
      </c>
      <c r="E29" t="s">
        <v>32</v>
      </c>
      <c r="F29" t="s">
        <v>32</v>
      </c>
      <c r="G29" t="s">
        <v>32</v>
      </c>
      <c r="H29">
        <v>8</v>
      </c>
      <c r="I29">
        <v>0</v>
      </c>
      <c r="J29">
        <f t="shared" si="4"/>
        <v>8</v>
      </c>
      <c r="K29">
        <f t="shared" si="3"/>
        <v>100</v>
      </c>
      <c r="L29">
        <v>7</v>
      </c>
      <c r="M29">
        <v>1</v>
      </c>
      <c r="N29">
        <f t="shared" si="5"/>
        <v>8</v>
      </c>
      <c r="O29">
        <f t="shared" si="6"/>
        <v>87.5</v>
      </c>
      <c r="P29">
        <v>7</v>
      </c>
      <c r="Q29">
        <v>1</v>
      </c>
      <c r="R29">
        <f t="shared" si="7"/>
        <v>8</v>
      </c>
      <c r="S29">
        <f t="shared" si="8"/>
        <v>87.5</v>
      </c>
      <c r="T29">
        <v>9</v>
      </c>
      <c r="U29">
        <v>0</v>
      </c>
      <c r="V29">
        <f t="shared" si="9"/>
        <v>9</v>
      </c>
      <c r="W29">
        <f t="shared" si="10"/>
        <v>100</v>
      </c>
    </row>
    <row r="30" spans="1:23" x14ac:dyDescent="0.3">
      <c r="A30">
        <v>253</v>
      </c>
      <c r="B30" s="5">
        <v>43610</v>
      </c>
      <c r="C30" t="s">
        <v>46</v>
      </c>
      <c r="D30" t="s">
        <v>8</v>
      </c>
      <c r="E30" t="s">
        <v>8</v>
      </c>
      <c r="F30" t="s">
        <v>8</v>
      </c>
      <c r="G30" t="s">
        <v>8</v>
      </c>
      <c r="H30">
        <v>5</v>
      </c>
      <c r="I30">
        <v>0</v>
      </c>
      <c r="J30">
        <f t="shared" si="4"/>
        <v>5</v>
      </c>
      <c r="K30">
        <f t="shared" si="3"/>
        <v>100</v>
      </c>
      <c r="L30">
        <v>4</v>
      </c>
      <c r="M30">
        <v>1</v>
      </c>
      <c r="N30">
        <f t="shared" si="5"/>
        <v>5</v>
      </c>
      <c r="O30">
        <f t="shared" si="6"/>
        <v>80</v>
      </c>
      <c r="P30">
        <v>4</v>
      </c>
      <c r="Q30">
        <v>1</v>
      </c>
      <c r="R30">
        <f t="shared" si="7"/>
        <v>5</v>
      </c>
      <c r="S30">
        <f t="shared" si="8"/>
        <v>80</v>
      </c>
      <c r="T30">
        <v>5</v>
      </c>
      <c r="U30">
        <v>0</v>
      </c>
      <c r="V30">
        <f t="shared" si="9"/>
        <v>5</v>
      </c>
      <c r="W30">
        <f t="shared" si="10"/>
        <v>100</v>
      </c>
    </row>
    <row r="31" spans="1:23" x14ac:dyDescent="0.3">
      <c r="A31">
        <v>256</v>
      </c>
      <c r="B31" s="5">
        <v>43610</v>
      </c>
      <c r="C31" t="s">
        <v>57</v>
      </c>
      <c r="D31" t="s">
        <v>8</v>
      </c>
      <c r="E31" t="s">
        <v>8</v>
      </c>
      <c r="F31" t="s">
        <v>41</v>
      </c>
      <c r="G31" t="s">
        <v>8</v>
      </c>
      <c r="H31">
        <v>2</v>
      </c>
      <c r="I31">
        <v>1</v>
      </c>
      <c r="J31">
        <f t="shared" si="4"/>
        <v>3</v>
      </c>
      <c r="K31">
        <f t="shared" si="3"/>
        <v>66.666666666666657</v>
      </c>
      <c r="L31">
        <v>2</v>
      </c>
      <c r="M31">
        <v>1</v>
      </c>
      <c r="N31">
        <f t="shared" si="5"/>
        <v>3</v>
      </c>
      <c r="O31">
        <f t="shared" si="6"/>
        <v>66.666666666666657</v>
      </c>
      <c r="P31">
        <v>2</v>
      </c>
      <c r="Q31">
        <v>1</v>
      </c>
      <c r="R31">
        <f t="shared" si="7"/>
        <v>3</v>
      </c>
      <c r="S31">
        <f t="shared" si="8"/>
        <v>66.666666666666657</v>
      </c>
      <c r="T31">
        <v>2</v>
      </c>
      <c r="U31">
        <v>2</v>
      </c>
      <c r="V31">
        <f t="shared" si="9"/>
        <v>4</v>
      </c>
      <c r="W31">
        <f t="shared" si="10"/>
        <v>50</v>
      </c>
    </row>
    <row r="32" spans="1:23" x14ac:dyDescent="0.3">
      <c r="A32">
        <v>341</v>
      </c>
      <c r="B32" s="5">
        <v>43617</v>
      </c>
      <c r="C32" t="s">
        <v>58</v>
      </c>
      <c r="D32" t="s">
        <v>21</v>
      </c>
      <c r="E32" t="s">
        <v>21</v>
      </c>
      <c r="F32" t="s">
        <v>21</v>
      </c>
      <c r="G32" t="s">
        <v>21</v>
      </c>
      <c r="H32">
        <v>5</v>
      </c>
      <c r="I32">
        <v>0</v>
      </c>
      <c r="J32">
        <f t="shared" si="4"/>
        <v>5</v>
      </c>
      <c r="K32">
        <f t="shared" si="3"/>
        <v>100</v>
      </c>
      <c r="L32">
        <v>4</v>
      </c>
      <c r="M32">
        <v>1</v>
      </c>
      <c r="N32">
        <f t="shared" si="5"/>
        <v>5</v>
      </c>
      <c r="O32">
        <f t="shared" si="6"/>
        <v>80</v>
      </c>
      <c r="P32">
        <v>5</v>
      </c>
      <c r="Q32">
        <v>0</v>
      </c>
      <c r="R32">
        <f t="shared" si="7"/>
        <v>5</v>
      </c>
      <c r="S32">
        <f t="shared" si="8"/>
        <v>100</v>
      </c>
      <c r="T32">
        <v>5</v>
      </c>
      <c r="U32">
        <v>0</v>
      </c>
      <c r="V32">
        <f t="shared" si="9"/>
        <v>5</v>
      </c>
      <c r="W32">
        <f t="shared" si="10"/>
        <v>100</v>
      </c>
    </row>
    <row r="33" spans="1:23" x14ac:dyDescent="0.3">
      <c r="A33">
        <v>362</v>
      </c>
      <c r="B33" s="5">
        <v>43620</v>
      </c>
      <c r="C33" t="s">
        <v>50</v>
      </c>
      <c r="D33" t="s">
        <v>23</v>
      </c>
      <c r="E33" t="s">
        <v>23</v>
      </c>
      <c r="F33" t="s">
        <v>23</v>
      </c>
      <c r="G33" t="s">
        <v>23</v>
      </c>
      <c r="H33">
        <v>3</v>
      </c>
      <c r="I33">
        <v>1</v>
      </c>
      <c r="J33">
        <f t="shared" si="4"/>
        <v>4</v>
      </c>
      <c r="K33">
        <f t="shared" si="3"/>
        <v>75</v>
      </c>
      <c r="L33">
        <v>2</v>
      </c>
      <c r="M33">
        <v>1</v>
      </c>
      <c r="N33">
        <f t="shared" si="5"/>
        <v>3</v>
      </c>
      <c r="O33">
        <f t="shared" si="6"/>
        <v>66.666666666666657</v>
      </c>
      <c r="P33">
        <v>2</v>
      </c>
      <c r="Q33">
        <v>2</v>
      </c>
      <c r="R33">
        <f t="shared" si="7"/>
        <v>4</v>
      </c>
      <c r="S33">
        <f t="shared" si="8"/>
        <v>50</v>
      </c>
      <c r="T33">
        <v>2</v>
      </c>
      <c r="U33">
        <v>1</v>
      </c>
      <c r="V33">
        <f t="shared" si="9"/>
        <v>3</v>
      </c>
      <c r="W33">
        <f t="shared" si="10"/>
        <v>66.666666666666657</v>
      </c>
    </row>
    <row r="34" spans="1:23" x14ac:dyDescent="0.3">
      <c r="A34">
        <v>391</v>
      </c>
      <c r="B34" s="5">
        <v>43675</v>
      </c>
      <c r="C34" t="s">
        <v>59</v>
      </c>
      <c r="D34" t="s">
        <v>37</v>
      </c>
      <c r="E34" t="s">
        <v>37</v>
      </c>
      <c r="F34" t="s">
        <v>37</v>
      </c>
      <c r="G34" t="s">
        <v>37</v>
      </c>
      <c r="H34">
        <v>2</v>
      </c>
      <c r="I34">
        <v>0</v>
      </c>
      <c r="J34">
        <f t="shared" si="4"/>
        <v>2</v>
      </c>
      <c r="K34">
        <f t="shared" si="3"/>
        <v>100</v>
      </c>
      <c r="L34">
        <v>2</v>
      </c>
      <c r="M34">
        <v>1</v>
      </c>
      <c r="N34">
        <f t="shared" si="5"/>
        <v>3</v>
      </c>
      <c r="O34">
        <f t="shared" si="6"/>
        <v>66.666666666666657</v>
      </c>
      <c r="P34">
        <v>2</v>
      </c>
      <c r="Q34">
        <v>0</v>
      </c>
      <c r="R34">
        <f t="shared" si="7"/>
        <v>2</v>
      </c>
      <c r="S34">
        <f t="shared" si="8"/>
        <v>100</v>
      </c>
      <c r="T34">
        <v>2</v>
      </c>
      <c r="U34">
        <v>1</v>
      </c>
      <c r="V34">
        <f t="shared" si="9"/>
        <v>3</v>
      </c>
      <c r="W34">
        <f t="shared" si="10"/>
        <v>66.666666666666657</v>
      </c>
    </row>
    <row r="35" spans="1:23" x14ac:dyDescent="0.3">
      <c r="G35" s="7" t="s">
        <v>73</v>
      </c>
      <c r="H35">
        <f>SUM(H16:H34)</f>
        <v>73</v>
      </c>
      <c r="I35">
        <f t="shared" ref="I35:N35" si="11">SUM(I16:I34)</f>
        <v>9</v>
      </c>
      <c r="J35">
        <f t="shared" si="11"/>
        <v>82</v>
      </c>
      <c r="L35">
        <f t="shared" si="11"/>
        <v>66</v>
      </c>
      <c r="M35">
        <f t="shared" si="11"/>
        <v>15</v>
      </c>
      <c r="N35">
        <f t="shared" si="11"/>
        <v>81</v>
      </c>
      <c r="P35">
        <f t="shared" ref="P35" si="12">SUM(P16:P34)</f>
        <v>68</v>
      </c>
      <c r="Q35">
        <f t="shared" ref="Q35" si="13">SUM(Q16:Q34)</f>
        <v>14</v>
      </c>
      <c r="R35">
        <f t="shared" ref="R35" si="14">SUM(R16:R34)</f>
        <v>82</v>
      </c>
      <c r="S35">
        <f t="shared" ref="S35" si="15">SUM(S16:S34)</f>
        <v>1589.1666666666667</v>
      </c>
      <c r="T35">
        <f t="shared" ref="T35" si="16">SUM(T16:T34)</f>
        <v>71</v>
      </c>
      <c r="U35">
        <f t="shared" ref="U35:V35" si="17">SUM(U16:U34)</f>
        <v>16</v>
      </c>
      <c r="V35">
        <f t="shared" si="17"/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71CE1-6502-4775-865F-75D6D7687E1D}">
  <dimension ref="A1:V127"/>
  <sheetViews>
    <sheetView workbookViewId="0">
      <selection activeCell="L4" sqref="L4"/>
    </sheetView>
  </sheetViews>
  <sheetFormatPr defaultRowHeight="14.4" x14ac:dyDescent="0.3"/>
  <cols>
    <col min="1" max="14" width="8.88671875" style="3"/>
    <col min="23" max="16384" width="8.88671875" style="3"/>
  </cols>
  <sheetData>
    <row r="1" spans="1:12" x14ac:dyDescent="0.3">
      <c r="A1" s="4" t="s">
        <v>0</v>
      </c>
      <c r="B1" s="4" t="s">
        <v>1</v>
      </c>
      <c r="C1" s="4" t="s">
        <v>94</v>
      </c>
      <c r="D1" s="4" t="s">
        <v>95</v>
      </c>
      <c r="E1" s="4" t="s">
        <v>100</v>
      </c>
      <c r="F1" s="4" t="s">
        <v>101</v>
      </c>
      <c r="G1" s="4" t="s">
        <v>96</v>
      </c>
      <c r="H1" s="4" t="s">
        <v>97</v>
      </c>
      <c r="I1" s="4" t="s">
        <v>98</v>
      </c>
      <c r="J1" s="4" t="s">
        <v>99</v>
      </c>
      <c r="K1" s="4" t="s">
        <v>25</v>
      </c>
      <c r="L1" s="4" t="s">
        <v>44</v>
      </c>
    </row>
    <row r="2" spans="1:12" x14ac:dyDescent="0.3">
      <c r="A2" s="3">
        <v>5</v>
      </c>
      <c r="B2" s="3" t="s">
        <v>6</v>
      </c>
      <c r="C2" s="3" t="s">
        <v>7</v>
      </c>
      <c r="D2" s="3" t="s">
        <v>9</v>
      </c>
      <c r="E2" s="3" t="s">
        <v>7</v>
      </c>
      <c r="F2" s="3" t="s">
        <v>9</v>
      </c>
      <c r="G2" s="3" t="s">
        <v>7</v>
      </c>
      <c r="H2" s="3" t="s">
        <v>9</v>
      </c>
      <c r="I2" s="3" t="s">
        <v>7</v>
      </c>
      <c r="J2" s="3" t="s">
        <v>9</v>
      </c>
      <c r="K2" s="3" t="s">
        <v>27</v>
      </c>
      <c r="L2" s="3" t="s">
        <v>45</v>
      </c>
    </row>
    <row r="3" spans="1:12" x14ac:dyDescent="0.3">
      <c r="A3" s="3">
        <v>5</v>
      </c>
      <c r="B3" s="3" t="s">
        <v>6</v>
      </c>
      <c r="C3" s="3" t="s">
        <v>8</v>
      </c>
      <c r="D3" s="3" t="s">
        <v>9</v>
      </c>
      <c r="E3" s="3" t="s">
        <v>8</v>
      </c>
      <c r="F3" s="3" t="s">
        <v>9</v>
      </c>
      <c r="G3" s="3" t="s">
        <v>8</v>
      </c>
      <c r="H3" s="3" t="s">
        <v>9</v>
      </c>
      <c r="I3" s="3" t="s">
        <v>8</v>
      </c>
      <c r="J3" s="3" t="s">
        <v>9</v>
      </c>
      <c r="K3" s="3" t="s">
        <v>27</v>
      </c>
      <c r="L3" s="3" t="s">
        <v>45</v>
      </c>
    </row>
    <row r="4" spans="1:12" x14ac:dyDescent="0.3">
      <c r="A4" s="3">
        <v>5</v>
      </c>
      <c r="B4" s="3" t="s">
        <v>6</v>
      </c>
      <c r="C4" s="3" t="s">
        <v>8</v>
      </c>
      <c r="D4" s="3" t="s">
        <v>10</v>
      </c>
      <c r="E4" s="3" t="s">
        <v>8</v>
      </c>
      <c r="F4" s="3" t="s">
        <v>10</v>
      </c>
      <c r="G4" s="3" t="s">
        <v>8</v>
      </c>
      <c r="H4" s="3" t="s">
        <v>10</v>
      </c>
      <c r="I4" s="3" t="s">
        <v>8</v>
      </c>
      <c r="J4" s="3" t="s">
        <v>10</v>
      </c>
      <c r="K4" s="3" t="s">
        <v>27</v>
      </c>
      <c r="L4" s="3" t="s">
        <v>45</v>
      </c>
    </row>
    <row r="5" spans="1:12" x14ac:dyDescent="0.3">
      <c r="A5" s="3">
        <v>5</v>
      </c>
      <c r="B5" s="3" t="s">
        <v>6</v>
      </c>
      <c r="E5" s="3" t="s">
        <v>8</v>
      </c>
      <c r="F5" s="3" t="s">
        <v>12</v>
      </c>
      <c r="I5" s="3" t="s">
        <v>8</v>
      </c>
      <c r="J5" s="3" t="s">
        <v>12</v>
      </c>
      <c r="K5" s="3" t="s">
        <v>26</v>
      </c>
      <c r="L5" s="3" t="s">
        <v>26</v>
      </c>
    </row>
    <row r="6" spans="1:12" x14ac:dyDescent="0.3">
      <c r="A6" s="3">
        <v>5</v>
      </c>
      <c r="B6" s="3" t="s">
        <v>6</v>
      </c>
      <c r="C6" s="3" t="s">
        <v>7</v>
      </c>
      <c r="D6" s="3" t="s">
        <v>10</v>
      </c>
      <c r="E6" s="3" t="s">
        <v>7</v>
      </c>
      <c r="F6" s="3" t="s">
        <v>10</v>
      </c>
      <c r="G6" s="3" t="s">
        <v>7</v>
      </c>
      <c r="H6" s="3" t="s">
        <v>10</v>
      </c>
      <c r="I6" s="3" t="s">
        <v>7</v>
      </c>
      <c r="J6" s="3" t="s">
        <v>10</v>
      </c>
      <c r="K6" s="3" t="s">
        <v>27</v>
      </c>
      <c r="L6" s="3" t="s">
        <v>45</v>
      </c>
    </row>
    <row r="7" spans="1:12" x14ac:dyDescent="0.3">
      <c r="A7" s="3">
        <v>5</v>
      </c>
      <c r="B7" s="3" t="s">
        <v>11</v>
      </c>
      <c r="C7" s="3" t="s">
        <v>7</v>
      </c>
      <c r="D7" s="3" t="s">
        <v>9</v>
      </c>
      <c r="E7" s="3" t="s">
        <v>7</v>
      </c>
      <c r="F7" s="3" t="s">
        <v>9</v>
      </c>
      <c r="G7" s="3" t="s">
        <v>7</v>
      </c>
      <c r="H7" s="3" t="s">
        <v>9</v>
      </c>
      <c r="I7" s="3" t="s">
        <v>7</v>
      </c>
      <c r="J7" s="3" t="s">
        <v>9</v>
      </c>
      <c r="K7" s="3" t="s">
        <v>27</v>
      </c>
      <c r="L7" s="3" t="s">
        <v>45</v>
      </c>
    </row>
    <row r="8" spans="1:12" x14ac:dyDescent="0.3">
      <c r="A8" s="3">
        <v>5</v>
      </c>
      <c r="B8" s="3" t="s">
        <v>11</v>
      </c>
      <c r="C8" s="3" t="s">
        <v>8</v>
      </c>
      <c r="D8" s="3" t="s">
        <v>9</v>
      </c>
      <c r="E8" s="3" t="s">
        <v>8</v>
      </c>
      <c r="F8" s="3" t="s">
        <v>9</v>
      </c>
      <c r="G8" s="3" t="s">
        <v>8</v>
      </c>
      <c r="H8" s="3" t="s">
        <v>9</v>
      </c>
      <c r="I8" s="3" t="s">
        <v>8</v>
      </c>
      <c r="J8" s="3" t="s">
        <v>9</v>
      </c>
      <c r="K8" s="3" t="s">
        <v>27</v>
      </c>
      <c r="L8" s="3" t="s">
        <v>45</v>
      </c>
    </row>
    <row r="9" spans="1:12" x14ac:dyDescent="0.3">
      <c r="A9" s="3">
        <v>8</v>
      </c>
      <c r="B9" s="3" t="s">
        <v>6</v>
      </c>
      <c r="C9" s="3" t="s">
        <v>13</v>
      </c>
      <c r="D9" s="3" t="s">
        <v>9</v>
      </c>
      <c r="E9" s="3" t="s">
        <v>13</v>
      </c>
      <c r="F9" s="3" t="s">
        <v>9</v>
      </c>
      <c r="G9" s="3" t="s">
        <v>13</v>
      </c>
      <c r="H9" s="3" t="s">
        <v>9</v>
      </c>
      <c r="I9" s="3" t="s">
        <v>13</v>
      </c>
      <c r="J9" s="3" t="s">
        <v>9</v>
      </c>
      <c r="K9" s="3" t="s">
        <v>27</v>
      </c>
      <c r="L9" s="3" t="s">
        <v>45</v>
      </c>
    </row>
    <row r="10" spans="1:12" x14ac:dyDescent="0.3">
      <c r="A10" s="3">
        <v>8</v>
      </c>
      <c r="B10" s="3" t="s">
        <v>6</v>
      </c>
      <c r="C10" s="3" t="s">
        <v>14</v>
      </c>
      <c r="D10" s="3" t="s">
        <v>15</v>
      </c>
      <c r="E10" s="3" t="s">
        <v>14</v>
      </c>
      <c r="F10" s="3" t="s">
        <v>15</v>
      </c>
      <c r="I10" s="3" t="s">
        <v>14</v>
      </c>
      <c r="J10" s="3" t="s">
        <v>15</v>
      </c>
      <c r="K10" s="3" t="s">
        <v>27</v>
      </c>
      <c r="L10" s="3" t="s">
        <v>45</v>
      </c>
    </row>
    <row r="11" spans="1:12" x14ac:dyDescent="0.3">
      <c r="A11" s="3">
        <v>8</v>
      </c>
      <c r="B11" s="3" t="s">
        <v>6</v>
      </c>
      <c r="C11" s="3" t="s">
        <v>14</v>
      </c>
      <c r="D11" s="3" t="s">
        <v>10</v>
      </c>
      <c r="E11" s="3" t="s">
        <v>14</v>
      </c>
      <c r="F11" s="3" t="s">
        <v>10</v>
      </c>
      <c r="G11" s="3" t="s">
        <v>14</v>
      </c>
      <c r="H11" s="3" t="s">
        <v>10</v>
      </c>
      <c r="I11" s="3" t="s">
        <v>14</v>
      </c>
      <c r="J11" s="3" t="s">
        <v>10</v>
      </c>
      <c r="K11" s="3" t="s">
        <v>27</v>
      </c>
      <c r="L11" s="3" t="s">
        <v>45</v>
      </c>
    </row>
    <row r="12" spans="1:12" x14ac:dyDescent="0.3">
      <c r="A12" s="3">
        <v>8</v>
      </c>
      <c r="B12" s="3" t="s">
        <v>6</v>
      </c>
      <c r="C12" s="3" t="s">
        <v>13</v>
      </c>
      <c r="D12" s="3" t="s">
        <v>10</v>
      </c>
      <c r="E12" s="3" t="s">
        <v>13</v>
      </c>
      <c r="F12" s="3" t="s">
        <v>10</v>
      </c>
      <c r="G12" s="3" t="s">
        <v>13</v>
      </c>
      <c r="H12" s="3" t="s">
        <v>10</v>
      </c>
      <c r="I12" s="3" t="s">
        <v>13</v>
      </c>
      <c r="J12" s="3" t="s">
        <v>10</v>
      </c>
      <c r="K12" s="3" t="s">
        <v>27</v>
      </c>
      <c r="L12" s="3" t="s">
        <v>45</v>
      </c>
    </row>
    <row r="13" spans="1:12" x14ac:dyDescent="0.3">
      <c r="A13" s="3">
        <v>8</v>
      </c>
      <c r="B13" s="3" t="s">
        <v>11</v>
      </c>
      <c r="C13" s="3" t="s">
        <v>14</v>
      </c>
      <c r="D13" s="3" t="s">
        <v>9</v>
      </c>
      <c r="E13" s="3" t="s">
        <v>14</v>
      </c>
      <c r="F13" s="3" t="s">
        <v>9</v>
      </c>
      <c r="G13" s="3" t="s">
        <v>14</v>
      </c>
      <c r="H13" s="3" t="s">
        <v>9</v>
      </c>
      <c r="I13" s="3" t="s">
        <v>14</v>
      </c>
      <c r="J13" s="3" t="s">
        <v>9</v>
      </c>
      <c r="K13" s="3" t="s">
        <v>27</v>
      </c>
      <c r="L13" s="3" t="s">
        <v>45</v>
      </c>
    </row>
    <row r="14" spans="1:12" x14ac:dyDescent="0.3">
      <c r="A14" s="3">
        <v>9</v>
      </c>
      <c r="B14" s="3" t="s">
        <v>6</v>
      </c>
      <c r="C14" s="3" t="s">
        <v>16</v>
      </c>
      <c r="D14" s="3" t="s">
        <v>9</v>
      </c>
      <c r="E14" s="3" t="s">
        <v>16</v>
      </c>
      <c r="F14" s="3" t="s">
        <v>9</v>
      </c>
      <c r="G14" s="3" t="s">
        <v>16</v>
      </c>
      <c r="H14" s="3" t="s">
        <v>9</v>
      </c>
      <c r="I14" s="3" t="s">
        <v>16</v>
      </c>
      <c r="J14" s="3" t="s">
        <v>9</v>
      </c>
      <c r="K14" s="3" t="s">
        <v>27</v>
      </c>
      <c r="L14" s="3" t="s">
        <v>45</v>
      </c>
    </row>
    <row r="15" spans="1:12" x14ac:dyDescent="0.3">
      <c r="A15" s="3">
        <v>9</v>
      </c>
      <c r="B15" s="3" t="s">
        <v>6</v>
      </c>
      <c r="C15" s="3" t="s">
        <v>17</v>
      </c>
      <c r="D15" s="3" t="s">
        <v>9</v>
      </c>
      <c r="E15" s="3" t="s">
        <v>17</v>
      </c>
      <c r="F15" s="3" t="s">
        <v>9</v>
      </c>
      <c r="G15" s="3" t="s">
        <v>17</v>
      </c>
      <c r="H15" s="3" t="s">
        <v>9</v>
      </c>
      <c r="I15" s="3" t="s">
        <v>17</v>
      </c>
      <c r="J15" s="3" t="s">
        <v>9</v>
      </c>
      <c r="K15" s="3" t="s">
        <v>27</v>
      </c>
      <c r="L15" s="3" t="s">
        <v>45</v>
      </c>
    </row>
    <row r="16" spans="1:12" x14ac:dyDescent="0.3">
      <c r="A16" s="3">
        <v>9</v>
      </c>
      <c r="B16" s="3" t="s">
        <v>6</v>
      </c>
      <c r="C16" s="3" t="s">
        <v>16</v>
      </c>
      <c r="D16" s="3" t="s">
        <v>15</v>
      </c>
      <c r="E16" s="3" t="s">
        <v>16</v>
      </c>
      <c r="F16" s="3" t="s">
        <v>15</v>
      </c>
      <c r="G16" s="3" t="s">
        <v>16</v>
      </c>
      <c r="H16" s="3" t="s">
        <v>15</v>
      </c>
      <c r="I16" s="3" t="s">
        <v>16</v>
      </c>
      <c r="J16" s="3" t="s">
        <v>15</v>
      </c>
      <c r="K16" s="3" t="s">
        <v>27</v>
      </c>
      <c r="L16" s="3" t="s">
        <v>45</v>
      </c>
    </row>
    <row r="17" spans="1:12" x14ac:dyDescent="0.3">
      <c r="A17" s="3">
        <v>9</v>
      </c>
      <c r="B17" s="3" t="s">
        <v>6</v>
      </c>
      <c r="G17" s="3" t="s">
        <v>17</v>
      </c>
      <c r="H17" s="3" t="s">
        <v>15</v>
      </c>
      <c r="K17" s="3" t="s">
        <v>26</v>
      </c>
      <c r="L17" s="3" t="s">
        <v>27</v>
      </c>
    </row>
    <row r="18" spans="1:12" x14ac:dyDescent="0.3">
      <c r="A18" s="3">
        <v>9</v>
      </c>
      <c r="B18" s="3" t="s">
        <v>6</v>
      </c>
      <c r="C18" s="3" t="s">
        <v>16</v>
      </c>
      <c r="D18" s="3" t="s">
        <v>10</v>
      </c>
      <c r="E18" s="3" t="s">
        <v>16</v>
      </c>
      <c r="F18" s="3" t="s">
        <v>10</v>
      </c>
      <c r="G18" s="3" t="s">
        <v>16</v>
      </c>
      <c r="H18" s="3" t="s">
        <v>10</v>
      </c>
      <c r="I18" s="3" t="s">
        <v>16</v>
      </c>
      <c r="J18" s="3" t="s">
        <v>10</v>
      </c>
      <c r="K18" s="3" t="s">
        <v>27</v>
      </c>
      <c r="L18" s="3" t="s">
        <v>45</v>
      </c>
    </row>
    <row r="19" spans="1:12" x14ac:dyDescent="0.3">
      <c r="A19" s="3">
        <v>9</v>
      </c>
      <c r="B19" s="3" t="s">
        <v>6</v>
      </c>
      <c r="C19" s="3" t="s">
        <v>17</v>
      </c>
      <c r="D19" s="3" t="s">
        <v>10</v>
      </c>
      <c r="E19" s="3" t="s">
        <v>17</v>
      </c>
      <c r="F19" s="3" t="s">
        <v>10</v>
      </c>
      <c r="G19" s="3" t="s">
        <v>17</v>
      </c>
      <c r="H19" s="3" t="s">
        <v>10</v>
      </c>
      <c r="I19" s="3" t="s">
        <v>17</v>
      </c>
      <c r="J19" s="3" t="s">
        <v>10</v>
      </c>
      <c r="K19" s="3" t="s">
        <v>27</v>
      </c>
      <c r="L19" s="3" t="s">
        <v>45</v>
      </c>
    </row>
    <row r="20" spans="1:12" x14ac:dyDescent="0.3">
      <c r="A20" s="3">
        <v>9</v>
      </c>
      <c r="B20" s="3" t="s">
        <v>11</v>
      </c>
      <c r="C20" s="3" t="s">
        <v>17</v>
      </c>
      <c r="D20" s="3" t="s">
        <v>9</v>
      </c>
      <c r="E20" s="3" t="s">
        <v>17</v>
      </c>
      <c r="F20" s="3" t="s">
        <v>9</v>
      </c>
      <c r="G20" s="3" t="s">
        <v>17</v>
      </c>
      <c r="H20" s="3" t="s">
        <v>9</v>
      </c>
      <c r="I20" s="3" t="s">
        <v>17</v>
      </c>
      <c r="J20" s="3" t="s">
        <v>9</v>
      </c>
      <c r="K20" s="3" t="s">
        <v>27</v>
      </c>
      <c r="L20" s="3" t="s">
        <v>45</v>
      </c>
    </row>
    <row r="21" spans="1:12" x14ac:dyDescent="0.3">
      <c r="A21" s="3">
        <v>14</v>
      </c>
      <c r="B21" s="3" t="s">
        <v>6</v>
      </c>
      <c r="C21" s="3" t="s">
        <v>21</v>
      </c>
      <c r="D21" s="3" t="s">
        <v>18</v>
      </c>
      <c r="E21" s="3" t="s">
        <v>21</v>
      </c>
      <c r="F21" s="3" t="s">
        <v>18</v>
      </c>
      <c r="G21" s="3" t="s">
        <v>21</v>
      </c>
      <c r="H21" s="3" t="s">
        <v>18</v>
      </c>
      <c r="I21" s="3" t="s">
        <v>21</v>
      </c>
      <c r="J21" s="3" t="s">
        <v>18</v>
      </c>
      <c r="K21" s="3" t="s">
        <v>27</v>
      </c>
      <c r="L21" s="3" t="s">
        <v>45</v>
      </c>
    </row>
    <row r="22" spans="1:12" x14ac:dyDescent="0.3">
      <c r="A22" s="3">
        <v>14</v>
      </c>
      <c r="B22" s="3" t="s">
        <v>6</v>
      </c>
      <c r="C22" s="3" t="s">
        <v>21</v>
      </c>
      <c r="D22" s="3" t="s">
        <v>19</v>
      </c>
      <c r="E22" s="3" t="s">
        <v>21</v>
      </c>
      <c r="F22" s="3" t="s">
        <v>19</v>
      </c>
      <c r="G22" s="3" t="s">
        <v>21</v>
      </c>
      <c r="H22" s="3" t="s">
        <v>19</v>
      </c>
      <c r="I22" s="3" t="s">
        <v>21</v>
      </c>
      <c r="J22" s="3" t="s">
        <v>19</v>
      </c>
      <c r="K22" s="3" t="s">
        <v>27</v>
      </c>
      <c r="L22" s="3" t="s">
        <v>45</v>
      </c>
    </row>
    <row r="23" spans="1:12" x14ac:dyDescent="0.3">
      <c r="A23" s="3">
        <v>14</v>
      </c>
      <c r="B23" s="3" t="s">
        <v>6</v>
      </c>
      <c r="C23" s="3" t="s">
        <v>21</v>
      </c>
      <c r="D23" s="3" t="s">
        <v>12</v>
      </c>
      <c r="E23" s="3" t="s">
        <v>21</v>
      </c>
      <c r="F23" s="3" t="s">
        <v>12</v>
      </c>
      <c r="G23" s="3" t="s">
        <v>21</v>
      </c>
      <c r="H23" s="3" t="s">
        <v>20</v>
      </c>
      <c r="I23" s="3" t="s">
        <v>21</v>
      </c>
      <c r="J23" s="3" t="s">
        <v>12</v>
      </c>
      <c r="K23" s="3" t="s">
        <v>26</v>
      </c>
      <c r="L23" s="3" t="s">
        <v>27</v>
      </c>
    </row>
    <row r="24" spans="1:12" x14ac:dyDescent="0.3">
      <c r="A24" s="3">
        <v>14</v>
      </c>
      <c r="B24" s="3" t="s">
        <v>6</v>
      </c>
      <c r="C24" s="3" t="s">
        <v>21</v>
      </c>
      <c r="D24" s="3" t="s">
        <v>20</v>
      </c>
      <c r="E24" s="3" t="s">
        <v>21</v>
      </c>
      <c r="F24" s="3" t="s">
        <v>20</v>
      </c>
      <c r="G24" s="3" t="s">
        <v>21</v>
      </c>
      <c r="H24" s="3" t="s">
        <v>12</v>
      </c>
      <c r="I24" s="3" t="s">
        <v>21</v>
      </c>
      <c r="J24" s="3" t="s">
        <v>20</v>
      </c>
      <c r="K24" s="3" t="s">
        <v>26</v>
      </c>
      <c r="L24" s="3" t="s">
        <v>27</v>
      </c>
    </row>
    <row r="25" spans="1:12" x14ac:dyDescent="0.3">
      <c r="A25" s="3">
        <v>14</v>
      </c>
      <c r="B25" s="3" t="s">
        <v>6</v>
      </c>
      <c r="C25" s="3" t="s">
        <v>22</v>
      </c>
      <c r="D25" s="3" t="s">
        <v>10</v>
      </c>
      <c r="E25" s="3" t="s">
        <v>22</v>
      </c>
      <c r="F25" s="3" t="s">
        <v>10</v>
      </c>
      <c r="G25" s="3" t="s">
        <v>22</v>
      </c>
      <c r="H25" s="3" t="s">
        <v>10</v>
      </c>
      <c r="I25" s="3" t="s">
        <v>22</v>
      </c>
      <c r="J25" s="3" t="s">
        <v>10</v>
      </c>
      <c r="K25" s="3" t="s">
        <v>27</v>
      </c>
      <c r="L25" s="3" t="s">
        <v>45</v>
      </c>
    </row>
    <row r="26" spans="1:12" x14ac:dyDescent="0.3">
      <c r="A26" s="3">
        <v>14</v>
      </c>
      <c r="B26" s="3" t="s">
        <v>6</v>
      </c>
      <c r="C26" s="3" t="s">
        <v>22</v>
      </c>
      <c r="D26" s="3" t="s">
        <v>10</v>
      </c>
      <c r="E26" s="3" t="s">
        <v>22</v>
      </c>
      <c r="F26" s="3" t="s">
        <v>10</v>
      </c>
      <c r="G26" s="3" t="s">
        <v>22</v>
      </c>
      <c r="H26" s="3" t="s">
        <v>10</v>
      </c>
      <c r="I26" s="3" t="s">
        <v>22</v>
      </c>
      <c r="J26" s="3" t="s">
        <v>10</v>
      </c>
      <c r="K26" s="3" t="s">
        <v>27</v>
      </c>
      <c r="L26" s="3" t="s">
        <v>45</v>
      </c>
    </row>
    <row r="27" spans="1:12" x14ac:dyDescent="0.3">
      <c r="A27" s="3">
        <v>14</v>
      </c>
      <c r="B27" s="3" t="s">
        <v>11</v>
      </c>
      <c r="C27" s="3" t="s">
        <v>22</v>
      </c>
      <c r="D27" s="3" t="s">
        <v>9</v>
      </c>
      <c r="E27" s="3" t="s">
        <v>22</v>
      </c>
      <c r="F27" s="3" t="s">
        <v>9</v>
      </c>
      <c r="G27" s="3" t="s">
        <v>22</v>
      </c>
      <c r="H27" s="3" t="s">
        <v>9</v>
      </c>
      <c r="I27" s="3" t="s">
        <v>22</v>
      </c>
      <c r="J27" s="3" t="s">
        <v>9</v>
      </c>
      <c r="K27" s="3" t="s">
        <v>27</v>
      </c>
      <c r="L27" s="3" t="s">
        <v>45</v>
      </c>
    </row>
    <row r="28" spans="1:12" x14ac:dyDescent="0.3">
      <c r="A28" s="3">
        <v>34</v>
      </c>
      <c r="B28" s="3" t="s">
        <v>6</v>
      </c>
      <c r="C28" s="3" t="s">
        <v>23</v>
      </c>
      <c r="D28" s="3" t="s">
        <v>9</v>
      </c>
      <c r="E28" s="3" t="s">
        <v>23</v>
      </c>
      <c r="F28" s="3" t="s">
        <v>9</v>
      </c>
      <c r="G28" s="3" t="s">
        <v>23</v>
      </c>
      <c r="H28" s="3" t="s">
        <v>9</v>
      </c>
      <c r="I28" s="3" t="s">
        <v>23</v>
      </c>
      <c r="J28" s="3" t="s">
        <v>9</v>
      </c>
      <c r="K28" s="3" t="s">
        <v>27</v>
      </c>
      <c r="L28" s="3" t="s">
        <v>45</v>
      </c>
    </row>
    <row r="29" spans="1:12" x14ac:dyDescent="0.3">
      <c r="A29" s="3">
        <v>34</v>
      </c>
      <c r="B29" s="3" t="s">
        <v>6</v>
      </c>
      <c r="C29" s="3" t="s">
        <v>23</v>
      </c>
      <c r="D29" s="3" t="s">
        <v>24</v>
      </c>
      <c r="E29" s="3" t="s">
        <v>23</v>
      </c>
      <c r="F29" s="3" t="s">
        <v>12</v>
      </c>
      <c r="G29" s="3" t="s">
        <v>23</v>
      </c>
      <c r="H29" s="3" t="s">
        <v>12</v>
      </c>
      <c r="I29" s="3" t="s">
        <v>23</v>
      </c>
      <c r="J29" s="3" t="s">
        <v>12</v>
      </c>
      <c r="K29" s="3" t="s">
        <v>26</v>
      </c>
      <c r="L29" s="3" t="s">
        <v>26</v>
      </c>
    </row>
    <row r="30" spans="1:12" x14ac:dyDescent="0.3">
      <c r="A30" s="3">
        <v>34</v>
      </c>
      <c r="B30" s="3" t="s">
        <v>6</v>
      </c>
      <c r="C30" s="3" t="s">
        <v>23</v>
      </c>
      <c r="D30" s="3" t="s">
        <v>10</v>
      </c>
      <c r="E30" s="3" t="s">
        <v>23</v>
      </c>
      <c r="F30" s="3" t="s">
        <v>10</v>
      </c>
      <c r="G30" s="3" t="s">
        <v>23</v>
      </c>
      <c r="H30" s="3" t="s">
        <v>10</v>
      </c>
      <c r="I30" s="3" t="s">
        <v>23</v>
      </c>
      <c r="J30" s="3" t="s">
        <v>10</v>
      </c>
      <c r="K30" s="3" t="s">
        <v>27</v>
      </c>
      <c r="L30" s="3" t="s">
        <v>45</v>
      </c>
    </row>
    <row r="31" spans="1:12" x14ac:dyDescent="0.3">
      <c r="A31" s="3">
        <v>34</v>
      </c>
      <c r="B31" s="3" t="s">
        <v>6</v>
      </c>
      <c r="C31" s="3" t="s">
        <v>23</v>
      </c>
      <c r="D31" s="3" t="s">
        <v>15</v>
      </c>
      <c r="E31" s="3" t="s">
        <v>23</v>
      </c>
      <c r="F31" s="3" t="s">
        <v>15</v>
      </c>
      <c r="G31" s="3" t="s">
        <v>23</v>
      </c>
      <c r="H31" s="3" t="s">
        <v>15</v>
      </c>
      <c r="K31" s="3" t="s">
        <v>26</v>
      </c>
      <c r="L31" s="3" t="s">
        <v>27</v>
      </c>
    </row>
    <row r="32" spans="1:12" x14ac:dyDescent="0.3">
      <c r="A32" s="3">
        <v>34</v>
      </c>
      <c r="B32" s="3" t="s">
        <v>6</v>
      </c>
      <c r="C32" s="3" t="s">
        <v>21</v>
      </c>
      <c r="D32" s="3" t="s">
        <v>10</v>
      </c>
      <c r="E32" s="3" t="s">
        <v>21</v>
      </c>
      <c r="F32" s="3" t="s">
        <v>10</v>
      </c>
      <c r="G32" s="3" t="s">
        <v>21</v>
      </c>
      <c r="H32" s="3" t="s">
        <v>10</v>
      </c>
      <c r="I32" s="3" t="s">
        <v>21</v>
      </c>
      <c r="J32" s="3" t="s">
        <v>10</v>
      </c>
      <c r="K32" s="3" t="s">
        <v>27</v>
      </c>
      <c r="L32" s="3" t="s">
        <v>45</v>
      </c>
    </row>
    <row r="33" spans="1:12" x14ac:dyDescent="0.3">
      <c r="A33" s="3">
        <v>34</v>
      </c>
      <c r="B33" s="3" t="s">
        <v>11</v>
      </c>
      <c r="C33" s="3" t="s">
        <v>23</v>
      </c>
      <c r="D33" s="3" t="s">
        <v>9</v>
      </c>
      <c r="E33" s="3" t="s">
        <v>23</v>
      </c>
      <c r="F33" s="3" t="s">
        <v>9</v>
      </c>
      <c r="G33" s="3" t="s">
        <v>23</v>
      </c>
      <c r="H33" s="3" t="s">
        <v>9</v>
      </c>
      <c r="I33" s="3" t="s">
        <v>23</v>
      </c>
      <c r="J33" s="3" t="s">
        <v>9</v>
      </c>
      <c r="K33" s="3" t="s">
        <v>27</v>
      </c>
      <c r="L33" s="3" t="s">
        <v>45</v>
      </c>
    </row>
    <row r="34" spans="1:12" x14ac:dyDescent="0.3">
      <c r="A34" s="3">
        <v>35</v>
      </c>
      <c r="B34" s="3" t="s">
        <v>6</v>
      </c>
      <c r="C34" s="3" t="s">
        <v>28</v>
      </c>
      <c r="D34" s="3" t="s">
        <v>9</v>
      </c>
      <c r="E34" s="3" t="s">
        <v>28</v>
      </c>
      <c r="F34" s="3" t="s">
        <v>9</v>
      </c>
      <c r="G34" s="3" t="s">
        <v>28</v>
      </c>
      <c r="H34" s="3" t="s">
        <v>9</v>
      </c>
      <c r="I34" s="3" t="s">
        <v>28</v>
      </c>
      <c r="J34" s="3" t="s">
        <v>9</v>
      </c>
      <c r="K34" s="3" t="s">
        <v>27</v>
      </c>
      <c r="L34" s="3" t="s">
        <v>45</v>
      </c>
    </row>
    <row r="35" spans="1:12" x14ac:dyDescent="0.3">
      <c r="A35" s="3">
        <v>35</v>
      </c>
      <c r="B35" s="3" t="s">
        <v>6</v>
      </c>
      <c r="I35" s="3" t="s">
        <v>22</v>
      </c>
      <c r="J35" s="3" t="s">
        <v>15</v>
      </c>
      <c r="K35" s="3" t="s">
        <v>26</v>
      </c>
      <c r="L35" s="3" t="s">
        <v>27</v>
      </c>
    </row>
    <row r="36" spans="1:12" x14ac:dyDescent="0.3">
      <c r="A36" s="3">
        <v>35</v>
      </c>
      <c r="B36" s="3" t="s">
        <v>6</v>
      </c>
      <c r="E36" s="3" t="s">
        <v>28</v>
      </c>
      <c r="F36" s="3" t="s">
        <v>29</v>
      </c>
      <c r="G36" s="3" t="s">
        <v>28</v>
      </c>
      <c r="H36" s="3" t="s">
        <v>29</v>
      </c>
      <c r="I36" s="3" t="s">
        <v>28</v>
      </c>
      <c r="J36" s="3" t="s">
        <v>29</v>
      </c>
      <c r="K36" s="3" t="s">
        <v>26</v>
      </c>
      <c r="L36" s="3" t="s">
        <v>26</v>
      </c>
    </row>
    <row r="37" spans="1:12" x14ac:dyDescent="0.3">
      <c r="A37" s="3">
        <v>35</v>
      </c>
      <c r="B37" s="3" t="s">
        <v>6</v>
      </c>
      <c r="C37" s="3" t="s">
        <v>28</v>
      </c>
      <c r="D37" s="3" t="s">
        <v>20</v>
      </c>
      <c r="E37" s="3" t="s">
        <v>28</v>
      </c>
      <c r="F37" s="3" t="s">
        <v>20</v>
      </c>
      <c r="G37" s="3" t="s">
        <v>28</v>
      </c>
      <c r="H37" s="3" t="s">
        <v>20</v>
      </c>
      <c r="I37" s="3" t="s">
        <v>28</v>
      </c>
      <c r="J37" s="3" t="s">
        <v>20</v>
      </c>
      <c r="K37" s="3" t="s">
        <v>27</v>
      </c>
      <c r="L37" s="3" t="s">
        <v>45</v>
      </c>
    </row>
    <row r="38" spans="1:12" x14ac:dyDescent="0.3">
      <c r="A38" s="3">
        <v>35</v>
      </c>
      <c r="B38" s="3" t="s">
        <v>6</v>
      </c>
      <c r="C38" s="3" t="s">
        <v>28</v>
      </c>
      <c r="D38" s="3" t="s">
        <v>10</v>
      </c>
      <c r="E38" s="3" t="s">
        <v>28</v>
      </c>
      <c r="F38" s="3" t="s">
        <v>10</v>
      </c>
      <c r="G38" s="3" t="s">
        <v>28</v>
      </c>
      <c r="H38" s="3" t="s">
        <v>10</v>
      </c>
      <c r="I38" s="3" t="s">
        <v>28</v>
      </c>
      <c r="J38" s="3" t="s">
        <v>10</v>
      </c>
      <c r="K38" s="3" t="s">
        <v>27</v>
      </c>
      <c r="L38" s="3" t="s">
        <v>45</v>
      </c>
    </row>
    <row r="39" spans="1:12" x14ac:dyDescent="0.3">
      <c r="A39" s="3">
        <v>35</v>
      </c>
      <c r="B39" s="3" t="s">
        <v>6</v>
      </c>
      <c r="C39" s="3" t="s">
        <v>22</v>
      </c>
      <c r="D39" s="3" t="s">
        <v>10</v>
      </c>
      <c r="E39" s="3" t="s">
        <v>22</v>
      </c>
      <c r="F39" s="3" t="s">
        <v>10</v>
      </c>
      <c r="G39" s="3" t="s">
        <v>22</v>
      </c>
      <c r="H39" s="3" t="s">
        <v>10</v>
      </c>
      <c r="I39" s="3" t="s">
        <v>22</v>
      </c>
      <c r="J39" s="3" t="s">
        <v>10</v>
      </c>
      <c r="K39" s="3" t="s">
        <v>27</v>
      </c>
      <c r="L39" s="3" t="s">
        <v>45</v>
      </c>
    </row>
    <row r="40" spans="1:12" x14ac:dyDescent="0.3">
      <c r="A40" s="3">
        <v>35</v>
      </c>
      <c r="B40" s="3" t="s">
        <v>11</v>
      </c>
      <c r="C40" s="3" t="s">
        <v>28</v>
      </c>
      <c r="D40" s="3" t="s">
        <v>9</v>
      </c>
      <c r="E40" s="3" t="s">
        <v>28</v>
      </c>
      <c r="F40" s="3" t="s">
        <v>9</v>
      </c>
      <c r="G40" s="3" t="s">
        <v>28</v>
      </c>
      <c r="H40" s="3" t="s">
        <v>9</v>
      </c>
      <c r="I40" s="3" t="s">
        <v>28</v>
      </c>
      <c r="J40" s="3" t="s">
        <v>9</v>
      </c>
      <c r="K40" s="3" t="s">
        <v>27</v>
      </c>
      <c r="L40" s="3" t="s">
        <v>45</v>
      </c>
    </row>
    <row r="41" spans="1:12" x14ac:dyDescent="0.3">
      <c r="A41" s="3">
        <v>44</v>
      </c>
      <c r="B41" s="3" t="s">
        <v>6</v>
      </c>
      <c r="C41" s="3" t="s">
        <v>30</v>
      </c>
      <c r="D41" s="3" t="s">
        <v>9</v>
      </c>
      <c r="E41" s="3" t="s">
        <v>30</v>
      </c>
      <c r="F41" s="3" t="s">
        <v>9</v>
      </c>
      <c r="G41" s="3" t="s">
        <v>30</v>
      </c>
      <c r="H41" s="3" t="s">
        <v>9</v>
      </c>
      <c r="I41" s="3" t="s">
        <v>30</v>
      </c>
      <c r="J41" s="3" t="s">
        <v>9</v>
      </c>
      <c r="K41" s="3" t="s">
        <v>27</v>
      </c>
      <c r="L41" s="3" t="s">
        <v>45</v>
      </c>
    </row>
    <row r="42" spans="1:12" x14ac:dyDescent="0.3">
      <c r="A42" s="3">
        <v>44</v>
      </c>
      <c r="B42" s="3" t="s">
        <v>6</v>
      </c>
      <c r="C42" s="3" t="s">
        <v>28</v>
      </c>
      <c r="D42" s="3" t="s">
        <v>15</v>
      </c>
      <c r="E42" s="3" t="s">
        <v>28</v>
      </c>
      <c r="F42" s="3" t="s">
        <v>15</v>
      </c>
      <c r="G42" s="3" t="s">
        <v>28</v>
      </c>
      <c r="H42" s="3" t="s">
        <v>15</v>
      </c>
      <c r="I42" s="3" t="s">
        <v>28</v>
      </c>
      <c r="J42" s="3" t="s">
        <v>15</v>
      </c>
      <c r="K42" s="3" t="s">
        <v>27</v>
      </c>
      <c r="L42" s="3" t="s">
        <v>45</v>
      </c>
    </row>
    <row r="43" spans="1:12" x14ac:dyDescent="0.3">
      <c r="A43" s="3">
        <v>44</v>
      </c>
      <c r="B43" s="3" t="s">
        <v>6</v>
      </c>
      <c r="C43" s="3" t="s">
        <v>30</v>
      </c>
      <c r="D43" s="3" t="s">
        <v>10</v>
      </c>
      <c r="E43" s="3" t="s">
        <v>30</v>
      </c>
      <c r="F43" s="3" t="s">
        <v>10</v>
      </c>
      <c r="G43" s="3" t="s">
        <v>30</v>
      </c>
      <c r="H43" s="3" t="s">
        <v>10</v>
      </c>
      <c r="I43" s="3" t="s">
        <v>30</v>
      </c>
      <c r="J43" s="3" t="s">
        <v>10</v>
      </c>
      <c r="K43" s="3" t="s">
        <v>27</v>
      </c>
      <c r="L43" s="3" t="s">
        <v>45</v>
      </c>
    </row>
    <row r="44" spans="1:12" x14ac:dyDescent="0.3">
      <c r="A44" s="3">
        <v>44</v>
      </c>
      <c r="B44" s="3" t="s">
        <v>6</v>
      </c>
      <c r="C44" s="3" t="s">
        <v>28</v>
      </c>
      <c r="D44" s="3" t="s">
        <v>10</v>
      </c>
      <c r="E44" s="3" t="s">
        <v>28</v>
      </c>
      <c r="F44" s="3" t="s">
        <v>10</v>
      </c>
      <c r="G44" s="3" t="s">
        <v>28</v>
      </c>
      <c r="H44" s="3" t="s">
        <v>10</v>
      </c>
      <c r="I44" s="3" t="s">
        <v>28</v>
      </c>
      <c r="J44" s="3" t="s">
        <v>10</v>
      </c>
      <c r="K44" s="3" t="s">
        <v>27</v>
      </c>
      <c r="L44" s="3" t="s">
        <v>45</v>
      </c>
    </row>
    <row r="45" spans="1:12" x14ac:dyDescent="0.3">
      <c r="A45" s="3">
        <v>44</v>
      </c>
      <c r="B45" s="3" t="s">
        <v>11</v>
      </c>
      <c r="C45" s="3" t="s">
        <v>30</v>
      </c>
      <c r="D45" s="3" t="s">
        <v>9</v>
      </c>
      <c r="E45" s="3" t="s">
        <v>30</v>
      </c>
      <c r="F45" s="3" t="s">
        <v>9</v>
      </c>
      <c r="G45" s="3" t="s">
        <v>30</v>
      </c>
      <c r="H45" s="3" t="s">
        <v>9</v>
      </c>
      <c r="I45" s="3" t="s">
        <v>30</v>
      </c>
      <c r="J45" s="3" t="s">
        <v>9</v>
      </c>
      <c r="K45" s="3" t="s">
        <v>27</v>
      </c>
      <c r="L45" s="3" t="s">
        <v>45</v>
      </c>
    </row>
    <row r="46" spans="1:12" x14ac:dyDescent="0.3">
      <c r="A46" s="3">
        <v>71</v>
      </c>
      <c r="B46" s="3" t="s">
        <v>6</v>
      </c>
      <c r="C46" s="3" t="s">
        <v>23</v>
      </c>
      <c r="D46" s="3" t="s">
        <v>9</v>
      </c>
      <c r="E46" s="3" t="s">
        <v>23</v>
      </c>
      <c r="F46" s="3" t="s">
        <v>9</v>
      </c>
      <c r="G46" s="3" t="s">
        <v>23</v>
      </c>
      <c r="H46" s="3" t="s">
        <v>9</v>
      </c>
      <c r="I46" s="3" t="s">
        <v>23</v>
      </c>
      <c r="J46" s="3" t="s">
        <v>9</v>
      </c>
      <c r="K46" s="3" t="s">
        <v>27</v>
      </c>
      <c r="L46" s="3" t="s">
        <v>45</v>
      </c>
    </row>
    <row r="47" spans="1:12" x14ac:dyDescent="0.3">
      <c r="A47" s="3">
        <v>71</v>
      </c>
      <c r="B47" s="3" t="s">
        <v>6</v>
      </c>
      <c r="C47" s="3" t="s">
        <v>23</v>
      </c>
      <c r="D47" s="3" t="s">
        <v>12</v>
      </c>
      <c r="E47" s="3" t="s">
        <v>23</v>
      </c>
      <c r="F47" s="3" t="s">
        <v>12</v>
      </c>
      <c r="I47" s="3" t="s">
        <v>23</v>
      </c>
      <c r="J47" s="3" t="s">
        <v>12</v>
      </c>
      <c r="K47" s="3" t="s">
        <v>26</v>
      </c>
      <c r="L47" s="3" t="s">
        <v>27</v>
      </c>
    </row>
    <row r="48" spans="1:12" x14ac:dyDescent="0.3">
      <c r="A48" s="3">
        <v>71</v>
      </c>
      <c r="B48" s="3" t="s">
        <v>6</v>
      </c>
      <c r="C48" s="3" t="s">
        <v>23</v>
      </c>
      <c r="D48" s="3" t="s">
        <v>31</v>
      </c>
      <c r="E48" s="3" t="s">
        <v>23</v>
      </c>
      <c r="F48" s="3" t="s">
        <v>31</v>
      </c>
      <c r="K48" s="3" t="s">
        <v>27</v>
      </c>
      <c r="L48" s="3" t="s">
        <v>45</v>
      </c>
    </row>
    <row r="49" spans="1:12" x14ac:dyDescent="0.3">
      <c r="A49" s="3">
        <v>71</v>
      </c>
      <c r="B49" s="3" t="s">
        <v>6</v>
      </c>
      <c r="C49" s="3" t="s">
        <v>21</v>
      </c>
      <c r="D49" s="3" t="s">
        <v>19</v>
      </c>
      <c r="E49" s="3" t="s">
        <v>21</v>
      </c>
      <c r="F49" s="3" t="s">
        <v>19</v>
      </c>
      <c r="G49" s="3" t="s">
        <v>21</v>
      </c>
      <c r="H49" s="3" t="s">
        <v>19</v>
      </c>
      <c r="I49" s="3" t="s">
        <v>21</v>
      </c>
      <c r="J49" s="3" t="s">
        <v>19</v>
      </c>
      <c r="K49" s="3" t="s">
        <v>27</v>
      </c>
      <c r="L49" s="3" t="s">
        <v>45</v>
      </c>
    </row>
    <row r="50" spans="1:12" x14ac:dyDescent="0.3">
      <c r="A50" s="3">
        <v>71</v>
      </c>
      <c r="B50" s="3" t="s">
        <v>6</v>
      </c>
      <c r="E50" s="3" t="s">
        <v>23</v>
      </c>
      <c r="F50" s="3" t="s">
        <v>29</v>
      </c>
      <c r="I50" s="3" t="s">
        <v>23</v>
      </c>
      <c r="J50" s="3" t="s">
        <v>29</v>
      </c>
      <c r="K50" s="3" t="s">
        <v>26</v>
      </c>
      <c r="L50" s="3" t="s">
        <v>26</v>
      </c>
    </row>
    <row r="51" spans="1:12" x14ac:dyDescent="0.3">
      <c r="A51" s="3">
        <v>71</v>
      </c>
      <c r="B51" s="3" t="s">
        <v>6</v>
      </c>
      <c r="C51" s="3" t="s">
        <v>21</v>
      </c>
      <c r="D51" s="3" t="s">
        <v>10</v>
      </c>
      <c r="E51" s="3" t="s">
        <v>21</v>
      </c>
      <c r="F51" s="3" t="s">
        <v>10</v>
      </c>
      <c r="G51" s="3" t="s">
        <v>21</v>
      </c>
      <c r="H51" s="3" t="s">
        <v>10</v>
      </c>
      <c r="I51" s="3" t="s">
        <v>21</v>
      </c>
      <c r="J51" s="3" t="s">
        <v>10</v>
      </c>
      <c r="K51" s="3" t="s">
        <v>27</v>
      </c>
      <c r="L51" s="3" t="s">
        <v>45</v>
      </c>
    </row>
    <row r="52" spans="1:12" x14ac:dyDescent="0.3">
      <c r="A52" s="3">
        <v>71</v>
      </c>
      <c r="B52" s="3" t="s">
        <v>6</v>
      </c>
      <c r="C52" s="3" t="s">
        <v>23</v>
      </c>
      <c r="D52" s="3" t="s">
        <v>10</v>
      </c>
      <c r="E52" s="3" t="s">
        <v>23</v>
      </c>
      <c r="F52" s="3" t="s">
        <v>10</v>
      </c>
      <c r="G52" s="3" t="s">
        <v>23</v>
      </c>
      <c r="H52" s="3" t="s">
        <v>10</v>
      </c>
      <c r="I52" s="3" t="s">
        <v>23</v>
      </c>
      <c r="J52" s="3" t="s">
        <v>10</v>
      </c>
      <c r="K52" s="3" t="s">
        <v>27</v>
      </c>
      <c r="L52" s="3" t="s">
        <v>45</v>
      </c>
    </row>
    <row r="53" spans="1:12" x14ac:dyDescent="0.3">
      <c r="A53" s="3">
        <v>71</v>
      </c>
      <c r="B53" s="3" t="s">
        <v>11</v>
      </c>
      <c r="C53" s="3" t="s">
        <v>23</v>
      </c>
      <c r="D53" s="3" t="s">
        <v>9</v>
      </c>
      <c r="E53" s="3" t="s">
        <v>23</v>
      </c>
      <c r="F53" s="3" t="s">
        <v>9</v>
      </c>
      <c r="G53" s="3" t="s">
        <v>23</v>
      </c>
      <c r="H53" s="3" t="s">
        <v>9</v>
      </c>
      <c r="I53" s="3" t="s">
        <v>23</v>
      </c>
      <c r="J53" s="3" t="s">
        <v>9</v>
      </c>
      <c r="K53" s="3" t="s">
        <v>27</v>
      </c>
      <c r="L53" s="3" t="s">
        <v>45</v>
      </c>
    </row>
    <row r="54" spans="1:12" x14ac:dyDescent="0.3">
      <c r="A54" s="3">
        <v>99</v>
      </c>
      <c r="B54" s="3" t="s">
        <v>6</v>
      </c>
      <c r="C54" s="3" t="s">
        <v>7</v>
      </c>
      <c r="D54" s="3" t="s">
        <v>9</v>
      </c>
      <c r="E54" s="3" t="s">
        <v>7</v>
      </c>
      <c r="F54" s="3" t="s">
        <v>9</v>
      </c>
      <c r="G54" s="3" t="s">
        <v>7</v>
      </c>
      <c r="H54" s="3" t="s">
        <v>9</v>
      </c>
      <c r="I54" s="3" t="s">
        <v>7</v>
      </c>
      <c r="J54" s="3" t="s">
        <v>9</v>
      </c>
      <c r="K54" s="3" t="s">
        <v>27</v>
      </c>
      <c r="L54" s="3" t="s">
        <v>45</v>
      </c>
    </row>
    <row r="55" spans="1:12" x14ac:dyDescent="0.3">
      <c r="A55" s="3">
        <v>99</v>
      </c>
      <c r="B55" s="3" t="s">
        <v>6</v>
      </c>
      <c r="C55" s="3" t="s">
        <v>8</v>
      </c>
      <c r="D55" s="3" t="s">
        <v>9</v>
      </c>
      <c r="E55" s="3" t="s">
        <v>8</v>
      </c>
      <c r="F55" s="3" t="s">
        <v>9</v>
      </c>
      <c r="G55" s="3" t="s">
        <v>8</v>
      </c>
      <c r="H55" s="3" t="s">
        <v>9</v>
      </c>
      <c r="I55" s="3" t="s">
        <v>8</v>
      </c>
      <c r="J55" s="3" t="s">
        <v>9</v>
      </c>
      <c r="K55" s="3" t="s">
        <v>27</v>
      </c>
      <c r="L55" s="3" t="s">
        <v>45</v>
      </c>
    </row>
    <row r="56" spans="1:12" x14ac:dyDescent="0.3">
      <c r="A56" s="3">
        <v>99</v>
      </c>
      <c r="B56" s="3" t="s">
        <v>6</v>
      </c>
      <c r="C56" s="3" t="s">
        <v>8</v>
      </c>
      <c r="D56" s="3" t="s">
        <v>19</v>
      </c>
      <c r="E56" s="3" t="s">
        <v>8</v>
      </c>
      <c r="F56" s="3" t="s">
        <v>19</v>
      </c>
      <c r="G56" s="3" t="s">
        <v>8</v>
      </c>
      <c r="H56" s="3" t="s">
        <v>19</v>
      </c>
      <c r="I56" s="3" t="s">
        <v>8</v>
      </c>
      <c r="J56" s="3" t="s">
        <v>19</v>
      </c>
      <c r="K56" s="3" t="s">
        <v>27</v>
      </c>
      <c r="L56" s="3" t="s">
        <v>45</v>
      </c>
    </row>
    <row r="57" spans="1:12" x14ac:dyDescent="0.3">
      <c r="A57" s="3">
        <v>99</v>
      </c>
      <c r="B57" s="3" t="s">
        <v>6</v>
      </c>
      <c r="C57" s="3" t="s">
        <v>8</v>
      </c>
      <c r="D57" s="3" t="s">
        <v>10</v>
      </c>
      <c r="E57" s="3" t="s">
        <v>8</v>
      </c>
      <c r="F57" s="3" t="s">
        <v>10</v>
      </c>
      <c r="G57" s="3" t="s">
        <v>8</v>
      </c>
      <c r="H57" s="3" t="s">
        <v>10</v>
      </c>
      <c r="I57" s="3" t="s">
        <v>8</v>
      </c>
      <c r="J57" s="3" t="s">
        <v>10</v>
      </c>
      <c r="K57" s="3" t="s">
        <v>27</v>
      </c>
      <c r="L57" s="3" t="s">
        <v>45</v>
      </c>
    </row>
    <row r="58" spans="1:12" x14ac:dyDescent="0.3">
      <c r="A58" s="3">
        <v>99</v>
      </c>
      <c r="B58" s="3" t="s">
        <v>6</v>
      </c>
      <c r="C58" s="3" t="s">
        <v>7</v>
      </c>
      <c r="D58" s="3" t="s">
        <v>10</v>
      </c>
      <c r="E58" s="3" t="s">
        <v>7</v>
      </c>
      <c r="F58" s="3" t="s">
        <v>10</v>
      </c>
      <c r="G58" s="3" t="s">
        <v>7</v>
      </c>
      <c r="H58" s="3" t="s">
        <v>10</v>
      </c>
      <c r="I58" s="3" t="s">
        <v>7</v>
      </c>
      <c r="J58" s="3" t="s">
        <v>10</v>
      </c>
      <c r="K58" s="3" t="s">
        <v>27</v>
      </c>
      <c r="L58" s="3" t="s">
        <v>45</v>
      </c>
    </row>
    <row r="59" spans="1:12" ht="15" customHeight="1" x14ac:dyDescent="0.3">
      <c r="A59" s="3">
        <v>99</v>
      </c>
      <c r="B59" s="3" t="s">
        <v>11</v>
      </c>
      <c r="C59" s="3" t="s">
        <v>8</v>
      </c>
      <c r="D59" s="3" t="s">
        <v>9</v>
      </c>
      <c r="E59" s="3" t="s">
        <v>8</v>
      </c>
      <c r="F59" s="3" t="s">
        <v>9</v>
      </c>
      <c r="G59" s="3" t="s">
        <v>8</v>
      </c>
      <c r="H59" s="3" t="s">
        <v>9</v>
      </c>
      <c r="I59" s="3" t="s">
        <v>8</v>
      </c>
      <c r="J59" s="3" t="s">
        <v>9</v>
      </c>
      <c r="K59" s="3" t="s">
        <v>27</v>
      </c>
      <c r="L59" s="3" t="s">
        <v>45</v>
      </c>
    </row>
    <row r="60" spans="1:12" ht="15" customHeight="1" x14ac:dyDescent="0.3">
      <c r="A60" s="3">
        <v>99</v>
      </c>
      <c r="B60" s="3" t="s">
        <v>11</v>
      </c>
      <c r="E60" s="3" t="s">
        <v>7</v>
      </c>
      <c r="F60" s="3" t="s">
        <v>9</v>
      </c>
      <c r="G60" s="3" t="s">
        <v>7</v>
      </c>
      <c r="H60" s="3" t="s">
        <v>9</v>
      </c>
      <c r="I60" s="3" t="s">
        <v>7</v>
      </c>
      <c r="J60" s="3" t="s">
        <v>9</v>
      </c>
      <c r="K60" s="3" t="s">
        <v>26</v>
      </c>
      <c r="L60" s="3" t="s">
        <v>27</v>
      </c>
    </row>
    <row r="61" spans="1:12" x14ac:dyDescent="0.3">
      <c r="A61" s="3">
        <v>101</v>
      </c>
      <c r="B61" s="3" t="s">
        <v>6</v>
      </c>
      <c r="C61" s="3" t="s">
        <v>33</v>
      </c>
      <c r="D61" s="3" t="s">
        <v>9</v>
      </c>
      <c r="E61" s="3" t="s">
        <v>33</v>
      </c>
      <c r="F61" s="3" t="s">
        <v>9</v>
      </c>
      <c r="G61" s="3" t="s">
        <v>33</v>
      </c>
      <c r="H61" s="3" t="s">
        <v>9</v>
      </c>
      <c r="I61" s="3" t="s">
        <v>33</v>
      </c>
      <c r="J61" s="3" t="s">
        <v>9</v>
      </c>
      <c r="K61" s="3" t="s">
        <v>27</v>
      </c>
      <c r="L61" s="3" t="s">
        <v>45</v>
      </c>
    </row>
    <row r="62" spans="1:12" x14ac:dyDescent="0.3">
      <c r="A62" s="3">
        <v>101</v>
      </c>
      <c r="B62" s="3" t="s">
        <v>6</v>
      </c>
      <c r="C62" s="3" t="s">
        <v>32</v>
      </c>
      <c r="D62" s="3" t="s">
        <v>9</v>
      </c>
      <c r="E62" s="3" t="s">
        <v>32</v>
      </c>
      <c r="F62" s="3" t="s">
        <v>9</v>
      </c>
      <c r="G62" s="3" t="s">
        <v>32</v>
      </c>
      <c r="H62" s="3" t="s">
        <v>9</v>
      </c>
      <c r="I62" s="3" t="s">
        <v>32</v>
      </c>
      <c r="J62" s="3" t="s">
        <v>9</v>
      </c>
      <c r="K62" s="3" t="s">
        <v>27</v>
      </c>
      <c r="L62" s="3" t="s">
        <v>45</v>
      </c>
    </row>
    <row r="63" spans="1:12" x14ac:dyDescent="0.3">
      <c r="A63" s="3">
        <v>101</v>
      </c>
      <c r="B63" s="3" t="s">
        <v>6</v>
      </c>
      <c r="C63" s="3" t="s">
        <v>32</v>
      </c>
      <c r="D63" s="3" t="s">
        <v>24</v>
      </c>
      <c r="E63" s="3" t="s">
        <v>32</v>
      </c>
      <c r="F63" s="3" t="s">
        <v>24</v>
      </c>
      <c r="G63" s="3" t="s">
        <v>32</v>
      </c>
      <c r="H63" s="3" t="s">
        <v>24</v>
      </c>
      <c r="I63" s="3" t="s">
        <v>32</v>
      </c>
      <c r="J63" s="3" t="s">
        <v>24</v>
      </c>
      <c r="K63" s="3" t="s">
        <v>27</v>
      </c>
      <c r="L63" s="3" t="s">
        <v>45</v>
      </c>
    </row>
    <row r="64" spans="1:12" x14ac:dyDescent="0.3">
      <c r="A64" s="3">
        <v>101</v>
      </c>
      <c r="B64" s="3" t="s">
        <v>6</v>
      </c>
      <c r="G64" s="3" t="s">
        <v>32</v>
      </c>
      <c r="H64" s="3" t="s">
        <v>34</v>
      </c>
      <c r="K64" s="3" t="s">
        <v>26</v>
      </c>
      <c r="L64" s="3" t="s">
        <v>27</v>
      </c>
    </row>
    <row r="65" spans="1:12" x14ac:dyDescent="0.3">
      <c r="A65" s="3">
        <v>101</v>
      </c>
      <c r="B65" s="3" t="s">
        <v>6</v>
      </c>
      <c r="C65" s="3" t="s">
        <v>33</v>
      </c>
      <c r="D65" s="3" t="s">
        <v>10</v>
      </c>
      <c r="E65" s="3" t="s">
        <v>33</v>
      </c>
      <c r="F65" s="3" t="s">
        <v>10</v>
      </c>
      <c r="G65" s="3" t="s">
        <v>33</v>
      </c>
      <c r="H65" s="3" t="s">
        <v>10</v>
      </c>
      <c r="I65" s="3" t="s">
        <v>33</v>
      </c>
      <c r="J65" s="3" t="s">
        <v>10</v>
      </c>
      <c r="K65" s="3" t="s">
        <v>27</v>
      </c>
      <c r="L65" s="3" t="s">
        <v>45</v>
      </c>
    </row>
    <row r="66" spans="1:12" x14ac:dyDescent="0.3">
      <c r="A66" s="3">
        <v>101</v>
      </c>
      <c r="B66" s="3" t="s">
        <v>6</v>
      </c>
      <c r="C66" s="3" t="s">
        <v>32</v>
      </c>
      <c r="D66" s="3" t="s">
        <v>10</v>
      </c>
      <c r="E66" s="3" t="s">
        <v>32</v>
      </c>
      <c r="F66" s="3" t="s">
        <v>10</v>
      </c>
      <c r="G66" s="3" t="s">
        <v>32</v>
      </c>
      <c r="H66" s="3" t="s">
        <v>10</v>
      </c>
      <c r="I66" s="3" t="s">
        <v>32</v>
      </c>
      <c r="J66" s="3" t="s">
        <v>10</v>
      </c>
      <c r="K66" s="3" t="s">
        <v>27</v>
      </c>
      <c r="L66" s="3" t="s">
        <v>45</v>
      </c>
    </row>
    <row r="67" spans="1:12" x14ac:dyDescent="0.3">
      <c r="A67" s="3">
        <v>101</v>
      </c>
      <c r="B67" s="3" t="s">
        <v>11</v>
      </c>
      <c r="C67" s="3" t="s">
        <v>32</v>
      </c>
      <c r="D67" s="3" t="s">
        <v>9</v>
      </c>
      <c r="E67" s="3" t="s">
        <v>32</v>
      </c>
      <c r="F67" s="3" t="s">
        <v>9</v>
      </c>
      <c r="G67" s="3" t="s">
        <v>32</v>
      </c>
      <c r="H67" s="3" t="s">
        <v>9</v>
      </c>
      <c r="I67" s="3" t="s">
        <v>32</v>
      </c>
      <c r="J67" s="3" t="s">
        <v>9</v>
      </c>
      <c r="K67" s="3" t="s">
        <v>27</v>
      </c>
      <c r="L67" s="3" t="s">
        <v>45</v>
      </c>
    </row>
    <row r="68" spans="1:12" x14ac:dyDescent="0.3">
      <c r="A68" s="3">
        <v>126</v>
      </c>
      <c r="B68" s="3" t="s">
        <v>6</v>
      </c>
      <c r="C68" s="3" t="s">
        <v>8</v>
      </c>
      <c r="D68" s="3" t="s">
        <v>9</v>
      </c>
      <c r="E68" s="3" t="s">
        <v>8</v>
      </c>
      <c r="F68" s="3" t="s">
        <v>9</v>
      </c>
      <c r="G68" s="3" t="s">
        <v>8</v>
      </c>
      <c r="H68" s="3" t="s">
        <v>9</v>
      </c>
      <c r="I68" s="3" t="s">
        <v>8</v>
      </c>
      <c r="J68" s="3" t="s">
        <v>9</v>
      </c>
      <c r="K68" s="3" t="s">
        <v>27</v>
      </c>
      <c r="L68" s="3" t="s">
        <v>45</v>
      </c>
    </row>
    <row r="69" spans="1:12" x14ac:dyDescent="0.3">
      <c r="A69" s="3">
        <v>126</v>
      </c>
      <c r="B69" s="3" t="s">
        <v>6</v>
      </c>
      <c r="C69" s="3" t="s">
        <v>35</v>
      </c>
      <c r="D69" s="3" t="s">
        <v>24</v>
      </c>
      <c r="E69" s="3" t="s">
        <v>35</v>
      </c>
      <c r="F69" s="3" t="s">
        <v>24</v>
      </c>
      <c r="G69" s="3" t="s">
        <v>35</v>
      </c>
      <c r="H69" s="3" t="s">
        <v>24</v>
      </c>
      <c r="I69" s="3" t="s">
        <v>35</v>
      </c>
      <c r="J69" s="3" t="s">
        <v>24</v>
      </c>
      <c r="K69" s="3" t="s">
        <v>27</v>
      </c>
      <c r="L69" s="3" t="s">
        <v>45</v>
      </c>
    </row>
    <row r="70" spans="1:12" x14ac:dyDescent="0.3">
      <c r="A70" s="3">
        <v>126</v>
      </c>
      <c r="B70" s="3" t="s">
        <v>6</v>
      </c>
      <c r="C70" s="3" t="s">
        <v>35</v>
      </c>
      <c r="D70" s="3" t="s">
        <v>10</v>
      </c>
      <c r="E70" s="3" t="s">
        <v>35</v>
      </c>
      <c r="F70" s="3" t="s">
        <v>10</v>
      </c>
      <c r="G70" s="3" t="s">
        <v>35</v>
      </c>
      <c r="H70" s="3" t="s">
        <v>10</v>
      </c>
      <c r="I70" s="3" t="s">
        <v>35</v>
      </c>
      <c r="J70" s="3" t="s">
        <v>10</v>
      </c>
      <c r="K70" s="3" t="s">
        <v>27</v>
      </c>
      <c r="L70" s="3" t="s">
        <v>45</v>
      </c>
    </row>
    <row r="71" spans="1:12" x14ac:dyDescent="0.3">
      <c r="A71" s="3">
        <v>126</v>
      </c>
      <c r="B71" s="3" t="s">
        <v>6</v>
      </c>
      <c r="E71" s="3" t="s">
        <v>35</v>
      </c>
      <c r="F71" s="3" t="s">
        <v>31</v>
      </c>
      <c r="I71" s="3" t="s">
        <v>35</v>
      </c>
      <c r="J71" s="3" t="s">
        <v>31</v>
      </c>
      <c r="K71" s="3" t="s">
        <v>26</v>
      </c>
      <c r="L71" s="3" t="s">
        <v>26</v>
      </c>
    </row>
    <row r="72" spans="1:12" x14ac:dyDescent="0.3">
      <c r="A72" s="3">
        <v>126</v>
      </c>
      <c r="B72" s="3" t="s">
        <v>6</v>
      </c>
      <c r="C72" s="3" t="s">
        <v>8</v>
      </c>
      <c r="D72" s="3" t="s">
        <v>10</v>
      </c>
      <c r="E72" s="3" t="s">
        <v>8</v>
      </c>
      <c r="F72" s="3" t="s">
        <v>10</v>
      </c>
      <c r="G72" s="3" t="s">
        <v>8</v>
      </c>
      <c r="H72" s="3" t="s">
        <v>10</v>
      </c>
      <c r="I72" s="3" t="s">
        <v>8</v>
      </c>
      <c r="J72" s="3" t="s">
        <v>10</v>
      </c>
      <c r="K72" s="3" t="s">
        <v>27</v>
      </c>
      <c r="L72" s="3" t="s">
        <v>45</v>
      </c>
    </row>
    <row r="73" spans="1:12" x14ac:dyDescent="0.3">
      <c r="A73" s="3">
        <v>126</v>
      </c>
      <c r="B73" s="3" t="s">
        <v>11</v>
      </c>
      <c r="C73" s="3" t="s">
        <v>8</v>
      </c>
      <c r="D73" s="3" t="s">
        <v>9</v>
      </c>
      <c r="E73" s="3" t="s">
        <v>8</v>
      </c>
      <c r="F73" s="3" t="s">
        <v>9</v>
      </c>
      <c r="G73" s="3" t="s">
        <v>8</v>
      </c>
      <c r="H73" s="3" t="s">
        <v>9</v>
      </c>
      <c r="I73" s="3" t="s">
        <v>8</v>
      </c>
      <c r="J73" s="3" t="s">
        <v>9</v>
      </c>
      <c r="K73" s="3" t="s">
        <v>27</v>
      </c>
      <c r="L73" s="3" t="s">
        <v>45</v>
      </c>
    </row>
    <row r="74" spans="1:12" x14ac:dyDescent="0.3">
      <c r="A74" s="3">
        <v>132</v>
      </c>
      <c r="B74" s="3" t="s">
        <v>6</v>
      </c>
      <c r="C74" s="3" t="s">
        <v>17</v>
      </c>
      <c r="D74" s="3" t="s">
        <v>24</v>
      </c>
      <c r="E74" s="3" t="s">
        <v>17</v>
      </c>
      <c r="F74" s="3" t="s">
        <v>24</v>
      </c>
      <c r="G74" s="3" t="s">
        <v>17</v>
      </c>
      <c r="H74" s="3" t="s">
        <v>24</v>
      </c>
      <c r="I74" s="3" t="s">
        <v>17</v>
      </c>
      <c r="J74" s="3" t="s">
        <v>24</v>
      </c>
      <c r="K74" s="3" t="s">
        <v>27</v>
      </c>
      <c r="L74" s="3" t="s">
        <v>45</v>
      </c>
    </row>
    <row r="75" spans="1:12" x14ac:dyDescent="0.3">
      <c r="A75" s="3">
        <v>132</v>
      </c>
      <c r="B75" s="3" t="s">
        <v>6</v>
      </c>
      <c r="C75" s="3" t="s">
        <v>37</v>
      </c>
      <c r="D75" s="3" t="s">
        <v>18</v>
      </c>
      <c r="E75" s="3" t="s">
        <v>37</v>
      </c>
      <c r="F75" s="3" t="s">
        <v>18</v>
      </c>
      <c r="G75" s="3" t="s">
        <v>37</v>
      </c>
      <c r="H75" s="3" t="s">
        <v>18</v>
      </c>
      <c r="I75" s="3" t="s">
        <v>37</v>
      </c>
      <c r="J75" s="3" t="s">
        <v>18</v>
      </c>
      <c r="K75" s="3" t="s">
        <v>27</v>
      </c>
      <c r="L75" s="3" t="s">
        <v>45</v>
      </c>
    </row>
    <row r="76" spans="1:12" x14ac:dyDescent="0.3">
      <c r="A76" s="3">
        <v>132</v>
      </c>
      <c r="B76" s="3" t="s">
        <v>6</v>
      </c>
      <c r="C76" s="3" t="s">
        <v>37</v>
      </c>
      <c r="D76" s="3" t="s">
        <v>10</v>
      </c>
      <c r="E76" s="3" t="s">
        <v>37</v>
      </c>
      <c r="F76" s="3" t="s">
        <v>10</v>
      </c>
      <c r="G76" s="3" t="s">
        <v>37</v>
      </c>
      <c r="H76" s="3" t="s">
        <v>10</v>
      </c>
      <c r="I76" s="3" t="s">
        <v>37</v>
      </c>
      <c r="J76" s="3" t="s">
        <v>10</v>
      </c>
      <c r="K76" s="3" t="s">
        <v>27</v>
      </c>
      <c r="L76" s="3" t="s">
        <v>45</v>
      </c>
    </row>
    <row r="77" spans="1:12" x14ac:dyDescent="0.3">
      <c r="A77" s="3">
        <v>132</v>
      </c>
      <c r="B77" s="3" t="s">
        <v>6</v>
      </c>
      <c r="C77" s="3" t="s">
        <v>37</v>
      </c>
      <c r="D77" s="3" t="s">
        <v>31</v>
      </c>
      <c r="E77" s="3" t="s">
        <v>37</v>
      </c>
      <c r="F77" s="3" t="s">
        <v>31</v>
      </c>
      <c r="G77" s="3" t="s">
        <v>37</v>
      </c>
      <c r="H77" s="3" t="s">
        <v>31</v>
      </c>
      <c r="I77" s="3" t="s">
        <v>37</v>
      </c>
      <c r="J77" s="3" t="s">
        <v>31</v>
      </c>
      <c r="K77" s="3" t="s">
        <v>27</v>
      </c>
      <c r="L77" s="3" t="s">
        <v>45</v>
      </c>
    </row>
    <row r="78" spans="1:12" x14ac:dyDescent="0.3">
      <c r="A78" s="3">
        <v>132</v>
      </c>
      <c r="B78" s="3" t="s">
        <v>6</v>
      </c>
      <c r="C78" s="3" t="s">
        <v>17</v>
      </c>
      <c r="D78" s="3" t="s">
        <v>24</v>
      </c>
      <c r="I78" s="3" t="s">
        <v>17</v>
      </c>
      <c r="J78" s="3" t="s">
        <v>24</v>
      </c>
      <c r="K78" s="3" t="s">
        <v>26</v>
      </c>
      <c r="L78" s="3" t="s">
        <v>27</v>
      </c>
    </row>
    <row r="79" spans="1:12" x14ac:dyDescent="0.3">
      <c r="A79" s="3">
        <v>132</v>
      </c>
      <c r="B79" s="3" t="s">
        <v>6</v>
      </c>
      <c r="C79" s="3" t="s">
        <v>17</v>
      </c>
      <c r="D79" s="3" t="s">
        <v>10</v>
      </c>
      <c r="E79" s="3" t="s">
        <v>17</v>
      </c>
      <c r="F79" s="3" t="s">
        <v>10</v>
      </c>
      <c r="G79" s="3" t="s">
        <v>17</v>
      </c>
      <c r="H79" s="3" t="s">
        <v>10</v>
      </c>
      <c r="I79" s="3" t="s">
        <v>17</v>
      </c>
      <c r="J79" s="3" t="s">
        <v>10</v>
      </c>
      <c r="K79" s="3" t="s">
        <v>27</v>
      </c>
      <c r="L79" s="3" t="s">
        <v>45</v>
      </c>
    </row>
    <row r="80" spans="1:12" x14ac:dyDescent="0.3">
      <c r="A80" s="3">
        <v>132</v>
      </c>
      <c r="B80" s="3" t="s">
        <v>11</v>
      </c>
      <c r="C80" s="3" t="s">
        <v>17</v>
      </c>
      <c r="D80" s="3" t="s">
        <v>36</v>
      </c>
      <c r="E80" s="3" t="s">
        <v>17</v>
      </c>
      <c r="F80" s="3" t="s">
        <v>36</v>
      </c>
      <c r="G80" s="3" t="s">
        <v>17</v>
      </c>
      <c r="H80" s="3" t="s">
        <v>36</v>
      </c>
      <c r="I80" s="3" t="s">
        <v>17</v>
      </c>
      <c r="J80" s="3" t="s">
        <v>36</v>
      </c>
      <c r="K80" s="3" t="s">
        <v>27</v>
      </c>
      <c r="L80" s="3" t="s">
        <v>45</v>
      </c>
    </row>
    <row r="81" spans="1:12" x14ac:dyDescent="0.3">
      <c r="A81" s="3">
        <v>147</v>
      </c>
      <c r="B81" s="3" t="s">
        <v>6</v>
      </c>
      <c r="C81" s="3" t="s">
        <v>38</v>
      </c>
      <c r="D81" s="3" t="s">
        <v>24</v>
      </c>
      <c r="E81" s="3" t="s">
        <v>38</v>
      </c>
      <c r="F81" s="3" t="s">
        <v>24</v>
      </c>
      <c r="G81" s="3" t="s">
        <v>38</v>
      </c>
      <c r="H81" s="3" t="s">
        <v>24</v>
      </c>
      <c r="I81" s="3" t="s">
        <v>38</v>
      </c>
      <c r="J81" s="3" t="s">
        <v>24</v>
      </c>
      <c r="K81" s="3" t="s">
        <v>27</v>
      </c>
      <c r="L81" s="3" t="s">
        <v>45</v>
      </c>
    </row>
    <row r="82" spans="1:12" x14ac:dyDescent="0.3">
      <c r="A82" s="3">
        <v>147</v>
      </c>
      <c r="B82" s="3" t="s">
        <v>6</v>
      </c>
      <c r="C82" s="3" t="s">
        <v>39</v>
      </c>
      <c r="D82" s="3" t="s">
        <v>31</v>
      </c>
      <c r="E82" s="3" t="s">
        <v>39</v>
      </c>
      <c r="F82" s="3" t="s">
        <v>31</v>
      </c>
      <c r="G82" s="3" t="s">
        <v>39</v>
      </c>
      <c r="H82" s="3" t="s">
        <v>31</v>
      </c>
      <c r="I82" s="3" t="s">
        <v>39</v>
      </c>
      <c r="J82" s="3" t="s">
        <v>31</v>
      </c>
      <c r="K82" s="3" t="s">
        <v>27</v>
      </c>
      <c r="L82" s="3" t="s">
        <v>45</v>
      </c>
    </row>
    <row r="83" spans="1:12" x14ac:dyDescent="0.3">
      <c r="A83" s="3">
        <v>147</v>
      </c>
      <c r="B83" s="3" t="s">
        <v>6</v>
      </c>
      <c r="C83" s="3" t="s">
        <v>38</v>
      </c>
      <c r="D83" s="3" t="s">
        <v>19</v>
      </c>
      <c r="E83" s="3" t="s">
        <v>38</v>
      </c>
      <c r="F83" s="3" t="s">
        <v>19</v>
      </c>
      <c r="G83" s="3" t="s">
        <v>38</v>
      </c>
      <c r="H83" s="3" t="s">
        <v>19</v>
      </c>
      <c r="I83" s="3" t="s">
        <v>38</v>
      </c>
      <c r="J83" s="3" t="s">
        <v>19</v>
      </c>
      <c r="K83" s="3" t="s">
        <v>27</v>
      </c>
      <c r="L83" s="3" t="s">
        <v>45</v>
      </c>
    </row>
    <row r="84" spans="1:12" x14ac:dyDescent="0.3">
      <c r="A84" s="3">
        <v>147</v>
      </c>
      <c r="B84" s="3" t="s">
        <v>6</v>
      </c>
      <c r="C84" s="3" t="s">
        <v>38</v>
      </c>
      <c r="D84" s="3" t="s">
        <v>10</v>
      </c>
      <c r="E84" s="3" t="s">
        <v>38</v>
      </c>
      <c r="F84" s="3" t="s">
        <v>10</v>
      </c>
      <c r="G84" s="3" t="s">
        <v>38</v>
      </c>
      <c r="H84" s="3" t="s">
        <v>10</v>
      </c>
      <c r="I84" s="3" t="s">
        <v>38</v>
      </c>
      <c r="J84" s="3" t="s">
        <v>10</v>
      </c>
      <c r="K84" s="3" t="s">
        <v>27</v>
      </c>
      <c r="L84" s="3" t="s">
        <v>45</v>
      </c>
    </row>
    <row r="85" spans="1:12" x14ac:dyDescent="0.3">
      <c r="A85" s="3">
        <v>147</v>
      </c>
      <c r="B85" s="3" t="s">
        <v>6</v>
      </c>
      <c r="C85" s="3" t="s">
        <v>39</v>
      </c>
      <c r="D85" s="3" t="s">
        <v>10</v>
      </c>
      <c r="E85" s="3" t="s">
        <v>39</v>
      </c>
      <c r="F85" s="3" t="s">
        <v>10</v>
      </c>
      <c r="G85" s="3" t="s">
        <v>39</v>
      </c>
      <c r="H85" s="3" t="s">
        <v>10</v>
      </c>
      <c r="I85" s="3" t="s">
        <v>39</v>
      </c>
      <c r="J85" s="3" t="s">
        <v>10</v>
      </c>
      <c r="K85" s="3" t="s">
        <v>27</v>
      </c>
      <c r="L85" s="3" t="s">
        <v>45</v>
      </c>
    </row>
    <row r="86" spans="1:12" x14ac:dyDescent="0.3">
      <c r="A86" s="3">
        <v>147</v>
      </c>
      <c r="B86" s="3" t="s">
        <v>11</v>
      </c>
      <c r="C86" s="3" t="s">
        <v>38</v>
      </c>
      <c r="D86" s="3" t="s">
        <v>9</v>
      </c>
      <c r="E86" s="3" t="s">
        <v>38</v>
      </c>
      <c r="F86" s="3" t="s">
        <v>9</v>
      </c>
      <c r="G86" s="3" t="s">
        <v>38</v>
      </c>
      <c r="H86" s="3" t="s">
        <v>9</v>
      </c>
      <c r="I86" s="3" t="s">
        <v>38</v>
      </c>
      <c r="J86" s="3" t="s">
        <v>9</v>
      </c>
      <c r="K86" s="3" t="s">
        <v>27</v>
      </c>
      <c r="L86" s="3" t="s">
        <v>45</v>
      </c>
    </row>
    <row r="87" spans="1:12" x14ac:dyDescent="0.3">
      <c r="A87" s="3">
        <v>230</v>
      </c>
      <c r="B87" s="3" t="s">
        <v>6</v>
      </c>
      <c r="C87" s="3" t="s">
        <v>32</v>
      </c>
      <c r="D87" s="3" t="s">
        <v>9</v>
      </c>
      <c r="E87" s="3" t="s">
        <v>32</v>
      </c>
      <c r="F87" s="3" t="s">
        <v>9</v>
      </c>
      <c r="G87" s="3" t="s">
        <v>32</v>
      </c>
      <c r="H87" s="3" t="s">
        <v>9</v>
      </c>
      <c r="I87" s="3" t="s">
        <v>32</v>
      </c>
      <c r="J87" s="3" t="s">
        <v>9</v>
      </c>
      <c r="K87" s="3" t="s">
        <v>27</v>
      </c>
      <c r="L87" s="3" t="s">
        <v>45</v>
      </c>
    </row>
    <row r="88" spans="1:12" x14ac:dyDescent="0.3">
      <c r="A88" s="3">
        <v>230</v>
      </c>
      <c r="B88" s="3" t="s">
        <v>6</v>
      </c>
      <c r="C88" s="3" t="s">
        <v>32</v>
      </c>
      <c r="D88" s="3" t="s">
        <v>34</v>
      </c>
      <c r="E88" s="3" t="s">
        <v>32</v>
      </c>
      <c r="F88" s="3" t="s">
        <v>34</v>
      </c>
      <c r="G88" s="3" t="s">
        <v>32</v>
      </c>
      <c r="H88" s="3" t="s">
        <v>34</v>
      </c>
      <c r="I88" s="3" t="s">
        <v>32</v>
      </c>
      <c r="J88" s="3" t="s">
        <v>34</v>
      </c>
      <c r="K88" s="3" t="s">
        <v>27</v>
      </c>
      <c r="L88" s="3" t="s">
        <v>45</v>
      </c>
    </row>
    <row r="89" spans="1:12" x14ac:dyDescent="0.3">
      <c r="A89" s="3">
        <v>230</v>
      </c>
      <c r="B89" s="3" t="s">
        <v>6</v>
      </c>
      <c r="C89" s="3" t="s">
        <v>33</v>
      </c>
      <c r="D89" s="3" t="s">
        <v>19</v>
      </c>
      <c r="E89" s="3" t="s">
        <v>33</v>
      </c>
      <c r="F89" s="3" t="s">
        <v>19</v>
      </c>
      <c r="G89" s="3" t="s">
        <v>33</v>
      </c>
      <c r="H89" s="3" t="s">
        <v>19</v>
      </c>
      <c r="I89" s="3" t="s">
        <v>33</v>
      </c>
      <c r="J89" s="3" t="s">
        <v>19</v>
      </c>
      <c r="K89" s="3" t="s">
        <v>27</v>
      </c>
      <c r="L89" s="3" t="s">
        <v>45</v>
      </c>
    </row>
    <row r="90" spans="1:12" x14ac:dyDescent="0.3">
      <c r="A90" s="3">
        <v>230</v>
      </c>
      <c r="B90" s="3" t="s">
        <v>6</v>
      </c>
      <c r="C90" s="3" t="s">
        <v>33</v>
      </c>
      <c r="D90" s="3" t="s">
        <v>24</v>
      </c>
      <c r="E90" s="3" t="s">
        <v>33</v>
      </c>
      <c r="F90" s="3" t="s">
        <v>24</v>
      </c>
      <c r="K90" s="3" t="s">
        <v>26</v>
      </c>
      <c r="L90" s="3" t="s">
        <v>27</v>
      </c>
    </row>
    <row r="91" spans="1:12" x14ac:dyDescent="0.3">
      <c r="A91" s="3">
        <v>230</v>
      </c>
      <c r="B91" s="3" t="s">
        <v>6</v>
      </c>
      <c r="C91" s="3" t="s">
        <v>32</v>
      </c>
      <c r="D91" s="3" t="s">
        <v>29</v>
      </c>
      <c r="E91" s="3" t="s">
        <v>32</v>
      </c>
      <c r="F91" s="3" t="s">
        <v>29</v>
      </c>
      <c r="G91" s="3" t="s">
        <v>32</v>
      </c>
      <c r="H91" s="3" t="s">
        <v>29</v>
      </c>
      <c r="I91" s="3" t="s">
        <v>32</v>
      </c>
      <c r="J91" s="3" t="s">
        <v>29</v>
      </c>
      <c r="K91" s="3" t="s">
        <v>27</v>
      </c>
      <c r="L91" s="3" t="s">
        <v>45</v>
      </c>
    </row>
    <row r="92" spans="1:12" x14ac:dyDescent="0.3">
      <c r="A92" s="3">
        <v>230</v>
      </c>
      <c r="B92" s="3" t="s">
        <v>6</v>
      </c>
      <c r="C92" s="3" t="s">
        <v>33</v>
      </c>
      <c r="D92" s="3" t="s">
        <v>18</v>
      </c>
      <c r="E92" s="3" t="s">
        <v>33</v>
      </c>
      <c r="F92" s="3" t="s">
        <v>18</v>
      </c>
      <c r="G92" s="3" t="s">
        <v>33</v>
      </c>
      <c r="H92" s="3" t="s">
        <v>18</v>
      </c>
      <c r="I92" s="3" t="s">
        <v>33</v>
      </c>
      <c r="J92" s="3" t="s">
        <v>18</v>
      </c>
      <c r="K92" s="3" t="s">
        <v>27</v>
      </c>
      <c r="L92" s="3" t="s">
        <v>45</v>
      </c>
    </row>
    <row r="93" spans="1:12" x14ac:dyDescent="0.3">
      <c r="A93" s="3">
        <v>230</v>
      </c>
      <c r="B93" s="3" t="s">
        <v>6</v>
      </c>
      <c r="C93" s="3" t="s">
        <v>32</v>
      </c>
      <c r="D93" s="3" t="s">
        <v>10</v>
      </c>
      <c r="E93" s="3" t="s">
        <v>32</v>
      </c>
      <c r="F93" s="3" t="s">
        <v>10</v>
      </c>
      <c r="G93" s="3" t="s">
        <v>32</v>
      </c>
      <c r="H93" s="3" t="s">
        <v>10</v>
      </c>
      <c r="I93" s="3" t="s">
        <v>32</v>
      </c>
      <c r="J93" s="3" t="s">
        <v>10</v>
      </c>
      <c r="K93" s="3" t="s">
        <v>27</v>
      </c>
      <c r="L93" s="3" t="s">
        <v>45</v>
      </c>
    </row>
    <row r="94" spans="1:12" x14ac:dyDescent="0.3">
      <c r="A94" s="3">
        <v>230</v>
      </c>
      <c r="B94" s="3" t="s">
        <v>6</v>
      </c>
      <c r="C94" s="3" t="s">
        <v>33</v>
      </c>
      <c r="D94" s="3" t="s">
        <v>10</v>
      </c>
      <c r="E94" s="3" t="s">
        <v>33</v>
      </c>
      <c r="F94" s="3" t="s">
        <v>10</v>
      </c>
      <c r="G94" s="3" t="s">
        <v>33</v>
      </c>
      <c r="H94" s="3" t="s">
        <v>10</v>
      </c>
      <c r="I94" s="3" t="s">
        <v>33</v>
      </c>
      <c r="J94" s="3" t="s">
        <v>10</v>
      </c>
      <c r="K94" s="3" t="s">
        <v>27</v>
      </c>
      <c r="L94" s="3" t="s">
        <v>45</v>
      </c>
    </row>
    <row r="95" spans="1:12" x14ac:dyDescent="0.3">
      <c r="A95" s="3">
        <v>230</v>
      </c>
      <c r="B95" s="3" t="s">
        <v>11</v>
      </c>
      <c r="C95" s="3" t="s">
        <v>33</v>
      </c>
      <c r="D95" s="3" t="s">
        <v>9</v>
      </c>
      <c r="E95" s="3" t="s">
        <v>33</v>
      </c>
      <c r="F95" s="3" t="s">
        <v>9</v>
      </c>
      <c r="G95" s="3" t="s">
        <v>33</v>
      </c>
      <c r="H95" s="3" t="s">
        <v>9</v>
      </c>
      <c r="I95" s="3" t="s">
        <v>33</v>
      </c>
      <c r="J95" s="3" t="s">
        <v>9</v>
      </c>
      <c r="K95" s="3" t="s">
        <v>27</v>
      </c>
      <c r="L95" s="3" t="s">
        <v>45</v>
      </c>
    </row>
    <row r="96" spans="1:12" x14ac:dyDescent="0.3">
      <c r="A96" s="3">
        <v>230</v>
      </c>
      <c r="B96" s="3" t="s">
        <v>11</v>
      </c>
      <c r="C96" s="3" t="s">
        <v>32</v>
      </c>
      <c r="D96" s="3" t="s">
        <v>9</v>
      </c>
      <c r="E96" s="3" t="s">
        <v>32</v>
      </c>
      <c r="F96" s="3" t="s">
        <v>9</v>
      </c>
      <c r="G96" s="3" t="s">
        <v>32</v>
      </c>
      <c r="H96" s="3" t="s">
        <v>9</v>
      </c>
      <c r="I96" s="3" t="s">
        <v>32</v>
      </c>
      <c r="J96" s="3" t="s">
        <v>9</v>
      </c>
      <c r="K96" s="3" t="s">
        <v>27</v>
      </c>
      <c r="L96" s="3" t="s">
        <v>45</v>
      </c>
    </row>
    <row r="97" spans="1:12" x14ac:dyDescent="0.3">
      <c r="A97" s="3">
        <v>253</v>
      </c>
      <c r="B97" s="3" t="s">
        <v>6</v>
      </c>
      <c r="C97" s="3" t="s">
        <v>8</v>
      </c>
      <c r="D97" s="3" t="s">
        <v>9</v>
      </c>
      <c r="E97" s="3" t="s">
        <v>8</v>
      </c>
      <c r="F97" s="3" t="s">
        <v>9</v>
      </c>
      <c r="G97" s="3" t="s">
        <v>8</v>
      </c>
      <c r="H97" s="3" t="s">
        <v>9</v>
      </c>
      <c r="I97" s="3" t="s">
        <v>8</v>
      </c>
      <c r="J97" s="3" t="s">
        <v>9</v>
      </c>
      <c r="K97" s="3" t="s">
        <v>27</v>
      </c>
      <c r="L97" s="3" t="s">
        <v>45</v>
      </c>
    </row>
    <row r="98" spans="1:12" x14ac:dyDescent="0.3">
      <c r="A98" s="3">
        <v>253</v>
      </c>
      <c r="B98" s="3" t="s">
        <v>6</v>
      </c>
      <c r="C98" s="3" t="s">
        <v>8</v>
      </c>
      <c r="D98" s="3" t="s">
        <v>19</v>
      </c>
      <c r="E98" s="3" t="s">
        <v>8</v>
      </c>
      <c r="F98" s="3" t="s">
        <v>19</v>
      </c>
      <c r="G98" s="3" t="s">
        <v>8</v>
      </c>
      <c r="H98" s="3" t="s">
        <v>19</v>
      </c>
      <c r="I98" s="3" t="s">
        <v>8</v>
      </c>
      <c r="J98" s="3" t="s">
        <v>19</v>
      </c>
      <c r="K98" s="3" t="s">
        <v>27</v>
      </c>
      <c r="L98" s="3" t="s">
        <v>45</v>
      </c>
    </row>
    <row r="99" spans="1:12" x14ac:dyDescent="0.3">
      <c r="A99" s="3">
        <v>253</v>
      </c>
      <c r="B99" s="3" t="s">
        <v>6</v>
      </c>
      <c r="C99" s="3" t="s">
        <v>8</v>
      </c>
      <c r="D99" s="3" t="s">
        <v>18</v>
      </c>
      <c r="E99" s="3" t="s">
        <v>8</v>
      </c>
      <c r="F99" s="3" t="s">
        <v>18</v>
      </c>
      <c r="K99" s="3" t="s">
        <v>26</v>
      </c>
      <c r="L99" s="3" t="s">
        <v>27</v>
      </c>
    </row>
    <row r="100" spans="1:12" x14ac:dyDescent="0.3">
      <c r="A100" s="3">
        <v>253</v>
      </c>
      <c r="B100" s="3" t="s">
        <v>6</v>
      </c>
      <c r="C100" s="3" t="s">
        <v>8</v>
      </c>
      <c r="D100" s="3" t="s">
        <v>10</v>
      </c>
      <c r="E100" s="3" t="s">
        <v>8</v>
      </c>
      <c r="F100" s="3" t="s">
        <v>10</v>
      </c>
      <c r="G100" s="3" t="s">
        <v>8</v>
      </c>
      <c r="H100" s="3" t="s">
        <v>10</v>
      </c>
      <c r="I100" s="3" t="s">
        <v>8</v>
      </c>
      <c r="J100" s="3" t="s">
        <v>10</v>
      </c>
      <c r="K100" s="3" t="s">
        <v>27</v>
      </c>
      <c r="L100" s="3" t="s">
        <v>45</v>
      </c>
    </row>
    <row r="101" spans="1:12" x14ac:dyDescent="0.3">
      <c r="A101" s="3">
        <v>253</v>
      </c>
      <c r="B101" s="3" t="s">
        <v>6</v>
      </c>
      <c r="C101" s="3" t="s">
        <v>7</v>
      </c>
      <c r="D101" s="3" t="s">
        <v>10</v>
      </c>
      <c r="E101" s="3" t="s">
        <v>7</v>
      </c>
      <c r="F101" s="3" t="s">
        <v>10</v>
      </c>
      <c r="G101" s="3" t="s">
        <v>7</v>
      </c>
      <c r="H101" s="3" t="s">
        <v>10</v>
      </c>
      <c r="I101" s="3" t="s">
        <v>7</v>
      </c>
      <c r="J101" s="3" t="s">
        <v>10</v>
      </c>
      <c r="K101" s="3" t="s">
        <v>27</v>
      </c>
      <c r="L101" s="3" t="s">
        <v>45</v>
      </c>
    </row>
    <row r="102" spans="1:12" x14ac:dyDescent="0.3">
      <c r="A102" s="3">
        <v>253</v>
      </c>
      <c r="B102" s="3" t="s">
        <v>11</v>
      </c>
      <c r="C102" s="3" t="s">
        <v>8</v>
      </c>
      <c r="D102" s="3" t="s">
        <v>24</v>
      </c>
      <c r="E102" s="3" t="s">
        <v>8</v>
      </c>
      <c r="F102" s="3" t="s">
        <v>24</v>
      </c>
      <c r="G102" s="3" t="s">
        <v>8</v>
      </c>
      <c r="H102" s="3" t="s">
        <v>24</v>
      </c>
      <c r="I102" s="3" t="s">
        <v>8</v>
      </c>
      <c r="J102" s="3" t="s">
        <v>24</v>
      </c>
      <c r="K102" s="3" t="s">
        <v>27</v>
      </c>
      <c r="L102" s="3" t="s">
        <v>45</v>
      </c>
    </row>
    <row r="103" spans="1:12" x14ac:dyDescent="0.3">
      <c r="A103" s="3">
        <v>253</v>
      </c>
      <c r="B103" s="3" t="s">
        <v>11</v>
      </c>
      <c r="C103" s="3" t="s">
        <v>8</v>
      </c>
      <c r="D103" s="3" t="s">
        <v>9</v>
      </c>
      <c r="E103" s="3" t="s">
        <v>8</v>
      </c>
      <c r="F103" s="3" t="s">
        <v>9</v>
      </c>
      <c r="G103" s="3" t="s">
        <v>8</v>
      </c>
      <c r="H103" s="3" t="s">
        <v>9</v>
      </c>
      <c r="I103" s="3" t="s">
        <v>8</v>
      </c>
      <c r="J103" s="3" t="s">
        <v>9</v>
      </c>
      <c r="K103" s="3" t="s">
        <v>27</v>
      </c>
      <c r="L103" s="3" t="s">
        <v>45</v>
      </c>
    </row>
    <row r="104" spans="1:12" x14ac:dyDescent="0.3">
      <c r="A104" s="3">
        <v>256</v>
      </c>
      <c r="B104" s="3" t="s">
        <v>6</v>
      </c>
      <c r="G104" s="3" t="s">
        <v>41</v>
      </c>
      <c r="H104" s="3" t="s">
        <v>19</v>
      </c>
      <c r="K104" s="3" t="s">
        <v>26</v>
      </c>
      <c r="L104" s="3" t="s">
        <v>27</v>
      </c>
    </row>
    <row r="105" spans="1:12" x14ac:dyDescent="0.3">
      <c r="A105" s="3">
        <v>256</v>
      </c>
      <c r="B105" s="3" t="s">
        <v>6</v>
      </c>
      <c r="E105" s="3" t="s">
        <v>8</v>
      </c>
      <c r="F105" s="3" t="s">
        <v>12</v>
      </c>
      <c r="I105" s="3" t="s">
        <v>8</v>
      </c>
      <c r="J105" s="3" t="s">
        <v>12</v>
      </c>
      <c r="K105" s="3" t="s">
        <v>26</v>
      </c>
      <c r="L105" s="3" t="s">
        <v>26</v>
      </c>
    </row>
    <row r="106" spans="1:12" x14ac:dyDescent="0.3">
      <c r="A106" s="3">
        <v>256</v>
      </c>
      <c r="B106" s="3" t="s">
        <v>6</v>
      </c>
      <c r="C106" s="3" t="s">
        <v>8</v>
      </c>
      <c r="D106" s="3" t="s">
        <v>10</v>
      </c>
      <c r="E106" s="3" t="s">
        <v>8</v>
      </c>
      <c r="F106" s="3" t="s">
        <v>10</v>
      </c>
      <c r="G106" s="3" t="s">
        <v>8</v>
      </c>
      <c r="H106" s="3" t="s">
        <v>10</v>
      </c>
      <c r="I106" s="3" t="s">
        <v>8</v>
      </c>
      <c r="J106" s="3" t="s">
        <v>10</v>
      </c>
      <c r="K106" s="3" t="s">
        <v>27</v>
      </c>
      <c r="L106" s="3" t="s">
        <v>45</v>
      </c>
    </row>
    <row r="107" spans="1:12" x14ac:dyDescent="0.3">
      <c r="A107" s="3">
        <v>256</v>
      </c>
      <c r="B107" s="3" t="s">
        <v>6</v>
      </c>
      <c r="C107" s="3" t="s">
        <v>41</v>
      </c>
      <c r="D107" s="3" t="s">
        <v>10</v>
      </c>
      <c r="E107" s="3" t="s">
        <v>41</v>
      </c>
      <c r="F107" s="3" t="s">
        <v>10</v>
      </c>
      <c r="G107" s="3" t="s">
        <v>41</v>
      </c>
      <c r="H107" s="3" t="s">
        <v>10</v>
      </c>
      <c r="I107" s="3" t="s">
        <v>41</v>
      </c>
      <c r="J107" s="3" t="s">
        <v>10</v>
      </c>
      <c r="K107" s="3" t="s">
        <v>27</v>
      </c>
      <c r="L107" s="3" t="s">
        <v>45</v>
      </c>
    </row>
    <row r="108" spans="1:12" x14ac:dyDescent="0.3">
      <c r="A108" s="3">
        <v>256</v>
      </c>
      <c r="B108" s="3" t="s">
        <v>11</v>
      </c>
      <c r="C108" s="3" t="s">
        <v>8</v>
      </c>
      <c r="D108" s="3" t="s">
        <v>9</v>
      </c>
      <c r="E108" s="3" t="s">
        <v>8</v>
      </c>
      <c r="F108" s="3" t="s">
        <v>9</v>
      </c>
      <c r="G108" s="3" t="s">
        <v>8</v>
      </c>
      <c r="H108" s="3" t="s">
        <v>9</v>
      </c>
      <c r="I108" s="3" t="s">
        <v>8</v>
      </c>
      <c r="J108" s="3" t="s">
        <v>9</v>
      </c>
      <c r="K108" s="3" t="s">
        <v>27</v>
      </c>
      <c r="L108" s="3" t="s">
        <v>45</v>
      </c>
    </row>
    <row r="109" spans="1:12" x14ac:dyDescent="0.3">
      <c r="A109" s="3">
        <v>256</v>
      </c>
      <c r="B109" s="3" t="s">
        <v>11</v>
      </c>
      <c r="C109" s="3" t="s">
        <v>41</v>
      </c>
      <c r="D109" s="3" t="s">
        <v>40</v>
      </c>
      <c r="E109" s="3" t="s">
        <v>41</v>
      </c>
      <c r="F109" s="3" t="s">
        <v>40</v>
      </c>
      <c r="G109" s="3" t="s">
        <v>41</v>
      </c>
      <c r="H109" s="3" t="s">
        <v>40</v>
      </c>
      <c r="I109" s="3" t="s">
        <v>41</v>
      </c>
      <c r="J109" s="3" t="s">
        <v>40</v>
      </c>
      <c r="K109" s="3" t="s">
        <v>27</v>
      </c>
      <c r="L109" s="3" t="s">
        <v>45</v>
      </c>
    </row>
    <row r="110" spans="1:12" x14ac:dyDescent="0.3">
      <c r="A110" s="3">
        <v>341</v>
      </c>
      <c r="B110" s="3" t="s">
        <v>6</v>
      </c>
      <c r="C110" s="3" t="s">
        <v>42</v>
      </c>
      <c r="D110" s="3" t="s">
        <v>9</v>
      </c>
      <c r="E110" s="3" t="s">
        <v>42</v>
      </c>
      <c r="F110" s="3" t="s">
        <v>9</v>
      </c>
      <c r="G110" s="3" t="s">
        <v>42</v>
      </c>
      <c r="H110" s="3" t="s">
        <v>9</v>
      </c>
      <c r="I110" s="3" t="s">
        <v>42</v>
      </c>
      <c r="J110" s="3" t="s">
        <v>9</v>
      </c>
      <c r="K110" s="3" t="s">
        <v>27</v>
      </c>
      <c r="L110" s="3" t="s">
        <v>45</v>
      </c>
    </row>
    <row r="111" spans="1:12" x14ac:dyDescent="0.3">
      <c r="A111" s="3">
        <v>341</v>
      </c>
      <c r="B111" s="3" t="s">
        <v>6</v>
      </c>
      <c r="C111" s="3" t="s">
        <v>21</v>
      </c>
      <c r="D111" s="3" t="s">
        <v>9</v>
      </c>
      <c r="E111" s="3" t="s">
        <v>21</v>
      </c>
      <c r="F111" s="3" t="s">
        <v>9</v>
      </c>
      <c r="G111" s="3" t="s">
        <v>21</v>
      </c>
      <c r="H111" s="3" t="s">
        <v>9</v>
      </c>
      <c r="I111" s="3" t="s">
        <v>21</v>
      </c>
      <c r="J111" s="3" t="s">
        <v>9</v>
      </c>
      <c r="K111" s="3" t="s">
        <v>27</v>
      </c>
      <c r="L111" s="3" t="s">
        <v>45</v>
      </c>
    </row>
    <row r="112" spans="1:12" x14ac:dyDescent="0.3">
      <c r="A112" s="3">
        <v>341</v>
      </c>
      <c r="B112" s="3" t="s">
        <v>6</v>
      </c>
      <c r="C112" s="3" t="s">
        <v>21</v>
      </c>
      <c r="D112" s="3" t="s">
        <v>15</v>
      </c>
      <c r="E112" s="3" t="s">
        <v>21</v>
      </c>
      <c r="F112" s="3" t="s">
        <v>15</v>
      </c>
      <c r="G112" s="3" t="s">
        <v>21</v>
      </c>
      <c r="H112" s="3" t="s">
        <v>15</v>
      </c>
      <c r="I112" s="3" t="s">
        <v>21</v>
      </c>
      <c r="J112" s="3" t="s">
        <v>15</v>
      </c>
      <c r="K112" s="3" t="s">
        <v>27</v>
      </c>
      <c r="L112" s="3" t="s">
        <v>45</v>
      </c>
    </row>
    <row r="113" spans="1:12" x14ac:dyDescent="0.3">
      <c r="A113" s="3">
        <v>341</v>
      </c>
      <c r="B113" s="3" t="s">
        <v>6</v>
      </c>
      <c r="C113" s="3" t="s">
        <v>21</v>
      </c>
      <c r="D113" s="3" t="s">
        <v>29</v>
      </c>
      <c r="E113" s="3" t="s">
        <v>21</v>
      </c>
      <c r="F113" s="3" t="s">
        <v>29</v>
      </c>
      <c r="I113" s="3" t="s">
        <v>21</v>
      </c>
      <c r="J113" s="3" t="s">
        <v>29</v>
      </c>
      <c r="K113" s="3" t="s">
        <v>27</v>
      </c>
      <c r="L113" s="3" t="s">
        <v>45</v>
      </c>
    </row>
    <row r="114" spans="1:12" x14ac:dyDescent="0.3">
      <c r="A114" s="3">
        <v>341</v>
      </c>
      <c r="B114" s="3" t="s">
        <v>6</v>
      </c>
      <c r="C114" s="3" t="s">
        <v>21</v>
      </c>
      <c r="D114" s="3" t="s">
        <v>10</v>
      </c>
      <c r="E114" s="3" t="s">
        <v>21</v>
      </c>
      <c r="F114" s="3" t="s">
        <v>10</v>
      </c>
      <c r="G114" s="3" t="s">
        <v>21</v>
      </c>
      <c r="H114" s="3" t="s">
        <v>10</v>
      </c>
      <c r="I114" s="3" t="s">
        <v>21</v>
      </c>
      <c r="J114" s="3" t="s">
        <v>10</v>
      </c>
      <c r="K114" s="3" t="s">
        <v>27</v>
      </c>
      <c r="L114" s="3" t="s">
        <v>45</v>
      </c>
    </row>
    <row r="115" spans="1:12" x14ac:dyDescent="0.3">
      <c r="A115" s="3">
        <v>341</v>
      </c>
      <c r="B115" s="3" t="s">
        <v>6</v>
      </c>
      <c r="C115" s="3" t="s">
        <v>42</v>
      </c>
      <c r="D115" s="3" t="s">
        <v>10</v>
      </c>
      <c r="E115" s="3" t="s">
        <v>42</v>
      </c>
      <c r="F115" s="3" t="s">
        <v>10</v>
      </c>
      <c r="G115" s="3" t="s">
        <v>42</v>
      </c>
      <c r="H115" s="3" t="s">
        <v>10</v>
      </c>
      <c r="I115" s="3" t="s">
        <v>42</v>
      </c>
      <c r="J115" s="3" t="s">
        <v>10</v>
      </c>
      <c r="K115" s="3" t="s">
        <v>27</v>
      </c>
      <c r="L115" s="3" t="s">
        <v>45</v>
      </c>
    </row>
    <row r="116" spans="1:12" x14ac:dyDescent="0.3">
      <c r="A116" s="3">
        <v>341</v>
      </c>
      <c r="B116" s="3" t="s">
        <v>11</v>
      </c>
      <c r="C116" s="3" t="s">
        <v>21</v>
      </c>
      <c r="D116" s="3" t="s">
        <v>9</v>
      </c>
      <c r="E116" s="3" t="s">
        <v>21</v>
      </c>
      <c r="F116" s="3" t="s">
        <v>9</v>
      </c>
      <c r="G116" s="3" t="s">
        <v>21</v>
      </c>
      <c r="H116" s="3" t="s">
        <v>9</v>
      </c>
      <c r="I116" s="3" t="s">
        <v>21</v>
      </c>
      <c r="J116" s="3" t="s">
        <v>9</v>
      </c>
      <c r="K116" s="3" t="s">
        <v>27</v>
      </c>
      <c r="L116" s="3" t="s">
        <v>45</v>
      </c>
    </row>
    <row r="117" spans="1:12" x14ac:dyDescent="0.3">
      <c r="A117" s="3">
        <v>362</v>
      </c>
      <c r="B117" s="3" t="s">
        <v>6</v>
      </c>
      <c r="C117" s="3" t="s">
        <v>23</v>
      </c>
      <c r="D117" s="3" t="s">
        <v>9</v>
      </c>
      <c r="E117" s="3" t="s">
        <v>23</v>
      </c>
      <c r="F117" s="3" t="s">
        <v>9</v>
      </c>
      <c r="G117" s="3" t="s">
        <v>23</v>
      </c>
      <c r="H117" s="3" t="s">
        <v>9</v>
      </c>
      <c r="I117" s="3" t="s">
        <v>23</v>
      </c>
      <c r="J117" s="3" t="s">
        <v>9</v>
      </c>
      <c r="K117" s="3" t="s">
        <v>27</v>
      </c>
      <c r="L117" s="3" t="s">
        <v>45</v>
      </c>
    </row>
    <row r="118" spans="1:12" x14ac:dyDescent="0.3">
      <c r="A118" s="3">
        <v>362</v>
      </c>
      <c r="B118" s="3" t="s">
        <v>6</v>
      </c>
      <c r="C118" s="3" t="s">
        <v>23</v>
      </c>
      <c r="D118" s="3" t="s">
        <v>18</v>
      </c>
      <c r="E118" s="3" t="s">
        <v>23</v>
      </c>
      <c r="F118" s="3" t="s">
        <v>18</v>
      </c>
      <c r="K118" s="3" t="s">
        <v>26</v>
      </c>
      <c r="L118" s="3" t="s">
        <v>27</v>
      </c>
    </row>
    <row r="119" spans="1:12" x14ac:dyDescent="0.3">
      <c r="A119" s="3">
        <v>362</v>
      </c>
      <c r="B119" s="3" t="s">
        <v>6</v>
      </c>
      <c r="E119" s="3" t="s">
        <v>23</v>
      </c>
      <c r="F119" s="3" t="s">
        <v>15</v>
      </c>
      <c r="I119" s="3" t="s">
        <v>23</v>
      </c>
      <c r="J119" s="3" t="s">
        <v>15</v>
      </c>
      <c r="K119" s="3" t="s">
        <v>26</v>
      </c>
      <c r="L119" s="3" t="s">
        <v>26</v>
      </c>
    </row>
    <row r="120" spans="1:12" x14ac:dyDescent="0.3">
      <c r="A120" s="3">
        <v>362</v>
      </c>
      <c r="B120" s="3" t="s">
        <v>6</v>
      </c>
      <c r="C120" s="3" t="s">
        <v>23</v>
      </c>
      <c r="D120" s="3" t="s">
        <v>10</v>
      </c>
      <c r="E120" s="3" t="s">
        <v>23</v>
      </c>
      <c r="F120" s="3" t="s">
        <v>10</v>
      </c>
      <c r="G120" s="3" t="s">
        <v>23</v>
      </c>
      <c r="H120" s="3" t="s">
        <v>10</v>
      </c>
      <c r="I120" s="3" t="s">
        <v>23</v>
      </c>
      <c r="J120" s="3" t="s">
        <v>10</v>
      </c>
      <c r="K120" s="3" t="s">
        <v>27</v>
      </c>
      <c r="L120" s="3" t="s">
        <v>45</v>
      </c>
    </row>
    <row r="121" spans="1:12" x14ac:dyDescent="0.3">
      <c r="A121" s="3">
        <v>362</v>
      </c>
      <c r="B121" s="3" t="s">
        <v>6</v>
      </c>
      <c r="C121" s="3" t="s">
        <v>21</v>
      </c>
      <c r="D121" s="3" t="s">
        <v>10</v>
      </c>
      <c r="E121" s="3" t="s">
        <v>21</v>
      </c>
      <c r="F121" s="3" t="s">
        <v>10</v>
      </c>
      <c r="G121" s="3" t="s">
        <v>21</v>
      </c>
      <c r="H121" s="3" t="s">
        <v>10</v>
      </c>
      <c r="I121" s="3" t="s">
        <v>21</v>
      </c>
      <c r="J121" s="3" t="s">
        <v>10</v>
      </c>
      <c r="K121" s="3" t="s">
        <v>27</v>
      </c>
      <c r="L121" s="3" t="s">
        <v>45</v>
      </c>
    </row>
    <row r="122" spans="1:12" x14ac:dyDescent="0.3">
      <c r="A122" s="3">
        <v>362</v>
      </c>
      <c r="B122" s="3" t="s">
        <v>11</v>
      </c>
      <c r="C122" s="3" t="s">
        <v>23</v>
      </c>
      <c r="D122" s="3" t="s">
        <v>9</v>
      </c>
      <c r="E122" s="3" t="s">
        <v>23</v>
      </c>
      <c r="F122" s="3" t="s">
        <v>9</v>
      </c>
      <c r="G122" s="3" t="s">
        <v>23</v>
      </c>
      <c r="H122" s="3" t="s">
        <v>9</v>
      </c>
      <c r="I122" s="3" t="s">
        <v>23</v>
      </c>
      <c r="J122" s="3" t="s">
        <v>9</v>
      </c>
      <c r="K122" s="3" t="s">
        <v>27</v>
      </c>
      <c r="L122" s="3" t="s">
        <v>45</v>
      </c>
    </row>
    <row r="123" spans="1:12" x14ac:dyDescent="0.3">
      <c r="A123" s="3">
        <v>391</v>
      </c>
      <c r="B123" s="3" t="s">
        <v>6</v>
      </c>
      <c r="C123" s="3" t="s">
        <v>37</v>
      </c>
      <c r="D123" s="3" t="s">
        <v>9</v>
      </c>
      <c r="E123" s="3" t="s">
        <v>37</v>
      </c>
      <c r="F123" s="3" t="s">
        <v>9</v>
      </c>
      <c r="G123" s="3" t="s">
        <v>37</v>
      </c>
      <c r="H123" s="3" t="s">
        <v>9</v>
      </c>
      <c r="I123" s="3" t="s">
        <v>37</v>
      </c>
      <c r="J123" s="3" t="s">
        <v>9</v>
      </c>
      <c r="K123" s="3" t="s">
        <v>27</v>
      </c>
      <c r="L123" s="3" t="s">
        <v>45</v>
      </c>
    </row>
    <row r="124" spans="1:12" x14ac:dyDescent="0.3">
      <c r="A124" s="3">
        <v>391</v>
      </c>
      <c r="B124" s="3" t="s">
        <v>6</v>
      </c>
      <c r="G124" s="3" t="s">
        <v>43</v>
      </c>
      <c r="H124" s="3" t="s">
        <v>19</v>
      </c>
      <c r="K124" s="3" t="s">
        <v>26</v>
      </c>
      <c r="L124" s="3" t="s">
        <v>27</v>
      </c>
    </row>
    <row r="125" spans="1:12" x14ac:dyDescent="0.3">
      <c r="A125" s="3">
        <v>391</v>
      </c>
      <c r="B125" s="3" t="s">
        <v>6</v>
      </c>
      <c r="C125" s="3" t="s">
        <v>37</v>
      </c>
      <c r="D125" s="3" t="s">
        <v>10</v>
      </c>
      <c r="E125" s="3" t="s">
        <v>37</v>
      </c>
      <c r="F125" s="3" t="s">
        <v>10</v>
      </c>
      <c r="G125" s="3" t="s">
        <v>37</v>
      </c>
      <c r="H125" s="3" t="s">
        <v>10</v>
      </c>
      <c r="I125" s="3" t="s">
        <v>37</v>
      </c>
      <c r="J125" s="3" t="s">
        <v>10</v>
      </c>
      <c r="K125" s="3" t="s">
        <v>27</v>
      </c>
      <c r="L125" s="3" t="s">
        <v>45</v>
      </c>
    </row>
    <row r="126" spans="1:12" x14ac:dyDescent="0.3">
      <c r="A126" s="3">
        <v>391</v>
      </c>
      <c r="B126" s="3" t="s">
        <v>6</v>
      </c>
      <c r="C126" s="3" t="s">
        <v>43</v>
      </c>
      <c r="D126" s="3" t="s">
        <v>10</v>
      </c>
      <c r="E126" s="3" t="s">
        <v>43</v>
      </c>
      <c r="F126" s="3" t="s">
        <v>10</v>
      </c>
      <c r="G126" s="3" t="s">
        <v>43</v>
      </c>
      <c r="H126" s="3" t="s">
        <v>10</v>
      </c>
      <c r="I126" s="3" t="s">
        <v>43</v>
      </c>
      <c r="J126" s="3" t="s">
        <v>10</v>
      </c>
      <c r="K126" s="3" t="s">
        <v>27</v>
      </c>
      <c r="L126" s="3" t="s">
        <v>45</v>
      </c>
    </row>
    <row r="127" spans="1:12" x14ac:dyDescent="0.3">
      <c r="A127" s="3">
        <v>391</v>
      </c>
      <c r="B127" s="3" t="s">
        <v>11</v>
      </c>
      <c r="C127" s="3" t="s">
        <v>43</v>
      </c>
      <c r="D127" s="3" t="s">
        <v>9</v>
      </c>
      <c r="E127" s="3" t="s">
        <v>43</v>
      </c>
      <c r="F127" s="3" t="s">
        <v>9</v>
      </c>
      <c r="G127" s="3" t="s">
        <v>43</v>
      </c>
      <c r="H127" s="3" t="s">
        <v>9</v>
      </c>
      <c r="I127" s="3" t="s">
        <v>43</v>
      </c>
      <c r="J127" s="3" t="s">
        <v>9</v>
      </c>
      <c r="K127" s="3" t="s">
        <v>27</v>
      </c>
      <c r="L127" s="3" t="s">
        <v>45</v>
      </c>
    </row>
  </sheetData>
  <pageMargins left="0.7" right="0.7" top="0.75" bottom="0.75" header="0.3" footer="0.3"/>
  <pageSetup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Zoë Goldsborough</dc:creator>
  <cp:lastModifiedBy>Zoë Goldsborough</cp:lastModifiedBy>
  <dcterms:created xsi:type="dcterms:W3CDTF">2021-01-29T12:57:09Z</dcterms:created>
  <dcterms:modified xsi:type="dcterms:W3CDTF">2021-01-30T09:48:05Z</dcterms:modified>
</cp:coreProperties>
</file>