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JB</author>
  </authors>
  <commentList>
    <comment ref="C2" authorId="0">
      <text>
        <r>
          <rPr>
            <sz val="10"/>
            <rFont val="Arial"/>
            <family val="2"/>
            <charset val="1"/>
          </rPr>
          <t xml:space="preserve">Wird von Angebotssumme (x) je Monat Verzug abgezogen</t>
        </r>
      </text>
    </comment>
  </commentList>
</comments>
</file>

<file path=xl/sharedStrings.xml><?xml version="1.0" encoding="utf-8"?>
<sst xmlns="http://schemas.openxmlformats.org/spreadsheetml/2006/main" count="19" uniqueCount="17">
  <si>
    <t xml:space="preserve">Gewünschter Gewinn (G)</t>
  </si>
  <si>
    <t xml:space="preserve">Pönale / Monat</t>
  </si>
  <si>
    <t xml:space="preserve">Frage: Wie hoch muss die Angebotssumme (x) sein, damit der gewünschte Gewinn (G) statistisch erzielt wird?</t>
  </si>
  <si>
    <t xml:space="preserve">Fall 1</t>
  </si>
  <si>
    <t xml:space="preserve">Projektdauer: 20 Monate</t>
  </si>
  <si>
    <t xml:space="preserve">Pönale (%)</t>
  </si>
  <si>
    <t xml:space="preserve">Verzug</t>
  </si>
  <si>
    <t xml:space="preserve">20 Monate</t>
  </si>
  <si>
    <t xml:space="preserve">21 Monate (Termin um 1 Monat überschritten)</t>
  </si>
  <si>
    <t xml:space="preserve">„G = p(0 Monate Verzug)*Angebotssumme + 
P(1 Monat Verzug)*(Angebotssumme – Pönale für 1 Monat)“</t>
  </si>
  <si>
    <t xml:space="preserve">Angebotssumme für Vertrag mit Projektdauer von 20 Monaten</t>
  </si>
  <si>
    <t xml:space="preserve">Fall 2</t>
  </si>
  <si>
    <t xml:space="preserve">Projektdauer: 19 Monate</t>
  </si>
  <si>
    <t xml:space="preserve">19 Monate</t>
  </si>
  <si>
    <t xml:space="preserve">20 Monate (Termin um 1 Monat überschritten)</t>
  </si>
  <si>
    <t xml:space="preserve">21 Monate (Termin um 2 Monate überschritten)</t>
  </si>
  <si>
    <t xml:space="preserve">Angebotssumme für Vertrag mit Projektdauer von 19 Monaten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</si>
</sst>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€-C07]\ #,##0.00;[RED]\-[$€-C07]\ #,##0.00"/>
    <numFmt numFmtId="166" formatCode="0.00\ %"/>
    <numFmt numFmtId="167" formatCode="&quot;LO&quot;g\Is\Ch"/>
    <numFmt numFmtId="168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4" fillId="5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6</xdr:col>
      <xdr:colOff>914400</xdr:colOff>
      <xdr:row>56</xdr:row>
      <xdr:rowOff>118440</xdr:rowOff>
    </xdr:to>
    <xdr:sp>
      <xdr:nvSpPr>
        <xdr:cNvPr id="0" name="CustomShape 1" hidden="1"/>
        <xdr:cNvSpPr/>
      </xdr:nvSpPr>
      <xdr:spPr>
        <a:xfrm>
          <a:off x="0" y="0"/>
          <a:ext cx="10027080" cy="936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22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B20" activeCellId="0" sqref="B2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51"/>
    <col collapsed="false" customWidth="true" hidden="false" outlineLevel="0" max="3" min="3" style="1" width="15.86"/>
    <col collapsed="false" customWidth="true" hidden="false" outlineLevel="0" max="4" min="4" style="2" width="7"/>
    <col collapsed="false" customWidth="false" hidden="false" outlineLevel="0" max="6" min="5" style="1" width="11.57"/>
    <col collapsed="false" customWidth="true" hidden="false" outlineLevel="0" max="7" min="7" style="1" width="54.57"/>
    <col collapsed="false" customWidth="false" hidden="false" outlineLevel="0" max="1023" min="8" style="1" width="11.57"/>
  </cols>
  <sheetData>
    <row r="2" customFormat="false" ht="12.8" hidden="false" customHeight="false" outlineLevel="0" collapsed="false">
      <c r="A2" s="1" t="s">
        <v>0</v>
      </c>
      <c r="B2" s="3" t="n">
        <v>100</v>
      </c>
      <c r="C2" s="1" t="s">
        <v>1</v>
      </c>
      <c r="D2" s="4" t="n">
        <v>0.01</v>
      </c>
    </row>
    <row r="3" customFormat="false" ht="12.8" hidden="false" customHeight="false" outlineLevel="0" collapsed="false">
      <c r="A3" s="1" t="s">
        <v>2</v>
      </c>
      <c r="D3" s="5"/>
    </row>
    <row r="4" customFormat="false" ht="12.8" hidden="false" customHeight="false" outlineLevel="0" collapsed="false">
      <c r="D4" s="5"/>
    </row>
    <row r="5" customFormat="false" ht="12.8" hidden="false" customHeight="false" outlineLevel="0" collapsed="false">
      <c r="A5" s="6" t="s">
        <v>3</v>
      </c>
      <c r="B5" s="7" t="s">
        <v>4</v>
      </c>
      <c r="C5" s="8" t="s">
        <v>5</v>
      </c>
      <c r="D5" s="9" t="s">
        <v>6</v>
      </c>
    </row>
    <row r="6" customFormat="false" ht="12.8" hidden="false" customHeight="false" outlineLevel="0" collapsed="false">
      <c r="A6" s="10" t="n">
        <v>0.95</v>
      </c>
      <c r="B6" s="11" t="s">
        <v>7</v>
      </c>
      <c r="C6" s="12" t="n">
        <f aca="false">$D$2*D6</f>
        <v>0</v>
      </c>
      <c r="D6" s="13" t="n">
        <v>0</v>
      </c>
    </row>
    <row r="7" customFormat="false" ht="12.8" hidden="false" customHeight="false" outlineLevel="0" collapsed="false">
      <c r="A7" s="10" t="n">
        <v>0.05</v>
      </c>
      <c r="B7" s="11" t="s">
        <v>8</v>
      </c>
      <c r="C7" s="12" t="n">
        <f aca="false">$D$2*D7</f>
        <v>0.01</v>
      </c>
      <c r="D7" s="13" t="n">
        <f aca="false">D6+1</f>
        <v>1</v>
      </c>
    </row>
    <row r="8" customFormat="false" ht="12.8" hidden="false" customHeight="false" outlineLevel="0" collapsed="false">
      <c r="A8" s="14"/>
      <c r="B8" s="11"/>
      <c r="C8" s="11"/>
      <c r="D8" s="13"/>
    </row>
    <row r="9" customFormat="false" ht="23.85" hidden="false" customHeight="false" outlineLevel="0" collapsed="false">
      <c r="A9" s="15" t="str">
        <f aca="false">"G = " &amp; A6 &amp; "*x + " &amp; A7 &amp; "*(x - x*" &amp;C7 &amp; ")"</f>
        <v>G = 0,95*x + 0,05*(x - x*0,01)</v>
      </c>
      <c r="B9" s="16" t="s">
        <v>9</v>
      </c>
      <c r="C9" s="11"/>
      <c r="D9" s="13"/>
    </row>
    <row r="10" customFormat="false" ht="12.8" hidden="false" customHeight="false" outlineLevel="0" collapsed="false">
      <c r="A10" s="17" t="str">
        <f aca="false">"x = G / (1 - " &amp; A7*C7&amp;")"</f>
        <v>x = G / (1 - 0,0005)</v>
      </c>
      <c r="B10" s="11"/>
      <c r="C10" s="11"/>
      <c r="D10" s="13"/>
    </row>
    <row r="11" customFormat="false" ht="12.8" hidden="false" customHeight="false" outlineLevel="0" collapsed="false">
      <c r="A11" s="18" t="str">
        <f aca="false">"x = " &amp; $B$2 / (1 - A7*C7)</f>
        <v>x = 100,050025012506</v>
      </c>
      <c r="B11" s="19" t="s">
        <v>10</v>
      </c>
      <c r="C11" s="19"/>
      <c r="D11" s="20"/>
    </row>
    <row r="12" customFormat="false" ht="12.8" hidden="false" customHeight="false" outlineLevel="0" collapsed="false">
      <c r="A12" s="21"/>
    </row>
    <row r="15" customFormat="false" ht="12.8" hidden="false" customHeight="false" outlineLevel="0" collapsed="false">
      <c r="A15" s="6" t="s">
        <v>11</v>
      </c>
      <c r="B15" s="7" t="s">
        <v>12</v>
      </c>
      <c r="C15" s="8" t="s">
        <v>5</v>
      </c>
      <c r="D15" s="9" t="s">
        <v>6</v>
      </c>
    </row>
    <row r="16" customFormat="false" ht="12.8" hidden="false" customHeight="false" outlineLevel="0" collapsed="false">
      <c r="A16" s="10" t="n">
        <v>0.7</v>
      </c>
      <c r="B16" s="11" t="s">
        <v>13</v>
      </c>
      <c r="C16" s="12" t="n">
        <f aca="false">$D$2*D16</f>
        <v>0</v>
      </c>
      <c r="D16" s="13" t="n">
        <v>0</v>
      </c>
    </row>
    <row r="17" customFormat="false" ht="12.8" hidden="false" customHeight="false" outlineLevel="0" collapsed="false">
      <c r="A17" s="10" t="n">
        <v>0.25</v>
      </c>
      <c r="B17" s="11" t="s">
        <v>14</v>
      </c>
      <c r="C17" s="12" t="n">
        <f aca="false">$D$2*D17</f>
        <v>0.01</v>
      </c>
      <c r="D17" s="13" t="n">
        <f aca="false">D16+1</f>
        <v>1</v>
      </c>
    </row>
    <row r="18" customFormat="false" ht="12.8" hidden="false" customHeight="false" outlineLevel="0" collapsed="false">
      <c r="A18" s="10" t="n">
        <v>0.05</v>
      </c>
      <c r="B18" s="11" t="s">
        <v>15</v>
      </c>
      <c r="C18" s="12" t="n">
        <f aca="false">$D$2*D18</f>
        <v>0.02</v>
      </c>
      <c r="D18" s="13" t="n">
        <f aca="false">D17+1</f>
        <v>2</v>
      </c>
    </row>
    <row r="19" customFormat="false" ht="12.8" hidden="false" customHeight="false" outlineLevel="0" collapsed="false">
      <c r="A19" s="14"/>
      <c r="B19" s="11"/>
      <c r="C19" s="11"/>
      <c r="D19" s="13"/>
    </row>
    <row r="20" customFormat="false" ht="12.8" hidden="false" customHeight="false" outlineLevel="0" collapsed="false">
      <c r="A20" s="17" t="str">
        <f aca="false">"G = " &amp; A16 &amp; "*x + " &amp; A17 &amp; "*(x - x*" &amp;C17 &amp; ")  + "&amp; A18&amp; "*(x - x*" &amp; C18 &amp; ")"</f>
        <v>G = 0,7*x + 0,25*(x - x*0,01)  + 0,05*(x - x*0,02)</v>
      </c>
      <c r="B20" s="11"/>
      <c r="C20" s="11"/>
      <c r="D20" s="13"/>
    </row>
    <row r="21" customFormat="false" ht="12.8" hidden="false" customHeight="false" outlineLevel="0" collapsed="false">
      <c r="A21" s="17" t="str">
        <f aca="false">"x = G / (1 - " &amp; A17*C17&amp;" - " &amp;A18*C18&amp;")"</f>
        <v>x = G / (1 - 0,0025 - 0,001)</v>
      </c>
      <c r="B21" s="11"/>
      <c r="C21" s="11"/>
      <c r="D21" s="13"/>
    </row>
    <row r="22" customFormat="false" ht="12.8" hidden="false" customHeight="false" outlineLevel="0" collapsed="false">
      <c r="A22" s="18" t="str">
        <f aca="false">"x = " &amp; $B$2 / (1 -  A17*C17 - A18*C18)</f>
        <v>x = 100,351229302559</v>
      </c>
      <c r="B22" s="19" t="s">
        <v>16</v>
      </c>
      <c r="C22" s="19"/>
      <c r="D22" s="2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2019-12-05T08:04:19Z</dcterms:created>
  <dc:creator/>
  <dc:description/>
  <dc:language>de-AT</dc:language>
  <cp:lastModifiedBy>Johann Burgstaller</cp:lastModifiedBy>
  <dcterms:modified xsi:type="dcterms:W3CDTF">2022-11-17T20:27:37Z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