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entennial college\sem 1\comp 120 soft fundamental ALAN\LAB 07\"/>
    </mc:Choice>
  </mc:AlternateContent>
  <xr:revisionPtr revIDLastSave="0" documentId="13_ncr:1_{F1030E74-A4C0-48B0-8314-1F931D8C87CF}" xr6:coauthVersionLast="31" xr6:coauthVersionMax="31" xr10:uidLastSave="{00000000-0000-0000-0000-000000000000}"/>
  <bookViews>
    <workbookView xWindow="120" yWindow="105" windowWidth="15255" windowHeight="8160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I5" i="1" l="1"/>
  <c r="C17" i="1"/>
  <c r="D17" i="1"/>
  <c r="E17" i="1"/>
  <c r="F17" i="1"/>
  <c r="G17" i="1"/>
  <c r="H17" i="1"/>
  <c r="B17" i="1"/>
  <c r="I15" i="1"/>
  <c r="I14" i="1"/>
  <c r="I16" i="1"/>
  <c r="I9" i="1"/>
  <c r="I8" i="1"/>
  <c r="I10" i="1"/>
  <c r="I11" i="1"/>
  <c r="I6" i="1"/>
  <c r="I17" i="1" s="1"/>
  <c r="I13" i="1"/>
  <c r="I12" i="1"/>
  <c r="I7" i="1"/>
  <c r="J7" i="1" l="1"/>
  <c r="J12" i="1" l="1"/>
  <c r="J13" i="1" l="1"/>
  <c r="J6" i="1" l="1"/>
  <c r="J11" i="1" l="1"/>
  <c r="J5" i="1" l="1"/>
  <c r="J10" i="1" l="1"/>
  <c r="J8" i="1" l="1"/>
  <c r="J9" i="1" l="1"/>
  <c r="J16" i="1" l="1"/>
  <c r="J15" i="1" l="1"/>
  <c r="J14" i="1"/>
  <c r="B21" i="1"/>
  <c r="J17" i="1" l="1"/>
  <c r="B22" i="1"/>
  <c r="B20" i="1"/>
</calcChain>
</file>

<file path=xl/sharedStrings.xml><?xml version="1.0" encoding="utf-8"?>
<sst xmlns="http://schemas.openxmlformats.org/spreadsheetml/2006/main" count="29" uniqueCount="29">
  <si>
    <t>Annual Profits</t>
  </si>
  <si>
    <t>Sales</t>
  </si>
  <si>
    <t>Payroll</t>
  </si>
  <si>
    <t>Rent</t>
  </si>
  <si>
    <t>Utilities</t>
  </si>
  <si>
    <t>Purchases</t>
  </si>
  <si>
    <t>Profits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</si>
  <si>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</si>
  <si>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</si>
  <si>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</si>
  <si>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</si>
  <si>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</si>
  <si>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</si>
  <si>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</si>
  <si>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</si>
  <si>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</si>
  <si>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</si>
  <si>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</si>
  <si>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</si>
  <si>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Highest  profit:</t>
  </si>
  <si>
    <t>Avg monthly profit:</t>
  </si>
  <si>
    <t>Month</t>
  </si>
  <si>
    <t xml:space="preserve">Delivery fee: </t>
  </si>
  <si>
    <t>No. of Deliveries</t>
  </si>
  <si>
    <t>Delivery Cost</t>
  </si>
  <si>
    <t>Insurance</t>
  </si>
  <si>
    <t>Smallest profit:</t>
  </si>
  <si>
    <t>Rosie's Home-Cooked Meals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</si>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</sst>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164" fontId="3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3" applyFont="1"/>
    <xf numFmtId="0" fontId="4" fillId="0" borderId="0" xfId="0" applyFont="1"/>
    <xf numFmtId="44" fontId="0" fillId="0" borderId="0" xfId="0" applyNumberFormat="1"/>
    <xf numFmtId="0" fontId="0" fillId="0" borderId="0" xfId="3" applyNumberFormat="1" applyFont="1"/>
    <xf numFmtId="164" fontId="0" fillId="2" borderId="2" xfId="3" applyFont="1" applyFill="1" applyBorder="1"/>
    <xf numFmtId="44" fontId="0" fillId="2" borderId="2" xfId="0" applyNumberFormat="1" applyFill="1" applyBorder="1"/>
    <xf numFmtId="0" fontId="5" fillId="0" borderId="0" xfId="1" applyFont="1" applyAlignment="1">
      <alignment horizontal="center"/>
    </xf>
    <xf numFmtId="0" fontId="2" fillId="0" borderId="0" xfId="2" applyBorder="1" applyAlignment="1">
      <alignment horizontal="center"/>
    </xf>
    <xf numFmtId="0" fontId="4" fillId="3" borderId="2" xfId="0" applyFont="1" applyFill="1" applyBorder="1"/>
  </cellXfs>
  <cellStyles count="4">
    <cellStyle name="Currency" xfId="3" builtinId="4"/>
    <cellStyle name="Heading 1" xfId="2" builtinId="16"/>
    <cellStyle name="Normal" xfId="0" builtinId="0"/>
    <cellStyle name="Title" xfId="1" builtinId="15"/>
  </cellStyles>
  <dxfs count="9"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AD3F75-A4CD-45D4-B2AC-8238EC23E1B0}" name="Table1" displayName="Table1" ref="A4:J17" totalsRowShown="0">
  <autoFilter ref="A4:J17" xr:uid="{3C294110-328C-488E-A6C5-B608F006A467}"/>
  <sortState ref="A5:J16">
    <sortCondition descending="1" ref="J4:J16"/>
  </sortState>
  <tableColumns count="10">
    <tableColumn id="1" xr3:uid="{9EC91F2B-3234-40C5-A404-33C3C3227E05}" name="Month"/>
    <tableColumn id="2" xr3:uid="{FD09868F-A6A6-47E4-97B0-DFAE7C19BCCB}" name="Sales" dataDxfId="7" dataCellStyle="Currency"/>
    <tableColumn id="3" xr3:uid="{AAD2D320-F51E-4298-AE57-785750C756C2}" name="Payroll" dataDxfId="6" dataCellStyle="Currency"/>
    <tableColumn id="4" xr3:uid="{DF31E878-947E-406F-8B83-C94F67E2168E}" name="Rent" dataDxfId="5" dataCellStyle="Currency"/>
    <tableColumn id="5" xr3:uid="{E939CA6C-FFCA-4820-B3EE-415DBD989A0D}" name="Insurance" dataDxfId="4" dataCellStyle="Currency"/>
    <tableColumn id="6" xr3:uid="{EF92BA06-62A6-49A5-B3E8-A8013D3BEFC7}" name="Utilities" dataDxfId="3" dataCellStyle="Currency"/>
    <tableColumn id="7" xr3:uid="{B21F62A1-2E49-4EF6-8A8F-36D1FD0FAC34}" name="Purchases" dataDxfId="2" dataCellStyle="Currency"/>
    <tableColumn id="8" xr3:uid="{0465666C-B88B-4AE0-856A-D751A1E79746}" name="No. of Deliveries"/>
    <tableColumn id="9" xr3:uid="{C9607F79-2271-4A18-BCA7-0326143400AE}" name="Delivery Cost" dataDxfId="1">
      <calculatedColumnFormula>$B$20*H5</calculatedColumnFormula>
    </tableColumn>
    <tableColumn id="10" xr3:uid="{B2202F4E-E8A2-4533-A892-1D2C47F39866}" name="Profits" dataDxfId="0">
      <calculatedColumnFormula>SUM(B5-SUM(C5:G5)-I5)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view="pageLayout" topLeftCell="A23" zoomScale="85" zoomScaleNormal="100" zoomScaleSheetLayoutView="115" zoomScalePageLayoutView="85" workbookViewId="0">
      <selection activeCell="A19" sqref="A19:A22"/>
    </sheetView>
  </sheetViews>
  <sheetFormatPr defaultRowHeight="15" x14ac:dyDescent="0.25"/>
  <cols>
    <col min="1" max="1" width="17.5703125" customWidth="1"/>
    <col min="2" max="2" width="13.28515625" customWidth="1"/>
    <col min="3" max="3" width="16.85546875" customWidth="1"/>
    <col min="4" max="4" width="15.140625" customWidth="1"/>
    <col min="5" max="5" width="14.7109375" customWidth="1"/>
    <col min="6" max="6" width="13.28515625" customWidth="1"/>
    <col min="7" max="7" width="16" customWidth="1"/>
    <col min="8" max="8" width="18" customWidth="1"/>
    <col min="9" max="10" width="14.85546875" customWidth="1"/>
  </cols>
  <sheetData>
    <row r="1" spans="1:10" ht="22.5" x14ac:dyDescent="0.3">
      <c r="A1" s="7" t="s">
        <v>27</v>
      </c>
      <c r="B1" s="7"/>
      <c r="C1" s="7"/>
      <c r="D1" s="7"/>
      <c r="E1" s="7"/>
      <c r="F1" s="7"/>
      <c r="G1" s="7"/>
      <c r="H1" s="7"/>
      <c r="I1" s="7"/>
      <c r="J1" s="7"/>
    </row>
    <row r="2" spans="1:10" ht="19.5" x14ac:dyDescent="0.3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</row>
    <row r="4" spans="1:10" x14ac:dyDescent="0.25">
      <c r="A4" t="s">
        <v>21</v>
      </c>
      <c r="B4" t="s">
        <v>1</v>
      </c>
      <c r="C4" t="s">
        <v>2</v>
      </c>
      <c r="D4" t="s">
        <v>3</v>
      </c>
      <c r="E4" t="s">
        <v>25</v>
      </c>
      <c r="F4" t="s">
        <v>4</v>
      </c>
      <c r="G4" t="s">
        <v>5</v>
      </c>
      <c r="H4" t="s">
        <v>23</v>
      </c>
      <c r="I4" t="s">
        <v>24</v>
      </c>
      <c r="J4" t="s">
        <v>6</v>
      </c>
    </row>
    <row r="5" spans="1:10" x14ac:dyDescent="0.25">
      <c r="A5" t="s">
        <v>13</v>
      </c>
      <c r="B5" s="1">
        <v>76533</v>
      </c>
      <c r="C5" s="1">
        <v>9899</v>
      </c>
      <c r="D5" s="1">
        <v>3255</v>
      </c>
      <c r="E5" s="1">
        <v>550</v>
      </c>
      <c r="F5" s="1">
        <v>117</v>
      </c>
      <c r="G5" s="1">
        <v>5653</v>
      </c>
      <c r="H5">
        <v>600</v>
      </c>
      <c r="I5" s="3">
        <f t="shared" ref="I5:I16" si="0">$B$19*H5</f>
        <v>5400</v>
      </c>
      <c r="J5" s="3">
        <f t="shared" ref="J5:J16" si="1">SUM(B5-SUM(C5:G5)-I5)</f>
        <v>51659</v>
      </c>
    </row>
    <row r="6" spans="1:10" x14ac:dyDescent="0.25">
      <c r="A6" t="s">
        <v>15</v>
      </c>
      <c r="B6" s="1">
        <v>65445</v>
      </c>
      <c r="C6" s="1">
        <v>8755</v>
      </c>
      <c r="D6" s="1">
        <v>3255</v>
      </c>
      <c r="E6" s="1">
        <v>550</v>
      </c>
      <c r="F6" s="1">
        <v>187</v>
      </c>
      <c r="G6" s="1">
        <v>6540</v>
      </c>
      <c r="H6">
        <v>701</v>
      </c>
      <c r="I6" s="3">
        <f t="shared" si="0"/>
        <v>6309</v>
      </c>
      <c r="J6" s="3">
        <f t="shared" si="1"/>
        <v>39849</v>
      </c>
    </row>
    <row r="7" spans="1:10" x14ac:dyDescent="0.25">
      <c r="A7" t="s">
        <v>18</v>
      </c>
      <c r="B7" s="1">
        <v>65298</v>
      </c>
      <c r="C7" s="1">
        <v>8755</v>
      </c>
      <c r="D7" s="1">
        <v>3255</v>
      </c>
      <c r="E7" s="1">
        <v>550</v>
      </c>
      <c r="F7" s="1">
        <v>345</v>
      </c>
      <c r="G7" s="1">
        <v>6877</v>
      </c>
      <c r="H7">
        <v>702</v>
      </c>
      <c r="I7" s="3">
        <f t="shared" si="0"/>
        <v>6318</v>
      </c>
      <c r="J7" s="3">
        <f t="shared" si="1"/>
        <v>39198</v>
      </c>
    </row>
    <row r="8" spans="1:10" x14ac:dyDescent="0.25">
      <c r="A8" t="s">
        <v>11</v>
      </c>
      <c r="B8" s="1">
        <v>55887</v>
      </c>
      <c r="C8" s="1">
        <v>9899</v>
      </c>
      <c r="D8" s="1">
        <v>3255</v>
      </c>
      <c r="E8" s="1">
        <v>550</v>
      </c>
      <c r="F8" s="1">
        <v>115</v>
      </c>
      <c r="G8" s="1">
        <v>3277</v>
      </c>
      <c r="H8">
        <v>255</v>
      </c>
      <c r="I8" s="3">
        <f t="shared" si="0"/>
        <v>2295</v>
      </c>
      <c r="J8" s="3">
        <f t="shared" si="1"/>
        <v>36496</v>
      </c>
    </row>
    <row r="9" spans="1:10" x14ac:dyDescent="0.25">
      <c r="A9" t="s">
        <v>10</v>
      </c>
      <c r="B9" s="1">
        <v>55433</v>
      </c>
      <c r="C9" s="1">
        <v>9899</v>
      </c>
      <c r="D9" s="1">
        <v>3255</v>
      </c>
      <c r="E9" s="1">
        <v>550</v>
      </c>
      <c r="F9" s="1">
        <v>175</v>
      </c>
      <c r="G9" s="1">
        <v>3188</v>
      </c>
      <c r="H9">
        <v>224</v>
      </c>
      <c r="I9" s="3">
        <f t="shared" si="0"/>
        <v>2016</v>
      </c>
      <c r="J9" s="3">
        <f t="shared" si="1"/>
        <v>36350</v>
      </c>
    </row>
    <row r="10" spans="1:10" x14ac:dyDescent="0.25">
      <c r="A10" t="s">
        <v>12</v>
      </c>
      <c r="B10" s="1">
        <v>58432</v>
      </c>
      <c r="C10" s="1">
        <v>9899</v>
      </c>
      <c r="D10" s="1">
        <v>3255</v>
      </c>
      <c r="E10" s="1">
        <v>550</v>
      </c>
      <c r="F10" s="1">
        <v>122</v>
      </c>
      <c r="G10" s="1">
        <v>4988</v>
      </c>
      <c r="H10">
        <v>509</v>
      </c>
      <c r="I10" s="3">
        <f t="shared" si="0"/>
        <v>4581</v>
      </c>
      <c r="J10" s="3">
        <f t="shared" si="1"/>
        <v>35037</v>
      </c>
    </row>
    <row r="11" spans="1:10" x14ac:dyDescent="0.25">
      <c r="A11" t="s">
        <v>14</v>
      </c>
      <c r="B11" s="1">
        <v>55498</v>
      </c>
      <c r="C11" s="1">
        <v>8755</v>
      </c>
      <c r="D11" s="1">
        <v>3255</v>
      </c>
      <c r="E11" s="1">
        <v>550</v>
      </c>
      <c r="F11" s="1">
        <v>176</v>
      </c>
      <c r="G11" s="1">
        <v>4655</v>
      </c>
      <c r="H11">
        <v>565</v>
      </c>
      <c r="I11" s="3">
        <f t="shared" si="0"/>
        <v>5085</v>
      </c>
      <c r="J11" s="3">
        <f t="shared" si="1"/>
        <v>33022</v>
      </c>
    </row>
    <row r="12" spans="1:10" x14ac:dyDescent="0.25">
      <c r="A12" t="s">
        <v>17</v>
      </c>
      <c r="B12" s="1">
        <v>55499</v>
      </c>
      <c r="C12" s="1">
        <v>8755</v>
      </c>
      <c r="D12" s="1">
        <v>3255</v>
      </c>
      <c r="E12" s="1">
        <v>550</v>
      </c>
      <c r="F12" s="1">
        <v>311</v>
      </c>
      <c r="G12" s="1">
        <v>5223</v>
      </c>
      <c r="H12">
        <v>563</v>
      </c>
      <c r="I12" s="3">
        <f t="shared" si="0"/>
        <v>5067</v>
      </c>
      <c r="J12" s="3">
        <f t="shared" si="1"/>
        <v>32338</v>
      </c>
    </row>
    <row r="13" spans="1:10" x14ac:dyDescent="0.25">
      <c r="A13" t="s">
        <v>16</v>
      </c>
      <c r="B13" s="1">
        <v>44339</v>
      </c>
      <c r="C13" s="1">
        <v>7455</v>
      </c>
      <c r="D13" s="1">
        <v>3255</v>
      </c>
      <c r="E13" s="1">
        <v>550</v>
      </c>
      <c r="F13" s="1">
        <v>226</v>
      </c>
      <c r="G13" s="1">
        <v>4765</v>
      </c>
      <c r="H13">
        <v>445</v>
      </c>
      <c r="I13" s="3">
        <f t="shared" si="0"/>
        <v>4005</v>
      </c>
      <c r="J13" s="3">
        <f t="shared" si="1"/>
        <v>24083</v>
      </c>
    </row>
    <row r="14" spans="1:10" x14ac:dyDescent="0.25">
      <c r="A14" t="s">
        <v>8</v>
      </c>
      <c r="B14" s="1">
        <v>27655</v>
      </c>
      <c r="C14" s="1">
        <v>5255</v>
      </c>
      <c r="D14" s="1">
        <v>3255</v>
      </c>
      <c r="E14" s="1">
        <v>550</v>
      </c>
      <c r="F14" s="1">
        <v>400</v>
      </c>
      <c r="G14" s="1">
        <v>3188</v>
      </c>
      <c r="H14">
        <v>99</v>
      </c>
      <c r="I14" s="3">
        <f t="shared" si="0"/>
        <v>891</v>
      </c>
      <c r="J14" s="3">
        <f t="shared" si="1"/>
        <v>14116</v>
      </c>
    </row>
    <row r="15" spans="1:10" x14ac:dyDescent="0.25">
      <c r="A15" t="s">
        <v>7</v>
      </c>
      <c r="B15" s="1">
        <v>22665</v>
      </c>
      <c r="C15" s="1">
        <v>5255</v>
      </c>
      <c r="D15" s="1">
        <v>3255</v>
      </c>
      <c r="E15" s="1">
        <v>550</v>
      </c>
      <c r="F15" s="1">
        <v>375</v>
      </c>
      <c r="G15" s="1">
        <v>3299</v>
      </c>
      <c r="H15">
        <v>88</v>
      </c>
      <c r="I15" s="3">
        <f t="shared" si="0"/>
        <v>792</v>
      </c>
      <c r="J15" s="3">
        <f t="shared" si="1"/>
        <v>9139</v>
      </c>
    </row>
    <row r="16" spans="1:10" x14ac:dyDescent="0.25">
      <c r="A16" t="s">
        <v>9</v>
      </c>
      <c r="B16" s="1">
        <v>21255</v>
      </c>
      <c r="C16" s="1">
        <v>5255</v>
      </c>
      <c r="D16" s="1">
        <v>3255</v>
      </c>
      <c r="E16" s="1">
        <v>550</v>
      </c>
      <c r="F16" s="1">
        <v>215</v>
      </c>
      <c r="G16" s="1">
        <v>2655</v>
      </c>
      <c r="H16">
        <v>102</v>
      </c>
      <c r="I16" s="3">
        <f t="shared" si="0"/>
        <v>918</v>
      </c>
      <c r="J16" s="3">
        <f t="shared" si="1"/>
        <v>8407</v>
      </c>
    </row>
    <row r="17" spans="1:10" x14ac:dyDescent="0.25">
      <c r="A17" s="2" t="s">
        <v>28</v>
      </c>
      <c r="B17" s="1">
        <f>SUM(B5:B16)</f>
        <v>603939</v>
      </c>
      <c r="C17" s="1">
        <f t="shared" ref="C17:J17" si="2">SUM(C5:C16)</f>
        <v>97836</v>
      </c>
      <c r="D17" s="1">
        <f t="shared" si="2"/>
        <v>39060</v>
      </c>
      <c r="E17" s="1">
        <f t="shared" si="2"/>
        <v>6600</v>
      </c>
      <c r="F17" s="1">
        <f t="shared" si="2"/>
        <v>2764</v>
      </c>
      <c r="G17" s="1">
        <f t="shared" si="2"/>
        <v>54308</v>
      </c>
      <c r="H17" s="4">
        <f t="shared" si="2"/>
        <v>4853</v>
      </c>
      <c r="I17" s="1">
        <f t="shared" si="2"/>
        <v>43677</v>
      </c>
      <c r="J17" s="1">
        <f t="shared" si="2"/>
        <v>359694</v>
      </c>
    </row>
    <row r="19" spans="1:10" x14ac:dyDescent="0.25">
      <c r="A19" s="9" t="s">
        <v>22</v>
      </c>
      <c r="B19" s="5">
        <v>9</v>
      </c>
    </row>
    <row r="20" spans="1:10" x14ac:dyDescent="0.25">
      <c r="A20" s="9" t="s">
        <v>19</v>
      </c>
      <c r="B20" s="6">
        <f>MAX(J5:J15)</f>
        <v>51659</v>
      </c>
    </row>
    <row r="21" spans="1:10" x14ac:dyDescent="0.25">
      <c r="A21" s="9" t="s">
        <v>26</v>
      </c>
      <c r="B21" s="6">
        <f>MIN(J5:J15)</f>
        <v>9139</v>
      </c>
    </row>
    <row r="22" spans="1:10" x14ac:dyDescent="0.25">
      <c r="A22" s="9" t="s">
        <v>20</v>
      </c>
      <c r="B22" s="6">
        <f>AVERAGE(J5:J17)</f>
        <v>55337.538461538461</v>
      </c>
    </row>
  </sheetData>
  <mergeCells count="2">
    <mergeCell ref="A1:J1"/>
    <mergeCell ref="A2:J2"/>
  </mergeCells>
  <conditionalFormatting sqref="J5:J15">
    <cfRule type="cellIs" dxfId="8" priority="1" operator="greaterThan">
      <formula>35000</formula>
    </cfRule>
  </conditionalFormatting>
  <pageMargins left="0.7" right="0.7" top="0.75" bottom="0.75" header="0.3" footer="0.3"/>
  <pageSetup scale="79" orientation="landscape" r:id="rId1"/>
  <headerFooter>
    <oddHeader>&amp;CParth chandgadhiya</oddHeader>
    <oddFooter>&amp;Clab 02</oddFooter>
  </headerFooter>
  <ignoredErrors>
    <ignoredError sqref="I17:J17 I5:I16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Marjorie</dc:creator>
  <cp:lastModifiedBy>parth patel</cp:lastModifiedBy>
  <cp:lastPrinted>2006-12-02T03:22:50Z</cp:lastPrinted>
  <dcterms:created xsi:type="dcterms:W3CDTF">2006-12-02T02:09:04Z</dcterms:created>
  <dcterms:modified xsi:type="dcterms:W3CDTF">2018-04-15T19:01:27Z</dcterms:modified>
</cp:coreProperties>
</file>