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si\Desktop\MATH 381\"/>
    </mc:Choice>
  </mc:AlternateContent>
  <xr:revisionPtr revIDLastSave="0" documentId="13_ncr:1_{BBE5FA6F-B131-43B9-8D1B-94FE9440938F}" xr6:coauthVersionLast="40" xr6:coauthVersionMax="40" xr10:uidLastSave="{00000000-0000-0000-0000-000000000000}"/>
  <bookViews>
    <workbookView xWindow="0" yWindow="0" windowWidth="23040" windowHeight="8916" xr2:uid="{4B66B5F1-FB07-4F40-85CF-97043E8E21F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  <c r="J3" i="1" l="1"/>
  <c r="J2" i="1"/>
  <c r="AF6" i="1" l="1"/>
  <c r="AE6" i="1"/>
  <c r="AD6" i="1"/>
  <c r="AC6" i="1"/>
  <c r="AB6" i="1"/>
  <c r="AA6" i="1"/>
  <c r="Z6" i="1"/>
  <c r="P6" i="1"/>
  <c r="Q6" i="1"/>
  <c r="R6" i="1"/>
  <c r="S6" i="1"/>
  <c r="T6" i="1"/>
  <c r="U6" i="1"/>
  <c r="O6" i="1"/>
  <c r="H3" i="1" l="1"/>
  <c r="D10" i="1"/>
  <c r="D9" i="1"/>
  <c r="D3" i="1"/>
  <c r="D4" i="1"/>
  <c r="D5" i="1"/>
  <c r="D6" i="1"/>
  <c r="D7" i="1"/>
  <c r="D8" i="1"/>
  <c r="D2" i="1"/>
  <c r="D11" i="1" l="1"/>
</calcChain>
</file>

<file path=xl/sharedStrings.xml><?xml version="1.0" encoding="utf-8"?>
<sst xmlns="http://schemas.openxmlformats.org/spreadsheetml/2006/main" count="40" uniqueCount="30">
  <si>
    <t>Type</t>
    <phoneticPr fontId="3" type="noConversion"/>
  </si>
  <si>
    <t>Number</t>
    <phoneticPr fontId="3" type="noConversion"/>
  </si>
  <si>
    <t>Total per month</t>
    <phoneticPr fontId="3" type="noConversion"/>
  </si>
  <si>
    <t>Project Manager</t>
    <phoneticPr fontId="3" type="noConversion"/>
  </si>
  <si>
    <t>Email Staffer</t>
    <phoneticPr fontId="3" type="noConversion"/>
  </si>
  <si>
    <t>Pay</t>
    <phoneticPr fontId="3" type="noConversion"/>
  </si>
  <si>
    <t>Ads Team Person</t>
    <phoneticPr fontId="3" type="noConversion"/>
  </si>
  <si>
    <t>Social Networks Person</t>
    <phoneticPr fontId="3" type="noConversion"/>
  </si>
  <si>
    <t>Designer</t>
    <phoneticPr fontId="3" type="noConversion"/>
  </si>
  <si>
    <t>Developer</t>
    <phoneticPr fontId="3" type="noConversion"/>
  </si>
  <si>
    <t>Copy Writing Person</t>
    <phoneticPr fontId="3" type="noConversion"/>
  </si>
  <si>
    <t>OP/Management</t>
    <phoneticPr fontId="3" type="noConversion"/>
  </si>
  <si>
    <t>Other (Lease, Office use ,etc)</t>
    <phoneticPr fontId="3" type="noConversion"/>
  </si>
  <si>
    <t>Crowd Funding 1</t>
    <phoneticPr fontId="3" type="noConversion"/>
  </si>
  <si>
    <t>Crowd Funding 2</t>
    <phoneticPr fontId="3" type="noConversion"/>
  </si>
  <si>
    <t>Ads Only</t>
    <phoneticPr fontId="3" type="noConversion"/>
  </si>
  <si>
    <t>Length (in Months)</t>
    <phoneticPr fontId="3" type="noConversion"/>
  </si>
  <si>
    <t>@</t>
    <phoneticPr fontId="3" type="noConversion"/>
  </si>
  <si>
    <t>x</t>
    <phoneticPr fontId="3" type="noConversion"/>
  </si>
  <si>
    <t>Price per month</t>
    <phoneticPr fontId="3" type="noConversion"/>
  </si>
  <si>
    <t>ES</t>
    <phoneticPr fontId="3" type="noConversion"/>
  </si>
  <si>
    <t>ADS</t>
    <phoneticPr fontId="3" type="noConversion"/>
  </si>
  <si>
    <t>DEV</t>
    <phoneticPr fontId="3" type="noConversion"/>
  </si>
  <si>
    <t>M</t>
    <phoneticPr fontId="3" type="noConversion"/>
  </si>
  <si>
    <t xml:space="preserve">PM </t>
    <phoneticPr fontId="3" type="noConversion"/>
  </si>
  <si>
    <t>DSN</t>
    <phoneticPr fontId="3" type="noConversion"/>
  </si>
  <si>
    <t>CW</t>
    <phoneticPr fontId="3" type="noConversion"/>
  </si>
  <si>
    <t>Total:</t>
    <phoneticPr fontId="3" type="noConversion"/>
  </si>
  <si>
    <t>SNS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</si>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</sst>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176" formatCode="_-[$$-409]* #,##0.00_ ;_-[$$-409]* \-#,##0.00\ ;_-[$$-409]* &quot;-&quot;??_ ;_-@_ "/>
    <numFmt numFmtId="177" formatCode="0_);[Red]\(0\)"/>
    <numFmt numFmtId="178" formatCode="#\ ???/???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6" fillId="4" borderId="0" xfId="0" applyNumberFormat="1" applyFont="1" applyFill="1" applyAlignment="1">
      <alignment horizontal="center" vertical="center"/>
    </xf>
    <xf numFmtId="178" fontId="7" fillId="4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C7B2-A7D4-4C81-81CA-CD3EBCAF969A}">
  <dimension ref="A1:AF11"/>
  <sheetViews>
    <sheetView tabSelected="1" topLeftCell="G1" zoomScale="94" workbookViewId="0">
      <selection activeCell="C6" sqref="C6"/>
    </sheetView>
  </sheetViews>
  <sheetFormatPr defaultRowHeight="17.399999999999999" x14ac:dyDescent="0.4"/>
  <cols>
    <col min="1" max="1" width="26.296875" bestFit="1" customWidth="1"/>
    <col min="2" max="2" width="8.09765625" bestFit="1" customWidth="1"/>
    <col min="3" max="3" width="11.59765625" bestFit="1" customWidth="1"/>
    <col min="4" max="4" width="15" bestFit="1" customWidth="1"/>
    <col min="6" max="6" width="15.796875" bestFit="1" customWidth="1"/>
    <col min="7" max="7" width="17.3984375" bestFit="1" customWidth="1"/>
    <col min="8" max="8" width="14.8984375" bestFit="1" customWidth="1"/>
    <col min="9" max="9" width="6.3984375" bestFit="1" customWidth="1"/>
    <col min="10" max="10" width="19.5" bestFit="1" customWidth="1"/>
    <col min="15" max="17" width="9.69921875" bestFit="1" customWidth="1"/>
    <col min="18" max="19" width="8.8984375" bestFit="1" customWidth="1"/>
    <col min="20" max="21" width="9.69921875" bestFit="1" customWidth="1"/>
    <col min="26" max="32" width="9.69921875" bestFit="1" customWidth="1"/>
  </cols>
  <sheetData>
    <row r="1" spans="1:32" ht="18" thickBot="1" x14ac:dyDescent="0.45">
      <c r="A1" s="13" t="s">
        <v>0</v>
      </c>
      <c r="B1" s="13" t="s">
        <v>1</v>
      </c>
      <c r="C1" s="13" t="s">
        <v>5</v>
      </c>
      <c r="D1" s="13" t="s">
        <v>2</v>
      </c>
      <c r="F1" s="13" t="s">
        <v>0</v>
      </c>
      <c r="G1" s="13" t="s">
        <v>16</v>
      </c>
      <c r="H1" s="13" t="s">
        <v>19</v>
      </c>
      <c r="I1" s="13" t="s">
        <v>17</v>
      </c>
      <c r="J1" s="13" t="s">
        <v>29</v>
      </c>
      <c r="N1" s="16" t="s">
        <v>23</v>
      </c>
      <c r="O1" s="16" t="s">
        <v>24</v>
      </c>
      <c r="P1" s="16" t="s">
        <v>20</v>
      </c>
      <c r="Q1" s="16" t="s">
        <v>28</v>
      </c>
      <c r="R1" s="16" t="s">
        <v>21</v>
      </c>
      <c r="S1" s="16" t="s">
        <v>25</v>
      </c>
      <c r="T1" s="16" t="s">
        <v>22</v>
      </c>
      <c r="U1" s="16" t="s">
        <v>26</v>
      </c>
      <c r="Y1" s="16" t="s">
        <v>23</v>
      </c>
      <c r="Z1" s="16" t="s">
        <v>24</v>
      </c>
      <c r="AA1" s="16" t="s">
        <v>20</v>
      </c>
      <c r="AB1" s="16" t="s">
        <v>28</v>
      </c>
      <c r="AC1" s="16" t="s">
        <v>21</v>
      </c>
      <c r="AD1" s="16" t="s">
        <v>25</v>
      </c>
      <c r="AE1" s="16" t="s">
        <v>22</v>
      </c>
      <c r="AF1" s="16" t="s">
        <v>26</v>
      </c>
    </row>
    <row r="2" spans="1:32" x14ac:dyDescent="0.4">
      <c r="A2" s="10" t="s">
        <v>3</v>
      </c>
      <c r="B2" s="1">
        <v>4</v>
      </c>
      <c r="C2" s="2">
        <v>7000</v>
      </c>
      <c r="D2" s="2">
        <f>C2*B2</f>
        <v>28000</v>
      </c>
      <c r="F2" s="1" t="s">
        <v>13</v>
      </c>
      <c r="G2" s="1">
        <v>4</v>
      </c>
      <c r="H2" s="1">
        <v>12500</v>
      </c>
      <c r="I2" s="1">
        <f>459480 * 0.05</f>
        <v>22974</v>
      </c>
      <c r="J2" s="1">
        <f>(50000+I2)/4</f>
        <v>18243.5</v>
      </c>
      <c r="N2" s="14">
        <v>1</v>
      </c>
      <c r="O2" s="15">
        <v>0.16666666666666666</v>
      </c>
      <c r="P2" s="14">
        <v>0</v>
      </c>
      <c r="Q2" s="14">
        <v>0</v>
      </c>
      <c r="R2" s="15">
        <v>0.1</v>
      </c>
      <c r="S2" s="15">
        <v>0.15</v>
      </c>
      <c r="T2" s="15">
        <v>7.4999999999999997E-2</v>
      </c>
      <c r="U2" s="15">
        <v>7.4999999999999997E-2</v>
      </c>
      <c r="Y2" s="14">
        <v>1</v>
      </c>
      <c r="Z2" s="14">
        <v>0</v>
      </c>
      <c r="AA2" s="14">
        <v>0</v>
      </c>
      <c r="AB2" s="14">
        <v>0</v>
      </c>
      <c r="AC2" s="15">
        <v>0.2</v>
      </c>
      <c r="AD2" s="15">
        <v>0.05</v>
      </c>
      <c r="AE2" s="15">
        <v>0.1</v>
      </c>
      <c r="AF2" s="14">
        <v>0</v>
      </c>
    </row>
    <row r="3" spans="1:32" x14ac:dyDescent="0.4">
      <c r="A3" s="10" t="s">
        <v>4</v>
      </c>
      <c r="B3" s="1">
        <v>1.25</v>
      </c>
      <c r="C3" s="2">
        <v>4300</v>
      </c>
      <c r="D3" s="2">
        <f t="shared" ref="D3:D10" si="0">C3*B3</f>
        <v>5375</v>
      </c>
      <c r="F3" s="1" t="s">
        <v>14</v>
      </c>
      <c r="G3" s="1">
        <v>4</v>
      </c>
      <c r="H3" s="1">
        <f>25000/4</f>
        <v>6250</v>
      </c>
      <c r="I3" s="22">
        <f>459480 * 0.1</f>
        <v>45948</v>
      </c>
      <c r="J3" s="1">
        <f>(25000 +I3)/4</f>
        <v>17737</v>
      </c>
      <c r="N3" s="14">
        <v>2</v>
      </c>
      <c r="O3" s="15">
        <v>0.25</v>
      </c>
      <c r="P3" s="15">
        <v>6.25E-2</v>
      </c>
      <c r="Q3" s="15">
        <v>0.25</v>
      </c>
      <c r="R3" s="15">
        <v>0.2</v>
      </c>
      <c r="S3" s="15">
        <v>0.3</v>
      </c>
      <c r="T3" s="15">
        <v>2.5000000000000001E-2</v>
      </c>
      <c r="U3" s="15">
        <v>0.05</v>
      </c>
      <c r="Y3" s="14">
        <v>2</v>
      </c>
      <c r="Z3" s="14">
        <v>0</v>
      </c>
      <c r="AA3" s="14">
        <v>0</v>
      </c>
      <c r="AB3" s="14">
        <v>0</v>
      </c>
      <c r="AC3" s="15">
        <v>0.125</v>
      </c>
      <c r="AD3" s="15">
        <v>2.5000000000000001E-2</v>
      </c>
      <c r="AE3" s="14">
        <v>0</v>
      </c>
      <c r="AF3" s="14">
        <v>0</v>
      </c>
    </row>
    <row r="4" spans="1:32" x14ac:dyDescent="0.4">
      <c r="A4" s="10" t="s">
        <v>6</v>
      </c>
      <c r="B4" s="1">
        <v>5</v>
      </c>
      <c r="C4" s="2">
        <v>6000</v>
      </c>
      <c r="D4" s="2">
        <f t="shared" si="0"/>
        <v>30000</v>
      </c>
      <c r="F4" s="1" t="s">
        <v>15</v>
      </c>
      <c r="G4" s="1" t="s">
        <v>18</v>
      </c>
      <c r="H4" s="1">
        <v>5000</v>
      </c>
      <c r="I4" s="1">
        <v>0</v>
      </c>
      <c r="J4" s="1">
        <v>20000</v>
      </c>
      <c r="N4" s="14">
        <v>3</v>
      </c>
      <c r="O4" s="15">
        <v>0.125</v>
      </c>
      <c r="P4" s="15">
        <v>0.1</v>
      </c>
      <c r="Q4" s="15">
        <v>0.25</v>
      </c>
      <c r="R4" s="15">
        <v>0.1</v>
      </c>
      <c r="S4" s="15">
        <v>0.1</v>
      </c>
      <c r="T4" s="15">
        <v>2.5000000000000001E-2</v>
      </c>
      <c r="U4" s="14">
        <v>0</v>
      </c>
      <c r="Y4" s="14">
        <v>3</v>
      </c>
      <c r="Z4" s="14">
        <v>0</v>
      </c>
      <c r="AA4" s="14">
        <v>0</v>
      </c>
      <c r="AB4" s="14">
        <v>0</v>
      </c>
      <c r="AC4" s="15">
        <v>0.125</v>
      </c>
      <c r="AD4" s="15">
        <v>2.5000000000000001E-2</v>
      </c>
      <c r="AE4" s="14">
        <v>0</v>
      </c>
      <c r="AF4" s="14">
        <v>0</v>
      </c>
    </row>
    <row r="5" spans="1:32" ht="18" thickBot="1" x14ac:dyDescent="0.45">
      <c r="A5" s="10" t="s">
        <v>7</v>
      </c>
      <c r="B5" s="1">
        <v>3</v>
      </c>
      <c r="C5" s="2">
        <v>1666.67</v>
      </c>
      <c r="D5" s="2">
        <f t="shared" si="0"/>
        <v>5000.01</v>
      </c>
      <c r="N5" s="17">
        <v>4</v>
      </c>
      <c r="O5" s="18">
        <v>0.125</v>
      </c>
      <c r="P5" s="18">
        <v>0.1</v>
      </c>
      <c r="Q5" s="18">
        <v>0.25</v>
      </c>
      <c r="R5" s="18">
        <v>0.1</v>
      </c>
      <c r="S5" s="18">
        <v>0.05</v>
      </c>
      <c r="T5" s="17">
        <v>0</v>
      </c>
      <c r="U5" s="17">
        <v>0</v>
      </c>
      <c r="Y5" s="17">
        <v>4</v>
      </c>
      <c r="Z5" s="17">
        <v>0</v>
      </c>
      <c r="AA5" s="17">
        <v>0</v>
      </c>
      <c r="AB5" s="17">
        <v>0</v>
      </c>
      <c r="AC5" s="18">
        <v>0.125</v>
      </c>
      <c r="AD5" s="18">
        <v>2.5000000000000001E-2</v>
      </c>
      <c r="AE5" s="17">
        <v>0</v>
      </c>
      <c r="AF5" s="17">
        <v>0</v>
      </c>
    </row>
    <row r="6" spans="1:32" x14ac:dyDescent="0.4">
      <c r="A6" s="10" t="s">
        <v>8</v>
      </c>
      <c r="B6" s="1">
        <v>3</v>
      </c>
      <c r="C6" s="2">
        <v>6300</v>
      </c>
      <c r="D6" s="2">
        <f t="shared" si="0"/>
        <v>18900</v>
      </c>
      <c r="N6" s="19" t="s">
        <v>27</v>
      </c>
      <c r="O6" s="20">
        <f>SUM(O2:O5)</f>
        <v>0.66666666666666663</v>
      </c>
      <c r="P6" s="20">
        <f t="shared" ref="P6:U6" si="1">SUM(P2:P5)</f>
        <v>0.26250000000000001</v>
      </c>
      <c r="Q6" s="20">
        <f t="shared" si="1"/>
        <v>0.75</v>
      </c>
      <c r="R6" s="20">
        <f t="shared" si="1"/>
        <v>0.5</v>
      </c>
      <c r="S6" s="20">
        <f t="shared" si="1"/>
        <v>0.6</v>
      </c>
      <c r="T6" s="20">
        <f t="shared" si="1"/>
        <v>0.125</v>
      </c>
      <c r="U6" s="20">
        <f t="shared" si="1"/>
        <v>0.125</v>
      </c>
      <c r="Y6" s="19" t="s">
        <v>27</v>
      </c>
      <c r="Z6" s="21">
        <f>SUM(Z2:Z5)</f>
        <v>0</v>
      </c>
      <c r="AA6" s="21">
        <f t="shared" ref="AA6" si="2">SUM(AA2:AA5)</f>
        <v>0</v>
      </c>
      <c r="AB6" s="21">
        <f t="shared" ref="AB6" si="3">SUM(AB2:AB5)</f>
        <v>0</v>
      </c>
      <c r="AC6" s="20">
        <f t="shared" ref="AC6" si="4">SUM(AC2:AC5)</f>
        <v>0.57499999999999996</v>
      </c>
      <c r="AD6" s="20">
        <f t="shared" ref="AD6" si="5">SUM(AD2:AD5)</f>
        <v>0.125</v>
      </c>
      <c r="AE6" s="20">
        <f t="shared" ref="AE6" si="6">SUM(AE2:AE5)</f>
        <v>0.1</v>
      </c>
      <c r="AF6" s="21">
        <f t="shared" ref="AF6" si="7">SUM(AF2:AF5)</f>
        <v>0</v>
      </c>
    </row>
    <row r="7" spans="1:32" x14ac:dyDescent="0.4">
      <c r="A7" s="10" t="s">
        <v>9</v>
      </c>
      <c r="B7" s="1">
        <v>1</v>
      </c>
      <c r="C7" s="2">
        <v>2800</v>
      </c>
      <c r="D7" s="2">
        <f t="shared" si="0"/>
        <v>2800</v>
      </c>
    </row>
    <row r="8" spans="1:32" x14ac:dyDescent="0.4">
      <c r="A8" s="10" t="s">
        <v>10</v>
      </c>
      <c r="B8" s="1">
        <v>0.5</v>
      </c>
      <c r="C8" s="2">
        <v>4000</v>
      </c>
      <c r="D8" s="2">
        <f t="shared" si="0"/>
        <v>2000</v>
      </c>
    </row>
    <row r="9" spans="1:32" x14ac:dyDescent="0.4">
      <c r="A9" s="11" t="s">
        <v>11</v>
      </c>
      <c r="B9" s="9">
        <v>1</v>
      </c>
      <c r="C9" s="7">
        <v>40000</v>
      </c>
      <c r="D9" s="5">
        <f t="shared" si="0"/>
        <v>40000</v>
      </c>
    </row>
    <row r="10" spans="1:32" ht="18" thickBot="1" x14ac:dyDescent="0.45">
      <c r="A10" s="12" t="s">
        <v>12</v>
      </c>
      <c r="B10" s="8">
        <v>1</v>
      </c>
      <c r="C10" s="6">
        <v>13000</v>
      </c>
      <c r="D10" s="4">
        <f t="shared" si="0"/>
        <v>13000</v>
      </c>
    </row>
    <row r="11" spans="1:32" x14ac:dyDescent="0.4">
      <c r="A11" s="1"/>
      <c r="B11" s="1"/>
      <c r="C11" s="1"/>
      <c r="D11" s="3">
        <f>SUM(D2:D10)</f>
        <v>145075.01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조장호</dc:creator>
  <cp:lastModifiedBy>조장호</cp:lastModifiedBy>
  <dcterms:created xsi:type="dcterms:W3CDTF">2018-10-29T22:27:59Z</dcterms:created>
  <dcterms:modified xsi:type="dcterms:W3CDTF">2018-12-04T00:09:25Z</dcterms:modified>
</cp:coreProperties>
</file>