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hoch\Downloads\"/>
    </mc:Choice>
  </mc:AlternateContent>
  <xr:revisionPtr revIDLastSave="0" documentId="13_ncr:1_{B9F6E8AE-D757-4672-A664-BBC8E54D34A1}" xr6:coauthVersionLast="47" xr6:coauthVersionMax="47" xr10:uidLastSave="{00000000-0000-0000-0000-000000000000}"/>
  <bookViews>
    <workbookView xWindow="-98" yWindow="-98" windowWidth="21795" windowHeight="13245"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8" l="1"/>
  <c r="C50" i="8"/>
  <c r="C49" i="8"/>
  <c r="B50" i="8"/>
  <c r="B49" i="8"/>
  <c r="C48" i="8"/>
  <c r="B48" i="8"/>
  <c r="C47" i="8"/>
  <c r="B47" i="8"/>
  <c r="C37" i="8"/>
  <c r="D37" i="8" s="1"/>
  <c r="D36" i="8"/>
  <c r="C38" i="8"/>
  <c r="F38" i="8" s="1"/>
  <c r="F34" i="8"/>
  <c r="F35" i="8"/>
  <c r="F36" i="8"/>
  <c r="F41" i="8"/>
  <c r="F42" i="8"/>
  <c r="F33" i="8"/>
  <c r="C39" i="8" l="1"/>
  <c r="D38" i="8"/>
  <c r="C40" i="8" s="1"/>
  <c r="F37" i="8"/>
  <c r="G33" i="8"/>
  <c r="H33" i="8"/>
  <c r="I33" i="8"/>
  <c r="J33" i="8"/>
  <c r="K33" i="8"/>
  <c r="L33" i="8"/>
  <c r="F39" i="8" l="1"/>
  <c r="D39" i="8"/>
  <c r="F40" i="8"/>
  <c r="D40" i="8"/>
  <c r="G38" i="8"/>
  <c r="G35" i="8"/>
  <c r="L37" i="8"/>
  <c r="L36" i="8"/>
  <c r="L34" i="8"/>
  <c r="H34" i="8"/>
  <c r="I34" i="8"/>
  <c r="J34" i="8"/>
  <c r="K34" i="8"/>
  <c r="H36" i="8"/>
  <c r="I36" i="8"/>
  <c r="J36" i="8"/>
  <c r="K36" i="8"/>
  <c r="H37" i="8"/>
  <c r="I37" i="8"/>
  <c r="J37" i="8"/>
  <c r="K37" i="8"/>
  <c r="G34" i="8"/>
  <c r="G36" i="8"/>
  <c r="G37" i="8"/>
  <c r="G39" i="8" l="1"/>
  <c r="L39" i="8"/>
  <c r="H39" i="8"/>
  <c r="J39" i="8"/>
  <c r="K39" i="8"/>
  <c r="I39" i="8"/>
  <c r="H38" i="8"/>
  <c r="L38" i="8"/>
  <c r="K38" i="8"/>
  <c r="J38" i="8"/>
  <c r="I38" i="8"/>
  <c r="L35" i="8"/>
  <c r="K35" i="8"/>
  <c r="J35" i="8"/>
  <c r="I35" i="8"/>
  <c r="H35" i="8"/>
  <c r="G40" i="8"/>
  <c r="J40" i="8" l="1"/>
  <c r="I40" i="8"/>
  <c r="H40" i="8"/>
  <c r="L40" i="8"/>
  <c r="K40" i="8"/>
  <c r="L41" i="8" l="1"/>
  <c r="K41" i="8"/>
  <c r="I41" i="8"/>
  <c r="J41" i="8"/>
  <c r="H41" i="8"/>
  <c r="G41" i="8"/>
  <c r="G42" i="8" l="1"/>
  <c r="H42" i="8"/>
  <c r="I42" i="8"/>
  <c r="J42" i="8"/>
  <c r="L42" i="8"/>
  <c r="K42" i="8"/>
</calcChain>
</file>

<file path=xl/sharedStrings.xml><?xml version="1.0" encoding="utf-8"?>
<sst xmlns="http://schemas.openxmlformats.org/spreadsheetml/2006/main" count="80" uniqueCount="68">
  <si>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</si>
  <si>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</si>
  <si>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</si>
  <si>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</si>
  <si>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</si>
  <si>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</si>
  <si>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</si>
  <si>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</si>
  <si>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</si>
  <si>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</si>
  <si>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</si>
  <si>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</si>
  <si>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</si>
  <si>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</si>
  <si>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</si>
  <si>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</si>
  <si>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</si>
  <si>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</si>
  <si>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</si>
  <si>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</si>
  <si>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</si>
  <si>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</si>
  <si>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</si>
  <si>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</si>
  <si>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columns used to create the chart</t>
  </si>
  <si>
    <t>CATEGORY</t>
  </si>
  <si>
    <t>Produce</t>
  </si>
  <si>
    <t>System Design</t>
  </si>
  <si>
    <t>Test &amp; Refine</t>
  </si>
  <si>
    <t>Refine Processes</t>
  </si>
  <si>
    <t>Evaluate</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</si>
  <si>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</si>
  <si>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</si>
  <si>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</si>
  <si>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</si>
  <si>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</si>
  <si>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</si>
  <si>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</si>
  <si>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</si>
  <si>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</si>
  <si>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</si>
  <si>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</si>
  <si>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</si>
  <si>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</si>
  <si>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</si>
  <si>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</si>
  <si>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LABEL</t>
  </si>
  <si>
    <t>DATE</t>
  </si>
  <si>
    <t>Margin
Bottom</t>
  </si>
  <si>
    <t>Margin
Top</t>
  </si>
  <si>
    <t>Concept Dev.</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</si>
  <si>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</si>
  <si>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</si>
  <si>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</si>
  <si>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</si>
  <si>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</si>
  <si>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</si>
  <si>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</si>
  <si>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</si>
  <si>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Project Summary</t>
  </si>
  <si>
    <t>Data Collection</t>
  </si>
  <si>
    <t>Project Proposal</t>
  </si>
  <si>
    <t>Machine Learning Model Development</t>
  </si>
  <si>
    <t xml:space="preserve">Model Validation and Tuning </t>
  </si>
  <si>
    <t>Results Analysis</t>
  </si>
  <si>
    <t>Presentation Preparation</t>
  </si>
  <si>
    <t>Report Writing and Drafting</t>
  </si>
  <si>
    <t>Introduction to Digital Engineering Course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</si>
</sst>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6"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3">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4" fillId="0" borderId="0" applyFont="0" applyFill="0" applyBorder="0" applyAlignment="0" applyProtection="0"/>
  </cellStyleXfs>
  <cellXfs count="61">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4" borderId="0" xfId="0" applyFont="1" applyFill="1" applyAlignment="1">
      <alignment vertical="top" wrapText="1"/>
    </xf>
    <xf numFmtId="0" fontId="13" fillId="4" borderId="0" xfId="1" applyFont="1" applyFill="1" applyAlignment="1" applyProtection="1">
      <alignment horizontal="center" vertical="top" wrapText="1"/>
    </xf>
    <xf numFmtId="0" fontId="14" fillId="4" borderId="0" xfId="0" applyFont="1" applyFill="1" applyAlignment="1">
      <alignment horizontal="center" vertical="top" wrapText="1"/>
    </xf>
    <xf numFmtId="0" fontId="15" fillId="0" borderId="0" xfId="0" applyFont="1"/>
    <xf numFmtId="0" fontId="11" fillId="3" borderId="4" xfId="0" applyFont="1" applyFill="1" applyBorder="1" applyAlignment="1">
      <alignment horizontal="left" vertical="center" indent="1"/>
    </xf>
    <xf numFmtId="0" fontId="11" fillId="3" borderId="5" xfId="0" applyFont="1" applyFill="1" applyBorder="1" applyAlignment="1">
      <alignment horizontal="left" vertical="center" indent="1"/>
    </xf>
    <xf numFmtId="0" fontId="11" fillId="3"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8" xfId="0" applyFont="1" applyBorder="1"/>
    <xf numFmtId="0" fontId="0" fillId="0" borderId="8" xfId="0" applyBorder="1"/>
    <xf numFmtId="0" fontId="18" fillId="0" borderId="9" xfId="0" applyFont="1" applyBorder="1" applyAlignment="1">
      <alignment horizontal="left" wrapText="1" indent="1"/>
    </xf>
    <xf numFmtId="0" fontId="6" fillId="0" borderId="8" xfId="0" applyFont="1" applyBorder="1"/>
    <xf numFmtId="0" fontId="18" fillId="0" borderId="8" xfId="0" applyFont="1" applyBorder="1" applyAlignment="1">
      <alignment horizontal="left" wrapText="1"/>
    </xf>
    <xf numFmtId="0" fontId="19" fillId="0" borderId="8" xfId="0" applyFont="1" applyBorder="1" applyAlignment="1">
      <alignment horizontal="left" wrapText="1"/>
    </xf>
    <xf numFmtId="0" fontId="20" fillId="0" borderId="8" xfId="1" applyFont="1" applyBorder="1" applyAlignment="1" applyProtection="1">
      <alignment horizontal="left" wrapText="1"/>
    </xf>
    <xf numFmtId="0" fontId="18" fillId="0" borderId="8" xfId="0" applyFont="1" applyBorder="1" applyAlignment="1">
      <alignment horizontal="left"/>
    </xf>
    <xf numFmtId="0" fontId="4" fillId="0" borderId="0" xfId="0" applyFont="1"/>
    <xf numFmtId="0" fontId="7" fillId="0" borderId="8" xfId="1" applyBorder="1" applyAlignment="1" applyProtection="1">
      <alignment horizontal="left" wrapText="1"/>
    </xf>
    <xf numFmtId="0" fontId="21" fillId="0" borderId="8" xfId="0" applyFont="1" applyBorder="1" applyAlignment="1">
      <alignment horizontal="left" wrapText="1"/>
    </xf>
    <xf numFmtId="0" fontId="7" fillId="0" borderId="0" xfId="1" applyAlignment="1" applyProtection="1">
      <alignment horizontal="left" vertical="top"/>
    </xf>
    <xf numFmtId="0" fontId="22" fillId="0" borderId="0" xfId="0" applyFont="1" applyFill="1" applyBorder="1" applyAlignment="1">
      <alignment horizontal="right" vertical="center" indent="1"/>
    </xf>
    <xf numFmtId="0" fontId="0" fillId="0" borderId="0" xfId="0" applyBorder="1"/>
    <xf numFmtId="0" fontId="17" fillId="0" borderId="0" xfId="0" applyFont="1" applyFill="1" applyBorder="1" applyAlignment="1">
      <alignment vertical="center"/>
    </xf>
    <xf numFmtId="0" fontId="3" fillId="0" borderId="0" xfId="0" applyFont="1" applyFill="1" applyBorder="1" applyAlignment="1">
      <alignment vertical="center"/>
    </xf>
    <xf numFmtId="0" fontId="4" fillId="0" borderId="9" xfId="0" applyFont="1" applyBorder="1"/>
    <xf numFmtId="0" fontId="0" fillId="0" borderId="9" xfId="0" applyBorder="1"/>
    <xf numFmtId="0" fontId="17" fillId="0" borderId="0" xfId="0" applyFont="1" applyFill="1" applyBorder="1" applyAlignment="1">
      <alignment horizontal="left" vertical="center"/>
    </xf>
    <xf numFmtId="0" fontId="23" fillId="0" borderId="10" xfId="0" applyFont="1" applyBorder="1"/>
    <xf numFmtId="0" fontId="6" fillId="0" borderId="10" xfId="0" applyFont="1" applyBorder="1" applyAlignment="1">
      <alignment vertical="top"/>
    </xf>
    <xf numFmtId="0" fontId="0" fillId="0" borderId="11" xfId="0" applyFont="1" applyBorder="1" applyAlignment="1">
      <alignment vertical="top"/>
    </xf>
    <xf numFmtId="164" fontId="0" fillId="0" borderId="12" xfId="0" applyNumberFormat="1" applyFont="1" applyFill="1" applyBorder="1" applyAlignment="1">
      <alignment horizontal="center" vertical="center"/>
    </xf>
    <xf numFmtId="9" fontId="0" fillId="2" borderId="12" xfId="2" applyNumberFormat="1" applyFont="1" applyFill="1" applyBorder="1" applyAlignment="1">
      <alignment horizontal="center" vertical="center"/>
    </xf>
    <xf numFmtId="0" fontId="0" fillId="0" borderId="0" xfId="0" applyFont="1" applyAlignment="1">
      <alignment horizontal="right" vertical="center" indent="1"/>
    </xf>
    <xf numFmtId="0" fontId="12" fillId="5" borderId="4" xfId="0" applyFont="1" applyFill="1" applyBorder="1" applyAlignment="1">
      <alignment horizontal="center" vertical="center" wrapText="1"/>
    </xf>
    <xf numFmtId="0" fontId="16" fillId="0" borderId="0" xfId="0" applyFont="1" applyAlignment="1">
      <alignment horizontal="left"/>
    </xf>
    <xf numFmtId="0" fontId="0" fillId="0" borderId="0" xfId="0" applyAlignment="1">
      <alignment horizontal="left"/>
    </xf>
    <xf numFmtId="0" fontId="25"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ProjectTimeline!$A$32:$B$42</c:f>
              <c:multiLvlStrCache>
                <c:ptCount val="11"/>
                <c:lvl>
                  <c:pt idx="1">
                    <c:v>Project Summary</c:v>
                  </c:pt>
                  <c:pt idx="2">
                    <c:v>Data Collection</c:v>
                  </c:pt>
                  <c:pt idx="3">
                    <c:v>Project Proposal</c:v>
                  </c:pt>
                  <c:pt idx="4">
                    <c:v>Machine Learning Model Development</c:v>
                  </c:pt>
                  <c:pt idx="5">
                    <c:v>Model Validation and Tuning </c:v>
                  </c:pt>
                  <c:pt idx="6">
                    <c:v>Results Analysis</c:v>
                  </c:pt>
                  <c:pt idx="7">
                    <c:v>Refine Processes</c:v>
                  </c:pt>
                  <c:pt idx="8">
                    <c:v>Evaluate</c:v>
                  </c:pt>
                  <c:pt idx="9">
                    <c:v>Presentation Preparation</c:v>
                  </c:pt>
                  <c:pt idx="10">
                    <c:v>Report Writing and Drafting</c:v>
                  </c:pt>
                </c:lvl>
                <c:lvl>
                  <c:pt idx="1">
                    <c:v>Concept Dev.</c:v>
                  </c:pt>
                  <c:pt idx="4">
                    <c:v>System Design</c:v>
                  </c:pt>
                  <c:pt idx="6">
                    <c:v>Test &amp; Refine</c:v>
                  </c:pt>
                  <c:pt idx="9">
                    <c:v>Produce</c:v>
                  </c:pt>
                </c:lvl>
              </c:multiLvlStrCache>
            </c:multiLvlStrRef>
          </c:cat>
          <c:val>
            <c:numRef>
              <c:f>ProjectTimeline!$F$32:$F$42</c:f>
              <c:numCache>
                <c:formatCode>m/d/yy;@</c:formatCode>
                <c:ptCount val="11"/>
                <c:pt idx="1">
                  <c:v>45547</c:v>
                </c:pt>
                <c:pt idx="2">
                  <c:v>45551</c:v>
                </c:pt>
                <c:pt idx="3">
                  <c:v>45558</c:v>
                </c:pt>
                <c:pt idx="4">
                  <c:v>45579</c:v>
                </c:pt>
                <c:pt idx="5">
                  <c:v>45593</c:v>
                </c:pt>
                <c:pt idx="6">
                  <c:v>45600</c:v>
                </c:pt>
                <c:pt idx="7">
                  <c:v>45604</c:v>
                </c:pt>
                <c:pt idx="8">
                  <c:v>45607</c:v>
                </c:pt>
                <c:pt idx="9">
                  <c:v>45616</c:v>
                </c:pt>
                <c:pt idx="10">
                  <c:v>45622</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ProjectTimeline!$A$32:$B$42</c:f>
              <c:multiLvlStrCache>
                <c:ptCount val="11"/>
                <c:lvl>
                  <c:pt idx="1">
                    <c:v>Project Summary</c:v>
                  </c:pt>
                  <c:pt idx="2">
                    <c:v>Data Collection</c:v>
                  </c:pt>
                  <c:pt idx="3">
                    <c:v>Project Proposal</c:v>
                  </c:pt>
                  <c:pt idx="4">
                    <c:v>Machine Learning Model Development</c:v>
                  </c:pt>
                  <c:pt idx="5">
                    <c:v>Model Validation and Tuning </c:v>
                  </c:pt>
                  <c:pt idx="6">
                    <c:v>Results Analysis</c:v>
                  </c:pt>
                  <c:pt idx="7">
                    <c:v>Refine Processes</c:v>
                  </c:pt>
                  <c:pt idx="8">
                    <c:v>Evaluate</c:v>
                  </c:pt>
                  <c:pt idx="9">
                    <c:v>Presentation Preparation</c:v>
                  </c:pt>
                  <c:pt idx="10">
                    <c:v>Report Writing and Drafting</c:v>
                  </c:pt>
                </c:lvl>
                <c:lvl>
                  <c:pt idx="1">
                    <c:v>Concept Dev.</c:v>
                  </c:pt>
                  <c:pt idx="4">
                    <c:v>System Design</c:v>
                  </c:pt>
                  <c:pt idx="6">
                    <c:v>Test &amp; Refine</c:v>
                  </c:pt>
                  <c:pt idx="9">
                    <c:v>Produce</c:v>
                  </c:pt>
                </c:lvl>
              </c:multiLvlStrCache>
            </c:multiLvlStrRef>
          </c:cat>
          <c:val>
            <c:numRef>
              <c:f>ProjectTimeline!$G$32:$G$42</c:f>
              <c:numCache>
                <c:formatCode>General</c:formatCode>
                <c:ptCount val="11"/>
                <c:pt idx="1">
                  <c:v>9</c:v>
                </c:pt>
                <c:pt idx="2">
                  <c:v>36</c:v>
                </c:pt>
                <c:pt idx="3">
                  <c:v>19</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ProjectTimeline!$A$32:$B$42</c:f>
              <c:multiLvlStrCache>
                <c:ptCount val="11"/>
                <c:lvl>
                  <c:pt idx="1">
                    <c:v>Project Summary</c:v>
                  </c:pt>
                  <c:pt idx="2">
                    <c:v>Data Collection</c:v>
                  </c:pt>
                  <c:pt idx="3">
                    <c:v>Project Proposal</c:v>
                  </c:pt>
                  <c:pt idx="4">
                    <c:v>Machine Learning Model Development</c:v>
                  </c:pt>
                  <c:pt idx="5">
                    <c:v>Model Validation and Tuning </c:v>
                  </c:pt>
                  <c:pt idx="6">
                    <c:v>Results Analysis</c:v>
                  </c:pt>
                  <c:pt idx="7">
                    <c:v>Refine Processes</c:v>
                  </c:pt>
                  <c:pt idx="8">
                    <c:v>Evaluate</c:v>
                  </c:pt>
                  <c:pt idx="9">
                    <c:v>Presentation Preparation</c:v>
                  </c:pt>
                  <c:pt idx="10">
                    <c:v>Report Writing and Drafting</c:v>
                  </c:pt>
                </c:lvl>
                <c:lvl>
                  <c:pt idx="1">
                    <c:v>Concept Dev.</c:v>
                  </c:pt>
                  <c:pt idx="4">
                    <c:v>System Design</c:v>
                  </c:pt>
                  <c:pt idx="6">
                    <c:v>Test &amp; Refine</c:v>
                  </c:pt>
                  <c:pt idx="9">
                    <c:v>Produce</c:v>
                  </c:pt>
                </c:lvl>
              </c:multiLvlStrCache>
            </c:multiLvlStrRef>
          </c:cat>
          <c:val>
            <c:numRef>
              <c:f>ProjectTimeline!$H$32:$H$42</c:f>
              <c:numCache>
                <c:formatCode>General</c:formatCode>
                <c:ptCount val="11"/>
                <c:pt idx="1">
                  <c:v>0</c:v>
                </c:pt>
                <c:pt idx="2">
                  <c:v>0</c:v>
                </c:pt>
                <c:pt idx="3">
                  <c:v>0</c:v>
                </c:pt>
                <c:pt idx="4">
                  <c:v>29</c:v>
                </c:pt>
                <c:pt idx="5">
                  <c:v>15</c:v>
                </c:pt>
                <c:pt idx="6">
                  <c:v>0</c:v>
                </c:pt>
                <c:pt idx="7">
                  <c:v>0</c:v>
                </c:pt>
                <c:pt idx="8">
                  <c:v>0</c:v>
                </c:pt>
                <c:pt idx="9">
                  <c:v>0</c:v>
                </c:pt>
                <c:pt idx="10">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ProjectTimeline!$A$32:$B$42</c:f>
              <c:multiLvlStrCache>
                <c:ptCount val="11"/>
                <c:lvl>
                  <c:pt idx="1">
                    <c:v>Project Summary</c:v>
                  </c:pt>
                  <c:pt idx="2">
                    <c:v>Data Collection</c:v>
                  </c:pt>
                  <c:pt idx="3">
                    <c:v>Project Proposal</c:v>
                  </c:pt>
                  <c:pt idx="4">
                    <c:v>Machine Learning Model Development</c:v>
                  </c:pt>
                  <c:pt idx="5">
                    <c:v>Model Validation and Tuning </c:v>
                  </c:pt>
                  <c:pt idx="6">
                    <c:v>Results Analysis</c:v>
                  </c:pt>
                  <c:pt idx="7">
                    <c:v>Refine Processes</c:v>
                  </c:pt>
                  <c:pt idx="8">
                    <c:v>Evaluate</c:v>
                  </c:pt>
                  <c:pt idx="9">
                    <c:v>Presentation Preparation</c:v>
                  </c:pt>
                  <c:pt idx="10">
                    <c:v>Report Writing and Drafting</c:v>
                  </c:pt>
                </c:lvl>
                <c:lvl>
                  <c:pt idx="1">
                    <c:v>Concept Dev.</c:v>
                  </c:pt>
                  <c:pt idx="4">
                    <c:v>System Design</c:v>
                  </c:pt>
                  <c:pt idx="6">
                    <c:v>Test &amp; Refine</c:v>
                  </c:pt>
                  <c:pt idx="9">
                    <c:v>Produce</c:v>
                  </c:pt>
                </c:lvl>
              </c:multiLvlStrCache>
            </c:multiLvlStrRef>
          </c:cat>
          <c:val>
            <c:numRef>
              <c:f>ProjectTimeline!$I$32:$I$42</c:f>
              <c:numCache>
                <c:formatCode>General</c:formatCode>
                <c:ptCount val="11"/>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ProjectTimeline!$A$32:$B$42</c:f>
              <c:multiLvlStrCache>
                <c:ptCount val="11"/>
                <c:lvl>
                  <c:pt idx="1">
                    <c:v>Project Summary</c:v>
                  </c:pt>
                  <c:pt idx="2">
                    <c:v>Data Collection</c:v>
                  </c:pt>
                  <c:pt idx="3">
                    <c:v>Project Proposal</c:v>
                  </c:pt>
                  <c:pt idx="4">
                    <c:v>Machine Learning Model Development</c:v>
                  </c:pt>
                  <c:pt idx="5">
                    <c:v>Model Validation and Tuning </c:v>
                  </c:pt>
                  <c:pt idx="6">
                    <c:v>Results Analysis</c:v>
                  </c:pt>
                  <c:pt idx="7">
                    <c:v>Refine Processes</c:v>
                  </c:pt>
                  <c:pt idx="8">
                    <c:v>Evaluate</c:v>
                  </c:pt>
                  <c:pt idx="9">
                    <c:v>Presentation Preparation</c:v>
                  </c:pt>
                  <c:pt idx="10">
                    <c:v>Report Writing and Drafting</c:v>
                  </c:pt>
                </c:lvl>
                <c:lvl>
                  <c:pt idx="1">
                    <c:v>Concept Dev.</c:v>
                  </c:pt>
                  <c:pt idx="4">
                    <c:v>System Design</c:v>
                  </c:pt>
                  <c:pt idx="6">
                    <c:v>Test &amp; Refine</c:v>
                  </c:pt>
                  <c:pt idx="9">
                    <c:v>Produce</c:v>
                  </c:pt>
                </c:lvl>
              </c:multiLvlStrCache>
            </c:multiLvlStrRef>
          </c:cat>
          <c:val>
            <c:numRef>
              <c:f>ProjectTimeline!$J$32:$J$42</c:f>
              <c:numCache>
                <c:formatCode>General</c:formatCode>
                <c:ptCount val="11"/>
                <c:pt idx="1">
                  <c:v>0</c:v>
                </c:pt>
                <c:pt idx="2">
                  <c:v>0</c:v>
                </c:pt>
                <c:pt idx="3">
                  <c:v>0</c:v>
                </c:pt>
                <c:pt idx="4">
                  <c:v>0</c:v>
                </c:pt>
                <c:pt idx="5">
                  <c:v>0</c:v>
                </c:pt>
                <c:pt idx="6">
                  <c:v>15</c:v>
                </c:pt>
                <c:pt idx="7">
                  <c:v>8</c:v>
                </c:pt>
                <c:pt idx="8">
                  <c:v>8</c:v>
                </c:pt>
                <c:pt idx="9">
                  <c:v>0</c:v>
                </c:pt>
                <c:pt idx="10">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ProjectTimeline!$A$32:$B$42</c:f>
              <c:multiLvlStrCache>
                <c:ptCount val="11"/>
                <c:lvl>
                  <c:pt idx="1">
                    <c:v>Project Summary</c:v>
                  </c:pt>
                  <c:pt idx="2">
                    <c:v>Data Collection</c:v>
                  </c:pt>
                  <c:pt idx="3">
                    <c:v>Project Proposal</c:v>
                  </c:pt>
                  <c:pt idx="4">
                    <c:v>Machine Learning Model Development</c:v>
                  </c:pt>
                  <c:pt idx="5">
                    <c:v>Model Validation and Tuning </c:v>
                  </c:pt>
                  <c:pt idx="6">
                    <c:v>Results Analysis</c:v>
                  </c:pt>
                  <c:pt idx="7">
                    <c:v>Refine Processes</c:v>
                  </c:pt>
                  <c:pt idx="8">
                    <c:v>Evaluate</c:v>
                  </c:pt>
                  <c:pt idx="9">
                    <c:v>Presentation Preparation</c:v>
                  </c:pt>
                  <c:pt idx="10">
                    <c:v>Report Writing and Drafting</c:v>
                  </c:pt>
                </c:lvl>
                <c:lvl>
                  <c:pt idx="1">
                    <c:v>Concept Dev.</c:v>
                  </c:pt>
                  <c:pt idx="4">
                    <c:v>System Design</c:v>
                  </c:pt>
                  <c:pt idx="6">
                    <c:v>Test &amp; Refine</c:v>
                  </c:pt>
                  <c:pt idx="9">
                    <c:v>Produce</c:v>
                  </c:pt>
                </c:lvl>
              </c:multiLvlStrCache>
            </c:multiLvlStrRef>
          </c:cat>
          <c:val>
            <c:numRef>
              <c:f>ProjectTimeline!$K$32:$K$42</c:f>
              <c:numCache>
                <c:formatCode>General</c:formatCode>
                <c:ptCount val="11"/>
                <c:pt idx="1">
                  <c:v>0</c:v>
                </c:pt>
                <c:pt idx="2">
                  <c:v>0</c:v>
                </c:pt>
                <c:pt idx="3">
                  <c:v>0</c:v>
                </c:pt>
                <c:pt idx="4">
                  <c:v>0</c:v>
                </c:pt>
                <c:pt idx="5">
                  <c:v>0</c:v>
                </c:pt>
                <c:pt idx="6">
                  <c:v>0</c:v>
                </c:pt>
                <c:pt idx="7">
                  <c:v>0</c:v>
                </c:pt>
                <c:pt idx="8">
                  <c:v>0</c:v>
                </c:pt>
                <c:pt idx="9">
                  <c:v>7</c:v>
                </c:pt>
                <c:pt idx="10">
                  <c:v>14</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ProjectTimeline!$A$32:$B$42</c:f>
              <c:multiLvlStrCache>
                <c:ptCount val="11"/>
                <c:lvl>
                  <c:pt idx="1">
                    <c:v>Project Summary</c:v>
                  </c:pt>
                  <c:pt idx="2">
                    <c:v>Data Collection</c:v>
                  </c:pt>
                  <c:pt idx="3">
                    <c:v>Project Proposal</c:v>
                  </c:pt>
                  <c:pt idx="4">
                    <c:v>Machine Learning Model Development</c:v>
                  </c:pt>
                  <c:pt idx="5">
                    <c:v>Model Validation and Tuning </c:v>
                  </c:pt>
                  <c:pt idx="6">
                    <c:v>Results Analysis</c:v>
                  </c:pt>
                  <c:pt idx="7">
                    <c:v>Refine Processes</c:v>
                  </c:pt>
                  <c:pt idx="8">
                    <c:v>Evaluate</c:v>
                  </c:pt>
                  <c:pt idx="9">
                    <c:v>Presentation Preparation</c:v>
                  </c:pt>
                  <c:pt idx="10">
                    <c:v>Report Writing and Drafting</c:v>
                  </c:pt>
                </c:lvl>
                <c:lvl>
                  <c:pt idx="1">
                    <c:v>Concept Dev.</c:v>
                  </c:pt>
                  <c:pt idx="4">
                    <c:v>System Design</c:v>
                  </c:pt>
                  <c:pt idx="6">
                    <c:v>Test &amp; Refine</c:v>
                  </c:pt>
                  <c:pt idx="9">
                    <c:v>Produce</c:v>
                  </c:pt>
                </c:lvl>
              </c:multiLvlStrCache>
            </c:multiLvlStrRef>
          </c:cat>
          <c:val>
            <c:numRef>
              <c:f>ProjectTimeline!$L$32:$L$42</c:f>
              <c:numCache>
                <c:formatCode>General</c:formatCode>
                <c:ptCount val="11"/>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ProjectTimeline!$B$47</c:f>
              <c:strCache>
                <c:ptCount val="1"/>
                <c:pt idx="0">
                  <c:v>Project Summary</c:v>
                </c:pt>
              </c:strCache>
            </c:strRef>
          </c:tx>
          <c:spPr>
            <a:ln w="50800" cap="rnd">
              <a:solidFill>
                <a:schemeClr val="bg1">
                  <a:lumMod val="50000"/>
                  <a:alpha val="75000"/>
                </a:schemeClr>
              </a:solidFill>
              <a:round/>
            </a:ln>
            <a:effectLst/>
          </c:spPr>
          <c:marker>
            <c:symbol val="none"/>
          </c:marker>
          <c:dLbls>
            <c:dLbl>
              <c:idx val="0"/>
              <c:layout>
                <c:manualLayout>
                  <c:x val="-6.8677665911011584E-2"/>
                  <c:y val="4.3161844033299465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96C2-41C3-BCAF-3C899F902DFA}"/>
                </c:ext>
              </c:extLst>
            </c:dLbl>
            <c:dLbl>
              <c:idx val="1"/>
              <c:delete val="1"/>
              <c:extLst>
                <c:ext xmlns:c15="http://schemas.microsoft.com/office/drawing/2012/chart" uri="{CE6537A1-D6FC-4f65-9D91-7224C49458BB}"/>
                <c:ext xmlns:c16="http://schemas.microsoft.com/office/drawing/2014/chart" uri="{C3380CC4-5D6E-409C-BE32-E72D297353CC}">
                  <c16:uniqueId val="{00000003-96C2-41C3-BCAF-3C899F902DFA}"/>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(ProjectTimeline!$C$47,ProjectTimeline!$C$47)</c:f>
              <c:numCache>
                <c:formatCode>m/d/yy;@</c:formatCode>
                <c:ptCount val="2"/>
                <c:pt idx="0">
                  <c:v>45555</c:v>
                </c:pt>
                <c:pt idx="1">
                  <c:v>45555</c:v>
                </c:pt>
              </c:numCache>
            </c:numRef>
          </c:xVal>
          <c:yVal>
            <c:numRef>
              <c:f>ProjectTimeline!$D$47:$E$47</c:f>
              <c:numCache>
                <c:formatCode>0%</c:formatCode>
                <c:ptCount val="2"/>
                <c:pt idx="0">
                  <c:v>0.65</c:v>
                </c:pt>
                <c:pt idx="1">
                  <c:v>0.9</c:v>
                </c:pt>
              </c:numCache>
            </c:numRef>
          </c:yVal>
          <c:smooth val="0"/>
          <c:extLst>
            <c:ext xmlns:c16="http://schemas.microsoft.com/office/drawing/2014/chart" uri="{C3380CC4-5D6E-409C-BE32-E72D297353CC}">
              <c16:uniqueId val="{00000000-F923-4553-B6A2-A589FB58A1B5}"/>
            </c:ext>
          </c:extLst>
        </c:ser>
        <c:ser>
          <c:idx val="9"/>
          <c:order val="8"/>
          <c:tx>
            <c:strRef>
              <c:f>ProjectTimeline!$B$48</c:f>
              <c:strCache>
                <c:ptCount val="1"/>
                <c:pt idx="0">
                  <c:v>Project Proposal</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dLbl>
              <c:idx val="0"/>
              <c:delete val="1"/>
              <c:extLst>
                <c:ext xmlns:c15="http://schemas.microsoft.com/office/drawing/2012/chart" uri="{CE6537A1-D6FC-4f65-9D91-7224C49458BB}"/>
                <c:ext xmlns:c16="http://schemas.microsoft.com/office/drawing/2014/chart" uri="{C3380CC4-5D6E-409C-BE32-E72D297353CC}">
                  <c16:uniqueId val="{00000007-96C2-41C3-BCAF-3C899F902DFA}"/>
                </c:ext>
              </c:extLst>
            </c:dLbl>
            <c:dLbl>
              <c:idx val="1"/>
              <c:layout>
                <c:manualLayout>
                  <c:x val="-6.6206408349926055E-2"/>
                  <c:y val="-5.4090601757944584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923-4553-B6A2-A589FB58A1B5}"/>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(ProjectTimeline!$C$48,ProjectTimeline!$C$48)</c:f>
              <c:numCache>
                <c:formatCode>m/d/yy;@</c:formatCode>
                <c:ptCount val="2"/>
                <c:pt idx="0">
                  <c:v>45576</c:v>
                </c:pt>
                <c:pt idx="1">
                  <c:v>45576</c:v>
                </c:pt>
              </c:numCache>
            </c:numRef>
          </c:xVal>
          <c:yVal>
            <c:numRef>
              <c:f>ProjectTimeline!$D$48:$E$48</c:f>
              <c:numCache>
                <c:formatCode>0%</c:formatCode>
                <c:ptCount val="2"/>
                <c:pt idx="0">
                  <c:v>0.65</c:v>
                </c:pt>
                <c:pt idx="1">
                  <c:v>0.85</c:v>
                </c:pt>
              </c:numCache>
            </c:numRef>
          </c:yVal>
          <c:smooth val="0"/>
          <c:extLst>
            <c:ext xmlns:c16="http://schemas.microsoft.com/office/drawing/2014/chart" uri="{C3380CC4-5D6E-409C-BE32-E72D297353CC}">
              <c16:uniqueId val="{00000003-F923-4553-B6A2-A589FB58A1B5}"/>
            </c:ext>
          </c:extLst>
        </c:ser>
        <c:ser>
          <c:idx val="10"/>
          <c:order val="9"/>
          <c:tx>
            <c:strRef>
              <c:f>ProjectTimeline!$B$49</c:f>
              <c:strCache>
                <c:ptCount val="1"/>
                <c:pt idx="0">
                  <c:v>Presentation Preparation</c:v>
                </c:pt>
              </c:strCache>
            </c:strRef>
          </c:tx>
          <c:spPr>
            <a:ln w="50800" cap="rnd">
              <a:solidFill>
                <a:schemeClr val="bg1">
                  <a:lumMod val="50000"/>
                  <a:alpha val="75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B-96C2-41C3-BCAF-3C899F902DFA}"/>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(ProjectTimeline!$C$49,ProjectTimeline!$C$49)</c:f>
              <c:numCache>
                <c:formatCode>m/d/yy;@</c:formatCode>
                <c:ptCount val="2"/>
                <c:pt idx="0">
                  <c:v>45622</c:v>
                </c:pt>
                <c:pt idx="1">
                  <c:v>45622</c:v>
                </c:pt>
              </c:numCache>
            </c:numRef>
          </c:xVal>
          <c:yVal>
            <c:numRef>
              <c:f>ProjectTimeline!$D$49:$E$49</c:f>
              <c:numCache>
                <c:formatCode>0%</c:formatCode>
                <c:ptCount val="2"/>
                <c:pt idx="0">
                  <c:v>0.01</c:v>
                </c:pt>
                <c:pt idx="1">
                  <c:v>0.2</c:v>
                </c:pt>
              </c:numCache>
            </c:numRef>
          </c:yVal>
          <c:smooth val="0"/>
          <c:extLst>
            <c:ext xmlns:c16="http://schemas.microsoft.com/office/drawing/2014/chart" uri="{C3380CC4-5D6E-409C-BE32-E72D297353CC}">
              <c16:uniqueId val="{00000006-F923-4553-B6A2-A589FB58A1B5}"/>
            </c:ext>
          </c:extLst>
        </c:ser>
        <c:ser>
          <c:idx val="11"/>
          <c:order val="10"/>
          <c:tx>
            <c:strRef>
              <c:f>ProjectTimeline!$B$50</c:f>
              <c:strCache>
                <c:ptCount val="1"/>
                <c:pt idx="0">
                  <c:v>Report Writing and Drafting</c:v>
                </c:pt>
              </c:strCache>
            </c:strRef>
          </c:tx>
          <c:spPr>
            <a:ln w="50800" cap="rnd">
              <a:solidFill>
                <a:schemeClr val="bg1">
                  <a:lumMod val="50000"/>
                  <a:alpha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A-96C2-41C3-BCAF-3C899F902DFA}"/>
                </c:ext>
              </c:extLst>
            </c:dLbl>
            <c:dLbl>
              <c:idx val="1"/>
              <c:layout>
                <c:manualLayout>
                  <c:x val="-3.2209271189637172E-4"/>
                  <c:y val="-3.5446489434219498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6C2-41C3-BCAF-3C899F902DFA}"/>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(ProjectTimeline!$C$50,ProjectTimeline!$C$50)</c:f>
              <c:numCache>
                <c:formatCode>m/d/yy;@</c:formatCode>
                <c:ptCount val="2"/>
                <c:pt idx="0">
                  <c:v>45635</c:v>
                </c:pt>
                <c:pt idx="1">
                  <c:v>45635</c:v>
                </c:pt>
              </c:numCache>
            </c:numRef>
          </c:xVal>
          <c:yVal>
            <c:numRef>
              <c:f>ProjectTimeline!$D$50:$E$50</c:f>
              <c:numCache>
                <c:formatCode>0%</c:formatCode>
                <c:ptCount val="2"/>
                <c:pt idx="0">
                  <c:v>0.01</c:v>
                </c:pt>
                <c:pt idx="1">
                  <c:v>0.25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5640"/>
          <c:min val="45540"/>
        </c:scaling>
        <c:delete val="0"/>
        <c:axPos val="t"/>
        <c:majorGridlines>
          <c:spPr>
            <a:ln w="9525" cap="flat" cmpd="sng" algn="ctr">
              <a:solidFill>
                <a:schemeClr val="tx1">
                  <a:lumMod val="15000"/>
                  <a:lumOff val="85000"/>
                </a:schemeClr>
              </a:solidFill>
              <a:round/>
            </a:ln>
            <a:effectLst/>
          </c:spPr>
        </c:majorGridlines>
        <c:numFmt formatCode="[$-409]d\-mmm;@" sourceLinked="0"/>
        <c:majorTickMark val="none"/>
        <c:minorTickMark val="none"/>
        <c:tickLblPos val="nextTo"/>
        <c:spPr>
          <a:solidFill>
            <a:schemeClr val="bg1"/>
          </a:solidFill>
          <a:ln w="38100">
            <a:solidFill>
              <a:schemeClr val="bg1">
                <a:lumMod val="75000"/>
              </a:schemeClr>
            </a:solidFill>
          </a:ln>
          <a:effectLst/>
        </c:spPr>
        <c:txPr>
          <a:bodyPr rot="-27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inorUnit val="1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0"/>
  <sheetViews>
    <sheetView showGridLines="0" tabSelected="1" showRuler="0" zoomScale="70" zoomScaleNormal="70" zoomScalePageLayoutView="85" workbookViewId="0">
      <selection activeCell="N29" sqref="N29"/>
    </sheetView>
  </sheetViews>
  <sheetFormatPr defaultRowHeight="13.5" x14ac:dyDescent="0.35"/>
  <cols>
    <col min="1" max="1" width="15" customWidth="1"/>
    <col min="2" max="2" width="25.75" customWidth="1"/>
    <col min="3" max="3" width="9.75" style="9" customWidth="1"/>
    <col min="4" max="4" width="9.75" customWidth="1"/>
    <col min="5" max="5" width="11.375" customWidth="1"/>
    <col min="6" max="6" width="8" customWidth="1"/>
    <col min="7" max="7" width="6.875" customWidth="1"/>
    <col min="8" max="13" width="6" customWidth="1"/>
    <col min="15" max="15" width="22.5" customWidth="1"/>
  </cols>
  <sheetData>
    <row r="1" spans="1:15" ht="25.15" x14ac:dyDescent="0.7">
      <c r="A1" s="1" t="s">
        <v>67</v>
      </c>
      <c r="B1" s="1"/>
      <c r="C1" s="8"/>
      <c r="D1" s="2"/>
      <c r="E1" s="2"/>
      <c r="F1" s="2"/>
      <c r="G1" s="2"/>
      <c r="H1" s="2"/>
      <c r="I1" s="2"/>
      <c r="J1" s="2"/>
      <c r="K1" s="2"/>
      <c r="L1" s="2"/>
      <c r="M1" s="2"/>
    </row>
    <row r="2" spans="1:15" ht="19.5" customHeight="1" x14ac:dyDescent="0.35">
      <c r="H2" s="18" t="s">
        <v>15</v>
      </c>
      <c r="O2" s="10"/>
    </row>
    <row r="3" spans="1:15" x14ac:dyDescent="0.35">
      <c r="O3" s="11"/>
    </row>
    <row r="30" spans="1:12" ht="13.9" x14ac:dyDescent="0.4">
      <c r="B30" s="53" t="s">
        <v>10</v>
      </c>
      <c r="C30" s="28">
        <v>45547</v>
      </c>
      <c r="F30" s="55" t="s">
        <v>24</v>
      </c>
      <c r="G30" s="56"/>
      <c r="H30" s="56"/>
      <c r="I30" s="56"/>
      <c r="J30" s="56"/>
      <c r="K30" s="56"/>
      <c r="L30" s="57"/>
    </row>
    <row r="31" spans="1:12" ht="27" customHeight="1" x14ac:dyDescent="0.35">
      <c r="A31" s="19" t="s">
        <v>25</v>
      </c>
      <c r="B31" s="20" t="s">
        <v>9</v>
      </c>
      <c r="C31" s="21" t="s">
        <v>11</v>
      </c>
      <c r="D31" s="21" t="s">
        <v>16</v>
      </c>
      <c r="E31" s="21" t="s">
        <v>17</v>
      </c>
      <c r="F31" s="22" t="s">
        <v>58</v>
      </c>
      <c r="G31" s="22" t="s">
        <v>20</v>
      </c>
      <c r="H31" s="22" t="s">
        <v>18</v>
      </c>
      <c r="I31" s="22" t="s">
        <v>19</v>
      </c>
      <c r="J31" s="22" t="s">
        <v>23</v>
      </c>
      <c r="K31" s="22" t="s">
        <v>22</v>
      </c>
      <c r="L31" s="23" t="s">
        <v>21</v>
      </c>
    </row>
    <row r="32" spans="1:12" s="7" customFormat="1" ht="13.9" hidden="1" x14ac:dyDescent="0.35">
      <c r="A32" s="24"/>
      <c r="B32" s="25"/>
      <c r="C32" s="26"/>
      <c r="D32" s="27"/>
      <c r="E32" s="12"/>
      <c r="F32" s="13"/>
      <c r="G32" s="13"/>
      <c r="H32" s="13"/>
      <c r="I32" s="13"/>
      <c r="J32" s="13"/>
      <c r="K32" s="13"/>
      <c r="L32" s="14"/>
    </row>
    <row r="33" spans="1:12" s="7" customFormat="1" ht="13.9" x14ac:dyDescent="0.35">
      <c r="A33" s="24" t="s">
        <v>50</v>
      </c>
      <c r="B33" s="25" t="s">
        <v>59</v>
      </c>
      <c r="C33" s="26">
        <v>45547</v>
      </c>
      <c r="D33" s="27">
        <v>45555</v>
      </c>
      <c r="E33" s="12" t="s">
        <v>20</v>
      </c>
      <c r="F33" s="58">
        <f>IF(ISBLANK(C33),0,C33)</f>
        <v>45547</v>
      </c>
      <c r="G33" s="59">
        <f>IF(ISBLANK($D33),0,IF($E33=G$31,$D33-$C33+1,0))</f>
        <v>9</v>
      </c>
      <c r="H33" s="59">
        <f t="shared" ref="H33:L33" si="0">IF(ISBLANK($D33),0,IF($E33=H$31,$D33-$C33+1,0))</f>
        <v>0</v>
      </c>
      <c r="I33" s="59">
        <f t="shared" si="0"/>
        <v>0</v>
      </c>
      <c r="J33" s="59">
        <f t="shared" si="0"/>
        <v>0</v>
      </c>
      <c r="K33" s="59">
        <f t="shared" si="0"/>
        <v>0</v>
      </c>
      <c r="L33" s="60">
        <f t="shared" si="0"/>
        <v>0</v>
      </c>
    </row>
    <row r="34" spans="1:12" s="7" customFormat="1" ht="13.9" x14ac:dyDescent="0.35">
      <c r="A34" s="24"/>
      <c r="B34" s="25" t="s">
        <v>60</v>
      </c>
      <c r="C34" s="26">
        <v>45551</v>
      </c>
      <c r="D34" s="27">
        <f>C34+35</f>
        <v>45586</v>
      </c>
      <c r="E34" s="12" t="s">
        <v>20</v>
      </c>
      <c r="F34" s="58">
        <f t="shared" ref="F34:F42" si="1">IF(ISBLANK(C34),0,C34)</f>
        <v>45551</v>
      </c>
      <c r="G34" s="59">
        <f t="shared" ref="G34:L42" si="2">IF(ISBLANK($D34),0,IF($E34=G$31,$D34-$C34+1,0))</f>
        <v>36</v>
      </c>
      <c r="H34" s="59">
        <f t="shared" si="2"/>
        <v>0</v>
      </c>
      <c r="I34" s="59">
        <f t="shared" si="2"/>
        <v>0</v>
      </c>
      <c r="J34" s="59">
        <f t="shared" si="2"/>
        <v>0</v>
      </c>
      <c r="K34" s="59">
        <f t="shared" si="2"/>
        <v>0</v>
      </c>
      <c r="L34" s="60">
        <f t="shared" si="2"/>
        <v>0</v>
      </c>
    </row>
    <row r="35" spans="1:12" s="7" customFormat="1" ht="13.9" x14ac:dyDescent="0.35">
      <c r="A35" s="24"/>
      <c r="B35" s="25" t="s">
        <v>61</v>
      </c>
      <c r="C35" s="26">
        <v>45558</v>
      </c>
      <c r="D35" s="27">
        <v>45576</v>
      </c>
      <c r="E35" s="12" t="s">
        <v>20</v>
      </c>
      <c r="F35" s="58">
        <f t="shared" si="1"/>
        <v>45558</v>
      </c>
      <c r="G35" s="59">
        <f t="shared" si="2"/>
        <v>19</v>
      </c>
      <c r="H35" s="59">
        <f t="shared" si="2"/>
        <v>0</v>
      </c>
      <c r="I35" s="59">
        <f t="shared" si="2"/>
        <v>0</v>
      </c>
      <c r="J35" s="59">
        <f t="shared" si="2"/>
        <v>0</v>
      </c>
      <c r="K35" s="59">
        <f t="shared" si="2"/>
        <v>0</v>
      </c>
      <c r="L35" s="60">
        <f t="shared" si="2"/>
        <v>0</v>
      </c>
    </row>
    <row r="36" spans="1:12" s="7" customFormat="1" ht="13.9" x14ac:dyDescent="0.35">
      <c r="A36" s="24" t="s">
        <v>27</v>
      </c>
      <c r="B36" s="25" t="s">
        <v>62</v>
      </c>
      <c r="C36" s="26">
        <v>45579</v>
      </c>
      <c r="D36" s="27">
        <f>C36+28</f>
        <v>45607</v>
      </c>
      <c r="E36" s="12" t="s">
        <v>18</v>
      </c>
      <c r="F36" s="58">
        <f t="shared" si="1"/>
        <v>45579</v>
      </c>
      <c r="G36" s="59">
        <f t="shared" si="2"/>
        <v>0</v>
      </c>
      <c r="H36" s="59">
        <f t="shared" si="2"/>
        <v>29</v>
      </c>
      <c r="I36" s="59">
        <f t="shared" si="2"/>
        <v>0</v>
      </c>
      <c r="J36" s="59">
        <f t="shared" si="2"/>
        <v>0</v>
      </c>
      <c r="K36" s="59">
        <f t="shared" si="2"/>
        <v>0</v>
      </c>
      <c r="L36" s="60">
        <f t="shared" si="2"/>
        <v>0</v>
      </c>
    </row>
    <row r="37" spans="1:12" s="7" customFormat="1" ht="13.9" x14ac:dyDescent="0.35">
      <c r="A37" s="24"/>
      <c r="B37" s="25" t="s">
        <v>63</v>
      </c>
      <c r="C37" s="26">
        <f>C36+14</f>
        <v>45593</v>
      </c>
      <c r="D37" s="27">
        <f>C37+14</f>
        <v>45607</v>
      </c>
      <c r="E37" s="12" t="s">
        <v>18</v>
      </c>
      <c r="F37" s="58">
        <f t="shared" si="1"/>
        <v>45593</v>
      </c>
      <c r="G37" s="59">
        <f t="shared" si="2"/>
        <v>0</v>
      </c>
      <c r="H37" s="59">
        <f t="shared" si="2"/>
        <v>15</v>
      </c>
      <c r="I37" s="59">
        <f t="shared" si="2"/>
        <v>0</v>
      </c>
      <c r="J37" s="59">
        <f t="shared" si="2"/>
        <v>0</v>
      </c>
      <c r="K37" s="59">
        <f t="shared" si="2"/>
        <v>0</v>
      </c>
      <c r="L37" s="60">
        <f t="shared" si="2"/>
        <v>0</v>
      </c>
    </row>
    <row r="38" spans="1:12" s="7" customFormat="1" ht="13.9" x14ac:dyDescent="0.35">
      <c r="A38" s="24" t="s">
        <v>28</v>
      </c>
      <c r="B38" s="25" t="s">
        <v>64</v>
      </c>
      <c r="C38" s="26">
        <f>C37+7</f>
        <v>45600</v>
      </c>
      <c r="D38" s="27">
        <f>C38+14</f>
        <v>45614</v>
      </c>
      <c r="E38" s="12" t="s">
        <v>23</v>
      </c>
      <c r="F38" s="58">
        <f t="shared" si="1"/>
        <v>45600</v>
      </c>
      <c r="G38" s="59">
        <f t="shared" si="2"/>
        <v>0</v>
      </c>
      <c r="H38" s="59">
        <f t="shared" si="2"/>
        <v>0</v>
      </c>
      <c r="I38" s="59">
        <f t="shared" si="2"/>
        <v>0</v>
      </c>
      <c r="J38" s="59">
        <f t="shared" si="2"/>
        <v>15</v>
      </c>
      <c r="K38" s="59">
        <f t="shared" si="2"/>
        <v>0</v>
      </c>
      <c r="L38" s="60">
        <f t="shared" si="2"/>
        <v>0</v>
      </c>
    </row>
    <row r="39" spans="1:12" s="7" customFormat="1" ht="13.9" x14ac:dyDescent="0.35">
      <c r="A39" s="24"/>
      <c r="B39" s="25" t="s">
        <v>29</v>
      </c>
      <c r="C39" s="26">
        <f>C38+4</f>
        <v>45604</v>
      </c>
      <c r="D39" s="27">
        <f>C39+7</f>
        <v>45611</v>
      </c>
      <c r="E39" s="12" t="s">
        <v>23</v>
      </c>
      <c r="F39" s="58">
        <f t="shared" si="1"/>
        <v>45604</v>
      </c>
      <c r="G39" s="59">
        <f t="shared" si="2"/>
        <v>0</v>
      </c>
      <c r="H39" s="59">
        <f t="shared" si="2"/>
        <v>0</v>
      </c>
      <c r="I39" s="59">
        <f t="shared" si="2"/>
        <v>0</v>
      </c>
      <c r="J39" s="59">
        <f t="shared" si="2"/>
        <v>8</v>
      </c>
      <c r="K39" s="59">
        <f t="shared" si="2"/>
        <v>0</v>
      </c>
      <c r="L39" s="60">
        <f t="shared" si="2"/>
        <v>0</v>
      </c>
    </row>
    <row r="40" spans="1:12" s="7" customFormat="1" ht="13.9" x14ac:dyDescent="0.35">
      <c r="A40" s="24"/>
      <c r="B40" s="25" t="s">
        <v>30</v>
      </c>
      <c r="C40" s="26">
        <f>D38-7</f>
        <v>45607</v>
      </c>
      <c r="D40" s="27">
        <f>C40+7</f>
        <v>45614</v>
      </c>
      <c r="E40" s="12" t="s">
        <v>23</v>
      </c>
      <c r="F40" s="58">
        <f t="shared" si="1"/>
        <v>45607</v>
      </c>
      <c r="G40" s="59">
        <f t="shared" si="2"/>
        <v>0</v>
      </c>
      <c r="H40" s="59">
        <f t="shared" si="2"/>
        <v>0</v>
      </c>
      <c r="I40" s="59">
        <f t="shared" si="2"/>
        <v>0</v>
      </c>
      <c r="J40" s="59">
        <f t="shared" si="2"/>
        <v>8</v>
      </c>
      <c r="K40" s="59">
        <f t="shared" si="2"/>
        <v>0</v>
      </c>
      <c r="L40" s="60">
        <f t="shared" si="2"/>
        <v>0</v>
      </c>
    </row>
    <row r="41" spans="1:12" s="7" customFormat="1" ht="13.9" x14ac:dyDescent="0.35">
      <c r="A41" s="24" t="s">
        <v>26</v>
      </c>
      <c r="B41" s="25" t="s">
        <v>65</v>
      </c>
      <c r="C41" s="26">
        <v>45616</v>
      </c>
      <c r="D41" s="27">
        <v>45622</v>
      </c>
      <c r="E41" s="12" t="s">
        <v>22</v>
      </c>
      <c r="F41" s="58">
        <f t="shared" si="1"/>
        <v>45616</v>
      </c>
      <c r="G41" s="59">
        <f t="shared" si="2"/>
        <v>0</v>
      </c>
      <c r="H41" s="59">
        <f t="shared" si="2"/>
        <v>0</v>
      </c>
      <c r="I41" s="59">
        <f t="shared" si="2"/>
        <v>0</v>
      </c>
      <c r="J41" s="59">
        <f t="shared" si="2"/>
        <v>0</v>
      </c>
      <c r="K41" s="59">
        <f t="shared" si="2"/>
        <v>7</v>
      </c>
      <c r="L41" s="60">
        <f t="shared" si="2"/>
        <v>0</v>
      </c>
    </row>
    <row r="42" spans="1:12" s="7" customFormat="1" ht="13.9" x14ac:dyDescent="0.35">
      <c r="A42" s="24"/>
      <c r="B42" s="25" t="s">
        <v>66</v>
      </c>
      <c r="C42" s="26">
        <v>45622</v>
      </c>
      <c r="D42" s="27">
        <v>45635</v>
      </c>
      <c r="E42" s="12" t="s">
        <v>22</v>
      </c>
      <c r="F42" s="58">
        <f t="shared" si="1"/>
        <v>45622</v>
      </c>
      <c r="G42" s="59">
        <f t="shared" si="2"/>
        <v>0</v>
      </c>
      <c r="H42" s="59">
        <f t="shared" si="2"/>
        <v>0</v>
      </c>
      <c r="I42" s="59">
        <f t="shared" si="2"/>
        <v>0</v>
      </c>
      <c r="J42" s="59">
        <f t="shared" si="2"/>
        <v>0</v>
      </c>
      <c r="K42" s="59">
        <f t="shared" si="2"/>
        <v>14</v>
      </c>
      <c r="L42" s="60">
        <f t="shared" si="2"/>
        <v>0</v>
      </c>
    </row>
    <row r="46" spans="1:12" ht="23.25" x14ac:dyDescent="0.35">
      <c r="B46" s="19" t="s">
        <v>46</v>
      </c>
      <c r="C46" s="19" t="s">
        <v>47</v>
      </c>
      <c r="D46" s="54" t="s">
        <v>48</v>
      </c>
      <c r="E46" s="54" t="s">
        <v>49</v>
      </c>
    </row>
    <row r="47" spans="1:12" x14ac:dyDescent="0.35">
      <c r="B47" s="25" t="str">
        <f>B33</f>
        <v>Project Summary</v>
      </c>
      <c r="C47" s="26">
        <f>D33</f>
        <v>45555</v>
      </c>
      <c r="D47" s="52">
        <v>0.65</v>
      </c>
      <c r="E47" s="52">
        <v>0.9</v>
      </c>
    </row>
    <row r="48" spans="1:12" x14ac:dyDescent="0.35">
      <c r="B48" s="25" t="str">
        <f>B35</f>
        <v>Project Proposal</v>
      </c>
      <c r="C48" s="26">
        <f>D35</f>
        <v>45576</v>
      </c>
      <c r="D48" s="52">
        <v>0.65</v>
      </c>
      <c r="E48" s="52">
        <v>0.85</v>
      </c>
    </row>
    <row r="49" spans="2:5" x14ac:dyDescent="0.35">
      <c r="B49" s="25" t="str">
        <f>B41</f>
        <v>Presentation Preparation</v>
      </c>
      <c r="C49" s="26">
        <f>D41</f>
        <v>45622</v>
      </c>
      <c r="D49" s="52">
        <v>0.01</v>
      </c>
      <c r="E49" s="52">
        <v>0.2</v>
      </c>
    </row>
    <row r="50" spans="2:5" x14ac:dyDescent="0.35">
      <c r="B50" s="25" t="str">
        <f>B42</f>
        <v>Report Writing and Drafting</v>
      </c>
      <c r="C50" s="51">
        <f>D42</f>
        <v>45635</v>
      </c>
      <c r="D50" s="52">
        <v>0.01</v>
      </c>
      <c r="E50" s="52">
        <v>0.25</v>
      </c>
    </row>
  </sheetData>
  <dataValidations disablePrompts="1" count="1">
    <dataValidation type="list" allowBlank="1" sqref="E32:E42" xr:uid="{00000000-0002-0000-0000-000000000000}">
      <formula1>$G$31:$L$31</formula1>
    </dataValidation>
  </dataValidations>
  <pageMargins left="0.5" right="0.35" top="0.5" bottom="0.5" header="0.3" footer="0.3"/>
  <pageSetup scale="97" fitToHeight="0" orientation="landscape" r:id="rId1"/>
  <headerFooter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3.5" x14ac:dyDescent="0.35"/>
  <cols>
    <col min="1" max="1" width="9" customWidth="1"/>
    <col min="2" max="2" width="68.5" customWidth="1"/>
    <col min="3" max="3" width="6" customWidth="1"/>
  </cols>
  <sheetData>
    <row r="1" spans="1:4" ht="33" customHeight="1" x14ac:dyDescent="0.35">
      <c r="A1" s="43" t="s">
        <v>0</v>
      </c>
      <c r="B1" s="44"/>
      <c r="C1" s="44"/>
    </row>
    <row r="2" spans="1:4" x14ac:dyDescent="0.35">
      <c r="A2" s="40" t="s">
        <v>38</v>
      </c>
      <c r="C2" s="41" t="s">
        <v>8</v>
      </c>
    </row>
    <row r="3" spans="1:4" x14ac:dyDescent="0.35">
      <c r="C3" s="42"/>
    </row>
    <row r="4" spans="1:4" ht="13.9" x14ac:dyDescent="0.4">
      <c r="A4" s="48" t="s">
        <v>1</v>
      </c>
      <c r="B4" s="49"/>
      <c r="C4" s="50"/>
      <c r="D4" s="3"/>
    </row>
    <row r="5" spans="1:4" ht="40.5" x14ac:dyDescent="0.35">
      <c r="B5" s="5" t="s">
        <v>54</v>
      </c>
      <c r="D5" s="3"/>
    </row>
    <row r="6" spans="1:4" x14ac:dyDescent="0.35">
      <c r="B6" s="5"/>
      <c r="D6" s="3"/>
    </row>
    <row r="7" spans="1:4" ht="54" x14ac:dyDescent="0.35">
      <c r="B7" s="5" t="s">
        <v>44</v>
      </c>
      <c r="D7" s="3"/>
    </row>
    <row r="8" spans="1:4" x14ac:dyDescent="0.35">
      <c r="B8" s="5"/>
      <c r="D8" s="3"/>
    </row>
    <row r="9" spans="1:4" x14ac:dyDescent="0.35">
      <c r="B9" s="15"/>
      <c r="D9" s="3"/>
    </row>
    <row r="10" spans="1:4" ht="15" x14ac:dyDescent="0.35">
      <c r="B10" s="17" t="s">
        <v>36</v>
      </c>
      <c r="D10" s="3"/>
    </row>
    <row r="11" spans="1:4" ht="13.9" x14ac:dyDescent="0.35">
      <c r="B11" s="16" t="s">
        <v>14</v>
      </c>
      <c r="D11" s="3"/>
    </row>
    <row r="12" spans="1:4" x14ac:dyDescent="0.35">
      <c r="B12" s="15"/>
      <c r="D12" s="3"/>
    </row>
    <row r="13" spans="1:4" x14ac:dyDescent="0.35">
      <c r="B13" s="5"/>
      <c r="D13" s="3"/>
    </row>
    <row r="14" spans="1:4" ht="13.9" x14ac:dyDescent="0.4">
      <c r="A14" s="48" t="s">
        <v>43</v>
      </c>
      <c r="B14" s="49"/>
      <c r="C14" s="50"/>
    </row>
    <row r="15" spans="1:4" x14ac:dyDescent="0.35">
      <c r="B15" s="5"/>
      <c r="D15" s="3"/>
    </row>
    <row r="16" spans="1:4" ht="13.9" x14ac:dyDescent="0.4">
      <c r="A16" s="4" t="s">
        <v>56</v>
      </c>
      <c r="B16" s="5"/>
      <c r="D16" s="3"/>
    </row>
    <row r="17" spans="1:4" ht="54" x14ac:dyDescent="0.35">
      <c r="B17" s="5" t="s">
        <v>57</v>
      </c>
      <c r="D17" s="3"/>
    </row>
    <row r="18" spans="1:4" x14ac:dyDescent="0.35">
      <c r="B18" s="5"/>
      <c r="D18" s="3"/>
    </row>
    <row r="19" spans="1:4" ht="13.9" x14ac:dyDescent="0.4">
      <c r="A19" s="4" t="s">
        <v>12</v>
      </c>
      <c r="B19" s="5"/>
      <c r="D19" s="3"/>
    </row>
    <row r="20" spans="1:4" ht="27" x14ac:dyDescent="0.35">
      <c r="B20" s="5" t="s">
        <v>13</v>
      </c>
      <c r="D20" s="3"/>
    </row>
    <row r="21" spans="1:4" x14ac:dyDescent="0.35">
      <c r="B21" s="5"/>
      <c r="D21" s="3"/>
    </row>
    <row r="22" spans="1:4" ht="13.9" x14ac:dyDescent="0.4">
      <c r="A22" s="4" t="s">
        <v>31</v>
      </c>
      <c r="B22" s="5"/>
      <c r="D22" s="3"/>
    </row>
    <row r="23" spans="1:4" ht="40.5" x14ac:dyDescent="0.35">
      <c r="B23" s="5" t="s">
        <v>32</v>
      </c>
      <c r="D23" s="3"/>
    </row>
    <row r="24" spans="1:4" x14ac:dyDescent="0.35">
      <c r="B24" s="5"/>
      <c r="D24" s="3"/>
    </row>
    <row r="25" spans="1:4" ht="13.9" x14ac:dyDescent="0.4">
      <c r="A25" s="4" t="s">
        <v>51</v>
      </c>
      <c r="B25" s="5"/>
      <c r="D25" s="3"/>
    </row>
    <row r="26" spans="1:4" ht="54" x14ac:dyDescent="0.35">
      <c r="B26" s="5" t="s">
        <v>52</v>
      </c>
      <c r="D26" s="3"/>
    </row>
    <row r="27" spans="1:4" x14ac:dyDescent="0.35">
      <c r="B27" s="5"/>
      <c r="D27" s="3"/>
    </row>
    <row r="28" spans="1:4" x14ac:dyDescent="0.35">
      <c r="B28" s="5" t="s">
        <v>55</v>
      </c>
      <c r="D28" s="3"/>
    </row>
    <row r="29" spans="1:4" x14ac:dyDescent="0.35">
      <c r="B29" s="5"/>
      <c r="D29" s="3"/>
    </row>
    <row r="30" spans="1:4" ht="27" x14ac:dyDescent="0.35">
      <c r="B30" s="5" t="s">
        <v>53</v>
      </c>
      <c r="D30" s="3"/>
    </row>
    <row r="31" spans="1:4" x14ac:dyDescent="0.35">
      <c r="B31" s="5"/>
      <c r="D31" s="3"/>
    </row>
    <row r="32" spans="1:4" ht="13.9" x14ac:dyDescent="0.4">
      <c r="A32" s="4" t="s">
        <v>33</v>
      </c>
      <c r="B32" s="5"/>
      <c r="D32" s="3"/>
    </row>
    <row r="33" spans="1:4" ht="54" x14ac:dyDescent="0.35">
      <c r="B33" s="5" t="s">
        <v>34</v>
      </c>
      <c r="D33" s="3"/>
    </row>
    <row r="34" spans="1:4" x14ac:dyDescent="0.35">
      <c r="B34" s="5"/>
      <c r="D34" s="3"/>
    </row>
    <row r="35" spans="1:4" ht="54" x14ac:dyDescent="0.35">
      <c r="B35" s="5" t="s">
        <v>35</v>
      </c>
      <c r="D35" s="3"/>
    </row>
    <row r="36" spans="1:4" x14ac:dyDescent="0.35">
      <c r="B36" s="5"/>
      <c r="D36" s="3"/>
    </row>
    <row r="37" spans="1:4" ht="13.9" x14ac:dyDescent="0.4">
      <c r="A37" s="4" t="s">
        <v>2</v>
      </c>
      <c r="B37" s="3"/>
    </row>
    <row r="38" spans="1:4" x14ac:dyDescent="0.35">
      <c r="B38" s="5" t="s">
        <v>45</v>
      </c>
    </row>
    <row r="39" spans="1:4" x14ac:dyDescent="0.35">
      <c r="B39" s="6" t="s">
        <v>4</v>
      </c>
    </row>
    <row r="40" spans="1:4" x14ac:dyDescent="0.35">
      <c r="B40" s="3"/>
    </row>
    <row r="41" spans="1:4" ht="13.9" x14ac:dyDescent="0.4">
      <c r="A41" s="4" t="s">
        <v>5</v>
      </c>
      <c r="B41" s="5"/>
    </row>
    <row r="42" spans="1:4" ht="27" x14ac:dyDescent="0.35">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3.5" x14ac:dyDescent="0.35"/>
  <cols>
    <col min="1" max="1" width="2.625" style="37" customWidth="1"/>
    <col min="2" max="2" width="67.625" style="37" customWidth="1"/>
    <col min="3" max="3" width="2.875" customWidth="1"/>
  </cols>
  <sheetData>
    <row r="1" spans="1:3" ht="33" customHeight="1" x14ac:dyDescent="0.35">
      <c r="A1" s="47"/>
      <c r="B1" s="47" t="s">
        <v>37</v>
      </c>
      <c r="C1" s="47"/>
    </row>
    <row r="2" spans="1:3" ht="15" x14ac:dyDescent="0.4">
      <c r="A2" s="45"/>
      <c r="B2" s="31"/>
      <c r="C2" s="46"/>
    </row>
    <row r="3" spans="1:3" x14ac:dyDescent="0.35">
      <c r="A3" s="29"/>
      <c r="B3" s="32" t="s">
        <v>39</v>
      </c>
      <c r="C3" s="30"/>
    </row>
    <row r="4" spans="1:3" x14ac:dyDescent="0.35">
      <c r="A4" s="29"/>
      <c r="B4" s="38" t="s">
        <v>38</v>
      </c>
      <c r="C4" s="30"/>
    </row>
    <row r="5" spans="1:3" ht="15" x14ac:dyDescent="0.4">
      <c r="A5" s="29"/>
      <c r="B5" s="33"/>
      <c r="C5" s="30"/>
    </row>
    <row r="6" spans="1:3" ht="15" x14ac:dyDescent="0.4">
      <c r="A6" s="29"/>
      <c r="B6" s="34" t="s">
        <v>7</v>
      </c>
      <c r="C6" s="30"/>
    </row>
    <row r="7" spans="1:3" ht="15" x14ac:dyDescent="0.4">
      <c r="A7" s="29"/>
      <c r="B7" s="33"/>
      <c r="C7" s="30"/>
    </row>
    <row r="8" spans="1:3" ht="30" x14ac:dyDescent="0.4">
      <c r="A8" s="29"/>
      <c r="B8" s="33" t="s">
        <v>3</v>
      </c>
      <c r="C8" s="30"/>
    </row>
    <row r="9" spans="1:3" ht="15" x14ac:dyDescent="0.4">
      <c r="A9" s="29"/>
      <c r="B9" s="33"/>
      <c r="C9" s="30"/>
    </row>
    <row r="10" spans="1:3" ht="30" x14ac:dyDescent="0.4">
      <c r="A10" s="29"/>
      <c r="B10" s="33" t="s">
        <v>40</v>
      </c>
      <c r="C10" s="30"/>
    </row>
    <row r="11" spans="1:3" ht="15" x14ac:dyDescent="0.4">
      <c r="A11" s="29"/>
      <c r="B11" s="33"/>
      <c r="C11" s="30"/>
    </row>
    <row r="12" spans="1:3" ht="30" x14ac:dyDescent="0.4">
      <c r="A12" s="29"/>
      <c r="B12" s="33" t="s">
        <v>41</v>
      </c>
      <c r="C12" s="30"/>
    </row>
    <row r="13" spans="1:3" ht="15" x14ac:dyDescent="0.4">
      <c r="A13" s="29"/>
      <c r="B13" s="33"/>
      <c r="C13" s="30"/>
    </row>
    <row r="14" spans="1:3" ht="15" x14ac:dyDescent="0.4">
      <c r="A14" s="29"/>
      <c r="B14" s="35" t="s">
        <v>4</v>
      </c>
      <c r="C14" s="30"/>
    </row>
    <row r="15" spans="1:3" ht="15" x14ac:dyDescent="0.4">
      <c r="A15" s="29"/>
      <c r="B15" s="36"/>
      <c r="C15" s="30"/>
    </row>
    <row r="16" spans="1:3" ht="15" x14ac:dyDescent="0.4">
      <c r="A16" s="29"/>
      <c r="B16" s="39" t="s">
        <v>42</v>
      </c>
      <c r="C16" s="30"/>
    </row>
    <row r="17" spans="1:3" x14ac:dyDescent="0.35">
      <c r="A17" s="29"/>
      <c r="B17" s="29"/>
      <c r="C17" s="30"/>
    </row>
    <row r="18" spans="1:3" x14ac:dyDescent="0.35">
      <c r="A18" s="29"/>
      <c r="B18" s="29"/>
      <c r="C18" s="30"/>
    </row>
    <row r="19" spans="1:3" x14ac:dyDescent="0.35">
      <c r="A19" s="29"/>
      <c r="B19" s="29"/>
      <c r="C19" s="30"/>
    </row>
    <row r="20" spans="1:3" x14ac:dyDescent="0.35">
      <c r="A20" s="29"/>
      <c r="B20" s="29"/>
      <c r="C20" s="30"/>
    </row>
    <row r="21" spans="1:3" x14ac:dyDescent="0.35">
      <c r="A21" s="29"/>
      <c r="B21" s="29"/>
      <c r="C21" s="30"/>
    </row>
    <row r="22" spans="1:3" x14ac:dyDescent="0.35">
      <c r="A22" s="29"/>
      <c r="B22" s="29"/>
      <c r="C22" s="30"/>
    </row>
    <row r="23" spans="1:3" x14ac:dyDescent="0.35">
      <c r="A23" s="29"/>
      <c r="B23" s="29"/>
      <c r="C23" s="30"/>
    </row>
    <row r="24" spans="1:3" x14ac:dyDescent="0.35">
      <c r="A24" s="29"/>
      <c r="B24" s="29"/>
      <c r="C24" s="30"/>
    </row>
    <row r="25" spans="1:3" x14ac:dyDescent="0.35">
      <c r="A25" s="29"/>
      <c r="B25" s="29"/>
      <c r="C25" s="30"/>
    </row>
    <row r="26" spans="1:3" x14ac:dyDescent="0.35">
      <c r="A26" s="29"/>
      <c r="B26" s="29"/>
      <c r="C26" s="30"/>
    </row>
    <row r="27" spans="1:3" x14ac:dyDescent="0.35">
      <c r="A27" s="29"/>
      <c r="B27" s="29"/>
      <c r="C27" s="30"/>
    </row>
    <row r="28" spans="1:3" x14ac:dyDescent="0.35">
      <c r="A28" s="29"/>
      <c r="B28" s="29"/>
      <c r="C28" s="30"/>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Chan Nyein Aung</cp:lastModifiedBy>
  <cp:lastPrinted>2018-04-05T18:14:50Z</cp:lastPrinted>
  <dcterms:created xsi:type="dcterms:W3CDTF">2017-01-09T18:01:51Z</dcterms:created>
  <dcterms:modified xsi:type="dcterms:W3CDTF">2024-10-11T18:56:38Z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