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/Users/zidou/OneDrive - Arup/tobeorg/Noise Barrier/noise_Measurement/"/>
    </mc:Choice>
  </mc:AlternateContent>
  <xr:revisionPtr revIDLastSave="0" documentId="13_ncr:1_{647FAA40-696F-4BA5-AC60-16782CE46968}" xr6:coauthVersionLast="45" xr6:coauthVersionMax="45" xr10:uidLastSave="{00000000-0000-0000-0000-000000000000}"/>
  <bookViews>
    <workbookView xWindow="0" yWindow="0" windowWidth="38400" windowHeight="24000" xr2:uid="{951810BF-AA65-414C-A30D-2FEF0EA4BEE1}"/>
  </bookViews>
  <sheets>
    <sheet name="Sheet1" sheetId="1" r:id="rId1"/>
    <sheet name="ThirdSheet" sheetId="2" r:id="rId2"/>
  </sheets>
  <externalReferences>
    <externalReference r:id="rId3"/>
  </externalReferences>
  <definedNames>
    <definedName name="_xlnm.Print_Area" localSheetId="1">ThirdSheet!$A$1:$AH$51</definedName>
    <definedName name="_xlnm.Print_Titles" localSheetId="1">ThirdSheet!$1:$11</definedName>
    <definedName name="strtFooter" localSheetId="1">ThirdSheet!$B$51:$AG$51</definedName>
    <definedName name="strtSheetType" localSheetId="1">"ThirdSheet"</definedName>
    <definedName name="strtZone1FirstRow" localSheetId="1">ThirdSheet!$B$11:$AG$11</definedName>
    <definedName name="strtZone1LastRow" localSheetId="1">ThirdSheet!$B$51:$AG$51</definedName>
    <definedName name="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C14" i="1"/>
  <c r="AG51" i="2"/>
  <c r="F12" i="2"/>
  <c r="AG4" i="2"/>
  <c r="E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Uusmae</author>
  </authors>
  <commentList>
    <comment ref="AD4" authorId="0" shapeId="0" xr:uid="{A4638500-8FEE-4F1A-822B-879F8CE0FD32}">
      <text>
        <r>
          <rPr>
            <sz val="9"/>
            <color indexed="81"/>
            <rFont val="Tahoma"/>
            <family val="2"/>
          </rPr>
          <t>00  25 Apr 2019 10:45:43 Martin Uusmae</t>
        </r>
      </text>
    </comment>
  </commentList>
</comments>
</file>

<file path=xl/sharedStrings.xml><?xml version="1.0" encoding="utf-8"?>
<sst xmlns="http://schemas.openxmlformats.org/spreadsheetml/2006/main" count="39" uniqueCount="38">
  <si>
    <t>Job No.</t>
  </si>
  <si>
    <t>Job Title</t>
  </si>
  <si>
    <t>Date Created</t>
  </si>
  <si>
    <t>By</t>
  </si>
  <si>
    <t>Date Revised</t>
  </si>
  <si>
    <t>Rev</t>
  </si>
  <si>
    <t>Sheet</t>
  </si>
  <si>
    <t>Date Reviewed</t>
  </si>
  <si>
    <t>Review Type</t>
  </si>
  <si>
    <t>Review Status</t>
  </si>
  <si>
    <t>Calculation Title</t>
  </si>
  <si>
    <t>Rating/Broadband/Input</t>
  </si>
  <si>
    <t>1/3 Octave Band Centre Frequency, Hz</t>
  </si>
  <si>
    <t>Item / Description</t>
  </si>
  <si>
    <t>Rating</t>
  </si>
  <si>
    <t>dB</t>
  </si>
  <si>
    <t>dB(A)</t>
  </si>
  <si>
    <t>1k</t>
  </si>
  <si>
    <t>1.25k</t>
  </si>
  <si>
    <t>1.6k</t>
  </si>
  <si>
    <t>2k</t>
  </si>
  <si>
    <t>2.5k</t>
  </si>
  <si>
    <t>3.15k</t>
  </si>
  <si>
    <t>4k</t>
  </si>
  <si>
    <t>5k</t>
  </si>
  <si>
    <t>6.3k</t>
  </si>
  <si>
    <t>8k</t>
  </si>
  <si>
    <t>10k</t>
  </si>
  <si>
    <t>MRU</t>
  </si>
  <si>
    <t>Strutt Version 5.19.02 (Robin)</t>
  </si>
  <si>
    <t>Hz</t>
  </si>
  <si>
    <t>A-weighting correction</t>
  </si>
  <si>
    <t>What I require:</t>
  </si>
  <si>
    <t>Output</t>
  </si>
  <si>
    <r>
      <t>x</t>
    </r>
    <r>
      <rPr>
        <sz val="8"/>
        <color rgb="FF4B4B4B"/>
        <rFont val="Verdana"/>
        <family val="2"/>
      </rPr>
      <t> = 10*log(10</t>
    </r>
    <r>
      <rPr>
        <vertAlign val="superscript"/>
        <sz val="11"/>
        <color rgb="FF4B4B4B"/>
        <rFont val="Verdana"/>
        <family val="2"/>
      </rPr>
      <t>(</t>
    </r>
    <r>
      <rPr>
        <i/>
        <vertAlign val="superscript"/>
        <sz val="11"/>
        <color rgb="FF4B4B4B"/>
        <rFont val="Verdana"/>
        <family val="2"/>
      </rPr>
      <t>a</t>
    </r>
    <r>
      <rPr>
        <vertAlign val="superscript"/>
        <sz val="11"/>
        <color rgb="FF4B4B4B"/>
        <rFont val="Verdana"/>
        <family val="2"/>
      </rPr>
      <t>/10)</t>
    </r>
    <r>
      <rPr>
        <sz val="8"/>
        <color rgb="FF4B4B4B"/>
        <rFont val="Verdana"/>
        <family val="2"/>
      </rPr>
      <t>+10</t>
    </r>
    <r>
      <rPr>
        <vertAlign val="superscript"/>
        <sz val="11"/>
        <color rgb="FF4B4B4B"/>
        <rFont val="Verdana"/>
        <family val="2"/>
      </rPr>
      <t>(</t>
    </r>
    <r>
      <rPr>
        <i/>
        <vertAlign val="superscript"/>
        <sz val="11"/>
        <color rgb="FF4B4B4B"/>
        <rFont val="Verdana"/>
        <family val="2"/>
      </rPr>
      <t>b</t>
    </r>
    <r>
      <rPr>
        <vertAlign val="superscript"/>
        <sz val="11"/>
        <color rgb="FF4B4B4B"/>
        <rFont val="Verdana"/>
        <family val="2"/>
      </rPr>
      <t>/10)</t>
    </r>
    <r>
      <rPr>
        <sz val="8"/>
        <color rgb="FF4B4B4B"/>
        <rFont val="Verdana"/>
        <family val="2"/>
      </rPr>
      <t>+10</t>
    </r>
    <r>
      <rPr>
        <vertAlign val="superscript"/>
        <sz val="11"/>
        <color rgb="FF4B4B4B"/>
        <rFont val="Verdana"/>
        <family val="2"/>
      </rPr>
      <t>(</t>
    </r>
    <r>
      <rPr>
        <i/>
        <vertAlign val="superscript"/>
        <sz val="11"/>
        <color rgb="FF4B4B4B"/>
        <rFont val="Verdana"/>
        <family val="2"/>
      </rPr>
      <t>c</t>
    </r>
    <r>
      <rPr>
        <vertAlign val="superscript"/>
        <sz val="11"/>
        <color rgb="FF4B4B4B"/>
        <rFont val="Verdana"/>
        <family val="2"/>
      </rPr>
      <t>/10)</t>
    </r>
    <r>
      <rPr>
        <sz val="8"/>
        <color rgb="FF4B4B4B"/>
        <rFont val="Verdana"/>
        <family val="2"/>
      </rPr>
      <t>...+10</t>
    </r>
    <r>
      <rPr>
        <vertAlign val="superscript"/>
        <sz val="11"/>
        <color rgb="FF4B4B4B"/>
        <rFont val="Verdana"/>
        <family val="2"/>
      </rPr>
      <t>(</t>
    </r>
    <r>
      <rPr>
        <i/>
        <vertAlign val="superscript"/>
        <sz val="11"/>
        <color rgb="FF4B4B4B"/>
        <rFont val="Verdana"/>
        <family val="2"/>
      </rPr>
      <t>n</t>
    </r>
    <r>
      <rPr>
        <vertAlign val="superscript"/>
        <sz val="11"/>
        <color rgb="FF4B4B4B"/>
        <rFont val="Verdana"/>
        <family val="2"/>
      </rPr>
      <t>/10)</t>
    </r>
    <r>
      <rPr>
        <sz val="8"/>
        <color rgb="FF4B4B4B"/>
        <rFont val="Verdana"/>
        <family val="2"/>
      </rPr>
      <t>)</t>
    </r>
  </si>
  <si>
    <t>Input (example from first row)</t>
  </si>
  <si>
    <t>Output as a new row (LAeq) for each second</t>
  </si>
  <si>
    <t>Db Add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</si>
</sst>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14809]dd\ mmm\ yyyy;@"/>
    <numFmt numFmtId="165" formatCode="0.0"/>
    <numFmt numFmtId="166" formatCode="0.00;\-0.00;;@"/>
    <numFmt numFmtId="167" formatCode="dd\ mmm\ yyyy\ hh:mm:ss"/>
    <numFmt numFmtId="168" formatCode="0;\-0;;@"/>
    <numFmt numFmtId="169" formatCode="0.000"/>
    <numFmt numFmtId="170" formatCode="0.000_ ;\-0.000\ "/>
    <numFmt numFmtId="171" formatCode="0.0&quot; (A)&quot;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Helvetica"/>
      <family val="2"/>
    </font>
    <font>
      <sz val="8"/>
      <name val="Helvetica"/>
      <family val="2"/>
    </font>
    <font>
      <sz val="16"/>
      <name val="Helvetica"/>
      <family val="2"/>
    </font>
    <font>
      <b/>
      <sz val="6"/>
      <name val="Helvetica"/>
      <family val="2"/>
    </font>
    <font>
      <sz val="6"/>
      <name val="Arial"/>
      <family val="2"/>
    </font>
    <font>
      <b/>
      <sz val="8"/>
      <name val="Helvetica"/>
      <family val="2"/>
    </font>
    <font>
      <sz val="5"/>
      <name val="Helvetica"/>
      <family val="2"/>
    </font>
    <font>
      <sz val="5"/>
      <color theme="0"/>
      <name val="Helvetica"/>
      <family val="2"/>
    </font>
    <font>
      <i/>
      <sz val="8"/>
      <color rgb="FF4B4B4B"/>
      <name val="Verdana"/>
      <family val="2"/>
    </font>
    <font>
      <sz val="8"/>
      <color rgb="FF4B4B4B"/>
      <name val="Verdana"/>
      <family val="2"/>
    </font>
    <font>
      <vertAlign val="superscript"/>
      <sz val="11"/>
      <color rgb="FF4B4B4B"/>
      <name val="Verdana"/>
      <family val="2"/>
    </font>
    <font>
      <i/>
      <vertAlign val="superscript"/>
      <sz val="11"/>
      <color rgb="FF4B4B4B"/>
      <name val="Verdan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A4499"/>
        <bgColor indexed="64"/>
      </patternFill>
    </fill>
    <fill>
      <patternFill patternType="solid">
        <fgColor rgb="FF44AA99"/>
        <bgColor indexed="64"/>
      </patternFill>
    </fill>
    <fill>
      <patternFill patternType="solid">
        <fgColor rgb="FF332288"/>
        <bgColor indexed="64"/>
      </patternFill>
    </fill>
    <fill>
      <patternFill patternType="solid">
        <fgColor rgb="FF117733"/>
        <bgColor indexed="64"/>
      </patternFill>
    </fill>
    <fill>
      <patternFill patternType="solid">
        <fgColor rgb="FFCC6677"/>
        <bgColor indexed="64"/>
      </patternFill>
    </fill>
    <fill>
      <patternFill patternType="solid">
        <fgColor rgb="FF88CCEE"/>
        <bgColor indexed="64"/>
      </patternFill>
    </fill>
    <fill>
      <patternFill patternType="solid">
        <fgColor rgb="FFDDCC77"/>
        <bgColor indexed="64"/>
      </patternFill>
    </fill>
    <fill>
      <patternFill patternType="solid">
        <fgColor rgb="FF99993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auto="1"/>
      </bottom>
      <diagonal/>
    </border>
    <border>
      <left/>
      <right/>
      <top/>
      <bottom style="thin">
        <color rgb="FFC0C0C0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</borders>
  <cellStyleXfs count="60">
    <xf numFmtId="0" fontId="0" fillId="0" borderId="0"/>
    <xf numFmtId="0" fontId="2" fillId="2" borderId="0">
      <alignment horizontal="left" vertical="center"/>
    </xf>
    <xf numFmtId="0" fontId="2" fillId="2" borderId="0"/>
    <xf numFmtId="0" fontId="3" fillId="3" borderId="0">
      <alignment horizontal="left"/>
    </xf>
    <xf numFmtId="164" fontId="3" fillId="3" borderId="0">
      <alignment horizontal="left"/>
    </xf>
    <xf numFmtId="0" fontId="4" fillId="2" borderId="1">
      <alignment horizontal="left" vertical="center"/>
    </xf>
    <xf numFmtId="0" fontId="5" fillId="2" borderId="2">
      <alignment horizontal="left" vertical="center"/>
    </xf>
    <xf numFmtId="0" fontId="5" fillId="2" borderId="8">
      <alignment horizontal="center" vertical="center"/>
    </xf>
    <xf numFmtId="0" fontId="3" fillId="2" borderId="0">
      <alignment horizontal="center"/>
    </xf>
    <xf numFmtId="0" fontId="3" fillId="2" borderId="9">
      <alignment horizontal="left" vertical="center"/>
    </xf>
    <xf numFmtId="0" fontId="3" fillId="2" borderId="9">
      <alignment horizontal="center" vertical="center"/>
    </xf>
    <xf numFmtId="0" fontId="3" fillId="4" borderId="3">
      <alignment horizontal="center" vertical="center"/>
    </xf>
    <xf numFmtId="0" fontId="3" fillId="0" borderId="4">
      <alignment horizontal="left" vertical="center"/>
    </xf>
    <xf numFmtId="0" fontId="3" fillId="0" borderId="4">
      <alignment horizontal="left" vertical="center"/>
    </xf>
    <xf numFmtId="165" fontId="3" fillId="0" borderId="5">
      <alignment horizontal="center" vertical="center"/>
    </xf>
    <xf numFmtId="165" fontId="3" fillId="5" borderId="6">
      <alignment horizontal="center" vertical="center"/>
    </xf>
    <xf numFmtId="0" fontId="3" fillId="2" borderId="0">
      <alignment horizontal="left" vertical="center"/>
    </xf>
    <xf numFmtId="0" fontId="2" fillId="2" borderId="8">
      <alignment horizontal="left" vertical="center"/>
    </xf>
    <xf numFmtId="0" fontId="1" fillId="0" borderId="0"/>
    <xf numFmtId="166" fontId="3" fillId="0" borderId="6">
      <alignment horizontal="center" vertical="center"/>
    </xf>
    <xf numFmtId="166" fontId="3" fillId="5" borderId="6">
      <alignment horizontal="center" vertical="center"/>
    </xf>
    <xf numFmtId="165" fontId="3" fillId="0" borderId="5">
      <alignment horizontal="center" vertical="center"/>
    </xf>
    <xf numFmtId="0" fontId="7" fillId="0" borderId="4">
      <alignment horizontal="left" vertical="center"/>
    </xf>
    <xf numFmtId="21" fontId="3" fillId="0" borderId="6">
      <alignment horizontal="center" vertical="center"/>
    </xf>
    <xf numFmtId="167" fontId="3" fillId="0" borderId="6">
      <alignment horizontal="left" vertical="center"/>
    </xf>
    <xf numFmtId="0" fontId="2" fillId="2" borderId="8">
      <alignment horizontal="left" vertical="center"/>
    </xf>
    <xf numFmtId="0" fontId="2" fillId="2" borderId="8">
      <alignment horizontal="right" vertical="center"/>
    </xf>
    <xf numFmtId="0" fontId="2" fillId="2" borderId="8">
      <alignment horizontal="right" vertical="center"/>
    </xf>
    <xf numFmtId="0" fontId="2" fillId="2" borderId="0"/>
    <xf numFmtId="0" fontId="3" fillId="4" borderId="3">
      <alignment horizontal="center" vertical="center"/>
    </xf>
    <xf numFmtId="0" fontId="3" fillId="4" borderId="3">
      <alignment horizontal="center" vertical="center"/>
    </xf>
    <xf numFmtId="0" fontId="5" fillId="2" borderId="8">
      <alignment horizontal="center" vertical="center"/>
    </xf>
    <xf numFmtId="0" fontId="3" fillId="2" borderId="0">
      <alignment horizontal="center"/>
    </xf>
    <xf numFmtId="0" fontId="3" fillId="2" borderId="9">
      <alignment horizontal="center" vertical="center"/>
    </xf>
    <xf numFmtId="0" fontId="3" fillId="2" borderId="9">
      <alignment horizontal="center" textRotation="90"/>
    </xf>
    <xf numFmtId="0" fontId="5" fillId="2" borderId="2">
      <alignment horizontal="left" vertical="center"/>
    </xf>
    <xf numFmtId="0" fontId="3" fillId="2" borderId="0">
      <alignment horizontal="center" vertical="center"/>
    </xf>
    <xf numFmtId="0" fontId="3" fillId="2" borderId="9">
      <alignment horizontal="left" vertical="center"/>
    </xf>
    <xf numFmtId="0" fontId="3" fillId="3" borderId="6">
      <alignment horizontal="center" vertical="center"/>
    </xf>
    <xf numFmtId="0" fontId="3" fillId="3" borderId="4">
      <alignment horizontal="left" vertical="center"/>
    </xf>
    <xf numFmtId="0" fontId="3" fillId="3" borderId="4">
      <alignment horizontal="left" vertical="center"/>
    </xf>
    <xf numFmtId="165" fontId="3" fillId="2" borderId="10" applyAlignment="0">
      <alignment horizontal="center" vertical="center"/>
    </xf>
    <xf numFmtId="165" fontId="3" fillId="4" borderId="11" applyAlignment="0">
      <alignment horizontal="center" vertical="center"/>
    </xf>
    <xf numFmtId="165" fontId="3" fillId="4" borderId="11" applyAlignment="0">
      <alignment horizontal="center" vertical="center"/>
    </xf>
    <xf numFmtId="0" fontId="3" fillId="2" borderId="0">
      <alignment horizontal="left" vertical="center"/>
    </xf>
    <xf numFmtId="0" fontId="8" fillId="3" borderId="0">
      <alignment horizontal="center" vertical="center" textRotation="90"/>
    </xf>
    <xf numFmtId="0" fontId="9" fillId="6" borderId="4">
      <alignment horizontal="left" vertical="center" textRotation="90"/>
    </xf>
    <xf numFmtId="0" fontId="9" fillId="7" borderId="4">
      <alignment horizontal="left" vertical="center" textRotation="90"/>
    </xf>
    <xf numFmtId="168" fontId="3" fillId="0" borderId="6">
      <alignment horizontal="center" vertical="center"/>
    </xf>
    <xf numFmtId="168" fontId="3" fillId="5" borderId="6">
      <alignment horizontal="center" vertical="center"/>
    </xf>
    <xf numFmtId="0" fontId="9" fillId="8" borderId="4">
      <alignment horizontal="left" vertical="center" textRotation="90"/>
    </xf>
    <xf numFmtId="0" fontId="9" fillId="9" borderId="4">
      <alignment horizontal="left" vertical="center" textRotation="90"/>
    </xf>
    <xf numFmtId="0" fontId="9" fillId="10" borderId="4">
      <alignment horizontal="left" vertical="center" textRotation="90"/>
    </xf>
    <xf numFmtId="0" fontId="9" fillId="11" borderId="4">
      <alignment horizontal="left" vertical="center" textRotation="90"/>
    </xf>
    <xf numFmtId="0" fontId="9" fillId="12" borderId="4">
      <alignment horizontal="left" vertical="center" textRotation="90"/>
    </xf>
    <xf numFmtId="0" fontId="9" fillId="13" borderId="4">
      <alignment horizontal="left" vertical="center" textRotation="90"/>
    </xf>
    <xf numFmtId="0" fontId="9" fillId="14" borderId="4">
      <alignment horizontal="left" vertical="center" textRotation="90"/>
    </xf>
    <xf numFmtId="0" fontId="2" fillId="2" borderId="0">
      <alignment horizontal="left" vertical="center"/>
    </xf>
    <xf numFmtId="169" fontId="3" fillId="0" borderId="5">
      <alignment horizontal="center" vertical="center"/>
    </xf>
    <xf numFmtId="170" fontId="3" fillId="5" borderId="6">
      <alignment horizontal="center" vertical="center"/>
    </xf>
  </cellStyleXfs>
  <cellXfs count="28">
    <xf numFmtId="0" fontId="0" fillId="0" borderId="0" xfId="0"/>
    <xf numFmtId="0" fontId="2" fillId="2" borderId="0" xfId="1">
      <alignment horizontal="left" vertical="center"/>
    </xf>
    <xf numFmtId="0" fontId="2" fillId="2" borderId="0" xfId="2"/>
    <xf numFmtId="0" fontId="2" fillId="2" borderId="0" xfId="2" applyFont="1"/>
    <xf numFmtId="0" fontId="3" fillId="3" borderId="0" xfId="3" applyBorder="1">
      <alignment horizontal="left"/>
    </xf>
    <xf numFmtId="0" fontId="3" fillId="2" borderId="9" xfId="9">
      <alignment horizontal="left" vertical="center"/>
    </xf>
    <xf numFmtId="0" fontId="3" fillId="2" borderId="9" xfId="10">
      <alignment horizontal="center" vertical="center"/>
    </xf>
    <xf numFmtId="0" fontId="3" fillId="4" borderId="3" xfId="11" applyBorder="1">
      <alignment horizontal="center" vertical="center"/>
    </xf>
    <xf numFmtId="0" fontId="3" fillId="0" borderId="4" xfId="12">
      <alignment horizontal="left" vertical="center"/>
    </xf>
    <xf numFmtId="0" fontId="3" fillId="0" borderId="4" xfId="13">
      <alignment horizontal="left" vertical="center"/>
    </xf>
    <xf numFmtId="165" fontId="3" fillId="0" borderId="5" xfId="14">
      <alignment horizontal="center" vertical="center"/>
    </xf>
    <xf numFmtId="165" fontId="3" fillId="5" borderId="6" xfId="15">
      <alignment horizontal="center" vertical="center"/>
    </xf>
    <xf numFmtId="165" fontId="3" fillId="5" borderId="7" xfId="15" applyBorder="1">
      <alignment horizontal="center" vertical="center"/>
    </xf>
    <xf numFmtId="0" fontId="3" fillId="2" borderId="0" xfId="16">
      <alignment horizontal="left" vertical="center"/>
    </xf>
    <xf numFmtId="0" fontId="2" fillId="2" borderId="8" xfId="17">
      <alignment horizontal="left" vertical="center"/>
    </xf>
    <xf numFmtId="171" fontId="3" fillId="0" borderId="5" xfId="14" applyNumberFormat="1">
      <alignment horizontal="center" vertical="center"/>
    </xf>
    <xf numFmtId="0" fontId="10" fillId="0" borderId="0" xfId="0" applyFont="1"/>
    <xf numFmtId="0" fontId="3" fillId="3" borderId="0" xfId="3" applyBorder="1">
      <alignment horizontal="left"/>
    </xf>
    <xf numFmtId="0" fontId="3" fillId="3" borderId="0" xfId="3" quotePrefix="1" applyBorder="1">
      <alignment horizontal="left"/>
    </xf>
    <xf numFmtId="0" fontId="2" fillId="2" borderId="0" xfId="2"/>
    <xf numFmtId="164" fontId="3" fillId="3" borderId="0" xfId="4" applyBorder="1">
      <alignment horizontal="left"/>
    </xf>
    <xf numFmtId="0" fontId="4" fillId="2" borderId="1" xfId="5">
      <alignment horizontal="left" vertical="center"/>
    </xf>
    <xf numFmtId="0" fontId="5" fillId="2" borderId="2" xfId="6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2" borderId="8" xfId="7" applyFont="1">
      <alignment horizontal="center" vertical="center"/>
    </xf>
    <xf numFmtId="0" fontId="3" fillId="2" borderId="0" xfId="8">
      <alignment horizontal="center"/>
    </xf>
    <xf numFmtId="0" fontId="3" fillId="2" borderId="0" xfId="8" applyFont="1" applyBorder="1">
      <alignment horizontal="center"/>
    </xf>
    <xf numFmtId="0" fontId="3" fillId="2" borderId="0" xfId="8" applyBorder="1">
      <alignment horizontal="center"/>
    </xf>
  </cellXfs>
  <cellStyles count="60">
    <cellStyle name="Normal" xfId="0" builtinId="0"/>
    <cellStyle name="Normal 3" xfId="18" xr:uid="{551F231C-083D-4285-826F-D2E1704004D6}"/>
    <cellStyle name="Strutt Abs" xfId="19" xr:uid="{87747B02-8F78-447D-B75C-3A4DF3B639F5}"/>
    <cellStyle name="Strutt Abs Grey" xfId="20" xr:uid="{3FF7C607-5EF1-4D3D-BD32-F0AE4794E1EA}"/>
    <cellStyle name="Strutt Calculation Title" xfId="5" xr:uid="{81913FCE-E05E-436A-A521-5A4791040A7D}"/>
    <cellStyle name="Strutt dB" xfId="14" xr:uid="{48B8BED1-7D18-4C4F-BC3D-40DBFF4EBCA0}"/>
    <cellStyle name="Strutt dB 2" xfId="21" xr:uid="{2ADBA2DD-95A0-45D7-B6BA-F90E36EE65E0}"/>
    <cellStyle name="Strutt dB Grey" xfId="15" xr:uid="{238F980B-E879-44BA-885D-B51A873EAB04}"/>
    <cellStyle name="Strutt Description1" xfId="12" xr:uid="{CF7DBBAD-E32A-4D43-B04B-AEF1932EC65D}"/>
    <cellStyle name="Strutt Description1 Bold" xfId="22" xr:uid="{830403EF-09FC-4D20-A218-D3F589846D1B}"/>
    <cellStyle name="Strutt Description2" xfId="13" xr:uid="{D5FA767E-E2A7-4427-9939-265D0DC4D78F}"/>
    <cellStyle name="Strutt Download Duration" xfId="23" xr:uid="{1B2A8A01-F4F7-44AE-9FEB-BE4182CDD18B}"/>
    <cellStyle name="Strutt Download Time" xfId="24" xr:uid="{937F9C47-8987-469F-B1FF-A29C06EFFDB1}"/>
    <cellStyle name="Strutt Footer Left" xfId="17" xr:uid="{73DA5E10-D757-4F8E-B25D-350C61975941}"/>
    <cellStyle name="Strutt Footer Left 2" xfId="25" xr:uid="{57CF0E8C-83E1-49E5-8CED-2FF060E396DC}"/>
    <cellStyle name="Strutt Footer Right" xfId="26" xr:uid="{0D41EFB2-308A-4170-9480-2F4E426648F4}"/>
    <cellStyle name="Strutt Footer Right 2" xfId="27" xr:uid="{ADA6E014-8284-4928-8224-A7B9650E6988}"/>
    <cellStyle name="Strutt Header Input Date" xfId="4" xr:uid="{775094A2-7F25-4231-8032-7E1E1E7751CE}"/>
    <cellStyle name="Strutt Header Input General" xfId="3" xr:uid="{AE01D66E-BA0C-44FB-9FE5-BE9058921F6F}"/>
    <cellStyle name="Strutt Header Title" xfId="2" xr:uid="{4D84F34F-CB3B-4029-B7BC-A431EB465899}"/>
    <cellStyle name="Strutt Header Title 2" xfId="28" xr:uid="{0E832D60-28FF-4B64-9D73-8398F004C1E7}"/>
    <cellStyle name="Strutt Heading Grey Row3" xfId="11" xr:uid="{EA0844F8-EDE9-40B9-8C1F-8C53A641EF4E}"/>
    <cellStyle name="Strutt Heading Grey Row3 2" xfId="29" xr:uid="{3104AE98-7F3F-4C78-BE5D-EA28BD747929}"/>
    <cellStyle name="Strutt Heading Grey Row3 3" xfId="30" xr:uid="{2ED33325-8991-4E31-9CCF-C6F69ADA7D7C}"/>
    <cellStyle name="Strutt Heading Number Row1" xfId="7" xr:uid="{10940CE7-7616-4251-A992-6EEB1DED4BAA}"/>
    <cellStyle name="Strutt Heading Number Row1 2" xfId="31" xr:uid="{85F6D3A3-063B-4FFE-B25E-4E5C269C7723}"/>
    <cellStyle name="Strutt Heading Number Row2" xfId="8" xr:uid="{313F9A7B-BCCA-40A5-9EC3-2AE95A49C79F}"/>
    <cellStyle name="Strutt Heading Number Row2 2" xfId="32" xr:uid="{259F7705-D325-4039-A8C7-1055454FCEC7}"/>
    <cellStyle name="Strutt Heading Number Row3" xfId="10" xr:uid="{CE983423-BC44-431A-B7EA-D7DC15CC9CD4}"/>
    <cellStyle name="Strutt Heading Number Row3 2" xfId="33" xr:uid="{461253C2-4DC7-4CA8-8F8B-9D82C882F1D8}"/>
    <cellStyle name="Strutt Heading StatText Row3" xfId="34" xr:uid="{9FF4260E-6C7C-4E96-8D66-4DF0E8520A1E}"/>
    <cellStyle name="Strutt Heading Text Row 1" xfId="6" xr:uid="{CF55BB50-7737-42EC-BFE4-AE8BD548EB96}"/>
    <cellStyle name="Strutt Heading Text Row 1 2" xfId="35" xr:uid="{94522D5B-B24E-49CF-AEDF-59A1A7C08710}"/>
    <cellStyle name="Strutt Heading Text Row2" xfId="36" xr:uid="{381CE4D3-9C03-409E-9222-DECA2616A671}"/>
    <cellStyle name="Strutt Heading Text Row3" xfId="9" xr:uid="{F3D35683-9273-4559-83B1-29D919EBEEEB}"/>
    <cellStyle name="Strutt Heading Text Row3 2" xfId="37" xr:uid="{591456CF-A9F3-4768-98F9-26E0B57EDCF9}"/>
    <cellStyle name="Strutt Input" xfId="38" xr:uid="{9383046F-6CBA-4042-B7BB-F531E80D7472}"/>
    <cellStyle name="Strutt Input Description1" xfId="39" xr:uid="{D4F1EE91-04F6-45EE-98AA-6BF13D5BEA49}"/>
    <cellStyle name="Strutt Input Description2" xfId="40" xr:uid="{66BAC383-8DDA-4D55-A9B8-B0D485017B08}"/>
    <cellStyle name="Strutt MechEmpty" xfId="41" xr:uid="{E785F62B-81C7-4294-A210-1ACC7CC9869A}"/>
    <cellStyle name="Strutt MechEmpty Grey" xfId="42" xr:uid="{56703371-8F9F-4D06-9D1A-73EDB051CD61}"/>
    <cellStyle name="Strutt MechEmpty Grey 2" xfId="43" xr:uid="{160C7531-F6D1-40BF-80F5-CF645AF6D12C}"/>
    <cellStyle name="Strutt Normal" xfId="16" xr:uid="{76608561-20E2-4024-89DC-DC86531537D2}"/>
    <cellStyle name="Strutt Normal 2" xfId="44" xr:uid="{20D072B1-8059-4D04-AC1F-FDA0D958FB47}"/>
    <cellStyle name="Strutt Ref" xfId="45" xr:uid="{EC0BCBE3-07E0-4F41-A25D-CE3E8F36F7C0}"/>
    <cellStyle name="Strutt Reference" xfId="46" xr:uid="{65F4F1B5-5866-4828-80D0-78C1164E62A8}"/>
    <cellStyle name="Strutt Result" xfId="47" xr:uid="{E81B3195-E71F-4C80-A91C-44DF16A7A8EA}"/>
    <cellStyle name="Strutt Sabines" xfId="48" xr:uid="{6066F584-D447-4B06-9B12-33705A024314}"/>
    <cellStyle name="Strutt Sabines Grey" xfId="49" xr:uid="{FC0D568F-CBA1-40A2-A06D-08BC91C628FD}"/>
    <cellStyle name="Strutt Sched AHU" xfId="50" xr:uid="{BD269968-2628-4744-B2C5-BE0E27061E57}"/>
    <cellStyle name="Strutt Sched ATT" xfId="51" xr:uid="{242CFD69-CF48-4835-9F8E-DBF2DA8F7F46}"/>
    <cellStyle name="Strutt Sched CH" xfId="52" xr:uid="{36239181-2A99-4B10-9E13-01B81772F933}"/>
    <cellStyle name="Strutt Sched CSTM" xfId="53" xr:uid="{937B0C95-FFDE-4677-BE4F-FA588C6112B0}"/>
    <cellStyle name="Strutt Sched FAN" xfId="54" xr:uid="{73F96388-B0FE-40B0-9BFC-843E24AC1364}"/>
    <cellStyle name="Strutt Sched GEN" xfId="55" xr:uid="{06F36DF5-6EE9-4B2A-9525-92D7FED142C7}"/>
    <cellStyle name="Strutt Sched PMP" xfId="56" xr:uid="{0BE3835E-84FC-4C67-9598-FF119787E0E0}"/>
    <cellStyle name="Strutt Small" xfId="1" xr:uid="{4639689F-2A9E-479D-B5E7-4B0A26C6B8BE}"/>
    <cellStyle name="Strutt Small 2" xfId="57" xr:uid="{10D1BE7B-7863-4C31-BFFC-F10F203CB834}"/>
    <cellStyle name="Strutt Vibration" xfId="58" xr:uid="{DA3D7D70-285F-4190-85DE-DA626E4BA210}"/>
    <cellStyle name="Strutt Vibration Grey" xfId="59" xr:uid="{0FB6FA0A-E966-4D30-888E-1EC31B15B9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1426785</xdr:colOff>
      <xdr:row>4</xdr:row>
      <xdr:rowOff>39093</xdr:rowOff>
    </xdr:to>
    <xdr:pic>
      <xdr:nvPicPr>
        <xdr:cNvPr id="2" name="Picture 1" descr="CafsMacPro:Users:Caf_Work:Documents:Caf_Work_2012:Word_LogoTests:WMF_TestFilesToClare_27April2012_MadeonPC:WMF_ArupLogos_Tested_IssuedToClare_April2012:ArupLogo2010_k_OvaWord1000mm_CompoundTransparent_100kGreyscale.wmf">
          <a:extLst>
            <a:ext uri="{FF2B5EF4-FFF2-40B4-BE49-F238E27FC236}">
              <a16:creationId xmlns:a16="http://schemas.microsoft.com/office/drawing/2014/main" id="{A34C7108-A194-482B-B5DE-A3DF08CCD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0"/>
          <a:ext cx="1422975" cy="40104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1530093</xdr:colOff>
      <xdr:row>0</xdr:row>
      <xdr:rowOff>107155</xdr:rowOff>
    </xdr:from>
    <xdr:to>
      <xdr:col>2</xdr:col>
      <xdr:colOff>57811</xdr:colOff>
      <xdr:row>4</xdr:row>
      <xdr:rowOff>39092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8FF5D8-C1B6-445F-8DD6-F35B4688F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7248" y="95725"/>
          <a:ext cx="484153" cy="4005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up-my.sharepoint.com/Users/Dou-Zi.Dou/AppData/Roaming/Microsoft/AddIns/Strutt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Sheet"/>
      <sheetName val="Strutt"/>
    </sheetNames>
    <definedNames>
      <definedName name="dBA"/>
      <definedName name="dbadd"/>
      <definedName name="GetSheetName"/>
      <definedName name="GetSheetNumber"/>
      <definedName name="GetWorkbookPath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7" Type="http://schemas.openxmlformats.org/officeDocument/2006/relationships/comments" Target="../comments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B544D-A3DE-4068-8D1D-0637F47AACB8}">
  <dimension ref="B2:AJ19"/>
  <sheetViews>
    <sheetView tabSelected="1" zoomScale="111" workbookViewId="0">
      <selection activeCell="F23" sqref="F23"/>
    </sheetView>
  </sheetViews>
  <sheetFormatPr baseColWidth="10" defaultColWidth="8.83203125" defaultRowHeight="15"/>
  <cols>
    <col min="2" max="2" width="26.83203125" customWidth="1"/>
  </cols>
  <sheetData>
    <row r="2" spans="2:36">
      <c r="B2" t="s">
        <v>30</v>
      </c>
      <c r="C2">
        <v>10</v>
      </c>
      <c r="D2">
        <v>12.5</v>
      </c>
      <c r="E2">
        <v>16</v>
      </c>
      <c r="F2">
        <v>20</v>
      </c>
      <c r="G2">
        <v>25</v>
      </c>
      <c r="H2">
        <v>31.5</v>
      </c>
      <c r="I2">
        <v>40</v>
      </c>
      <c r="J2">
        <v>50</v>
      </c>
      <c r="K2">
        <v>63</v>
      </c>
      <c r="L2">
        <v>80</v>
      </c>
      <c r="M2">
        <v>100</v>
      </c>
      <c r="N2">
        <v>125</v>
      </c>
      <c r="O2">
        <v>160</v>
      </c>
      <c r="P2">
        <v>200</v>
      </c>
      <c r="Q2">
        <v>250</v>
      </c>
      <c r="R2">
        <v>315</v>
      </c>
      <c r="S2">
        <v>400</v>
      </c>
      <c r="T2">
        <v>500</v>
      </c>
      <c r="U2">
        <v>630</v>
      </c>
      <c r="V2">
        <v>800</v>
      </c>
      <c r="W2">
        <v>1000</v>
      </c>
      <c r="X2">
        <v>1250</v>
      </c>
      <c r="Y2">
        <v>1600</v>
      </c>
      <c r="Z2">
        <v>2000</v>
      </c>
      <c r="AA2">
        <v>2500</v>
      </c>
      <c r="AB2">
        <v>3150</v>
      </c>
      <c r="AC2">
        <v>4000</v>
      </c>
      <c r="AD2">
        <v>5000</v>
      </c>
      <c r="AE2">
        <v>6300</v>
      </c>
      <c r="AF2">
        <v>8000</v>
      </c>
      <c r="AG2">
        <v>10000</v>
      </c>
      <c r="AH2">
        <v>12500</v>
      </c>
      <c r="AI2">
        <v>16000</v>
      </c>
      <c r="AJ2">
        <v>20000</v>
      </c>
    </row>
    <row r="3" spans="2:36">
      <c r="B3" t="s">
        <v>31</v>
      </c>
      <c r="C3">
        <v>-70.400000000000006</v>
      </c>
      <c r="D3">
        <v>-63.4</v>
      </c>
      <c r="E3">
        <v>-56.7</v>
      </c>
      <c r="F3">
        <v>-50.5</v>
      </c>
      <c r="G3">
        <v>-44.7</v>
      </c>
      <c r="H3">
        <v>-39.4</v>
      </c>
      <c r="I3">
        <v>-34.6</v>
      </c>
      <c r="J3">
        <v>-30.2</v>
      </c>
      <c r="K3">
        <v>-26.2</v>
      </c>
      <c r="L3">
        <v>-22.5</v>
      </c>
      <c r="M3">
        <v>-19.100000000000001</v>
      </c>
      <c r="N3">
        <v>-16.100000000000001</v>
      </c>
      <c r="O3">
        <v>-13.4</v>
      </c>
      <c r="P3">
        <v>-10.9</v>
      </c>
      <c r="Q3">
        <v>-8.6</v>
      </c>
      <c r="R3">
        <v>-6.6</v>
      </c>
      <c r="S3">
        <v>-4.8</v>
      </c>
      <c r="T3">
        <v>-3.2</v>
      </c>
      <c r="U3">
        <v>-1.9</v>
      </c>
      <c r="V3">
        <v>-0.8</v>
      </c>
      <c r="W3">
        <v>0</v>
      </c>
      <c r="X3">
        <v>0.6</v>
      </c>
      <c r="Y3">
        <v>1</v>
      </c>
      <c r="Z3">
        <v>1.2</v>
      </c>
      <c r="AA3">
        <v>1.3</v>
      </c>
      <c r="AB3">
        <v>1.2</v>
      </c>
      <c r="AC3">
        <v>1</v>
      </c>
      <c r="AD3">
        <v>0.5</v>
      </c>
      <c r="AE3">
        <v>-0.1</v>
      </c>
      <c r="AF3">
        <v>-1.1000000000000001</v>
      </c>
      <c r="AG3">
        <v>-2.5</v>
      </c>
      <c r="AH3">
        <v>-4.3</v>
      </c>
      <c r="AI3">
        <v>-6.6</v>
      </c>
      <c r="AJ3">
        <v>-9.3000000000000007</v>
      </c>
    </row>
    <row r="10" spans="2:36">
      <c r="B10" t="s">
        <v>32</v>
      </c>
    </row>
    <row r="12" spans="2:36">
      <c r="B12" t="s">
        <v>35</v>
      </c>
      <c r="C12">
        <v>66.8</v>
      </c>
      <c r="D12">
        <v>47.5</v>
      </c>
      <c r="E12">
        <v>57.2</v>
      </c>
      <c r="F12">
        <v>60.6</v>
      </c>
      <c r="G12">
        <v>61.1</v>
      </c>
      <c r="H12">
        <v>76</v>
      </c>
      <c r="I12">
        <v>60</v>
      </c>
      <c r="J12">
        <v>61.4</v>
      </c>
      <c r="K12">
        <v>58.6</v>
      </c>
      <c r="L12">
        <v>64.3</v>
      </c>
      <c r="M12">
        <v>65.5</v>
      </c>
      <c r="N12">
        <v>67.7</v>
      </c>
      <c r="O12">
        <v>71.400000000000006</v>
      </c>
      <c r="P12">
        <v>75</v>
      </c>
      <c r="Q12">
        <v>69.5</v>
      </c>
      <c r="R12">
        <v>69.3</v>
      </c>
      <c r="S12">
        <v>69.7</v>
      </c>
      <c r="T12">
        <v>70.400000000000006</v>
      </c>
      <c r="U12">
        <v>70.7</v>
      </c>
      <c r="V12">
        <v>69.5</v>
      </c>
      <c r="W12">
        <v>70.3</v>
      </c>
      <c r="X12">
        <v>69.099999999999994</v>
      </c>
      <c r="Y12">
        <v>68.599999999999994</v>
      </c>
      <c r="Z12">
        <v>68.3</v>
      </c>
      <c r="AA12">
        <v>66.400000000000006</v>
      </c>
      <c r="AB12">
        <v>63.5</v>
      </c>
      <c r="AC12">
        <v>61.8</v>
      </c>
      <c r="AD12">
        <v>59.9</v>
      </c>
      <c r="AE12">
        <v>57.9</v>
      </c>
      <c r="AF12">
        <v>55.5</v>
      </c>
      <c r="AG12">
        <v>53.5</v>
      </c>
      <c r="AH12">
        <v>51.9</v>
      </c>
      <c r="AI12">
        <v>49</v>
      </c>
      <c r="AJ12">
        <v>45.8</v>
      </c>
    </row>
    <row r="14" spans="2:36">
      <c r="B14" t="s">
        <v>33</v>
      </c>
      <c r="C14">
        <f>C12+(C3)</f>
        <v>-3.6000000000000085</v>
      </c>
      <c r="D14">
        <f t="shared" ref="D14:AJ14" si="0">D12+(D3)</f>
        <v>-15.899999999999999</v>
      </c>
      <c r="E14">
        <f t="shared" si="0"/>
        <v>0.5</v>
      </c>
      <c r="F14">
        <f t="shared" si="0"/>
        <v>10.100000000000001</v>
      </c>
      <c r="G14">
        <f t="shared" si="0"/>
        <v>16.399999999999999</v>
      </c>
      <c r="H14">
        <f t="shared" si="0"/>
        <v>36.6</v>
      </c>
      <c r="I14">
        <f t="shared" si="0"/>
        <v>25.4</v>
      </c>
      <c r="J14">
        <f t="shared" si="0"/>
        <v>31.2</v>
      </c>
      <c r="K14">
        <f t="shared" si="0"/>
        <v>32.400000000000006</v>
      </c>
      <c r="L14">
        <f t="shared" si="0"/>
        <v>41.8</v>
      </c>
      <c r="M14">
        <f t="shared" si="0"/>
        <v>46.4</v>
      </c>
      <c r="N14">
        <f t="shared" si="0"/>
        <v>51.6</v>
      </c>
      <c r="O14">
        <f t="shared" si="0"/>
        <v>58.000000000000007</v>
      </c>
      <c r="P14">
        <f t="shared" si="0"/>
        <v>64.099999999999994</v>
      </c>
      <c r="Q14">
        <f t="shared" si="0"/>
        <v>60.9</v>
      </c>
      <c r="R14">
        <f t="shared" si="0"/>
        <v>62.699999999999996</v>
      </c>
      <c r="S14">
        <f t="shared" si="0"/>
        <v>64.900000000000006</v>
      </c>
      <c r="T14">
        <f t="shared" si="0"/>
        <v>67.2</v>
      </c>
      <c r="U14">
        <f t="shared" si="0"/>
        <v>68.8</v>
      </c>
      <c r="V14">
        <f t="shared" si="0"/>
        <v>68.7</v>
      </c>
      <c r="W14">
        <f t="shared" si="0"/>
        <v>70.3</v>
      </c>
      <c r="X14">
        <f t="shared" si="0"/>
        <v>69.699999999999989</v>
      </c>
      <c r="Y14">
        <f t="shared" si="0"/>
        <v>69.599999999999994</v>
      </c>
      <c r="Z14">
        <f t="shared" si="0"/>
        <v>69.5</v>
      </c>
      <c r="AA14">
        <f t="shared" si="0"/>
        <v>67.7</v>
      </c>
      <c r="AB14">
        <f t="shared" si="0"/>
        <v>64.7</v>
      </c>
      <c r="AC14">
        <f t="shared" si="0"/>
        <v>62.8</v>
      </c>
      <c r="AD14">
        <f t="shared" si="0"/>
        <v>60.4</v>
      </c>
      <c r="AE14">
        <f t="shared" si="0"/>
        <v>57.8</v>
      </c>
      <c r="AF14">
        <f t="shared" si="0"/>
        <v>54.4</v>
      </c>
      <c r="AG14">
        <f t="shared" si="0"/>
        <v>51</v>
      </c>
      <c r="AH14">
        <f t="shared" si="0"/>
        <v>47.6</v>
      </c>
      <c r="AI14">
        <f t="shared" si="0"/>
        <v>42.4</v>
      </c>
      <c r="AJ14">
        <f t="shared" si="0"/>
        <v>36.5</v>
      </c>
    </row>
    <row r="16" spans="2:36">
      <c r="B16" t="s">
        <v>36</v>
      </c>
      <c r="E16" t="e">
        <f ca="1">[1]!dbadd(C14:AJ14)</f>
        <v>#NAME?</v>
      </c>
    </row>
    <row r="17" spans="2:3">
      <c r="C17" s="16"/>
    </row>
    <row r="19" spans="2:3" ht="16">
      <c r="B19" t="s">
        <v>37</v>
      </c>
      <c r="C19" s="1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6F37-3A57-419D-9D1A-EE99CE87119D}">
  <sheetPr>
    <pageSetUpPr fitToPage="1"/>
  </sheetPr>
  <dimension ref="A1:AH51"/>
  <sheetViews>
    <sheetView zoomScale="80" zoomScaleNormal="80" workbookViewId="0">
      <selection activeCell="F12" sqref="F12"/>
    </sheetView>
  </sheetViews>
  <sheetFormatPr baseColWidth="10" defaultColWidth="5.6640625" defaultRowHeight="11"/>
  <cols>
    <col min="1" max="1" width="1.5" style="13" customWidth="1"/>
    <col min="2" max="2" width="28.5" style="13" customWidth="1"/>
    <col min="3" max="3" width="24.33203125" style="13" customWidth="1"/>
    <col min="4" max="6" width="8.5" style="13" customWidth="1"/>
    <col min="7" max="33" width="5.1640625" style="13" customWidth="1"/>
    <col min="34" max="34" width="1.33203125" style="13" customWidth="1"/>
    <col min="35" max="16384" width="5.6640625" style="13"/>
  </cols>
  <sheetData>
    <row r="1" spans="1:34" s="1" customFormat="1" ht="10">
      <c r="AA1" s="19" t="s">
        <v>0</v>
      </c>
      <c r="AB1" s="19"/>
      <c r="AC1" s="19" t="s">
        <v>1</v>
      </c>
      <c r="AD1" s="19"/>
      <c r="AE1" s="19"/>
      <c r="AF1" s="19"/>
      <c r="AG1" s="19"/>
    </row>
    <row r="2" spans="1:34" s="1" customFormat="1" ht="11.25" customHeight="1">
      <c r="AA2" s="17"/>
      <c r="AB2" s="17"/>
      <c r="AC2" s="17"/>
      <c r="AD2" s="17"/>
      <c r="AE2" s="17"/>
      <c r="AF2" s="17"/>
      <c r="AG2" s="17"/>
    </row>
    <row r="3" spans="1:34" s="1" customFormat="1" ht="10">
      <c r="AA3" s="19" t="s">
        <v>2</v>
      </c>
      <c r="AB3" s="19"/>
      <c r="AC3" s="2" t="s">
        <v>3</v>
      </c>
      <c r="AD3" s="19" t="s">
        <v>4</v>
      </c>
      <c r="AE3" s="19"/>
      <c r="AF3" s="2" t="s">
        <v>5</v>
      </c>
      <c r="AG3" s="3" t="s">
        <v>6</v>
      </c>
    </row>
    <row r="4" spans="1:34" s="1" customFormat="1">
      <c r="AA4" s="20">
        <v>43580.444386574076</v>
      </c>
      <c r="AB4" s="20"/>
      <c r="AC4" s="4" t="s">
        <v>28</v>
      </c>
      <c r="AD4" s="20">
        <v>43580.448414351798</v>
      </c>
      <c r="AE4" s="20"/>
      <c r="AF4" s="4">
        <v>0</v>
      </c>
      <c r="AG4" s="4" t="e">
        <f ca="1">[1]!GetSheetNumber(A1)</f>
        <v>#NAME?</v>
      </c>
    </row>
    <row r="5" spans="1:34" s="1" customFormat="1" ht="10">
      <c r="AA5" s="19" t="s">
        <v>7</v>
      </c>
      <c r="AB5" s="19"/>
      <c r="AC5" s="2" t="s">
        <v>3</v>
      </c>
      <c r="AD5" s="19" t="s">
        <v>8</v>
      </c>
      <c r="AE5" s="19"/>
      <c r="AF5" s="19" t="s">
        <v>9</v>
      </c>
      <c r="AG5" s="19"/>
    </row>
    <row r="6" spans="1:34" s="1" customFormat="1">
      <c r="AA6" s="17"/>
      <c r="AB6" s="17"/>
      <c r="AC6" s="4"/>
      <c r="AD6" s="18"/>
      <c r="AE6" s="17"/>
      <c r="AF6" s="17"/>
      <c r="AG6" s="17"/>
    </row>
    <row r="7" spans="1:34" s="1" customFormat="1" ht="10"/>
    <row r="8" spans="1:34" s="1" customFormat="1" ht="21">
      <c r="B8" s="21" t="s">
        <v>10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 spans="1:34" s="1" customFormat="1" ht="10">
      <c r="B9" s="22"/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</row>
    <row r="10" spans="1:34" s="1" customFormat="1">
      <c r="B10" s="25"/>
      <c r="C10" s="25"/>
      <c r="D10" s="26" t="s">
        <v>11</v>
      </c>
      <c r="E10" s="26"/>
      <c r="F10" s="26"/>
      <c r="G10" s="26" t="s">
        <v>12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</row>
    <row r="11" spans="1:34" s="1" customFormat="1">
      <c r="B11" s="5" t="s">
        <v>13</v>
      </c>
      <c r="C11" s="5"/>
      <c r="D11" s="6" t="s">
        <v>14</v>
      </c>
      <c r="E11" s="6" t="s">
        <v>15</v>
      </c>
      <c r="F11" s="6" t="s">
        <v>16</v>
      </c>
      <c r="G11" s="7">
        <v>25</v>
      </c>
      <c r="H11" s="7">
        <v>31.5</v>
      </c>
      <c r="I11" s="7">
        <v>40</v>
      </c>
      <c r="J11" s="6">
        <v>50</v>
      </c>
      <c r="K11" s="6">
        <v>63</v>
      </c>
      <c r="L11" s="6">
        <v>80</v>
      </c>
      <c r="M11" s="6">
        <v>100</v>
      </c>
      <c r="N11" s="6">
        <v>125</v>
      </c>
      <c r="O11" s="6">
        <v>160</v>
      </c>
      <c r="P11" s="6">
        <v>200</v>
      </c>
      <c r="Q11" s="6">
        <v>250</v>
      </c>
      <c r="R11" s="6">
        <v>315</v>
      </c>
      <c r="S11" s="6">
        <v>400</v>
      </c>
      <c r="T11" s="6">
        <v>500</v>
      </c>
      <c r="U11" s="6">
        <v>630</v>
      </c>
      <c r="V11" s="6">
        <v>800</v>
      </c>
      <c r="W11" s="6" t="s">
        <v>17</v>
      </c>
      <c r="X11" s="6" t="s">
        <v>18</v>
      </c>
      <c r="Y11" s="6" t="s">
        <v>19</v>
      </c>
      <c r="Z11" s="6" t="s">
        <v>20</v>
      </c>
      <c r="AA11" s="6" t="s">
        <v>21</v>
      </c>
      <c r="AB11" s="6" t="s">
        <v>22</v>
      </c>
      <c r="AC11" s="6" t="s">
        <v>23</v>
      </c>
      <c r="AD11" s="6" t="s">
        <v>24</v>
      </c>
      <c r="AE11" s="6" t="s">
        <v>25</v>
      </c>
      <c r="AF11" s="6" t="s">
        <v>26</v>
      </c>
      <c r="AG11" s="6" t="s">
        <v>27</v>
      </c>
    </row>
    <row r="12" spans="1:34" ht="18.75" customHeight="1">
      <c r="A12" s="1"/>
      <c r="B12" s="8"/>
      <c r="C12" s="9"/>
      <c r="D12" s="10"/>
      <c r="E12" s="10"/>
      <c r="F12" s="15" t="e">
        <f ca="1">[1]!dBA(G12:AG12,G$11:AG$11,3,TRUE)</f>
        <v>#NAME?</v>
      </c>
      <c r="G12" s="11">
        <v>61.1</v>
      </c>
      <c r="H12" s="12">
        <v>76</v>
      </c>
      <c r="I12" s="12">
        <v>60</v>
      </c>
      <c r="J12" s="10">
        <v>61.4</v>
      </c>
      <c r="K12" s="10">
        <v>58.6</v>
      </c>
      <c r="L12" s="10">
        <v>64.3</v>
      </c>
      <c r="M12" s="10">
        <v>65.5</v>
      </c>
      <c r="N12" s="10">
        <v>67.7</v>
      </c>
      <c r="O12" s="10">
        <v>71.400000000000006</v>
      </c>
      <c r="P12" s="10">
        <v>75</v>
      </c>
      <c r="Q12" s="10">
        <v>69.5</v>
      </c>
      <c r="R12" s="10">
        <v>69.3</v>
      </c>
      <c r="S12" s="10">
        <v>69.7</v>
      </c>
      <c r="T12" s="10">
        <v>70.400000000000006</v>
      </c>
      <c r="U12" s="10">
        <v>70.7</v>
      </c>
      <c r="V12" s="10">
        <v>69.5</v>
      </c>
      <c r="W12" s="10">
        <v>70.3</v>
      </c>
      <c r="X12" s="10">
        <v>69.099999999999994</v>
      </c>
      <c r="Y12" s="10">
        <v>68.599999999999994</v>
      </c>
      <c r="Z12" s="10">
        <v>68.3</v>
      </c>
      <c r="AA12" s="10">
        <v>66.400000000000006</v>
      </c>
      <c r="AB12" s="10">
        <v>63.5</v>
      </c>
      <c r="AC12" s="10">
        <v>61.8</v>
      </c>
      <c r="AD12" s="10">
        <v>59.9</v>
      </c>
      <c r="AE12" s="10">
        <v>57.9</v>
      </c>
      <c r="AF12" s="10">
        <v>55.5</v>
      </c>
      <c r="AG12" s="10">
        <v>53.5</v>
      </c>
      <c r="AH12" s="1"/>
    </row>
    <row r="13" spans="1:34" ht="18.75" customHeight="1">
      <c r="A13" s="1"/>
      <c r="B13" s="8"/>
      <c r="C13" s="9"/>
      <c r="D13" s="10"/>
      <c r="E13" s="10"/>
      <c r="F13" s="15"/>
      <c r="G13" s="11"/>
      <c r="H13" s="11"/>
      <c r="I13" s="11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"/>
    </row>
    <row r="14" spans="1:34" ht="18.75" customHeight="1">
      <c r="A14" s="1"/>
      <c r="B14" s="8"/>
      <c r="C14" s="9"/>
      <c r="D14" s="10"/>
      <c r="E14" s="10"/>
      <c r="F14" s="10"/>
      <c r="G14" s="11"/>
      <c r="H14" s="12"/>
      <c r="I14" s="12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"/>
    </row>
    <row r="15" spans="1:34" ht="18.75" customHeight="1">
      <c r="A15" s="1"/>
      <c r="B15" s="8"/>
      <c r="C15" s="9"/>
      <c r="D15" s="10"/>
      <c r="E15" s="10"/>
      <c r="F15" s="10"/>
      <c r="G15" s="11"/>
      <c r="H15" s="12"/>
      <c r="I15" s="12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"/>
    </row>
    <row r="16" spans="1:34" ht="18.75" customHeight="1">
      <c r="A16" s="1"/>
      <c r="B16" s="8"/>
      <c r="C16" s="9"/>
      <c r="D16" s="10"/>
      <c r="E16" s="10"/>
      <c r="F16" s="10"/>
      <c r="G16" s="11"/>
      <c r="H16" s="12"/>
      <c r="I16" s="12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"/>
    </row>
    <row r="17" spans="1:34" ht="18.75" customHeight="1">
      <c r="A17" s="1"/>
      <c r="B17" s="8"/>
      <c r="C17" s="9"/>
      <c r="D17" s="10"/>
      <c r="E17" s="10"/>
      <c r="F17" s="10"/>
      <c r="G17" s="11"/>
      <c r="H17" s="12"/>
      <c r="I17" s="12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"/>
    </row>
    <row r="18" spans="1:34" ht="18.75" customHeight="1">
      <c r="A18" s="1"/>
      <c r="B18" s="8"/>
      <c r="C18" s="9"/>
      <c r="D18" s="10"/>
      <c r="E18" s="10"/>
      <c r="F18" s="10"/>
      <c r="G18" s="11"/>
      <c r="H18" s="12"/>
      <c r="I18" s="12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"/>
    </row>
    <row r="19" spans="1:34" ht="18.75" customHeight="1">
      <c r="A19" s="1"/>
      <c r="B19" s="8"/>
      <c r="C19" s="9"/>
      <c r="D19" s="10"/>
      <c r="E19" s="10"/>
      <c r="F19" s="10"/>
      <c r="G19" s="11"/>
      <c r="H19" s="12"/>
      <c r="I19" s="12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"/>
    </row>
    <row r="20" spans="1:34" ht="18.75" customHeight="1">
      <c r="A20" s="1"/>
      <c r="B20" s="8"/>
      <c r="C20" s="9"/>
      <c r="D20" s="10"/>
      <c r="E20" s="10"/>
      <c r="F20" s="10"/>
      <c r="G20" s="11"/>
      <c r="H20" s="12"/>
      <c r="I20" s="12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"/>
    </row>
    <row r="21" spans="1:34" ht="18.75" customHeight="1">
      <c r="A21" s="1"/>
      <c r="B21" s="8"/>
      <c r="C21" s="9"/>
      <c r="D21" s="10"/>
      <c r="E21" s="10"/>
      <c r="F21" s="10"/>
      <c r="G21" s="11"/>
      <c r="H21" s="12"/>
      <c r="I21" s="12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"/>
    </row>
    <row r="22" spans="1:34" ht="18.75" customHeight="1">
      <c r="A22" s="1"/>
      <c r="B22" s="8"/>
      <c r="C22" s="9"/>
      <c r="D22" s="10"/>
      <c r="E22" s="10"/>
      <c r="F22" s="10"/>
      <c r="G22" s="11"/>
      <c r="H22" s="12"/>
      <c r="I22" s="12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"/>
    </row>
    <row r="23" spans="1:34" ht="18.75" customHeight="1">
      <c r="A23" s="1"/>
      <c r="B23" s="8"/>
      <c r="C23" s="9"/>
      <c r="D23" s="10"/>
      <c r="E23" s="10"/>
      <c r="F23" s="10"/>
      <c r="G23" s="11"/>
      <c r="H23" s="12"/>
      <c r="I23" s="12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"/>
    </row>
    <row r="24" spans="1:34" ht="18.75" customHeight="1">
      <c r="A24" s="1"/>
      <c r="B24" s="8"/>
      <c r="C24" s="9"/>
      <c r="D24" s="10"/>
      <c r="E24" s="10"/>
      <c r="F24" s="10"/>
      <c r="G24" s="11"/>
      <c r="H24" s="12"/>
      <c r="I24" s="12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"/>
    </row>
    <row r="25" spans="1:34" ht="18.75" customHeight="1">
      <c r="A25" s="1"/>
      <c r="B25" s="8"/>
      <c r="C25" s="9"/>
      <c r="D25" s="10"/>
      <c r="E25" s="10"/>
      <c r="F25" s="10"/>
      <c r="G25" s="11"/>
      <c r="H25" s="12"/>
      <c r="I25" s="12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"/>
    </row>
    <row r="26" spans="1:34" ht="18.75" customHeight="1">
      <c r="A26" s="1"/>
      <c r="B26" s="8"/>
      <c r="C26" s="9"/>
      <c r="D26" s="10"/>
      <c r="E26" s="10"/>
      <c r="F26" s="10"/>
      <c r="G26" s="11"/>
      <c r="H26" s="12"/>
      <c r="I26" s="12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"/>
    </row>
    <row r="27" spans="1:34" ht="18.75" customHeight="1">
      <c r="A27" s="1"/>
      <c r="B27" s="8"/>
      <c r="C27" s="9"/>
      <c r="D27" s="10"/>
      <c r="E27" s="10"/>
      <c r="F27" s="10"/>
      <c r="G27" s="11"/>
      <c r="H27" s="12"/>
      <c r="I27" s="12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"/>
    </row>
    <row r="28" spans="1:34" ht="18.75" customHeight="1">
      <c r="A28" s="1"/>
      <c r="B28" s="8"/>
      <c r="C28" s="9"/>
      <c r="D28" s="10"/>
      <c r="E28" s="10"/>
      <c r="F28" s="10"/>
      <c r="G28" s="11"/>
      <c r="H28" s="12"/>
      <c r="I28" s="12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"/>
    </row>
    <row r="29" spans="1:34" ht="18.75" customHeight="1">
      <c r="A29" s="1"/>
      <c r="B29" s="8"/>
      <c r="C29" s="9"/>
      <c r="D29" s="10"/>
      <c r="E29" s="10"/>
      <c r="F29" s="10"/>
      <c r="G29" s="11"/>
      <c r="H29" s="12"/>
      <c r="I29" s="12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"/>
    </row>
    <row r="30" spans="1:34" ht="18.75" customHeight="1">
      <c r="A30" s="1"/>
      <c r="B30" s="8"/>
      <c r="C30" s="9"/>
      <c r="D30" s="10"/>
      <c r="E30" s="10"/>
      <c r="F30" s="10"/>
      <c r="G30" s="11"/>
      <c r="H30" s="12"/>
      <c r="I30" s="12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"/>
    </row>
    <row r="31" spans="1:34" ht="18.75" customHeight="1">
      <c r="A31" s="1"/>
      <c r="B31" s="8"/>
      <c r="C31" s="9"/>
      <c r="D31" s="10"/>
      <c r="E31" s="10"/>
      <c r="F31" s="10"/>
      <c r="G31" s="11"/>
      <c r="H31" s="12"/>
      <c r="I31" s="12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"/>
    </row>
    <row r="32" spans="1:34" ht="18.75" customHeight="1">
      <c r="A32" s="1"/>
      <c r="B32" s="8"/>
      <c r="C32" s="9"/>
      <c r="D32" s="10"/>
      <c r="E32" s="10"/>
      <c r="F32" s="10"/>
      <c r="G32" s="11"/>
      <c r="H32" s="12"/>
      <c r="I32" s="12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"/>
    </row>
    <row r="33" spans="1:34" ht="18.75" customHeight="1">
      <c r="A33" s="1"/>
      <c r="B33" s="8"/>
      <c r="C33" s="9"/>
      <c r="D33" s="10"/>
      <c r="E33" s="10"/>
      <c r="F33" s="10"/>
      <c r="G33" s="11"/>
      <c r="H33" s="12"/>
      <c r="I33" s="12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"/>
    </row>
    <row r="34" spans="1:34" ht="18.75" customHeight="1">
      <c r="A34" s="1"/>
      <c r="B34" s="8"/>
      <c r="C34" s="9"/>
      <c r="D34" s="10"/>
      <c r="E34" s="10"/>
      <c r="F34" s="10"/>
      <c r="G34" s="11"/>
      <c r="H34" s="12"/>
      <c r="I34" s="12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"/>
    </row>
    <row r="35" spans="1:34" ht="18.75" customHeight="1">
      <c r="A35" s="1"/>
      <c r="B35" s="8"/>
      <c r="C35" s="9"/>
      <c r="D35" s="10"/>
      <c r="E35" s="10"/>
      <c r="F35" s="10"/>
      <c r="G35" s="11"/>
      <c r="H35" s="12"/>
      <c r="I35" s="12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"/>
    </row>
    <row r="36" spans="1:34" ht="18.75" customHeight="1">
      <c r="A36" s="1"/>
      <c r="B36" s="8"/>
      <c r="C36" s="9"/>
      <c r="D36" s="10"/>
      <c r="E36" s="10"/>
      <c r="F36" s="10"/>
      <c r="G36" s="11"/>
      <c r="H36" s="12"/>
      <c r="I36" s="12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"/>
    </row>
    <row r="37" spans="1:34" ht="18.75" customHeight="1">
      <c r="A37" s="1"/>
      <c r="B37" s="8"/>
      <c r="C37" s="9"/>
      <c r="D37" s="10"/>
      <c r="E37" s="10"/>
      <c r="F37" s="10"/>
      <c r="G37" s="11"/>
      <c r="H37" s="12"/>
      <c r="I37" s="12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"/>
    </row>
    <row r="38" spans="1:34" ht="18.75" customHeight="1">
      <c r="A38" s="1"/>
      <c r="B38" s="8"/>
      <c r="C38" s="9"/>
      <c r="D38" s="10"/>
      <c r="E38" s="10"/>
      <c r="F38" s="10"/>
      <c r="G38" s="11"/>
      <c r="H38" s="12"/>
      <c r="I38" s="12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"/>
    </row>
    <row r="39" spans="1:34" ht="18.75" customHeight="1">
      <c r="A39" s="1"/>
      <c r="B39" s="8"/>
      <c r="C39" s="9"/>
      <c r="D39" s="10"/>
      <c r="E39" s="10"/>
      <c r="F39" s="10"/>
      <c r="G39" s="11"/>
      <c r="H39" s="12"/>
      <c r="I39" s="12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"/>
    </row>
    <row r="40" spans="1:34" ht="18.75" customHeight="1">
      <c r="A40" s="1"/>
      <c r="B40" s="8"/>
      <c r="C40" s="9"/>
      <c r="D40" s="10"/>
      <c r="E40" s="10"/>
      <c r="F40" s="10"/>
      <c r="G40" s="11"/>
      <c r="H40" s="12"/>
      <c r="I40" s="12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"/>
    </row>
    <row r="41" spans="1:34" ht="18.75" customHeight="1">
      <c r="A41" s="1"/>
      <c r="B41" s="8"/>
      <c r="C41" s="9"/>
      <c r="D41" s="10"/>
      <c r="E41" s="10"/>
      <c r="F41" s="10"/>
      <c r="G41" s="11"/>
      <c r="H41" s="12"/>
      <c r="I41" s="12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"/>
    </row>
    <row r="42" spans="1:34" ht="18.75" customHeight="1">
      <c r="A42" s="1"/>
      <c r="B42" s="8"/>
      <c r="C42" s="9"/>
      <c r="D42" s="10"/>
      <c r="E42" s="10"/>
      <c r="F42" s="10"/>
      <c r="G42" s="11"/>
      <c r="H42" s="12"/>
      <c r="I42" s="12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"/>
    </row>
    <row r="43" spans="1:34" ht="18.75" customHeight="1">
      <c r="A43" s="1"/>
      <c r="B43" s="8"/>
      <c r="C43" s="9"/>
      <c r="D43" s="10"/>
      <c r="E43" s="10"/>
      <c r="F43" s="10"/>
      <c r="G43" s="11"/>
      <c r="H43" s="12"/>
      <c r="I43" s="12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"/>
    </row>
    <row r="44" spans="1:34" ht="18.75" customHeight="1">
      <c r="A44" s="1"/>
      <c r="B44" s="8"/>
      <c r="C44" s="9"/>
      <c r="D44" s="10"/>
      <c r="E44" s="10"/>
      <c r="F44" s="10"/>
      <c r="G44" s="11"/>
      <c r="H44" s="12"/>
      <c r="I44" s="12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"/>
    </row>
    <row r="45" spans="1:34" ht="18.75" customHeight="1">
      <c r="A45" s="1"/>
      <c r="B45" s="8"/>
      <c r="C45" s="9"/>
      <c r="D45" s="10"/>
      <c r="E45" s="10"/>
      <c r="F45" s="10"/>
      <c r="G45" s="11"/>
      <c r="H45" s="12"/>
      <c r="I45" s="12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"/>
    </row>
    <row r="46" spans="1:34" ht="18.75" customHeight="1">
      <c r="A46" s="1"/>
      <c r="B46" s="8"/>
      <c r="C46" s="9"/>
      <c r="D46" s="10"/>
      <c r="E46" s="10"/>
      <c r="F46" s="10"/>
      <c r="G46" s="11"/>
      <c r="H46" s="12"/>
      <c r="I46" s="12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"/>
    </row>
    <row r="47" spans="1:34" ht="18.75" customHeight="1">
      <c r="A47" s="1"/>
      <c r="B47" s="8"/>
      <c r="C47" s="9"/>
      <c r="D47" s="10"/>
      <c r="E47" s="10"/>
      <c r="F47" s="10"/>
      <c r="G47" s="11"/>
      <c r="H47" s="12"/>
      <c r="I47" s="12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"/>
    </row>
    <row r="48" spans="1:34" ht="18.75" customHeight="1">
      <c r="A48" s="1"/>
      <c r="B48" s="8"/>
      <c r="C48" s="9"/>
      <c r="D48" s="10"/>
      <c r="E48" s="10"/>
      <c r="F48" s="10"/>
      <c r="G48" s="11"/>
      <c r="H48" s="12"/>
      <c r="I48" s="12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"/>
    </row>
    <row r="49" spans="1:34" ht="18.75" customHeight="1">
      <c r="A49" s="1"/>
      <c r="B49" s="8"/>
      <c r="C49" s="9"/>
      <c r="D49" s="10"/>
      <c r="E49" s="10"/>
      <c r="F49" s="10"/>
      <c r="G49" s="11"/>
      <c r="H49" s="12"/>
      <c r="I49" s="12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"/>
    </row>
    <row r="50" spans="1:34" ht="18.75" customHeight="1">
      <c r="A50" s="1"/>
      <c r="B50" s="8"/>
      <c r="C50" s="9"/>
      <c r="D50" s="10"/>
      <c r="E50" s="10"/>
      <c r="F50" s="10"/>
      <c r="G50" s="11"/>
      <c r="H50" s="12"/>
      <c r="I50" s="12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"/>
    </row>
    <row r="51" spans="1:34" s="1" customFormat="1" ht="10">
      <c r="B51" s="14" t="s">
        <v>29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 t="e">
        <f ca="1">[1]!GetWorkbookPath(A1) &amp; "  [" &amp; [1]!GetSheetName(A1) &amp; "]"</f>
        <v>#NAME?</v>
      </c>
    </row>
  </sheetData>
  <mergeCells count="21">
    <mergeCell ref="B8:AG8"/>
    <mergeCell ref="B9:C9"/>
    <mergeCell ref="D9:F9"/>
    <mergeCell ref="G9:AG9"/>
    <mergeCell ref="B10:C10"/>
    <mergeCell ref="D10:F10"/>
    <mergeCell ref="G10:AG10"/>
    <mergeCell ref="AA6:AB6"/>
    <mergeCell ref="AD6:AE6"/>
    <mergeCell ref="AF6:AG6"/>
    <mergeCell ref="AA1:AB1"/>
    <mergeCell ref="AC1:AG1"/>
    <mergeCell ref="AA2:AB2"/>
    <mergeCell ref="AC2:AG2"/>
    <mergeCell ref="AA3:AB3"/>
    <mergeCell ref="AD3:AE3"/>
    <mergeCell ref="AA4:AB4"/>
    <mergeCell ref="AD4:AE4"/>
    <mergeCell ref="AA5:AB5"/>
    <mergeCell ref="AD5:AE5"/>
    <mergeCell ref="AF5:AG5"/>
  </mergeCells>
  <dataValidations count="2">
    <dataValidation type="list" allowBlank="1" showInputMessage="1" showErrorMessage="1" sqref="AD6:AE6" xr:uid="{B77267A7-8B3A-46A8-A969-3D2CBE248051}">
      <formula1>"Self Check,Gross Error,Detailed Review"</formula1>
    </dataValidation>
    <dataValidation type="list" allowBlank="1" showInputMessage="1" showErrorMessage="1" sqref="AF6:AG6" xr:uid="{6CBB75A8-DE79-4B12-999E-DEDE26614A1C}">
      <formula1>"No Comments, Minor Comments, Revise"</formula1>
    </dataValidation>
  </dataValidations>
  <printOptions horizontalCentered="1"/>
  <pageMargins left="0.23622047244094491" right="0.23622047244094491" top="0.23622047244094491" bottom="0.47244094488188981" header="0" footer="0.23622047244094491"/>
  <pageSetup paperSize="9" scale="65" fitToHeight="0" orientation="landscape" r:id="rId1"/>
  <headerFooter alignWithMargins="0">
    <oddFooter>&amp;L&amp;F\&amp;A&amp;C&amp;P/&amp;N&amp;R&amp;D,&amp;T</oddFooter>
  </headerFooter>
  <customProperties>
    <customPr name="strtRevHistory" r:id="rId2"/>
    <customPr name="strtRevision" r:id="rId3"/>
    <customPr name="strtRevTime" r:id="rId4"/>
  </customProperties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ThirdSheet</vt:lpstr>
      <vt:lpstr>ThirdSheet!Print_Area</vt:lpstr>
      <vt:lpstr>ThirdSheet!Print_Titles</vt:lpstr>
      <vt:lpstr>ThirdSheet!strtFooter</vt:lpstr>
      <vt:lpstr>ThirdSheet!strtZone1FirstRow</vt:lpstr>
      <vt:lpstr>ThirdSheet!strtZone1LastRow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Uusmae</dc:creator>
  <cp:lastModifiedBy>Zi Dou</cp:lastModifiedBy>
  <dcterms:created xsi:type="dcterms:W3CDTF">2019-04-25T02:39:47Z</dcterms:created>
  <dcterms:modified xsi:type="dcterms:W3CDTF">2020-03-20T02:39:16Z</dcterms:modified>
</cp:coreProperties>
</file>