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408B35DA-F41B-4210-A87C-4B35B6B1909E}" xr6:coauthVersionLast="47" xr6:coauthVersionMax="47" xr10:uidLastSave="{00000000-0000-0000-0000-000000000000}"/>
  <bookViews>
    <workbookView xWindow="-120" yWindow="-120" windowWidth="29040" windowHeight="15840" tabRatio="762" firstSheet="2" activeTab="10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ค้างทอ21-7-68" sheetId="4498" r:id="rId10"/>
    <sheet name="23-7-68" sheetId="4502" r:id="rId11"/>
    <sheet name="21-7-68" sheetId="4501" r:id="rId12"/>
    <sheet name="19-7-68" sheetId="4500" r:id="rId13"/>
    <sheet name="18-7-68" sheetId="4496" r:id="rId14"/>
    <sheet name="17-7-68" sheetId="4488" r:id="rId15"/>
    <sheet name="16-7-68" sheetId="4486" r:id="rId16"/>
    <sheet name="15-7-68" sheetId="4485" r:id="rId17"/>
    <sheet name="14-7-68" sheetId="4483" r:id="rId18"/>
    <sheet name="12-7-68" sheetId="4482" r:id="rId19"/>
    <sheet name="11-7-68" sheetId="4481" r:id="rId20"/>
    <sheet name="9-7-68" sheetId="4480" r:id="rId21"/>
    <sheet name="8-7-68" sheetId="4479" r:id="rId22"/>
    <sheet name="7-7-68" sheetId="4478" r:id="rId23"/>
    <sheet name="5-7-68" sheetId="4477" r:id="rId24"/>
    <sheet name="4-7-68" sheetId="4476" r:id="rId25"/>
    <sheet name="3-7-68.1" sheetId="4473" r:id="rId26"/>
    <sheet name="3-7-68" sheetId="4472" r:id="rId27"/>
    <sheet name="2-7-68" sheetId="4471" r:id="rId28"/>
    <sheet name="1-7-68" sheetId="4470" r:id="rId29"/>
  </sheets>
  <externalReferences>
    <externalReference r:id="rId30"/>
    <externalReference r:id="rId31"/>
    <externalReference r:id="rId32"/>
  </externalReferences>
  <definedNames>
    <definedName name="_xlnm._FilterDatabase" localSheetId="19" hidden="1">'11-7-68'!$A$5:$BD$140</definedName>
    <definedName name="_xlnm._FilterDatabase" localSheetId="18" hidden="1">'12-7-68'!$A$5:$BD$138</definedName>
    <definedName name="_xlnm._FilterDatabase" localSheetId="17" hidden="1">'14-7-68'!$A$5:$BD$137</definedName>
    <definedName name="_xlnm._FilterDatabase" localSheetId="16" hidden="1">'15-7-68'!$A$5:$BD$134</definedName>
    <definedName name="_xlnm._FilterDatabase" localSheetId="15" hidden="1">'16-7-68'!$A$5:$BD$135</definedName>
    <definedName name="_xlnm._FilterDatabase" localSheetId="28" hidden="1">'1-7-68'!$A$5:$BD$143</definedName>
    <definedName name="_xlnm._FilterDatabase" localSheetId="14" hidden="1">'17-7-68'!$A$5:$BD$182</definedName>
    <definedName name="_xlnm._FilterDatabase" localSheetId="13" hidden="1">'18-7-68'!$A$5:$BD$184</definedName>
    <definedName name="_xlnm._FilterDatabase" localSheetId="12" hidden="1">'19-7-68'!$A$5:$BD$188</definedName>
    <definedName name="_xlnm._FilterDatabase" localSheetId="11" hidden="1">'21-7-68'!$A$5:$BD$207</definedName>
    <definedName name="_xlnm._FilterDatabase" localSheetId="10" hidden="1">'23-7-68'!$A$5:$BD$203</definedName>
    <definedName name="_xlnm._FilterDatabase" localSheetId="27" hidden="1">'2-7-68'!$A$5:$BD$162</definedName>
    <definedName name="_xlnm._FilterDatabase" localSheetId="26" hidden="1">'3-7-68'!$A$5:$BD$154</definedName>
    <definedName name="_xlnm._FilterDatabase" localSheetId="25" hidden="1">'3-7-68.1'!$A$5:$BD$160</definedName>
    <definedName name="_xlnm._FilterDatabase" localSheetId="24" hidden="1">'4-7-68'!$A$5:$BD$154</definedName>
    <definedName name="_xlnm._FilterDatabase" localSheetId="23" hidden="1">'5-7-68'!$A$5:$BD$158</definedName>
    <definedName name="_xlnm._FilterDatabase" localSheetId="22" hidden="1">'7-7-68'!$A$5:$BD$154</definedName>
    <definedName name="_xlnm._FilterDatabase" localSheetId="21" hidden="1">'8-7-68'!$A$5:$BD$149</definedName>
    <definedName name="_xlnm._FilterDatabase" localSheetId="20" hidden="1">'9-7-68'!$A$5:$BD$139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19" hidden="1">'11-7-68'!$A:$A,'11-7-68'!$AG:$AG</definedName>
    <definedName name="Z_A35135A6_BB02_445F_B09B_908EF37AECE2_.wvu.Cols" localSheetId="18" hidden="1">'12-7-68'!$A:$A,'12-7-68'!$AG:$AG</definedName>
    <definedName name="Z_A35135A6_BB02_445F_B09B_908EF37AECE2_.wvu.Cols" localSheetId="17" hidden="1">'14-7-68'!$A:$A,'14-7-68'!$AG:$AG</definedName>
    <definedName name="Z_A35135A6_BB02_445F_B09B_908EF37AECE2_.wvu.Cols" localSheetId="16" hidden="1">'15-7-68'!$A:$A,'15-7-68'!$AG:$AG</definedName>
    <definedName name="Z_A35135A6_BB02_445F_B09B_908EF37AECE2_.wvu.Cols" localSheetId="15" hidden="1">'16-7-68'!$A:$A,'16-7-68'!$AG:$AG</definedName>
    <definedName name="Z_A35135A6_BB02_445F_B09B_908EF37AECE2_.wvu.Cols" localSheetId="28" hidden="1">'1-7-68'!$A:$A,'1-7-68'!$AG:$AG</definedName>
    <definedName name="Z_A35135A6_BB02_445F_B09B_908EF37AECE2_.wvu.Cols" localSheetId="14" hidden="1">'17-7-68'!$A:$A,'17-7-68'!$AG:$AG</definedName>
    <definedName name="Z_A35135A6_BB02_445F_B09B_908EF37AECE2_.wvu.Cols" localSheetId="13" hidden="1">'18-7-68'!$A:$A,'18-7-68'!$AG:$AG</definedName>
    <definedName name="Z_A35135A6_BB02_445F_B09B_908EF37AECE2_.wvu.Cols" localSheetId="12" hidden="1">'19-7-68'!$A:$A,'19-7-68'!$AG:$AG</definedName>
    <definedName name="Z_A35135A6_BB02_445F_B09B_908EF37AECE2_.wvu.Cols" localSheetId="11" hidden="1">'21-7-68'!$A:$A,'21-7-68'!$AG:$AG</definedName>
    <definedName name="Z_A35135A6_BB02_445F_B09B_908EF37AECE2_.wvu.Cols" localSheetId="10" hidden="1">'23-7-68'!$A:$A,'23-7-68'!$AG:$AG</definedName>
    <definedName name="Z_A35135A6_BB02_445F_B09B_908EF37AECE2_.wvu.Cols" localSheetId="27" hidden="1">'2-7-68'!$A:$A,'2-7-68'!$AG:$AG</definedName>
    <definedName name="Z_A35135A6_BB02_445F_B09B_908EF37AECE2_.wvu.Cols" localSheetId="26" hidden="1">'3-7-68'!$A:$A,'3-7-68'!$AG:$AG</definedName>
    <definedName name="Z_A35135A6_BB02_445F_B09B_908EF37AECE2_.wvu.Cols" localSheetId="25" hidden="1">'3-7-68.1'!$A:$A,'3-7-68.1'!$AG:$AG</definedName>
    <definedName name="Z_A35135A6_BB02_445F_B09B_908EF37AECE2_.wvu.Cols" localSheetId="24" hidden="1">'4-7-68'!$A:$A,'4-7-68'!$AG:$AG</definedName>
    <definedName name="Z_A35135A6_BB02_445F_B09B_908EF37AECE2_.wvu.Cols" localSheetId="23" hidden="1">'5-7-68'!$A:$A,'5-7-68'!$AG:$AG</definedName>
    <definedName name="Z_A35135A6_BB02_445F_B09B_908EF37AECE2_.wvu.Cols" localSheetId="22" hidden="1">'7-7-68'!$A:$A,'7-7-68'!$AG:$AG</definedName>
    <definedName name="Z_A35135A6_BB02_445F_B09B_908EF37AECE2_.wvu.Cols" localSheetId="21" hidden="1">'8-7-68'!$A:$A,'8-7-68'!$AG:$AG</definedName>
    <definedName name="Z_A35135A6_BB02_445F_B09B_908EF37AECE2_.wvu.Cols" localSheetId="20" hidden="1">'9-7-68'!$A:$A,'9-7-68'!$AG:$AG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9" hidden="1">'11-7-68'!$B$5:$AC$140</definedName>
    <definedName name="Z_A35135A6_BB02_445F_B09B_908EF37AECE2_.wvu.FilterData" localSheetId="18" hidden="1">'12-7-68'!$B$5:$AC$138</definedName>
    <definedName name="Z_A35135A6_BB02_445F_B09B_908EF37AECE2_.wvu.FilterData" localSheetId="17" hidden="1">'14-7-68'!$B$5:$AC$137</definedName>
    <definedName name="Z_A35135A6_BB02_445F_B09B_908EF37AECE2_.wvu.FilterData" localSheetId="16" hidden="1">'15-7-68'!$B$5:$AC$134</definedName>
    <definedName name="Z_A35135A6_BB02_445F_B09B_908EF37AECE2_.wvu.FilterData" localSheetId="15" hidden="1">'16-7-68'!$B$5:$AC$135</definedName>
    <definedName name="Z_A35135A6_BB02_445F_B09B_908EF37AECE2_.wvu.FilterData" localSheetId="28" hidden="1">'1-7-68'!$B$5:$AC$143</definedName>
    <definedName name="Z_A35135A6_BB02_445F_B09B_908EF37AECE2_.wvu.FilterData" localSheetId="14" hidden="1">'17-7-68'!$B$5:$AC$182</definedName>
    <definedName name="Z_A35135A6_BB02_445F_B09B_908EF37AECE2_.wvu.FilterData" localSheetId="13" hidden="1">'18-7-68'!$B$5:$AC$184</definedName>
    <definedName name="Z_A35135A6_BB02_445F_B09B_908EF37AECE2_.wvu.FilterData" localSheetId="12" hidden="1">'19-7-68'!$B$5:$AC$188</definedName>
    <definedName name="Z_A35135A6_BB02_445F_B09B_908EF37AECE2_.wvu.FilterData" localSheetId="11" hidden="1">'21-7-68'!$B$5:$AC$207</definedName>
    <definedName name="Z_A35135A6_BB02_445F_B09B_908EF37AECE2_.wvu.FilterData" localSheetId="10" hidden="1">'23-7-68'!$B$5:$AC$203</definedName>
    <definedName name="Z_A35135A6_BB02_445F_B09B_908EF37AECE2_.wvu.FilterData" localSheetId="27" hidden="1">'2-7-68'!$B$5:$AC$162</definedName>
    <definedName name="Z_A35135A6_BB02_445F_B09B_908EF37AECE2_.wvu.FilterData" localSheetId="26" hidden="1">'3-7-68'!$B$5:$AC$154</definedName>
    <definedName name="Z_A35135A6_BB02_445F_B09B_908EF37AECE2_.wvu.FilterData" localSheetId="25" hidden="1">'3-7-68.1'!$B$5:$AC$160</definedName>
    <definedName name="Z_A35135A6_BB02_445F_B09B_908EF37AECE2_.wvu.FilterData" localSheetId="24" hidden="1">'4-7-68'!$B$5:$AC$154</definedName>
    <definedName name="Z_A35135A6_BB02_445F_B09B_908EF37AECE2_.wvu.FilterData" localSheetId="23" hidden="1">'5-7-68'!$B$5:$AC$158</definedName>
    <definedName name="Z_A35135A6_BB02_445F_B09B_908EF37AECE2_.wvu.FilterData" localSheetId="22" hidden="1">'7-7-68'!$B$5:$AC$154</definedName>
    <definedName name="Z_A35135A6_BB02_445F_B09B_908EF37AECE2_.wvu.FilterData" localSheetId="21" hidden="1">'8-7-68'!$B$5:$AC$149</definedName>
    <definedName name="Z_A35135A6_BB02_445F_B09B_908EF37AECE2_.wvu.FilterData" localSheetId="20" hidden="1">'9-7-68'!$B$5:$AC$139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9" hidden="1">'11-7-68'!$2:$2</definedName>
    <definedName name="Z_A35135A6_BB02_445F_B09B_908EF37AECE2_.wvu.Rows" localSheetId="18" hidden="1">'12-7-68'!$2:$2</definedName>
    <definedName name="Z_A35135A6_BB02_445F_B09B_908EF37AECE2_.wvu.Rows" localSheetId="17" hidden="1">'14-7-68'!$2:$2</definedName>
    <definedName name="Z_A35135A6_BB02_445F_B09B_908EF37AECE2_.wvu.Rows" localSheetId="16" hidden="1">'15-7-68'!$2:$2</definedName>
    <definedName name="Z_A35135A6_BB02_445F_B09B_908EF37AECE2_.wvu.Rows" localSheetId="15" hidden="1">'16-7-68'!$2:$2</definedName>
    <definedName name="Z_A35135A6_BB02_445F_B09B_908EF37AECE2_.wvu.Rows" localSheetId="28" hidden="1">'1-7-68'!$2:$2</definedName>
    <definedName name="Z_A35135A6_BB02_445F_B09B_908EF37AECE2_.wvu.Rows" localSheetId="14" hidden="1">'17-7-68'!$2:$2</definedName>
    <definedName name="Z_A35135A6_BB02_445F_B09B_908EF37AECE2_.wvu.Rows" localSheetId="13" hidden="1">'18-7-68'!$2:$2</definedName>
    <definedName name="Z_A35135A6_BB02_445F_B09B_908EF37AECE2_.wvu.Rows" localSheetId="12" hidden="1">'19-7-68'!$2:$2</definedName>
    <definedName name="Z_A35135A6_BB02_445F_B09B_908EF37AECE2_.wvu.Rows" localSheetId="11" hidden="1">'21-7-68'!$2:$2</definedName>
    <definedName name="Z_A35135A6_BB02_445F_B09B_908EF37AECE2_.wvu.Rows" localSheetId="10" hidden="1">'23-7-68'!$2:$2</definedName>
    <definedName name="Z_A35135A6_BB02_445F_B09B_908EF37AECE2_.wvu.Rows" localSheetId="27" hidden="1">'2-7-68'!$2:$2</definedName>
    <definedName name="Z_A35135A6_BB02_445F_B09B_908EF37AECE2_.wvu.Rows" localSheetId="26" hidden="1">'3-7-68'!$2:$2</definedName>
    <definedName name="Z_A35135A6_BB02_445F_B09B_908EF37AECE2_.wvu.Rows" localSheetId="25" hidden="1">'3-7-68.1'!$2:$2</definedName>
    <definedName name="Z_A35135A6_BB02_445F_B09B_908EF37AECE2_.wvu.Rows" localSheetId="24" hidden="1">'4-7-68'!$2:$2</definedName>
    <definedName name="Z_A35135A6_BB02_445F_B09B_908EF37AECE2_.wvu.Rows" localSheetId="23" hidden="1">'5-7-68'!$2:$2</definedName>
    <definedName name="Z_A35135A6_BB02_445F_B09B_908EF37AECE2_.wvu.Rows" localSheetId="22" hidden="1">'7-7-68'!$2:$2</definedName>
    <definedName name="Z_A35135A6_BB02_445F_B09B_908EF37AECE2_.wvu.Rows" localSheetId="21" hidden="1">'8-7-68'!$2:$2</definedName>
    <definedName name="Z_A35135A6_BB02_445F_B09B_908EF37AECE2_.wvu.Rows" localSheetId="20" hidden="1">'9-7-68'!$2:$2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276" r:id="rId33"/>
    <pivotCache cacheId="277" r:id="rId3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U20" i="4498"/>
  <c r="T20" i="4498"/>
  <c r="S20" i="4498"/>
  <c r="R20" i="4498"/>
  <c r="Q20" i="4498"/>
  <c r="P20" i="4498"/>
  <c r="O20" i="4498"/>
  <c r="N20" i="4498"/>
  <c r="M20" i="4498"/>
  <c r="I20" i="4498"/>
  <c r="H20" i="4498"/>
  <c r="G20" i="4498"/>
  <c r="F20" i="4498"/>
  <c r="E20" i="4498"/>
  <c r="D20" i="4498"/>
  <c r="C20" i="4498"/>
  <c r="B20" i="4498"/>
  <c r="J20" i="4498" s="1"/>
  <c r="V19" i="4498"/>
  <c r="J19" i="4498"/>
  <c r="V18" i="4498"/>
  <c r="J18" i="4498"/>
  <c r="V17" i="4498"/>
  <c r="J17" i="4498"/>
  <c r="V16" i="4498"/>
  <c r="J16" i="4498"/>
  <c r="V15" i="4498"/>
  <c r="J15" i="4498"/>
  <c r="V14" i="4498"/>
  <c r="J14" i="4498"/>
  <c r="V13" i="4498"/>
  <c r="J13" i="4498"/>
  <c r="V12" i="4498"/>
  <c r="J12" i="4498"/>
  <c r="V11" i="4498"/>
  <c r="J11" i="4498"/>
  <c r="V10" i="4498"/>
  <c r="J10" i="4498"/>
  <c r="V9" i="4498"/>
  <c r="J9" i="4498"/>
  <c r="V8" i="4498"/>
  <c r="J8" i="4498"/>
  <c r="V7" i="4498"/>
  <c r="J7" i="4498"/>
  <c r="V6" i="4498"/>
  <c r="J6" i="4498"/>
  <c r="V5" i="4498"/>
  <c r="V20" i="4498" s="1"/>
  <c r="J5" i="4498"/>
  <c r="A461" i="4462" l="1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L11" i="4223" l="1"/>
  <c r="H43" i="4224"/>
  <c r="D36" i="4189" l="1"/>
  <c r="D34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<sst xmlns="http://schemas.openxmlformats.org/spreadsheetml/2006/main" count="42975" uniqueCount="617">
  <si>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</si>
  <si>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</si>
  <si>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</si>
  <si>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</si>
  <si>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</si>
  <si>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</si>
  <si>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</si>
  <si>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</si>
  <si>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</si>
  <si>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</si>
  <si>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</si>
  <si>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</si>
  <si>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</si>
  <si>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</si>
  <si>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</si>
  <si>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</si>
  <si>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</si>
  <si>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</si>
  <si>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</si>
  <si>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</si>
  <si>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</si>
  <si>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</si>
  <si>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</si>
  <si>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</si>
  <si>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</si>
  <si>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</si>
  <si>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</si>
  <si>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</si>
  <si>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</si>
  <si>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</si>
  <si>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</si>
  <si>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</si>
  <si>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</si>
  <si>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</si>
  <si>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</si>
  <si>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</si>
  <si>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</si>
  <si>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</si>
  <si>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</si>
  <si>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</si>
  <si>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</si>
  <si>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</si>
  <si>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</si>
  <si>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</si>
  <si>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</si>
  <si>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</si>
  <si>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</si>
  <si>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</si>
  <si>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</si>
  <si>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</si>
  <si>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</si>
  <si>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</si>
  <si>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</si>
  <si>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</si>
  <si>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</si>
  <si>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</si>
  <si>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</si>
  <si>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</si>
  <si>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</si>
  <si>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</si>
  <si>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</si>
  <si>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</si>
  <si>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</si>
  <si>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</si>
  <si>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</si>
  <si>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</si>
  <si>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</si>
  <si>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</si>
  <si>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</si>
  <si>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</si>
  <si>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</si>
  <si>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</si>
  <si>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</si>
  <si>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</si>
  <si>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</si>
  <si>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</si>
  <si>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</si>
  <si>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</si>
  <si>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</si>
  <si>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</si>
  <si>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</si>
  <si>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</si>
  <si>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</si>
  <si>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</si>
  <si>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</si>
  <si>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</si>
  <si>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</si>
  <si>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</si>
  <si>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</si>
  <si>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</si>
  <si>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</si>
  <si>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</si>
  <si>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</si>
  <si>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</si>
  <si>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</si>
  <si>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</si>
  <si>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</si>
  <si>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</si>
  <si>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</si>
  <si>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</si>
  <si>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</si>
  <si>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</si>
  <si>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</si>
  <si>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</si>
  <si>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</si>
  <si>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</si>
  <si>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</si>
  <si>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</si>
  <si>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</si>
  <si>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</si>
  <si>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</si>
  <si>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</si>
  <si>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</si>
  <si>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</si>
  <si>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</si>
  <si>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</si>
  <si>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</si>
  <si>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</si>
  <si>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</si>
  <si>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</si>
  <si>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</si>
  <si>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</si>
  <si>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</si>
  <si>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</si>
  <si>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</si>
  <si>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</si>
  <si>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</si>
  <si>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</si>
  <si>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</si>
  <si>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</si>
  <si>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</si>
  <si>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</si>
  <si>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</si>
  <si>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</si>
  <si>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</si>
  <si>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</si>
  <si>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</si>
  <si>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</si>
  <si>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</si>
  <si>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</si>
  <si>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</si>
  <si>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</si>
  <si>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</si>
  <si>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</si>
  <si>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</si>
  <si>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</si>
  <si>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</si>
  <si>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</si>
  <si>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</si>
  <si>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</si>
  <si>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</si>
  <si>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</si>
  <si>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</si>
  <si>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</si>
  <si>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</si>
  <si>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</si>
  <si>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</si>
  <si>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</si>
  <si>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</si>
  <si>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</si>
  <si>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</si>
  <si>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</si>
  <si>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</si>
  <si>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</si>
  <si>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</si>
  <si>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</si>
  <si>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</si>
  <si>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</si>
  <si>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</si>
  <si>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</si>
  <si>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</si>
  <si>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</si>
  <si>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</si>
  <si>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</si>
  <si>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</si>
  <si>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</si>
  <si>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</si>
  <si>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</si>
  <si>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</si>
  <si>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</si>
  <si>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</si>
  <si>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</si>
  <si>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</si>
  <si>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</si>
  <si>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</si>
  <si>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</si>
  <si>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</si>
  <si>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</si>
  <si>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</si>
  <si>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</si>
  <si>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</si>
  <si>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</si>
  <si>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</si>
  <si>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</si>
  <si>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</si>
  <si>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</si>
  <si>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</si>
  <si>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</si>
  <si>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</si>
  <si>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</si>
  <si>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</si>
  <si>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</si>
  <si>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</si>
  <si>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</si>
  <si>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</si>
  <si>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</si>
  <si>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</si>
  <si>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</si>
  <si>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</si>
  <si>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</si>
  <si>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</si>
  <si>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</si>
  <si>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</si>
  <si>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</si>
  <si>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</si>
  <si>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</si>
  <si>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</si>
  <si>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</si>
  <si>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</si>
  <si>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</si>
  <si>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</si>
  <si>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</si>
  <si>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</si>
  <si>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</si>
  <si>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</si>
  <si>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</si>
  <si>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</si>
  <si>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</si>
  <si>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</si>
  <si>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</si>
  <si>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</si>
  <si>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</si>
  <si>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</si>
  <si>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</si>
  <si>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</si>
  <si>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</si>
  <si>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</si>
  <si>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</si>
  <si>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</si>
  <si>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</si>
  <si>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</si>
  <si>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</si>
  <si>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</si>
  <si>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</si>
  <si>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</si>
  <si>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</si>
  <si>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</si>
  <si>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</si>
  <si>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</si>
  <si>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</si>
  <si>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</si>
  <si>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</si>
  <si>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</si>
  <si>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</si>
  <si>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</si>
  <si>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</si>
  <si>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</si>
  <si>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</si>
  <si>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</si>
  <si>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</si>
  <si>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</si>
  <si>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</si>
  <si>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</si>
  <si>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</si>
  <si>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</si>
  <si>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</si>
  <si>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</si>
  <si>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</si>
  <si>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</si>
  <si>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</si>
  <si>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</si>
  <si>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</si>
  <si>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</si>
  <si>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</si>
  <si>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</si>
  <si>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</si>
  <si>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</si>
  <si>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</si>
  <si>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</si>
  <si>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</si>
  <si>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</si>
  <si>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</si>
  <si>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</si>
  <si>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</si>
  <si>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</si>
  <si>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</si>
  <si>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</si>
  <si>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</si>
  <si>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</si>
  <si>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</si>
  <si>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</si>
  <si>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</si>
  <si>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</si>
  <si>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</si>
  <si>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</si>
  <si>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</si>
  <si>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</si>
  <si>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</si>
  <si>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</si>
  <si>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</si>
  <si>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</si>
  <si>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</si>
  <si>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</si>
  <si>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</si>
  <si>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</si>
  <si>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</si>
  <si>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</si>
  <si>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</si>
  <si>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</si>
  <si>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</si>
  <si>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</si>
  <si>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</si>
  <si>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</si>
  <si>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</si>
  <si>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</si>
  <si>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</si>
  <si>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</si>
  <si>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</si>
  <si>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</si>
  <si>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</si>
  <si>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</si>
  <si>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</si>
  <si>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</si>
  <si>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</si>
  <si>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</si>
  <si>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</si>
  <si>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</si>
  <si>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</si>
  <si>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</si>
  <si>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</si>
  <si>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</si>
  <si>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</si>
  <si>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</si>
  <si>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</si>
  <si>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</si>
  <si>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</si>
  <si>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</si>
  <si>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</si>
  <si>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</si>
  <si>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</si>
  <si>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</si>
  <si>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</si>
  <si>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</si>
  <si>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</si>
  <si>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</si>
  <si>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</si>
  <si>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</si>
  <si>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</si>
  <si>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</si>
  <si>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</si>
  <si>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</si>
  <si>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</si>
  <si>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</si>
  <si>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</si>
  <si>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</si>
  <si>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</si>
  <si>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</si>
  <si>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</si>
  <si>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</si>
  <si>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</si>
  <si>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</si>
  <si>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</si>
  <si>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</si>
  <si>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</si>
  <si>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</si>
  <si>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</si>
  <si>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</si>
  <si>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</si>
  <si>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</si>
  <si>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</si>
  <si>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</si>
  <si>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</si>
  <si>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</si>
  <si>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</si>
  <si>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</si>
  <si>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</si>
  <si>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</si>
  <si>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</si>
  <si>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</si>
  <si>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</si>
  <si>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</si>
  <si>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</si>
  <si>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</si>
  <si>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</si>
  <si>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</si>
  <si>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</si>
  <si>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</si>
  <si>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</si>
  <si>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</si>
  <si>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</si>
  <si>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</si>
  <si>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</si>
  <si>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</si>
  <si>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</si>
  <si>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</si>
  <si>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</si>
  <si>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</si>
  <si>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</si>
  <si>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</si>
  <si>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</si>
  <si>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</si>
  <si>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</si>
  <si>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</si>
  <si>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</si>
  <si>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</si>
  <si>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</si>
  <si>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</si>
  <si>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</si>
  <si>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</si>
  <si>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</si>
  <si>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</si>
  <si>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</si>
  <si>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</si>
  <si>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</si>
  <si>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</si>
  <si>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</si>
  <si>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</si>
  <si>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</si>
  <si>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</si>
  <si>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</si>
  <si>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</si>
  <si>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</si>
  <si>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</si>
  <si>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</si>
  <si>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</si>
  <si>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</si>
  <si>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</si>
  <si>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</si>
  <si>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</si>
  <si>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</si>
  <si>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</si>
  <si>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</si>
  <si>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</si>
  <si>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</si>
  <si>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</si>
  <si>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</si>
  <si>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</si>
  <si>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</si>
  <si>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</si>
  <si>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</si>
  <si>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</si>
  <si>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</si>
  <si>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</si>
  <si>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</si>
  <si>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</si>
  <si>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</si>
  <si>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</si>
  <si>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</si>
  <si>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</si>
  <si>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ป้ายชื่อแถว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</si>
  <si>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</si>
  <si>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</si>
  <si>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</si>
  <si>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</si>
  <si>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</si>
  <si>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</si>
  <si>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</si>
  <si>
    <t>MK68-000866</t>
  </si>
  <si>
    <t>ปลาโลมาเทา</t>
  </si>
  <si>
    <t>PDR250212</t>
  </si>
  <si>
    <t>ถุงเงิน</t>
  </si>
  <si>
    <t>ปลาโลมาแดง</t>
  </si>
  <si>
    <t xml:space="preserve">แปดแต้มแดง  </t>
  </si>
  <si>
    <t>ดอกไม้เขียว</t>
  </si>
  <si>
    <t>PDR250213</t>
  </si>
  <si>
    <t>หีบเพลงฟ้า</t>
  </si>
  <si>
    <t>MK68-000867</t>
  </si>
  <si>
    <t>แปดแต้มแดง 25กก.</t>
  </si>
  <si>
    <t>18/7---7/7</t>
  </si>
  <si>
    <t>เย็น7/7</t>
  </si>
  <si>
    <t>MK68-000868</t>
  </si>
  <si>
    <t>เย็น 12/7</t>
  </si>
  <si>
    <t>MK68-000869</t>
  </si>
  <si>
    <t>บจก.เคมีแมน</t>
  </si>
  <si>
    <t>CHEMEMAN CAL100 50KG(ฟ้า)</t>
  </si>
  <si>
    <t>เย็น24/7</t>
  </si>
  <si>
    <t>ยูนิคอร์นฟิช 103</t>
  </si>
  <si>
    <t>บจก.หนองบัว อโกรฟอรืไลฟ์</t>
  </si>
  <si>
    <t>โอดิน 101</t>
  </si>
  <si>
    <t>W30</t>
  </si>
  <si>
    <t>MK68-000870</t>
  </si>
  <si>
    <t>MK68-000871</t>
  </si>
  <si>
    <t>MK68-000872</t>
  </si>
  <si>
    <t>MK68-000855</t>
  </si>
  <si>
    <t>MK68-000873</t>
  </si>
  <si>
    <t>SPM 912</t>
  </si>
  <si>
    <t>MK68-000874</t>
  </si>
  <si>
    <t>MK68-000881</t>
  </si>
  <si>
    <t>บจก.ลิงก์ เทคโนโลยีคอร์ปอเรชั่น</t>
  </si>
  <si>
    <t>MK68-000877</t>
  </si>
  <si>
    <t>ยู-ฟีด รวมหมู</t>
  </si>
  <si>
    <t>MK68-000880</t>
  </si>
  <si>
    <t>SPM195 GOAL</t>
  </si>
  <si>
    <t>MK68-000879</t>
  </si>
  <si>
    <t>MK68-000876</t>
  </si>
  <si>
    <t>WB ฟาร์ม F932 30kg.LP</t>
  </si>
  <si>
    <t>เย็น19/7</t>
  </si>
  <si>
    <t>MK68-000878</t>
  </si>
  <si>
    <t>MK68-000875</t>
  </si>
  <si>
    <t>MK68-000886</t>
  </si>
  <si>
    <t>VC 100</t>
  </si>
  <si>
    <t>VC 193</t>
  </si>
  <si>
    <t>JET 888</t>
  </si>
  <si>
    <t>มหาวิทยาลัยราชภัฎเพชรบุรี</t>
  </si>
  <si>
    <t>ธ.เมล็ดพันธุ์ข้าวชุมชน ตำบลหนองกะปุ</t>
  </si>
  <si>
    <t>ขาวแถบใส2</t>
  </si>
  <si>
    <t>WSWTFCL022325650</t>
  </si>
  <si>
    <t>MK68-000887</t>
  </si>
  <si>
    <t>MK68-000885</t>
  </si>
  <si>
    <t>MK68-000884</t>
  </si>
  <si>
    <t>ธนาคารเมล็ดพันธุ์ข้าวชุมชน ตำบลหนองกะปุ</t>
  </si>
  <si>
    <t>รอส่ง รอลูกค้ามารับเอง</t>
  </si>
  <si>
    <t>MK68-000896</t>
  </si>
  <si>
    <t>รวงข้าวส้ม</t>
  </si>
  <si>
    <t>แป้งสาลีพรีเมี่ยม</t>
  </si>
  <si>
    <t>MK68-000895</t>
  </si>
  <si>
    <t>นกทอง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</si>
  <si>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</si>
  <si>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</si>
  <si>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</si>
  <si>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</si>
  <si>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</si>
  <si>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</si>
  <si>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</si>
  <si>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</si>
  <si>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</si>
  <si>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</si>
  <si>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</si>
  <si>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</si>
  <si>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</si>
  <si>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</si>
  <si>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</si>
  <si>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</si>
  <si>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</si>
  <si>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</si>
  <si>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</si>
  <si>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</si>
  <si>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</si>
  <si>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</si>
  <si>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บจก.เอ็กซ์เซลเล้นท์ไพโอเนียร์</t>
  </si>
  <si>
    <t>แป้งมันหมัก(ม่วง)(ถุงในเจาะรู)</t>
  </si>
  <si>
    <t>WSWT2025700</t>
  </si>
  <si>
    <t>MK68-000894</t>
  </si>
  <si>
    <t>MK68-000892</t>
  </si>
  <si>
    <t>มาซู ฟีดซี042</t>
  </si>
  <si>
    <t>MK68-000893</t>
  </si>
  <si>
    <t>มาซู ฟีดจี041</t>
  </si>
  <si>
    <t>MK68-000888</t>
  </si>
  <si>
    <t>ลบสีจำนวนมาก</t>
  </si>
  <si>
    <t>ลบสีจำนวนมาก  ของเสียเยอะ ต้องพิมพ์ใหม่อีกรอบ</t>
  </si>
  <si>
    <t>โรงสีข้าวธัญญาวัฒน์</t>
  </si>
  <si>
    <t>LUNG SHIN 12 kg</t>
  </si>
  <si>
    <t>WSWT1725800</t>
  </si>
  <si>
    <t>WRWT170800/WRWT25800</t>
  </si>
  <si>
    <t>MK68-000898</t>
  </si>
  <si>
    <t>A.C.C.ภาษาอังกฤษ 8-118</t>
  </si>
  <si>
    <t>LUNG SHIN ข้าวหอมไทย 30 kg</t>
  </si>
  <si>
    <t>คุณปราสาท  เจริญธรรมรักษา</t>
  </si>
  <si>
    <t>เมืองเหน่อ</t>
  </si>
  <si>
    <t>ถุงเขียว(พรีเมี่ยม)</t>
  </si>
  <si>
    <t>ถุงม่วง(พรีเมี่ยม)</t>
  </si>
  <si>
    <t>เครือข่ายพัฒนาข้าวและชาวนาไทย</t>
  </si>
  <si>
    <t>ถุงฟ้า(คัดพิเศษ)</t>
  </si>
  <si>
    <t>ถุงถุงม่วง(คัดพิเศษ)</t>
  </si>
  <si>
    <t>รอสวม 11600</t>
  </si>
  <si>
    <t>เพอเฟคค์911</t>
  </si>
  <si>
    <t>เพอเฟคค์912</t>
  </si>
  <si>
    <t>สุบรรณ 333</t>
  </si>
  <si>
    <t>เพอเฟคค์ 663</t>
  </si>
  <si>
    <t>MK68-000899</t>
  </si>
  <si>
    <t>MK68-000897</t>
  </si>
  <si>
    <t>MK68-000900</t>
  </si>
  <si>
    <t>MK68-000901</t>
  </si>
  <si>
    <t>MK68-000902</t>
  </si>
  <si>
    <t>MK68-000906</t>
  </si>
  <si>
    <t>MK68-000903</t>
  </si>
  <si>
    <t>MK68-000904</t>
  </si>
  <si>
    <t>MK68-000905</t>
  </si>
  <si>
    <t>300แบน</t>
  </si>
  <si>
    <t>PDR250239</t>
  </si>
  <si>
    <t>MK68-000912</t>
  </si>
  <si>
    <t>คุณสมบัติ นิมวชิรวัฒนา</t>
  </si>
  <si>
    <t>SD GOAT</t>
  </si>
  <si>
    <t>WSWT2021750</t>
  </si>
  <si>
    <t>WRWT200750/WRWT21750</t>
  </si>
  <si>
    <t>1/8 8/8 15/8 22/8</t>
  </si>
  <si>
    <t>1/8 4/8 9/8 15/8 22/8</t>
  </si>
  <si>
    <t>MK68-000913</t>
  </si>
  <si>
    <t>MK68-000909</t>
  </si>
  <si>
    <t>PDR250242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</si>
  <si>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</si>
  <si>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</si>
  <si>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</si>
  <si>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</si>
  <si>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</si>
  <si>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</si>
  <si>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</si>
  <si>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</si>
  <si>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</si>
  <si>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</si>
  <si>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ป้ายชื่อคอลัมน์</t>
  </si>
  <si>
    <t>MK68-000920</t>
  </si>
  <si>
    <t>หจก.ปึงเป้งน้ำ</t>
  </si>
  <si>
    <t>เกลือตรามือ 10กก.</t>
  </si>
  <si>
    <t>MK68-000914</t>
  </si>
  <si>
    <t>MK68-000917</t>
  </si>
  <si>
    <t>บจก.ซิเบลโก้(บางเลน)</t>
  </si>
  <si>
    <t>PORTARYTE B15</t>
  </si>
  <si>
    <t>รอผสม  1200</t>
  </si>
  <si>
    <t xml:space="preserve">ลบสี  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</si>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</sst>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7" fontId="27" fillId="0" borderId="1" xfId="0" applyNumberFormat="1" applyFont="1" applyBorder="1"/>
    <xf numFmtId="187" fontId="27" fillId="0" borderId="0" xfId="0" applyNumberFormat="1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188" fontId="27" fillId="0" borderId="0" xfId="1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6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MK68-000920</v>
          </cell>
          <cell r="C16">
            <v>45860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45884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4837</v>
          </cell>
          <cell r="AS16">
            <v>1728.9000000000005</v>
          </cell>
          <cell r="AT16">
            <v>0</v>
          </cell>
          <cell r="AU16">
            <v>6565.9000000000005</v>
          </cell>
          <cell r="BZ16" t="str">
            <v>WRWT25800/WRWT25800</v>
          </cell>
          <cell r="CA16">
            <v>96.81840000000004</v>
          </cell>
          <cell r="DL16" t="str">
            <v>P6</v>
          </cell>
          <cell r="DM16">
            <v>4</v>
          </cell>
          <cell r="DN16">
            <v>45884</v>
          </cell>
          <cell r="DP16">
            <v>45879</v>
          </cell>
          <cell r="DQ16">
            <v>45880</v>
          </cell>
          <cell r="DR16">
            <v>45873</v>
          </cell>
          <cell r="DS16">
            <v>45881</v>
          </cell>
          <cell r="DT16">
            <v>45882</v>
          </cell>
          <cell r="DU16">
            <v>45883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4837</v>
          </cell>
          <cell r="AS17">
            <v>1728.9000000000005</v>
          </cell>
          <cell r="AT17">
            <v>0</v>
          </cell>
          <cell r="AU17">
            <v>6565.9000000000005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MK68-000868</v>
          </cell>
          <cell r="C18">
            <v>45842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ไม่</v>
          </cell>
          <cell r="T18">
            <v>19</v>
          </cell>
          <cell r="U18">
            <v>31</v>
          </cell>
          <cell r="V18">
            <v>40</v>
          </cell>
          <cell r="X18">
            <v>45860</v>
          </cell>
          <cell r="Z18" t="str">
            <v>500กระสอบ</v>
          </cell>
          <cell r="AA18">
            <v>4000</v>
          </cell>
          <cell r="AB18">
            <v>1.1334313331327999</v>
          </cell>
          <cell r="AC18">
            <v>0</v>
          </cell>
          <cell r="AD18">
            <v>1.1334313331327999</v>
          </cell>
          <cell r="AG18"/>
          <cell r="AI18" t="str">
            <v>รอส่ง รอลูกค้ามารับเอง</v>
          </cell>
          <cell r="AJ18">
            <v>3922</v>
          </cell>
          <cell r="AL18">
            <v>78</v>
          </cell>
          <cell r="AM18">
            <v>5295</v>
          </cell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P8</v>
          </cell>
          <cell r="DM18">
            <v>4</v>
          </cell>
          <cell r="DN18">
            <v>45860</v>
          </cell>
          <cell r="DP18">
            <v>45855</v>
          </cell>
          <cell r="DQ18">
            <v>45856</v>
          </cell>
          <cell r="DR18">
            <v>45850</v>
          </cell>
          <cell r="DS18">
            <v>45857</v>
          </cell>
          <cell r="DT18">
            <v>45858</v>
          </cell>
          <cell r="DU18">
            <v>45858</v>
          </cell>
          <cell r="DW18">
            <v>45859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 xml:space="preserve"> /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3702.0499999999997</v>
          </cell>
          <cell r="AR20">
            <v>0</v>
          </cell>
          <cell r="AS20">
            <v>3702.0499999999997</v>
          </cell>
          <cell r="AT20">
            <v>0</v>
          </cell>
          <cell r="AU20">
            <v>3702.0499999999997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MK68-000914</v>
          </cell>
          <cell r="C23">
            <v>45857</v>
          </cell>
          <cell r="E23" t="str">
            <v>โรงสีข้าวธัญญาวัฒน์</v>
          </cell>
          <cell r="F23" t="str">
            <v>LUNG SHIN 12 kg</v>
          </cell>
          <cell r="G23">
            <v>17</v>
          </cell>
          <cell r="H23">
            <v>26</v>
          </cell>
          <cell r="I23" t="str">
            <v>ขาว</v>
          </cell>
          <cell r="J23"/>
          <cell r="L23">
            <v>48</v>
          </cell>
          <cell r="M23" t="str">
            <v>±</v>
          </cell>
          <cell r="N23">
            <v>5</v>
          </cell>
          <cell r="R23" t="str">
            <v>ไม่</v>
          </cell>
          <cell r="T23" t="str">
            <v>ไม่สวมถุงใน</v>
          </cell>
          <cell r="U23"/>
          <cell r="V23"/>
          <cell r="X23">
            <v>45868</v>
          </cell>
          <cell r="Z23" t="str">
            <v>500กระสอบแบน</v>
          </cell>
          <cell r="AA23">
            <v>30250</v>
          </cell>
          <cell r="AB23">
            <v>0</v>
          </cell>
          <cell r="AC23">
            <v>0</v>
          </cell>
          <cell r="AD23">
            <v>0</v>
          </cell>
          <cell r="AG23"/>
          <cell r="AI23" t="str">
            <v>ห้ามขาด-ห้ามเกิน</v>
          </cell>
          <cell r="AJ23">
            <v>0</v>
          </cell>
          <cell r="AL23">
            <v>30250</v>
          </cell>
          <cell r="AM23"/>
          <cell r="AN23">
            <v>31762.5</v>
          </cell>
          <cell r="AO23" t="str">
            <v>WSWT1725800</v>
          </cell>
          <cell r="AQ23">
            <v>23242.587500000001</v>
          </cell>
          <cell r="AR23">
            <v>16351</v>
          </cell>
          <cell r="AS23">
            <v>6891.5875000000015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447.80004111111123</v>
          </cell>
          <cell r="DL23" t="str">
            <v>P7</v>
          </cell>
          <cell r="DM23">
            <v>2</v>
          </cell>
          <cell r="DN23">
            <v>45868</v>
          </cell>
          <cell r="DP23">
            <v>45863</v>
          </cell>
          <cell r="DQ23"/>
          <cell r="DR23">
            <v>45859</v>
          </cell>
          <cell r="DS23">
            <v>45866</v>
          </cell>
          <cell r="DT23">
            <v>45867</v>
          </cell>
          <cell r="DU23">
            <v>45867</v>
          </cell>
          <cell r="DW23"/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>
            <v>0</v>
          </cell>
          <cell r="C24"/>
          <cell r="E24"/>
          <cell r="F24"/>
          <cell r="G24">
            <v>17</v>
          </cell>
          <cell r="H24">
            <v>26</v>
          </cell>
          <cell r="I24"/>
          <cell r="J24"/>
          <cell r="L24">
            <v>48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/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WSWT1725800</v>
          </cell>
          <cell r="AQ24">
            <v>23242.587500000001</v>
          </cell>
          <cell r="AR24">
            <v>16351</v>
          </cell>
          <cell r="AS24">
            <v>6891.5875000000015</v>
          </cell>
          <cell r="AT24">
            <v>0</v>
          </cell>
          <cell r="AU24">
            <v>0</v>
          </cell>
          <cell r="BZ24" t="str">
            <v>WRWT170800/WRWT25800</v>
          </cell>
          <cell r="CA24">
            <v>0</v>
          </cell>
          <cell r="DL24"/>
          <cell r="DM24"/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/>
          <cell r="EI24"/>
        </row>
        <row r="25">
          <cell r="B25" t="str">
            <v>ประมาณการ</v>
          </cell>
          <cell r="C25" t="str">
            <v>ประมาณการ</v>
          </cell>
          <cell r="E25" t="str">
            <v>บจก.ฟาร์เธอร์ส วิง ซัพพลาย</v>
          </cell>
          <cell r="F25" t="str">
            <v>รถไฟ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40</v>
          </cell>
          <cell r="X25" t="str">
            <v>รอแจ้ง</v>
          </cell>
          <cell r="Z25" t="str">
            <v>500กระสอบ</v>
          </cell>
          <cell r="AA25">
            <v>15000</v>
          </cell>
          <cell r="AB25">
            <v>232.02998755199997</v>
          </cell>
          <cell r="AC25">
            <v>0</v>
          </cell>
          <cell r="AD25">
            <v>232.02998755199997</v>
          </cell>
          <cell r="AG25"/>
          <cell r="AI25"/>
          <cell r="AJ25">
            <v>0</v>
          </cell>
          <cell r="AL25">
            <v>15000</v>
          </cell>
          <cell r="AM25"/>
          <cell r="AN25">
            <v>15750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474.76472000000001</v>
          </cell>
          <cell r="DL25" t="str">
            <v>P9</v>
          </cell>
          <cell r="DM25">
            <v>3</v>
          </cell>
          <cell r="DN25" t="str">
            <v>รอแจ้ง</v>
          </cell>
          <cell r="DP25" t="e">
            <v>#VALUE!</v>
          </cell>
          <cell r="DQ25"/>
          <cell r="DR25" t="e">
            <v>#VALUE!</v>
          </cell>
          <cell r="DS25" t="e">
            <v>#VALUE!</v>
          </cell>
          <cell r="DT25" t="e">
            <v>#VALUE!</v>
          </cell>
          <cell r="DU25" t="e">
            <v>#VALUE!</v>
          </cell>
          <cell r="DW25" t="e">
            <v>#VALUE!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>
            <v>0</v>
          </cell>
          <cell r="C26"/>
          <cell r="E26" t="str">
            <v xml:space="preserve">  </v>
          </cell>
          <cell r="F26" t="str">
            <v xml:space="preserve"> 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>
            <v>0</v>
          </cell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</v>
          </cell>
          <cell r="AQ26">
            <v>13201.65</v>
          </cell>
          <cell r="AR26">
            <v>6301</v>
          </cell>
          <cell r="AS26">
            <v>6900.65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MK68-000917</v>
          </cell>
          <cell r="C27">
            <v>45860</v>
          </cell>
          <cell r="E27" t="str">
            <v>บจก.ซิเบลโก้(บางเลน)</v>
          </cell>
          <cell r="F27" t="str">
            <v>PORTARYTE B15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45883</v>
          </cell>
          <cell r="Z27" t="str">
            <v>500กระสอบแบน</v>
          </cell>
          <cell r="AA27">
            <v>10000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0</v>
          </cell>
          <cell r="AL27">
            <v>10000</v>
          </cell>
          <cell r="AM27"/>
          <cell r="AN27">
            <v>10500</v>
          </cell>
          <cell r="AO27" t="str">
            <v>WSWT1825800SM</v>
          </cell>
          <cell r="AQ27">
            <v>8801.1</v>
          </cell>
          <cell r="AR27">
            <v>8801.1</v>
          </cell>
          <cell r="AS27">
            <v>0</v>
          </cell>
          <cell r="AT27">
            <v>0</v>
          </cell>
          <cell r="AU27">
            <v>8801.1</v>
          </cell>
          <cell r="BZ27" t="str">
            <v>WRWT25800/WRWT25800</v>
          </cell>
          <cell r="CA27">
            <v>0</v>
          </cell>
          <cell r="DL27" t="str">
            <v>P6</v>
          </cell>
          <cell r="DM27">
            <v>4</v>
          </cell>
          <cell r="DN27">
            <v>45883</v>
          </cell>
          <cell r="DP27">
            <v>45878</v>
          </cell>
          <cell r="DQ27">
            <v>45879</v>
          </cell>
          <cell r="DR27">
            <v>45872</v>
          </cell>
          <cell r="DS27">
            <v>45880</v>
          </cell>
          <cell r="DT27">
            <v>45881</v>
          </cell>
          <cell r="DU27">
            <v>45882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>
            <v>0</v>
          </cell>
          <cell r="C28"/>
          <cell r="E28"/>
          <cell r="F28" t="str">
            <v xml:space="preserve"> </v>
          </cell>
          <cell r="G28">
            <v>18</v>
          </cell>
          <cell r="H28">
            <v>25</v>
          </cell>
          <cell r="I28" t="str">
            <v>ขาว</v>
          </cell>
          <cell r="J28"/>
          <cell r="L28">
            <v>50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/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WSWT1825800SM</v>
          </cell>
          <cell r="AQ28">
            <v>8801.1</v>
          </cell>
          <cell r="AR28">
            <v>8801.1</v>
          </cell>
          <cell r="AS28">
            <v>0</v>
          </cell>
          <cell r="AT28">
            <v>0</v>
          </cell>
          <cell r="AU28">
            <v>8801.1</v>
          </cell>
          <cell r="BZ28" t="str">
            <v>WRWT180800/WRWT25800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 t="str">
            <v>MK68-000873</v>
          </cell>
          <cell r="C29">
            <v>45846</v>
          </cell>
          <cell r="E29" t="str">
            <v>บจก.ซีแมน</v>
          </cell>
          <cell r="F29" t="str">
            <v>W30</v>
          </cell>
          <cell r="G29">
            <v>19</v>
          </cell>
          <cell r="H29">
            <v>28</v>
          </cell>
          <cell r="I29" t="str">
            <v>ขาว</v>
          </cell>
          <cell r="J29"/>
          <cell r="L29">
            <v>56</v>
          </cell>
          <cell r="M29" t="str">
            <v>±</v>
          </cell>
          <cell r="N29">
            <v>5</v>
          </cell>
          <cell r="R29" t="str">
            <v>ไม่</v>
          </cell>
          <cell r="T29">
            <v>20</v>
          </cell>
          <cell r="U29">
            <v>30</v>
          </cell>
          <cell r="V29">
            <v>90</v>
          </cell>
          <cell r="X29">
            <v>45862</v>
          </cell>
          <cell r="Z29" t="str">
            <v>มัด100</v>
          </cell>
          <cell r="AA29">
            <v>19000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19000</v>
          </cell>
          <cell r="AL29">
            <v>0</v>
          </cell>
          <cell r="AM29">
            <v>42190</v>
          </cell>
          <cell r="AN29">
            <v>0</v>
          </cell>
          <cell r="AO29" t="str">
            <v>WSWT1925800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P9</v>
          </cell>
          <cell r="DM29">
            <v>3</v>
          </cell>
          <cell r="DN29">
            <v>45862</v>
          </cell>
          <cell r="DP29">
            <v>45857</v>
          </cell>
          <cell r="DQ29"/>
          <cell r="DR29">
            <v>45852</v>
          </cell>
          <cell r="DS29">
            <v>45859</v>
          </cell>
          <cell r="DT29">
            <v>45860</v>
          </cell>
          <cell r="DU29">
            <v>45860</v>
          </cell>
          <cell r="DW29">
            <v>45861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MK68-000896</v>
          </cell>
          <cell r="C30">
            <v>45854</v>
          </cell>
          <cell r="E30" t="str">
            <v>บจก.เอ็กเซลเล้นท์</v>
          </cell>
          <cell r="F30" t="str">
            <v>รวงข้าวส้ม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45863</v>
          </cell>
          <cell r="Z30" t="str">
            <v>500กระสอบ</v>
          </cell>
          <cell r="AA30">
            <v>10000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10000</v>
          </cell>
          <cell r="AL30">
            <v>0</v>
          </cell>
          <cell r="AM30">
            <v>10400</v>
          </cell>
          <cell r="AN30">
            <v>0</v>
          </cell>
          <cell r="AO30" t="str">
            <v>WSWT1925800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45863</v>
          </cell>
          <cell r="DP30">
            <v>45858</v>
          </cell>
          <cell r="DQ30"/>
          <cell r="DR30">
            <v>45854</v>
          </cell>
          <cell r="DS30">
            <v>45861</v>
          </cell>
          <cell r="DT30">
            <v>45862</v>
          </cell>
          <cell r="DU30">
            <v>45862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MK68-000896</v>
          </cell>
          <cell r="C31">
            <v>45854</v>
          </cell>
          <cell r="E31" t="str">
            <v>บจก.เอ็กเซลเล้นท์</v>
          </cell>
          <cell r="F31" t="str">
            <v>แป้งสาลีพรีเมี่ยม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45863</v>
          </cell>
          <cell r="Z31" t="str">
            <v>500กระสอบ</v>
          </cell>
          <cell r="AA31">
            <v>10000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10000</v>
          </cell>
          <cell r="AM31">
            <v>4790</v>
          </cell>
          <cell r="AN31">
            <v>5470.5</v>
          </cell>
          <cell r="AO31" t="str">
            <v>WSWT1925800</v>
          </cell>
          <cell r="AQ31">
            <v>4814.6417550000006</v>
          </cell>
          <cell r="AR31">
            <v>4814.6417550000006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45863</v>
          </cell>
          <cell r="DP31">
            <v>45858</v>
          </cell>
          <cell r="DQ31"/>
          <cell r="DR31">
            <v>45854</v>
          </cell>
          <cell r="DS31">
            <v>45861</v>
          </cell>
          <cell r="DT31">
            <v>45862</v>
          </cell>
          <cell r="DU31">
            <v>45862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45894</v>
          </cell>
          <cell r="Z32" t="str">
            <v>500กระสอบ</v>
          </cell>
          <cell r="AA32">
            <v>100000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100000</v>
          </cell>
          <cell r="AM32"/>
          <cell r="AN32">
            <v>105000</v>
          </cell>
          <cell r="AO32" t="str">
            <v>WSWT1925800</v>
          </cell>
          <cell r="AQ32">
            <v>88010.999999999985</v>
          </cell>
          <cell r="AR32">
            <v>40033</v>
          </cell>
          <cell r="AS32">
            <v>47977.999999999985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3484.2689777777773</v>
          </cell>
          <cell r="DL32" t="str">
            <v>P7</v>
          </cell>
          <cell r="DM32">
            <v>2</v>
          </cell>
          <cell r="DN32">
            <v>45894</v>
          </cell>
          <cell r="DP32">
            <v>45889</v>
          </cell>
          <cell r="DQ32"/>
          <cell r="DR32">
            <v>45885</v>
          </cell>
          <cell r="DS32">
            <v>45892</v>
          </cell>
          <cell r="DT32">
            <v>45893</v>
          </cell>
          <cell r="DU32">
            <v>45893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ประมาณการ</v>
          </cell>
          <cell r="C33" t="str">
            <v>ประมาณการ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45894</v>
          </cell>
          <cell r="Z33" t="str">
            <v>500กระสอบ</v>
          </cell>
          <cell r="AA33">
            <v>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40000</v>
          </cell>
          <cell r="AM33"/>
          <cell r="AN33">
            <v>42000</v>
          </cell>
          <cell r="AO33" t="str">
            <v>WSWT1925800</v>
          </cell>
          <cell r="AQ33">
            <v>35204.400000000001</v>
          </cell>
          <cell r="AR33">
            <v>0</v>
          </cell>
          <cell r="AS33">
            <v>35204.400000000001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2556.6217600000009</v>
          </cell>
          <cell r="DL33" t="str">
            <v>P7</v>
          </cell>
          <cell r="DM33">
            <v>2</v>
          </cell>
          <cell r="DN33">
            <v>45894</v>
          </cell>
          <cell r="DP33">
            <v>45889</v>
          </cell>
          <cell r="DQ33"/>
          <cell r="DR33">
            <v>45885</v>
          </cell>
          <cell r="DS33">
            <v>45892</v>
          </cell>
          <cell r="DT33">
            <v>45893</v>
          </cell>
          <cell r="DU33">
            <v>45893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บจก.เอ็กเซลเล้นท์</v>
          </cell>
          <cell r="F34" t="str">
            <v>รอแบบ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45894</v>
          </cell>
          <cell r="Z34" t="str">
            <v>500กระสอบ</v>
          </cell>
          <cell r="AA34">
            <v>40000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40000</v>
          </cell>
          <cell r="AM34"/>
          <cell r="AN34">
            <v>42000</v>
          </cell>
          <cell r="AO34" t="str">
            <v>WSWT1925800</v>
          </cell>
          <cell r="AQ34">
            <v>35204.400000000001</v>
          </cell>
          <cell r="AR34">
            <v>0</v>
          </cell>
          <cell r="AS34">
            <v>35204.400000000001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2556.6217600000009</v>
          </cell>
          <cell r="DL34" t="str">
            <v>P7</v>
          </cell>
          <cell r="DM34">
            <v>2</v>
          </cell>
          <cell r="DN34">
            <v>45894</v>
          </cell>
          <cell r="DP34">
            <v>45889</v>
          </cell>
          <cell r="DQ34"/>
          <cell r="DR34">
            <v>45885</v>
          </cell>
          <cell r="DS34">
            <v>45892</v>
          </cell>
          <cell r="DT34">
            <v>45893</v>
          </cell>
          <cell r="DU34">
            <v>45893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บจก.ไลม์มาสเตอร์</v>
          </cell>
          <cell r="F35" t="str">
            <v>LMC 25 kg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ไม่</v>
          </cell>
          <cell r="T35">
            <v>20</v>
          </cell>
          <cell r="U35">
            <v>35</v>
          </cell>
          <cell r="V35">
            <v>40</v>
          </cell>
          <cell r="X35">
            <v>45894</v>
          </cell>
          <cell r="Z35" t="str">
            <v>500กระสอบแบน</v>
          </cell>
          <cell r="AA35">
            <v>20000</v>
          </cell>
          <cell r="AB35">
            <v>341.36903080895991</v>
          </cell>
          <cell r="AC35">
            <v>0</v>
          </cell>
          <cell r="AD35">
            <v>341.36903080895991</v>
          </cell>
          <cell r="AG35"/>
          <cell r="AI35"/>
          <cell r="AJ35">
            <v>233</v>
          </cell>
          <cell r="AL35">
            <v>19767</v>
          </cell>
          <cell r="AM35"/>
          <cell r="AN35">
            <v>20755.350000000002</v>
          </cell>
          <cell r="AO35" t="str">
            <v>WSWT1925800</v>
          </cell>
          <cell r="AQ35">
            <v>18501.714330000003</v>
          </cell>
          <cell r="AR35">
            <v>18501.714330000003</v>
          </cell>
          <cell r="AS35">
            <v>0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0</v>
          </cell>
          <cell r="DL35" t="str">
            <v>P9</v>
          </cell>
          <cell r="DM35">
            <v>3</v>
          </cell>
          <cell r="DN35">
            <v>45894</v>
          </cell>
          <cell r="DP35">
            <v>45889</v>
          </cell>
          <cell r="DQ35"/>
          <cell r="DR35">
            <v>45884</v>
          </cell>
          <cell r="DS35">
            <v>45891</v>
          </cell>
          <cell r="DT35">
            <v>45892</v>
          </cell>
          <cell r="DU35">
            <v>45892</v>
          </cell>
          <cell r="DW35">
            <v>45893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181736.15608499997</v>
          </cell>
          <cell r="AR36">
            <v>63349.356085000007</v>
          </cell>
          <cell r="AS36">
            <v>118386.79999999999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MK68-000909</v>
          </cell>
          <cell r="C37">
            <v>45857</v>
          </cell>
          <cell r="E37" t="str">
            <v>บจก.เคอรี่ฟลาวมิลล์</v>
          </cell>
          <cell r="F37" t="str">
            <v>BS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45862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PDR250242</v>
          </cell>
          <cell r="AJ37">
            <v>5000</v>
          </cell>
          <cell r="AL37">
            <v>0</v>
          </cell>
          <cell r="AM37">
            <v>5250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45862</v>
          </cell>
          <cell r="DP37">
            <v>45857</v>
          </cell>
          <cell r="DQ37"/>
          <cell r="DR37">
            <v>45853</v>
          </cell>
          <cell r="DS37">
            <v>45860</v>
          </cell>
          <cell r="DT37">
            <v>45861</v>
          </cell>
          <cell r="DU37">
            <v>45861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/>
          <cell r="EG37"/>
          <cell r="EH37"/>
          <cell r="EI37"/>
        </row>
        <row r="38">
          <cell r="B38" t="str">
            <v>MK68-000909</v>
          </cell>
          <cell r="C38">
            <v>45857</v>
          </cell>
          <cell r="E38" t="str">
            <v>บจก.เคอรี่ฟลาวมิลล์</v>
          </cell>
          <cell r="F38" t="str">
            <v>BS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45878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PDR250243</v>
          </cell>
          <cell r="AJ38">
            <v>0</v>
          </cell>
          <cell r="AL38">
            <v>5000</v>
          </cell>
          <cell r="AM38">
            <v>5250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45878</v>
          </cell>
          <cell r="DP38">
            <v>45873</v>
          </cell>
          <cell r="DQ38"/>
          <cell r="DR38">
            <v>45869</v>
          </cell>
          <cell r="DS38">
            <v>45876</v>
          </cell>
          <cell r="DT38">
            <v>45877</v>
          </cell>
          <cell r="DU38">
            <v>45877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MK68-000866</v>
          </cell>
          <cell r="C39">
            <v>45843</v>
          </cell>
          <cell r="E39" t="str">
            <v>บจก.เคอรี่ฟลาวมิลล์</v>
          </cell>
          <cell r="F39" t="str">
            <v>ถุงเงิน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45864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PDR250212</v>
          </cell>
          <cell r="AJ39">
            <v>5189</v>
          </cell>
          <cell r="AL39">
            <v>0</v>
          </cell>
          <cell r="AM39">
            <v>5400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45864</v>
          </cell>
          <cell r="DP39">
            <v>45859</v>
          </cell>
          <cell r="DQ39"/>
          <cell r="DR39">
            <v>45855</v>
          </cell>
          <cell r="DS39">
            <v>45862</v>
          </cell>
          <cell r="DT39">
            <v>45863</v>
          </cell>
          <cell r="DU39">
            <v>45863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MK68-000866</v>
          </cell>
          <cell r="C40">
            <v>45843</v>
          </cell>
          <cell r="E40" t="str">
            <v>บจก.เคอรี่ฟลาวมิลล์</v>
          </cell>
          <cell r="F40" t="str">
            <v>ปลาโลมาแดง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45864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PDR250212</v>
          </cell>
          <cell r="AJ40">
            <v>5128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45864</v>
          </cell>
          <cell r="DP40">
            <v>45859</v>
          </cell>
          <cell r="DQ40"/>
          <cell r="DR40">
            <v>45855</v>
          </cell>
          <cell r="DS40">
            <v>45862</v>
          </cell>
          <cell r="DT40">
            <v>45863</v>
          </cell>
          <cell r="DU40">
            <v>45863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MK68-000866</v>
          </cell>
          <cell r="C41">
            <v>45843</v>
          </cell>
          <cell r="E41" t="str">
            <v>บจก.เคอรี่ฟลาวมิลล์</v>
          </cell>
          <cell r="F41" t="str">
            <v xml:space="preserve">แปดแต้มแดง  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45864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PDR250212</v>
          </cell>
          <cell r="AJ41">
            <v>5049</v>
          </cell>
          <cell r="AL41">
            <v>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45864</v>
          </cell>
          <cell r="DP41">
            <v>45859</v>
          </cell>
          <cell r="DQ41"/>
          <cell r="DR41">
            <v>45855</v>
          </cell>
          <cell r="DS41">
            <v>45862</v>
          </cell>
          <cell r="DT41">
            <v>45863</v>
          </cell>
          <cell r="DU41">
            <v>45863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MK68-000866</v>
          </cell>
          <cell r="C42">
            <v>45843</v>
          </cell>
          <cell r="E42" t="str">
            <v>บจก.เคอรี่ฟลาวมิลล์</v>
          </cell>
          <cell r="F42" t="str">
            <v>ดอกไม้เขียว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45864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PDR250212</v>
          </cell>
          <cell r="AJ42">
            <v>5072</v>
          </cell>
          <cell r="AL42">
            <v>0</v>
          </cell>
          <cell r="AM42">
            <v>5400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45864</v>
          </cell>
          <cell r="DP42">
            <v>45859</v>
          </cell>
          <cell r="DQ42"/>
          <cell r="DR42">
            <v>45855</v>
          </cell>
          <cell r="DS42">
            <v>45862</v>
          </cell>
          <cell r="DT42">
            <v>45863</v>
          </cell>
          <cell r="DU42">
            <v>45863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MK68-000866</v>
          </cell>
          <cell r="C43">
            <v>45843</v>
          </cell>
          <cell r="E43" t="str">
            <v>บจก.เคอรี่ฟลาวมิลล์</v>
          </cell>
          <cell r="F43" t="str">
            <v>แต้มแดง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45867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PDR250213</v>
          </cell>
          <cell r="AJ43">
            <v>4597</v>
          </cell>
          <cell r="AL43">
            <v>403</v>
          </cell>
          <cell r="AM43">
            <v>5380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45867</v>
          </cell>
          <cell r="DP43">
            <v>45862</v>
          </cell>
          <cell r="DQ43"/>
          <cell r="DR43">
            <v>45858</v>
          </cell>
          <cell r="DS43">
            <v>45865</v>
          </cell>
          <cell r="DT43">
            <v>45866</v>
          </cell>
          <cell r="DU43">
            <v>45866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MK68-000866</v>
          </cell>
          <cell r="C44">
            <v>45843</v>
          </cell>
          <cell r="E44" t="str">
            <v>บจก.เคอรี่ฟลาวมิลล์</v>
          </cell>
          <cell r="F44" t="str">
            <v>ดอกไม้แดง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45867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PDR250213</v>
          </cell>
          <cell r="AJ44">
            <v>5072</v>
          </cell>
          <cell r="AL44">
            <v>0</v>
          </cell>
          <cell r="AM44">
            <v>5400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45867</v>
          </cell>
          <cell r="DP44">
            <v>45862</v>
          </cell>
          <cell r="DQ44"/>
          <cell r="DR44">
            <v>45858</v>
          </cell>
          <cell r="DS44">
            <v>45865</v>
          </cell>
          <cell r="DT44">
            <v>45866</v>
          </cell>
          <cell r="DU44">
            <v>45866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MK68-000866</v>
          </cell>
          <cell r="C45">
            <v>45843</v>
          </cell>
          <cell r="E45" t="str">
            <v>บจก.เคอรี่ฟลาวมิลล์</v>
          </cell>
          <cell r="F45" t="str">
            <v>หีบเพลงฟ้า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45867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PDR250213</v>
          </cell>
          <cell r="AJ45">
            <v>4688</v>
          </cell>
          <cell r="AL45">
            <v>312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45867</v>
          </cell>
          <cell r="DP45">
            <v>45862</v>
          </cell>
          <cell r="DQ45"/>
          <cell r="DR45">
            <v>45858</v>
          </cell>
          <cell r="DS45">
            <v>45865</v>
          </cell>
          <cell r="DT45">
            <v>45866</v>
          </cell>
          <cell r="DU45">
            <v>45866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MK68-000890</v>
          </cell>
          <cell r="C46">
            <v>45854</v>
          </cell>
          <cell r="E46" t="str">
            <v>บจก.เคอรี่ฟลาวมิลล์</v>
          </cell>
          <cell r="F46" t="str">
            <v>HARD FLOUR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45869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PDR250226</v>
          </cell>
          <cell r="AJ46">
            <v>5000</v>
          </cell>
          <cell r="AL46">
            <v>0</v>
          </cell>
          <cell r="AM46">
            <v>5400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45869</v>
          </cell>
          <cell r="DP46">
            <v>45864</v>
          </cell>
          <cell r="DQ46"/>
          <cell r="DR46">
            <v>45860</v>
          </cell>
          <cell r="DS46">
            <v>45867</v>
          </cell>
          <cell r="DT46">
            <v>45868</v>
          </cell>
          <cell r="DU46">
            <v>45868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MK68-000890</v>
          </cell>
          <cell r="C47">
            <v>45854</v>
          </cell>
          <cell r="E47" t="str">
            <v>บจก.เคอรี่ฟลาวมิลล์</v>
          </cell>
          <cell r="F47" t="str">
            <v>ดอกไม้เขียว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45869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PDR250226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4679.9500000000007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45869</v>
          </cell>
          <cell r="DP47">
            <v>45864</v>
          </cell>
          <cell r="DQ47"/>
          <cell r="DR47">
            <v>45860</v>
          </cell>
          <cell r="DS47">
            <v>45867</v>
          </cell>
          <cell r="DT47">
            <v>45868</v>
          </cell>
          <cell r="DU47">
            <v>45868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MK68-000890</v>
          </cell>
          <cell r="C48">
            <v>45854</v>
          </cell>
          <cell r="E48" t="str">
            <v>บจก.เคอรี่ฟลาวมิลล์</v>
          </cell>
          <cell r="F48">
            <v>997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45869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PDR250226</v>
          </cell>
          <cell r="AJ48">
            <v>5000</v>
          </cell>
          <cell r="AL48">
            <v>0</v>
          </cell>
          <cell r="AM48">
            <v>5300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45869</v>
          </cell>
          <cell r="DP48">
            <v>45864</v>
          </cell>
          <cell r="DQ48"/>
          <cell r="DR48">
            <v>45860</v>
          </cell>
          <cell r="DS48">
            <v>45867</v>
          </cell>
          <cell r="DT48">
            <v>45868</v>
          </cell>
          <cell r="DU48">
            <v>45868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MK68-000891</v>
          </cell>
          <cell r="C49">
            <v>45854</v>
          </cell>
          <cell r="E49" t="str">
            <v>บจก.เคอรี่ฟลาวมิลล์</v>
          </cell>
          <cell r="F49" t="str">
            <v>ถุงเขียว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45869</v>
          </cell>
          <cell r="Z49" t="str">
            <v>ห่ออัดเบลแบน500</v>
          </cell>
          <cell r="AA49">
            <v>10000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PDR250227</v>
          </cell>
          <cell r="AJ49">
            <v>10000</v>
          </cell>
          <cell r="AL49">
            <v>0</v>
          </cell>
          <cell r="AM49">
            <v>10300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45869</v>
          </cell>
          <cell r="DP49">
            <v>45864</v>
          </cell>
          <cell r="DQ49"/>
          <cell r="DR49">
            <v>45860</v>
          </cell>
          <cell r="DS49">
            <v>45867</v>
          </cell>
          <cell r="DT49">
            <v>45868</v>
          </cell>
          <cell r="DU49">
            <v>45868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MK68-000890</v>
          </cell>
          <cell r="C50">
            <v>45854</v>
          </cell>
          <cell r="E50" t="str">
            <v>บจก.เคอรี่ฟลาวมิลล์</v>
          </cell>
          <cell r="F50" t="str">
            <v>ปลาโลมาเทา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45871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PDR250228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4679.9500000000007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45871</v>
          </cell>
          <cell r="DP50">
            <v>45866</v>
          </cell>
          <cell r="DQ50"/>
          <cell r="DR50">
            <v>45862</v>
          </cell>
          <cell r="DS50">
            <v>45869</v>
          </cell>
          <cell r="DT50">
            <v>45870</v>
          </cell>
          <cell r="DU50">
            <v>45870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MK68-000890</v>
          </cell>
          <cell r="C51">
            <v>45854</v>
          </cell>
          <cell r="E51" t="str">
            <v>บจก.เคอรี่ฟลาวมิลล์</v>
          </cell>
          <cell r="F51" t="str">
            <v>ถุงเขียว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45871</v>
          </cell>
          <cell r="Z51" t="str">
            <v>ห่ออัดเบลแบน500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PDR250228</v>
          </cell>
          <cell r="AJ51">
            <v>10000</v>
          </cell>
          <cell r="AL51">
            <v>0</v>
          </cell>
          <cell r="AM51">
            <v>11110</v>
          </cell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45871</v>
          </cell>
          <cell r="DP51">
            <v>45866</v>
          </cell>
          <cell r="DQ51"/>
          <cell r="DR51">
            <v>45862</v>
          </cell>
          <cell r="DS51">
            <v>45869</v>
          </cell>
          <cell r="DT51">
            <v>45870</v>
          </cell>
          <cell r="DU51">
            <v>45870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MK68-000890</v>
          </cell>
          <cell r="C52">
            <v>45854</v>
          </cell>
          <cell r="E52" t="str">
            <v>บจก.เคอรี่ฟลาวมิลล์</v>
          </cell>
          <cell r="F52" t="str">
            <v>ถุงทองแซนวิช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45871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 t="str">
            <v>รอผสม  1200</v>
          </cell>
          <cell r="AI52" t="str">
            <v>PDR250228</v>
          </cell>
          <cell r="AJ52">
            <v>5000</v>
          </cell>
          <cell r="AL52">
            <v>0</v>
          </cell>
          <cell r="AM52">
            <v>5500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45871</v>
          </cell>
          <cell r="DP52">
            <v>45866</v>
          </cell>
          <cell r="DQ52"/>
          <cell r="DR52">
            <v>45862</v>
          </cell>
          <cell r="DS52">
            <v>45869</v>
          </cell>
          <cell r="DT52">
            <v>45870</v>
          </cell>
          <cell r="DU52">
            <v>45870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MK68-000890</v>
          </cell>
          <cell r="C53">
            <v>45854</v>
          </cell>
          <cell r="E53" t="str">
            <v>บจก.เคอรี่ฟลาวมิลล์</v>
          </cell>
          <cell r="F53" t="str">
            <v>ถุงเงิน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45871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PDR250228</v>
          </cell>
          <cell r="AJ53">
            <v>5000</v>
          </cell>
          <cell r="AL53">
            <v>0</v>
          </cell>
          <cell r="AM53">
            <v>5250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45871</v>
          </cell>
          <cell r="DP53">
            <v>45866</v>
          </cell>
          <cell r="DQ53"/>
          <cell r="DR53">
            <v>45862</v>
          </cell>
          <cell r="DS53">
            <v>45869</v>
          </cell>
          <cell r="DT53">
            <v>45870</v>
          </cell>
          <cell r="DU53">
            <v>45870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MK68-000891</v>
          </cell>
          <cell r="C54">
            <v>45854</v>
          </cell>
          <cell r="E54" t="str">
            <v>บจก.เคอรี่ฟลาวมิลล์</v>
          </cell>
          <cell r="F54" t="str">
            <v>ปลาโลมาแดง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45871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PDR250229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45871</v>
          </cell>
          <cell r="DP54">
            <v>45866</v>
          </cell>
          <cell r="DQ54"/>
          <cell r="DR54">
            <v>45862</v>
          </cell>
          <cell r="DS54">
            <v>45869</v>
          </cell>
          <cell r="DT54">
            <v>45870</v>
          </cell>
          <cell r="DU54">
            <v>45870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MK68-000891</v>
          </cell>
          <cell r="C55">
            <v>45854</v>
          </cell>
          <cell r="E55" t="str">
            <v>บจก.เคอรี่ฟลาวมิลล์</v>
          </cell>
          <cell r="F55" t="str">
            <v>ดอกไม้เหลือง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45871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PDR250229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45871</v>
          </cell>
          <cell r="DP55">
            <v>45866</v>
          </cell>
          <cell r="DQ55"/>
          <cell r="DR55">
            <v>45862</v>
          </cell>
          <cell r="DS55">
            <v>45869</v>
          </cell>
          <cell r="DT55">
            <v>45870</v>
          </cell>
          <cell r="DU55">
            <v>45870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MK68-000891</v>
          </cell>
          <cell r="C56">
            <v>45854</v>
          </cell>
          <cell r="E56" t="str">
            <v>บจก.เคอรี่ฟลาวมิลล์</v>
          </cell>
          <cell r="F56" t="str">
            <v>FW-Y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45871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PDR250229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4679.9500000000007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45871</v>
          </cell>
          <cell r="DP56">
            <v>45866</v>
          </cell>
          <cell r="DQ56"/>
          <cell r="DR56">
            <v>45862</v>
          </cell>
          <cell r="DS56">
            <v>45869</v>
          </cell>
          <cell r="DT56">
            <v>45870</v>
          </cell>
          <cell r="DU56">
            <v>45870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MK68-000891</v>
          </cell>
          <cell r="C57">
            <v>45854</v>
          </cell>
          <cell r="E57" t="str">
            <v>บจก.เคอรี่ฟลาวมิลล์</v>
          </cell>
          <cell r="F57" t="str">
            <v>8S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ไม่</v>
          </cell>
          <cell r="T57" t="str">
            <v>ไม่สวมถุงใน</v>
          </cell>
          <cell r="U57"/>
          <cell r="V57"/>
          <cell r="X57">
            <v>45871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PDR250229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4679.9500000000007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45871</v>
          </cell>
          <cell r="DP57">
            <v>45866</v>
          </cell>
          <cell r="DQ57"/>
          <cell r="DR57">
            <v>45862</v>
          </cell>
          <cell r="DS57">
            <v>45869</v>
          </cell>
          <cell r="DT57">
            <v>45870</v>
          </cell>
          <cell r="DU57">
            <v>45870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MK68-000891</v>
          </cell>
          <cell r="C58">
            <v>45854</v>
          </cell>
          <cell r="E58" t="str">
            <v>บจก.เคอรี่ฟลาวมิลล์</v>
          </cell>
          <cell r="F58" t="str">
            <v>หีบเพลงแดง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45871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PDR250229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4679.9500000000007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45871</v>
          </cell>
          <cell r="DP58">
            <v>45866</v>
          </cell>
          <cell r="DQ58"/>
          <cell r="DR58">
            <v>45862</v>
          </cell>
          <cell r="DS58">
            <v>45869</v>
          </cell>
          <cell r="DT58">
            <v>45870</v>
          </cell>
          <cell r="DU58">
            <v>45870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MK68-000890</v>
          </cell>
          <cell r="C59">
            <v>45854</v>
          </cell>
          <cell r="E59" t="str">
            <v>บจก.เคอรี่ฟลาวมิลล์</v>
          </cell>
          <cell r="F59" t="str">
            <v>ถุงเขียว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45874</v>
          </cell>
          <cell r="Z59" t="str">
            <v>ห่ออัดเบลแบน500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PDR250230</v>
          </cell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WSWT1921720</v>
          </cell>
          <cell r="AQ59">
            <v>9359.9000000000015</v>
          </cell>
          <cell r="AR59">
            <v>9359.9000000000015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45874</v>
          </cell>
          <cell r="DP59">
            <v>45869</v>
          </cell>
          <cell r="DQ59"/>
          <cell r="DR59">
            <v>45865</v>
          </cell>
          <cell r="DS59">
            <v>45872</v>
          </cell>
          <cell r="DT59">
            <v>45873</v>
          </cell>
          <cell r="DU59">
            <v>45873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MK68-000890</v>
          </cell>
          <cell r="C60">
            <v>45854</v>
          </cell>
          <cell r="E60" t="str">
            <v>บจก.เคอรี่ฟลาวมิลล์</v>
          </cell>
          <cell r="F60" t="str">
            <v>แต้มแดง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45874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PDR250230</v>
          </cell>
          <cell r="AJ60">
            <v>5000</v>
          </cell>
          <cell r="AL60">
            <v>0</v>
          </cell>
          <cell r="AM60">
            <v>5800</v>
          </cell>
          <cell r="AN60">
            <v>0</v>
          </cell>
          <cell r="AO60" t="str">
            <v>WSWT1921720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45874</v>
          </cell>
          <cell r="DP60">
            <v>45869</v>
          </cell>
          <cell r="DQ60"/>
          <cell r="DR60">
            <v>45865</v>
          </cell>
          <cell r="DS60">
            <v>45872</v>
          </cell>
          <cell r="DT60">
            <v>45873</v>
          </cell>
          <cell r="DU60">
            <v>45873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MK68-000890</v>
          </cell>
          <cell r="C61">
            <v>45854</v>
          </cell>
          <cell r="E61" t="str">
            <v>บจก.เคอรี่ฟลาวมิลล์</v>
          </cell>
          <cell r="F61" t="str">
            <v>ปลาโลมาแดง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45874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PDR250230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4679.9500000000007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P7</v>
          </cell>
          <cell r="DM61">
            <v>2</v>
          </cell>
          <cell r="DN61">
            <v>45874</v>
          </cell>
          <cell r="DP61">
            <v>45869</v>
          </cell>
          <cell r="DQ61"/>
          <cell r="DR61">
            <v>45865</v>
          </cell>
          <cell r="DS61">
            <v>45872</v>
          </cell>
          <cell r="DT61">
            <v>45873</v>
          </cell>
          <cell r="DU61">
            <v>45873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MK68-000890</v>
          </cell>
          <cell r="C62">
            <v>45854</v>
          </cell>
          <cell r="E62" t="str">
            <v>บจก.เคอรี่ฟลาวมิลล์</v>
          </cell>
          <cell r="F62" t="str">
            <v>ดอกไม้เหลือง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45874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PDR250230</v>
          </cell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4679.9500000000007</v>
          </cell>
          <cell r="AR62">
            <v>4679.9500000000007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>
            <v>45874</v>
          </cell>
          <cell r="DP62">
            <v>45869</v>
          </cell>
          <cell r="DQ62"/>
          <cell r="DR62">
            <v>45865</v>
          </cell>
          <cell r="DS62">
            <v>45872</v>
          </cell>
          <cell r="DT62">
            <v>45873</v>
          </cell>
          <cell r="DU62">
            <v>45873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MK68-000891</v>
          </cell>
          <cell r="C63">
            <v>45854</v>
          </cell>
          <cell r="E63" t="str">
            <v>บจก.เคอรี่ฟลาวมิลล์</v>
          </cell>
          <cell r="F63" t="str">
            <v>ดอกไม้ม่วง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45874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PDR250231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4679.9500000000007</v>
          </cell>
          <cell r="AS63">
            <v>0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0</v>
          </cell>
          <cell r="DL63" t="str">
            <v>P7</v>
          </cell>
          <cell r="DM63">
            <v>2</v>
          </cell>
          <cell r="DN63">
            <v>45874</v>
          </cell>
          <cell r="DP63">
            <v>45869</v>
          </cell>
          <cell r="DQ63"/>
          <cell r="DR63">
            <v>45865</v>
          </cell>
          <cell r="DS63">
            <v>45872</v>
          </cell>
          <cell r="DT63">
            <v>45873</v>
          </cell>
          <cell r="DU63">
            <v>45873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MK68-000891</v>
          </cell>
          <cell r="C64">
            <v>45854</v>
          </cell>
          <cell r="E64" t="str">
            <v>บจก.เคอรี่ฟลาวมิลล์</v>
          </cell>
          <cell r="F64" t="str">
            <v>ดอกไม้แดง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45874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PDR250231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4679.9500000000007</v>
          </cell>
          <cell r="AS64">
            <v>0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0</v>
          </cell>
          <cell r="DL64" t="str">
            <v>P7</v>
          </cell>
          <cell r="DM64">
            <v>2</v>
          </cell>
          <cell r="DN64">
            <v>45874</v>
          </cell>
          <cell r="DP64">
            <v>45869</v>
          </cell>
          <cell r="DQ64"/>
          <cell r="DR64">
            <v>45865</v>
          </cell>
          <cell r="DS64">
            <v>45872</v>
          </cell>
          <cell r="DT64">
            <v>45873</v>
          </cell>
          <cell r="DU64">
            <v>45873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MK68-000891</v>
          </cell>
          <cell r="C65">
            <v>45854</v>
          </cell>
          <cell r="E65" t="str">
            <v>บจก.เคอรี่ฟลาวมิลล์</v>
          </cell>
          <cell r="F65" t="str">
            <v>แต้มฟ้า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45874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PDR250231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4679.9500000000007</v>
          </cell>
          <cell r="AS65">
            <v>0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0</v>
          </cell>
          <cell r="DL65" t="str">
            <v>P7</v>
          </cell>
          <cell r="DM65">
            <v>2</v>
          </cell>
          <cell r="DN65">
            <v>45874</v>
          </cell>
          <cell r="DP65">
            <v>45869</v>
          </cell>
          <cell r="DQ65"/>
          <cell r="DR65">
            <v>45865</v>
          </cell>
          <cell r="DS65">
            <v>45872</v>
          </cell>
          <cell r="DT65">
            <v>45873</v>
          </cell>
          <cell r="DU65">
            <v>45873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MK68-000891</v>
          </cell>
          <cell r="C66">
            <v>45854</v>
          </cell>
          <cell r="E66" t="str">
            <v>บจก.เคอรี่ฟลาวมิลล์</v>
          </cell>
          <cell r="F66" t="str">
            <v>หีบเพลงเหลือง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45874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PDR250231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4679.9500000000007</v>
          </cell>
          <cell r="AR66">
            <v>4679.9500000000007</v>
          </cell>
          <cell r="AS66">
            <v>0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0</v>
          </cell>
          <cell r="DL66" t="str">
            <v>P7</v>
          </cell>
          <cell r="DM66">
            <v>2</v>
          </cell>
          <cell r="DN66">
            <v>45874</v>
          </cell>
          <cell r="DP66">
            <v>45869</v>
          </cell>
          <cell r="DQ66"/>
          <cell r="DR66">
            <v>45865</v>
          </cell>
          <cell r="DS66">
            <v>45872</v>
          </cell>
          <cell r="DT66">
            <v>45873</v>
          </cell>
          <cell r="DU66">
            <v>45873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MK68-000890</v>
          </cell>
          <cell r="C67">
            <v>45854</v>
          </cell>
          <cell r="E67" t="str">
            <v>บจก.เคอรี่ฟลาวมิลล์</v>
          </cell>
          <cell r="F67" t="str">
            <v>ปลาโลมาเทา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45876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PDR250232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4679.9500000000007</v>
          </cell>
          <cell r="AR67">
            <v>4679.9500000000007</v>
          </cell>
          <cell r="AS67">
            <v>0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0</v>
          </cell>
          <cell r="DL67" t="str">
            <v>P7</v>
          </cell>
          <cell r="DM67">
            <v>2</v>
          </cell>
          <cell r="DN67">
            <v>45876</v>
          </cell>
          <cell r="DP67">
            <v>45871</v>
          </cell>
          <cell r="DQ67"/>
          <cell r="DR67">
            <v>45867</v>
          </cell>
          <cell r="DS67">
            <v>45874</v>
          </cell>
          <cell r="DT67">
            <v>45875</v>
          </cell>
          <cell r="DU67">
            <v>45875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MK68-000890</v>
          </cell>
          <cell r="C68">
            <v>45854</v>
          </cell>
          <cell r="E68" t="str">
            <v>บจก.เคอรี่ฟลาวมิลล์</v>
          </cell>
          <cell r="F68" t="str">
            <v>NHR-1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45876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PDR250232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4679.9500000000007</v>
          </cell>
          <cell r="AS68">
            <v>0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0</v>
          </cell>
          <cell r="DL68" t="str">
            <v>P7</v>
          </cell>
          <cell r="DM68">
            <v>2</v>
          </cell>
          <cell r="DN68">
            <v>45876</v>
          </cell>
          <cell r="DP68">
            <v>45871</v>
          </cell>
          <cell r="DQ68"/>
          <cell r="DR68">
            <v>45867</v>
          </cell>
          <cell r="DS68">
            <v>45874</v>
          </cell>
          <cell r="DT68">
            <v>45875</v>
          </cell>
          <cell r="DU68">
            <v>45875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MK68-000890</v>
          </cell>
          <cell r="C69">
            <v>45854</v>
          </cell>
          <cell r="E69" t="str">
            <v>บจก.เคอรี่ฟลาวมิลล์</v>
          </cell>
          <cell r="F69" t="str">
            <v>ถุงเงิน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45876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PDR250232</v>
          </cell>
          <cell r="AJ69">
            <v>5000</v>
          </cell>
          <cell r="AL69">
            <v>0</v>
          </cell>
          <cell r="AM69">
            <v>5250</v>
          </cell>
          <cell r="AN69">
            <v>0</v>
          </cell>
          <cell r="AO69" t="str">
            <v>WSWT1921720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0</v>
          </cell>
          <cell r="DL69" t="str">
            <v>P7</v>
          </cell>
          <cell r="DM69">
            <v>2</v>
          </cell>
          <cell r="DN69">
            <v>45876</v>
          </cell>
          <cell r="DP69">
            <v>45871</v>
          </cell>
          <cell r="DQ69"/>
          <cell r="DR69">
            <v>45867</v>
          </cell>
          <cell r="DS69">
            <v>45874</v>
          </cell>
          <cell r="DT69">
            <v>45875</v>
          </cell>
          <cell r="DU69">
            <v>45875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MK68-000890</v>
          </cell>
          <cell r="C70">
            <v>45854</v>
          </cell>
          <cell r="E70" t="str">
            <v>บจก.เคอรี่ฟลาวมิลล์</v>
          </cell>
          <cell r="F70" t="str">
            <v>ถุงเขียว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45878</v>
          </cell>
          <cell r="Z70" t="str">
            <v>ห่ออัดเบลแบน500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PDR250233</v>
          </cell>
          <cell r="AJ70">
            <v>0</v>
          </cell>
          <cell r="AL70">
            <v>10000</v>
          </cell>
          <cell r="AM70"/>
          <cell r="AN70">
            <v>10500</v>
          </cell>
          <cell r="AO70" t="str">
            <v>WSWT1921720</v>
          </cell>
          <cell r="AQ70">
            <v>9359.9000000000015</v>
          </cell>
          <cell r="AR70">
            <v>2240</v>
          </cell>
          <cell r="AS70">
            <v>7119.9000000000015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536.30251199999998</v>
          </cell>
          <cell r="DL70" t="str">
            <v>P7</v>
          </cell>
          <cell r="DM70">
            <v>2</v>
          </cell>
          <cell r="DN70">
            <v>45878</v>
          </cell>
          <cell r="DP70">
            <v>45873</v>
          </cell>
          <cell r="DQ70"/>
          <cell r="DR70">
            <v>45869</v>
          </cell>
          <cell r="DS70">
            <v>45876</v>
          </cell>
          <cell r="DT70">
            <v>45877</v>
          </cell>
          <cell r="DU70">
            <v>45877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MK68-000890</v>
          </cell>
          <cell r="C71">
            <v>45854</v>
          </cell>
          <cell r="E71" t="str">
            <v>บจก.เคอรี่ฟลาวมิลล์</v>
          </cell>
          <cell r="F71" t="str">
            <v>ดอกไม้เขียว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45878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PDR250233</v>
          </cell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4679.9500000000007</v>
          </cell>
          <cell r="AR71">
            <v>0</v>
          </cell>
          <cell r="AS71">
            <v>4679.9500000000007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352.51463377777782</v>
          </cell>
          <cell r="DL71" t="str">
            <v>P7</v>
          </cell>
          <cell r="DM71">
            <v>2</v>
          </cell>
          <cell r="DN71">
            <v>45878</v>
          </cell>
          <cell r="DP71">
            <v>45873</v>
          </cell>
          <cell r="DQ71"/>
          <cell r="DR71">
            <v>45869</v>
          </cell>
          <cell r="DS71">
            <v>45876</v>
          </cell>
          <cell r="DT71">
            <v>45877</v>
          </cell>
          <cell r="DU71">
            <v>45877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MK68-000890</v>
          </cell>
          <cell r="C72">
            <v>45854</v>
          </cell>
          <cell r="E72" t="str">
            <v>บจก.เคอรี่ฟลาวมิลล์</v>
          </cell>
          <cell r="F72" t="str">
            <v>FW-Y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45878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PDR250233</v>
          </cell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4679.9500000000007</v>
          </cell>
          <cell r="AR72">
            <v>0</v>
          </cell>
          <cell r="AS72">
            <v>4679.9500000000007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352.51463377777782</v>
          </cell>
          <cell r="DL72" t="str">
            <v>P7</v>
          </cell>
          <cell r="DM72">
            <v>2</v>
          </cell>
          <cell r="DN72">
            <v>45878</v>
          </cell>
          <cell r="DP72">
            <v>45873</v>
          </cell>
          <cell r="DQ72"/>
          <cell r="DR72">
            <v>45869</v>
          </cell>
          <cell r="DS72">
            <v>45876</v>
          </cell>
          <cell r="DT72">
            <v>45877</v>
          </cell>
          <cell r="DU72">
            <v>45877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MK68-000890</v>
          </cell>
          <cell r="C73">
            <v>45854</v>
          </cell>
          <cell r="E73" t="str">
            <v>บจก.เคอรี่ฟลาวมิลล์</v>
          </cell>
          <cell r="F73" t="str">
            <v>บลูทีมเหลือง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45878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PDR250233</v>
          </cell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4679.9500000000007</v>
          </cell>
          <cell r="AR73">
            <v>0</v>
          </cell>
          <cell r="AS73">
            <v>4679.9500000000007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352.51463377777782</v>
          </cell>
          <cell r="DL73" t="str">
            <v>P7</v>
          </cell>
          <cell r="DM73">
            <v>2</v>
          </cell>
          <cell r="DN73">
            <v>45878</v>
          </cell>
          <cell r="DP73">
            <v>45873</v>
          </cell>
          <cell r="DQ73"/>
          <cell r="DR73">
            <v>45869</v>
          </cell>
          <cell r="DS73">
            <v>45876</v>
          </cell>
          <cell r="DT73">
            <v>45877</v>
          </cell>
          <cell r="DU73">
            <v>45877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MK68-000911</v>
          </cell>
          <cell r="C74">
            <v>45857</v>
          </cell>
          <cell r="E74" t="str">
            <v>บจก.เคอรี่ฟลาวมิลล์</v>
          </cell>
          <cell r="F74" t="str">
            <v>ไม่พิมพ์</v>
          </cell>
          <cell r="G74">
            <v>19</v>
          </cell>
          <cell r="H74">
            <v>36</v>
          </cell>
          <cell r="I74" t="str">
            <v>ขาว</v>
          </cell>
          <cell r="J74"/>
          <cell r="L74">
            <v>75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45883</v>
          </cell>
          <cell r="Z74" t="str">
            <v>ห่ออัดเบลแบน500</v>
          </cell>
          <cell r="AA74">
            <v>10000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PDR250239</v>
          </cell>
          <cell r="AJ74">
            <v>0</v>
          </cell>
          <cell r="AL74">
            <v>10000</v>
          </cell>
          <cell r="AM74"/>
          <cell r="AN74">
            <v>0</v>
          </cell>
          <cell r="AO74" t="str">
            <v>WSWT1921720</v>
          </cell>
          <cell r="AQ74">
            <v>10477.5</v>
          </cell>
          <cell r="AR74">
            <v>0</v>
          </cell>
          <cell r="AS74">
            <v>10477.5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789.21186666666665</v>
          </cell>
          <cell r="DL74" t="str">
            <v>P3</v>
          </cell>
          <cell r="DM74">
            <v>1</v>
          </cell>
          <cell r="DN74">
            <v>45883</v>
          </cell>
          <cell r="DP74">
            <v>45878</v>
          </cell>
          <cell r="DQ74"/>
          <cell r="DR74"/>
          <cell r="DS74"/>
          <cell r="DT74"/>
          <cell r="DU74">
            <v>45882</v>
          </cell>
          <cell r="DW74"/>
          <cell r="DX74"/>
          <cell r="DY74"/>
          <cell r="DZ74"/>
          <cell r="EA74"/>
          <cell r="EB74"/>
          <cell r="EC74" t="str">
            <v>ตัด</v>
          </cell>
          <cell r="ED74"/>
          <cell r="EG74"/>
          <cell r="EH74"/>
          <cell r="EI74"/>
        </row>
        <row r="75">
          <cell r="B75" t="str">
            <v>MK68-000909</v>
          </cell>
          <cell r="C75">
            <v>45857</v>
          </cell>
          <cell r="E75" t="str">
            <v>บจก.เคอรี่ฟลาวมิลล์</v>
          </cell>
          <cell r="F75" t="str">
            <v>ปลาโลมาเทา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45874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PDR250235</v>
          </cell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4679.9500000000007</v>
          </cell>
          <cell r="AR75">
            <v>0</v>
          </cell>
          <cell r="AS75">
            <v>4679.9500000000007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352.51463377777782</v>
          </cell>
          <cell r="DL75" t="str">
            <v>P7</v>
          </cell>
          <cell r="DM75">
            <v>2</v>
          </cell>
          <cell r="DN75">
            <v>45874</v>
          </cell>
          <cell r="DP75">
            <v>45869</v>
          </cell>
          <cell r="DQ75"/>
          <cell r="DR75">
            <v>45865</v>
          </cell>
          <cell r="DS75">
            <v>45872</v>
          </cell>
          <cell r="DT75">
            <v>45873</v>
          </cell>
          <cell r="DU75">
            <v>45873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MK68-000910</v>
          </cell>
          <cell r="C76">
            <v>45857</v>
          </cell>
          <cell r="E76" t="str">
            <v>บจก.เคอรี่ฟลาวมิลล์</v>
          </cell>
          <cell r="F76" t="str">
            <v>ถุงทองแซนวิช</v>
          </cell>
          <cell r="G76">
            <v>19</v>
          </cell>
          <cell r="H76">
            <v>32</v>
          </cell>
          <cell r="I76" t="str">
            <v>ขาว</v>
          </cell>
          <cell r="J76"/>
          <cell r="L76">
            <v>67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45876</v>
          </cell>
          <cell r="Z76" t="str">
            <v>ห่ออัดเบลแบน500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PDR250236</v>
          </cell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WSWT1921720</v>
          </cell>
          <cell r="AQ76">
            <v>9359.9000000000015</v>
          </cell>
          <cell r="AR76">
            <v>0</v>
          </cell>
          <cell r="AS76">
            <v>9359.9000000000015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705.02926755555563</v>
          </cell>
          <cell r="DL76" t="str">
            <v>P7</v>
          </cell>
          <cell r="DM76">
            <v>2</v>
          </cell>
          <cell r="DN76">
            <v>45876</v>
          </cell>
          <cell r="DP76">
            <v>45871</v>
          </cell>
          <cell r="DQ76"/>
          <cell r="DR76">
            <v>45867</v>
          </cell>
          <cell r="DS76">
            <v>45874</v>
          </cell>
          <cell r="DT76">
            <v>45875</v>
          </cell>
          <cell r="DU76">
            <v>45875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MK68-000909</v>
          </cell>
          <cell r="C77">
            <v>45857</v>
          </cell>
          <cell r="E77" t="str">
            <v>บจก.เคอรี่ฟลาวมิลล์</v>
          </cell>
          <cell r="F77" t="str">
            <v>HARD FLOUR</v>
          </cell>
          <cell r="G77">
            <v>19</v>
          </cell>
          <cell r="H77">
            <v>32</v>
          </cell>
          <cell r="I77" t="str">
            <v>ขาว</v>
          </cell>
          <cell r="J77"/>
          <cell r="L77">
            <v>67</v>
          </cell>
          <cell r="M77" t="str">
            <v>+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45876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PDR250237</v>
          </cell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WSWT1921720</v>
          </cell>
          <cell r="AQ77">
            <v>4679.9500000000007</v>
          </cell>
          <cell r="AR77">
            <v>0</v>
          </cell>
          <cell r="AS77">
            <v>4679.9500000000007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352.51463377777782</v>
          </cell>
          <cell r="DL77" t="str">
            <v>P7</v>
          </cell>
          <cell r="DM77">
            <v>2</v>
          </cell>
          <cell r="DN77">
            <v>45876</v>
          </cell>
          <cell r="DP77">
            <v>45871</v>
          </cell>
          <cell r="DQ77"/>
          <cell r="DR77">
            <v>45867</v>
          </cell>
          <cell r="DS77">
            <v>45874</v>
          </cell>
          <cell r="DT77">
            <v>45875</v>
          </cell>
          <cell r="DU77">
            <v>45875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MK68-000909</v>
          </cell>
          <cell r="C78">
            <v>45857</v>
          </cell>
          <cell r="E78" t="str">
            <v>บจก.เคอรี่ฟลาวมิลล์</v>
          </cell>
          <cell r="F78" t="str">
            <v>ปลาโลมาแดง</v>
          </cell>
          <cell r="G78">
            <v>19</v>
          </cell>
          <cell r="H78">
            <v>32</v>
          </cell>
          <cell r="I78" t="str">
            <v>ขาว</v>
          </cell>
          <cell r="J78"/>
          <cell r="L78">
            <v>67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45876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PDR250237</v>
          </cell>
          <cell r="AJ78">
            <v>0</v>
          </cell>
          <cell r="AL78">
            <v>5000</v>
          </cell>
          <cell r="AM78"/>
          <cell r="AN78">
            <v>5250</v>
          </cell>
          <cell r="AO78" t="str">
            <v>WSWT1921720</v>
          </cell>
          <cell r="AQ78">
            <v>4679.9500000000007</v>
          </cell>
          <cell r="AR78">
            <v>0</v>
          </cell>
          <cell r="AS78">
            <v>4679.9500000000007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352.51463377777782</v>
          </cell>
          <cell r="DL78" t="str">
            <v>P7</v>
          </cell>
          <cell r="DM78">
            <v>2</v>
          </cell>
          <cell r="DN78">
            <v>45876</v>
          </cell>
          <cell r="DP78">
            <v>45871</v>
          </cell>
          <cell r="DQ78"/>
          <cell r="DR78">
            <v>45867</v>
          </cell>
          <cell r="DS78">
            <v>45874</v>
          </cell>
          <cell r="DT78">
            <v>45875</v>
          </cell>
          <cell r="DU78">
            <v>45875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MK68-000909</v>
          </cell>
          <cell r="C79">
            <v>45857</v>
          </cell>
          <cell r="E79" t="str">
            <v>บจก.เคอรี่ฟลาวมิลล์</v>
          </cell>
          <cell r="F79" t="str">
            <v>FW-Y</v>
          </cell>
          <cell r="G79">
            <v>19</v>
          </cell>
          <cell r="H79">
            <v>32</v>
          </cell>
          <cell r="I79" t="str">
            <v>ขาว</v>
          </cell>
          <cell r="J79"/>
          <cell r="L79">
            <v>67</v>
          </cell>
          <cell r="M79" t="str">
            <v>+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45876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PDR250237</v>
          </cell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4679.9500000000007</v>
          </cell>
          <cell r="AR79">
            <v>0</v>
          </cell>
          <cell r="AS79">
            <v>4679.9500000000007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352.51463377777782</v>
          </cell>
          <cell r="DL79" t="str">
            <v>P7</v>
          </cell>
          <cell r="DM79">
            <v>2</v>
          </cell>
          <cell r="DN79">
            <v>45876</v>
          </cell>
          <cell r="DP79">
            <v>45871</v>
          </cell>
          <cell r="DQ79"/>
          <cell r="DR79">
            <v>45867</v>
          </cell>
          <cell r="DS79">
            <v>45874</v>
          </cell>
          <cell r="DT79">
            <v>45875</v>
          </cell>
          <cell r="DU79">
            <v>45875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MK68-000909</v>
          </cell>
          <cell r="C80">
            <v>45857</v>
          </cell>
          <cell r="E80" t="str">
            <v>บจก.เคอรี่ฟลาวมิลล์</v>
          </cell>
          <cell r="F80" t="str">
            <v>ดอกไม้เขียว</v>
          </cell>
          <cell r="G80">
            <v>19</v>
          </cell>
          <cell r="H80">
            <v>32</v>
          </cell>
          <cell r="I80" t="str">
            <v>ขาว</v>
          </cell>
          <cell r="J80"/>
          <cell r="L80">
            <v>67</v>
          </cell>
          <cell r="M80" t="str">
            <v>+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45876</v>
          </cell>
          <cell r="Z80" t="str">
            <v>ห่ออัดเบลแบน500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PDR250237</v>
          </cell>
          <cell r="AJ80">
            <v>0</v>
          </cell>
          <cell r="AL80">
            <v>5000</v>
          </cell>
          <cell r="AM80"/>
          <cell r="AN80">
            <v>5250</v>
          </cell>
          <cell r="AO80" t="str">
            <v>WSWT1921720</v>
          </cell>
          <cell r="AQ80">
            <v>4679.9500000000007</v>
          </cell>
          <cell r="AR80">
            <v>0</v>
          </cell>
          <cell r="AS80">
            <v>4679.9500000000007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352.51463377777782</v>
          </cell>
          <cell r="DL80" t="str">
            <v>P7</v>
          </cell>
          <cell r="DM80">
            <v>2</v>
          </cell>
          <cell r="DN80">
            <v>45876</v>
          </cell>
          <cell r="DP80">
            <v>45871</v>
          </cell>
          <cell r="DQ80"/>
          <cell r="DR80">
            <v>45867</v>
          </cell>
          <cell r="DS80">
            <v>45874</v>
          </cell>
          <cell r="DT80">
            <v>45875</v>
          </cell>
          <cell r="DU80">
            <v>45875</v>
          </cell>
          <cell r="DW80"/>
          <cell r="DX80"/>
          <cell r="DY80"/>
          <cell r="DZ80"/>
          <cell r="EA80"/>
          <cell r="EB80"/>
          <cell r="EC80" t="str">
            <v>งานพิมพ์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MK68-000909</v>
          </cell>
          <cell r="C81">
            <v>45857</v>
          </cell>
          <cell r="E81" t="str">
            <v>บจก.เคอรี่ฟลาวมิลล์</v>
          </cell>
          <cell r="F81" t="str">
            <v>WHOLE WHEAT</v>
          </cell>
          <cell r="G81">
            <v>19</v>
          </cell>
          <cell r="H81">
            <v>32</v>
          </cell>
          <cell r="I81" t="str">
            <v>ขาว</v>
          </cell>
          <cell r="J81"/>
          <cell r="L81">
            <v>67</v>
          </cell>
          <cell r="M81" t="str">
            <v>+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45876</v>
          </cell>
          <cell r="Z81" t="str">
            <v>ห่ออัดเบลแบน500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PDR250237</v>
          </cell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WSWT1921720</v>
          </cell>
          <cell r="AQ81">
            <v>4679.9500000000007</v>
          </cell>
          <cell r="AR81">
            <v>0</v>
          </cell>
          <cell r="AS81">
            <v>4679.9500000000007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352.51463377777782</v>
          </cell>
          <cell r="DL81" t="str">
            <v>P7</v>
          </cell>
          <cell r="DM81">
            <v>2</v>
          </cell>
          <cell r="DN81">
            <v>45876</v>
          </cell>
          <cell r="DP81">
            <v>45871</v>
          </cell>
          <cell r="DQ81"/>
          <cell r="DR81">
            <v>45867</v>
          </cell>
          <cell r="DS81">
            <v>45874</v>
          </cell>
          <cell r="DT81">
            <v>45875</v>
          </cell>
          <cell r="DU81">
            <v>45875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MK68-000909</v>
          </cell>
          <cell r="C82">
            <v>45857</v>
          </cell>
          <cell r="E82" t="str">
            <v>บจก.เคอรี่ฟลาวมิลล์</v>
          </cell>
          <cell r="F82" t="str">
            <v>บะหมี่เตี๊ยว</v>
          </cell>
          <cell r="G82">
            <v>19</v>
          </cell>
          <cell r="H82">
            <v>32</v>
          </cell>
          <cell r="I82" t="str">
            <v>ขาว</v>
          </cell>
          <cell r="J82"/>
          <cell r="L82">
            <v>67</v>
          </cell>
          <cell r="M82" t="str">
            <v>+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45878</v>
          </cell>
          <cell r="Z82" t="str">
            <v>ห่ออัดเบลแบน500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>PDR250238</v>
          </cell>
          <cell r="AJ82">
            <v>0</v>
          </cell>
          <cell r="AL82">
            <v>5000</v>
          </cell>
          <cell r="AM82"/>
          <cell r="AN82">
            <v>5250</v>
          </cell>
          <cell r="AO82" t="str">
            <v>WSWT1921720</v>
          </cell>
          <cell r="AQ82">
            <v>4679.9500000000007</v>
          </cell>
          <cell r="AR82">
            <v>0</v>
          </cell>
          <cell r="AS82">
            <v>4679.9500000000007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352.51463377777782</v>
          </cell>
          <cell r="DL82" t="str">
            <v>P7</v>
          </cell>
          <cell r="DM82">
            <v>2</v>
          </cell>
          <cell r="DN82">
            <v>45878</v>
          </cell>
          <cell r="DP82">
            <v>45873</v>
          </cell>
          <cell r="DQ82"/>
          <cell r="DR82">
            <v>45869</v>
          </cell>
          <cell r="DS82">
            <v>45876</v>
          </cell>
          <cell r="DT82">
            <v>45877</v>
          </cell>
          <cell r="DU82">
            <v>45877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MK68-000909</v>
          </cell>
          <cell r="C83">
            <v>45857</v>
          </cell>
          <cell r="E83" t="str">
            <v>บจก.เคอรี่ฟลาวมิลล์</v>
          </cell>
          <cell r="F83" t="str">
            <v>ถุงเขียว</v>
          </cell>
          <cell r="G83">
            <v>19</v>
          </cell>
          <cell r="H83">
            <v>32</v>
          </cell>
          <cell r="I83" t="str">
            <v>ขาว</v>
          </cell>
          <cell r="J83"/>
          <cell r="L83">
            <v>67</v>
          </cell>
          <cell r="M83" t="str">
            <v>+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45878</v>
          </cell>
          <cell r="Z83" t="str">
            <v>ห่ออัดเบลแบน500</v>
          </cell>
          <cell r="AA83">
            <v>10000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PDR250238</v>
          </cell>
          <cell r="AJ83">
            <v>0</v>
          </cell>
          <cell r="AL83">
            <v>10000</v>
          </cell>
          <cell r="AM83"/>
          <cell r="AN83">
            <v>10500</v>
          </cell>
          <cell r="AO83" t="str">
            <v>WSWT1921720</v>
          </cell>
          <cell r="AQ83">
            <v>9359.9000000000015</v>
          </cell>
          <cell r="AR83">
            <v>0</v>
          </cell>
          <cell r="AS83">
            <v>9359.9000000000015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705.02926755555563</v>
          </cell>
          <cell r="DL83" t="str">
            <v>P7</v>
          </cell>
          <cell r="DM83">
            <v>2</v>
          </cell>
          <cell r="DN83">
            <v>45878</v>
          </cell>
          <cell r="DP83">
            <v>45873</v>
          </cell>
          <cell r="DQ83"/>
          <cell r="DR83">
            <v>45869</v>
          </cell>
          <cell r="DS83">
            <v>45876</v>
          </cell>
          <cell r="DT83">
            <v>45877</v>
          </cell>
          <cell r="DU83">
            <v>45877</v>
          </cell>
          <cell r="DW83"/>
          <cell r="DX83"/>
          <cell r="DY83"/>
          <cell r="DZ83"/>
          <cell r="EA83"/>
          <cell r="EB83"/>
          <cell r="EC83" t="str">
            <v>งานพิมพ์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MK68-000909</v>
          </cell>
          <cell r="C84">
            <v>45857</v>
          </cell>
          <cell r="E84" t="str">
            <v>บจก.เคอรี่ฟลาวมิลล์</v>
          </cell>
          <cell r="F84" t="str">
            <v>ถุงทองแซนวิช</v>
          </cell>
          <cell r="G84">
            <v>19</v>
          </cell>
          <cell r="H84">
            <v>32</v>
          </cell>
          <cell r="I84" t="str">
            <v>ขาว</v>
          </cell>
          <cell r="J84"/>
          <cell r="L84">
            <v>67</v>
          </cell>
          <cell r="M84" t="str">
            <v>+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45878</v>
          </cell>
          <cell r="Z84" t="str">
            <v>ห่ออัดเบลแบน500</v>
          </cell>
          <cell r="AA84">
            <v>10000</v>
          </cell>
          <cell r="AB84">
            <v>0</v>
          </cell>
          <cell r="AC84">
            <v>0</v>
          </cell>
          <cell r="AD84">
            <v>0</v>
          </cell>
          <cell r="AG84"/>
          <cell r="AI84" t="str">
            <v>PDR250238</v>
          </cell>
          <cell r="AJ84">
            <v>0</v>
          </cell>
          <cell r="AL84">
            <v>10000</v>
          </cell>
          <cell r="AM84"/>
          <cell r="AN84">
            <v>10500</v>
          </cell>
          <cell r="AO84" t="str">
            <v>WSWT1921720</v>
          </cell>
          <cell r="AQ84">
            <v>9359.9000000000015</v>
          </cell>
          <cell r="AR84">
            <v>0</v>
          </cell>
          <cell r="AS84">
            <v>9359.9000000000015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705.02926755555563</v>
          </cell>
          <cell r="DL84" t="str">
            <v>P7</v>
          </cell>
          <cell r="DM84">
            <v>2</v>
          </cell>
          <cell r="DN84">
            <v>45878</v>
          </cell>
          <cell r="DP84">
            <v>45873</v>
          </cell>
          <cell r="DQ84"/>
          <cell r="DR84">
            <v>45869</v>
          </cell>
          <cell r="DS84">
            <v>45876</v>
          </cell>
          <cell r="DT84">
            <v>45877</v>
          </cell>
          <cell r="DU84">
            <v>45877</v>
          </cell>
          <cell r="DW84"/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MK68-000910</v>
          </cell>
          <cell r="C85">
            <v>45857</v>
          </cell>
          <cell r="E85" t="str">
            <v>บจก.เคอรี่ฟลาวมิลล์</v>
          </cell>
          <cell r="F85" t="str">
            <v>ดอกไม้ม่วง</v>
          </cell>
          <cell r="G85">
            <v>19</v>
          </cell>
          <cell r="H85">
            <v>32</v>
          </cell>
          <cell r="I85" t="str">
            <v>ขาว</v>
          </cell>
          <cell r="J85"/>
          <cell r="L85">
            <v>67</v>
          </cell>
          <cell r="M85" t="str">
            <v>+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45883</v>
          </cell>
          <cell r="Z85" t="str">
            <v>ห่ออัดเบลแบน500</v>
          </cell>
          <cell r="AA85">
            <v>5000</v>
          </cell>
          <cell r="AB85">
            <v>0</v>
          </cell>
          <cell r="AC85">
            <v>0</v>
          </cell>
          <cell r="AD85">
            <v>0</v>
          </cell>
          <cell r="AG85"/>
          <cell r="AI85" t="str">
            <v>PDR250239</v>
          </cell>
          <cell r="AJ85">
            <v>0</v>
          </cell>
          <cell r="AL85">
            <v>5000</v>
          </cell>
          <cell r="AM85"/>
          <cell r="AN85">
            <v>5250</v>
          </cell>
          <cell r="AO85" t="str">
            <v>WSWT1921720</v>
          </cell>
          <cell r="AQ85">
            <v>4679.9500000000007</v>
          </cell>
          <cell r="AR85">
            <v>0</v>
          </cell>
          <cell r="AS85">
            <v>4679.9500000000007</v>
          </cell>
          <cell r="AT85">
            <v>0</v>
          </cell>
          <cell r="AU85">
            <v>0</v>
          </cell>
          <cell r="BZ85" t="str">
            <v>WRWT21720/WRWT25800</v>
          </cell>
          <cell r="CA85">
            <v>352.51463377777782</v>
          </cell>
          <cell r="DL85" t="str">
            <v>P7</v>
          </cell>
          <cell r="DM85">
            <v>2</v>
          </cell>
          <cell r="DN85">
            <v>45883</v>
          </cell>
          <cell r="DP85">
            <v>45878</v>
          </cell>
          <cell r="DQ85"/>
          <cell r="DR85">
            <v>45874</v>
          </cell>
          <cell r="DS85">
            <v>45881</v>
          </cell>
          <cell r="DT85">
            <v>45882</v>
          </cell>
          <cell r="DU85">
            <v>45882</v>
          </cell>
          <cell r="DW85"/>
          <cell r="DX85"/>
          <cell r="DY85"/>
          <cell r="DZ85"/>
          <cell r="EA85"/>
          <cell r="EB85"/>
          <cell r="EC85" t="str">
            <v>งานพิมพ์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MK68-000910</v>
          </cell>
          <cell r="C86">
            <v>45857</v>
          </cell>
          <cell r="E86" t="str">
            <v>บจก.เคอรี่ฟลาวมิลล์</v>
          </cell>
          <cell r="F86" t="str">
            <v>ดอกไม้แดง</v>
          </cell>
          <cell r="G86">
            <v>19</v>
          </cell>
          <cell r="H86">
            <v>32</v>
          </cell>
          <cell r="I86" t="str">
            <v>ขาว</v>
          </cell>
          <cell r="J86"/>
          <cell r="L86">
            <v>67</v>
          </cell>
          <cell r="M86" t="str">
            <v>+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45883</v>
          </cell>
          <cell r="Z86" t="str">
            <v>ห่ออัดเบลแบน500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 t="str">
            <v>PDR250239</v>
          </cell>
          <cell r="AJ86">
            <v>0</v>
          </cell>
          <cell r="AL86">
            <v>5000</v>
          </cell>
          <cell r="AM86"/>
          <cell r="AN86">
            <v>5250</v>
          </cell>
          <cell r="AO86" t="str">
            <v>WSWT1921720</v>
          </cell>
          <cell r="AQ86">
            <v>4679.9500000000007</v>
          </cell>
          <cell r="AR86">
            <v>0</v>
          </cell>
          <cell r="AS86">
            <v>4679.9500000000007</v>
          </cell>
          <cell r="AT86">
            <v>0</v>
          </cell>
          <cell r="AU86">
            <v>0</v>
          </cell>
          <cell r="BZ86" t="str">
            <v>WRWT21720/WRWT25800</v>
          </cell>
          <cell r="CA86">
            <v>352.51463377777782</v>
          </cell>
          <cell r="DL86" t="str">
            <v>P7</v>
          </cell>
          <cell r="DM86">
            <v>2</v>
          </cell>
          <cell r="DN86">
            <v>45883</v>
          </cell>
          <cell r="DP86">
            <v>45878</v>
          </cell>
          <cell r="DQ86"/>
          <cell r="DR86">
            <v>45874</v>
          </cell>
          <cell r="DS86">
            <v>45881</v>
          </cell>
          <cell r="DT86">
            <v>45882</v>
          </cell>
          <cell r="DU86">
            <v>45882</v>
          </cell>
          <cell r="DW86"/>
          <cell r="DX86"/>
          <cell r="DY86"/>
          <cell r="DZ86"/>
          <cell r="EA86"/>
          <cell r="EB86"/>
          <cell r="EC86" t="str">
            <v>งานพิมพ์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MK68-000910</v>
          </cell>
          <cell r="C87">
            <v>45857</v>
          </cell>
          <cell r="E87" t="str">
            <v>บจก.เคอรี่ฟลาวมิลล์</v>
          </cell>
          <cell r="F87" t="str">
            <v>KFM</v>
          </cell>
          <cell r="G87">
            <v>19</v>
          </cell>
          <cell r="H87">
            <v>32</v>
          </cell>
          <cell r="I87" t="str">
            <v>ขาว</v>
          </cell>
          <cell r="J87"/>
          <cell r="L87">
            <v>67</v>
          </cell>
          <cell r="M87" t="str">
            <v>+</v>
          </cell>
          <cell r="N87">
            <v>5</v>
          </cell>
          <cell r="R87" t="str">
            <v>ไม่</v>
          </cell>
          <cell r="T87" t="str">
            <v>ไม่สวมถุงใน</v>
          </cell>
          <cell r="U87"/>
          <cell r="V87"/>
          <cell r="X87">
            <v>45883</v>
          </cell>
          <cell r="Z87" t="str">
            <v>ห่ออัดเบลแบน500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 t="str">
            <v>PDR250239</v>
          </cell>
          <cell r="AJ87">
            <v>0</v>
          </cell>
          <cell r="AL87">
            <v>5000</v>
          </cell>
          <cell r="AM87"/>
          <cell r="AN87">
            <v>5250</v>
          </cell>
          <cell r="AO87" t="str">
            <v>WSWT1921720</v>
          </cell>
          <cell r="AQ87">
            <v>4679.9500000000007</v>
          </cell>
          <cell r="AR87">
            <v>0</v>
          </cell>
          <cell r="AS87">
            <v>4679.9500000000007</v>
          </cell>
          <cell r="AT87">
            <v>0</v>
          </cell>
          <cell r="AU87">
            <v>0</v>
          </cell>
          <cell r="BZ87" t="str">
            <v>WRWT21720/WRWT25800</v>
          </cell>
          <cell r="CA87">
            <v>352.51463377777782</v>
          </cell>
          <cell r="DL87" t="str">
            <v>P7</v>
          </cell>
          <cell r="DM87">
            <v>2</v>
          </cell>
          <cell r="DN87">
            <v>45883</v>
          </cell>
          <cell r="DP87">
            <v>45878</v>
          </cell>
          <cell r="DQ87"/>
          <cell r="DR87">
            <v>45874</v>
          </cell>
          <cell r="DS87">
            <v>45881</v>
          </cell>
          <cell r="DT87">
            <v>45882</v>
          </cell>
          <cell r="DU87">
            <v>45882</v>
          </cell>
          <cell r="DW87"/>
          <cell r="DX87"/>
          <cell r="DY87"/>
          <cell r="DZ87"/>
          <cell r="EA87"/>
          <cell r="EB87"/>
          <cell r="EC87" t="str">
            <v>งานพิมพ์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MK68-000910</v>
          </cell>
          <cell r="C88">
            <v>45857</v>
          </cell>
          <cell r="E88" t="str">
            <v>บจก.เคอรี่ฟลาวมิลล์</v>
          </cell>
          <cell r="F88" t="str">
            <v>ถุงทองแซนวิช</v>
          </cell>
          <cell r="G88">
            <v>19</v>
          </cell>
          <cell r="H88">
            <v>32</v>
          </cell>
          <cell r="I88" t="str">
            <v>ขาว</v>
          </cell>
          <cell r="J88"/>
          <cell r="L88">
            <v>67</v>
          </cell>
          <cell r="M88" t="str">
            <v>+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45885</v>
          </cell>
          <cell r="Z88" t="str">
            <v>ห่ออัดเบลแบน500</v>
          </cell>
          <cell r="AA88">
            <v>10000</v>
          </cell>
          <cell r="AB88">
            <v>0</v>
          </cell>
          <cell r="AC88">
            <v>0</v>
          </cell>
          <cell r="AD88">
            <v>0</v>
          </cell>
          <cell r="AG88"/>
          <cell r="AI88" t="str">
            <v>PDR250240</v>
          </cell>
          <cell r="AJ88">
            <v>0</v>
          </cell>
          <cell r="AL88">
            <v>10000</v>
          </cell>
          <cell r="AM88"/>
          <cell r="AN88">
            <v>10500</v>
          </cell>
          <cell r="AO88" t="str">
            <v>WSWT1921720</v>
          </cell>
          <cell r="AQ88">
            <v>9359.9000000000015</v>
          </cell>
          <cell r="AR88">
            <v>0</v>
          </cell>
          <cell r="AS88">
            <v>9359.9000000000015</v>
          </cell>
          <cell r="AT88">
            <v>0</v>
          </cell>
          <cell r="AU88">
            <v>0</v>
          </cell>
          <cell r="BZ88" t="str">
            <v>WRWT21720/WRWT25800</v>
          </cell>
          <cell r="CA88">
            <v>705.02926755555563</v>
          </cell>
          <cell r="DL88" t="str">
            <v>P7</v>
          </cell>
          <cell r="DM88">
            <v>2</v>
          </cell>
          <cell r="DN88">
            <v>45885</v>
          </cell>
          <cell r="DP88">
            <v>45880</v>
          </cell>
          <cell r="DQ88"/>
          <cell r="DR88">
            <v>45876</v>
          </cell>
          <cell r="DS88">
            <v>45883</v>
          </cell>
          <cell r="DT88">
            <v>45884</v>
          </cell>
          <cell r="DU88">
            <v>45884</v>
          </cell>
          <cell r="DW88"/>
          <cell r="DX88"/>
          <cell r="DY88"/>
          <cell r="DZ88"/>
          <cell r="EA88"/>
          <cell r="EB88"/>
          <cell r="EC88" t="str">
            <v>งานพิมพ์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MK68-000910</v>
          </cell>
          <cell r="C89">
            <v>45857</v>
          </cell>
          <cell r="E89" t="str">
            <v>บจก.เคอรี่ฟลาวมิลล์</v>
          </cell>
          <cell r="F89" t="str">
            <v>ถุงเงิน</v>
          </cell>
          <cell r="G89">
            <v>19</v>
          </cell>
          <cell r="H89">
            <v>32</v>
          </cell>
          <cell r="I89" t="str">
            <v>ขาว</v>
          </cell>
          <cell r="J89"/>
          <cell r="L89">
            <v>67</v>
          </cell>
          <cell r="M89" t="str">
            <v>+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45885</v>
          </cell>
          <cell r="Z89" t="str">
            <v>ห่ออัดเบลแบน500</v>
          </cell>
          <cell r="AA89">
            <v>5000</v>
          </cell>
          <cell r="AB89">
            <v>0</v>
          </cell>
          <cell r="AC89">
            <v>0</v>
          </cell>
          <cell r="AD89">
            <v>0</v>
          </cell>
          <cell r="AG89"/>
          <cell r="AI89" t="str">
            <v>PDR250240</v>
          </cell>
          <cell r="AJ89">
            <v>0</v>
          </cell>
          <cell r="AL89">
            <v>5000</v>
          </cell>
          <cell r="AM89"/>
          <cell r="AN89">
            <v>5250</v>
          </cell>
          <cell r="AO89" t="str">
            <v>WSWT1921720</v>
          </cell>
          <cell r="AQ89">
            <v>4679.9500000000007</v>
          </cell>
          <cell r="AR89">
            <v>0</v>
          </cell>
          <cell r="AS89">
            <v>4679.9500000000007</v>
          </cell>
          <cell r="AT89">
            <v>0</v>
          </cell>
          <cell r="AU89">
            <v>0</v>
          </cell>
          <cell r="BZ89" t="str">
            <v>WRWT21720/WRWT25800</v>
          </cell>
          <cell r="CA89">
            <v>352.51463377777782</v>
          </cell>
          <cell r="DL89" t="str">
            <v>P7</v>
          </cell>
          <cell r="DM89">
            <v>2</v>
          </cell>
          <cell r="DN89">
            <v>45885</v>
          </cell>
          <cell r="DP89">
            <v>45880</v>
          </cell>
          <cell r="DQ89"/>
          <cell r="DR89">
            <v>45876</v>
          </cell>
          <cell r="DS89">
            <v>45883</v>
          </cell>
          <cell r="DT89">
            <v>45884</v>
          </cell>
          <cell r="DU89">
            <v>45884</v>
          </cell>
          <cell r="DW89"/>
          <cell r="DX89"/>
          <cell r="DY89"/>
          <cell r="DZ89"/>
          <cell r="EA89"/>
          <cell r="EB89"/>
          <cell r="EC89" t="str">
            <v>งานพิมพ์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MK68-000910</v>
          </cell>
          <cell r="C90">
            <v>45857</v>
          </cell>
          <cell r="E90" t="str">
            <v>บจก.เคอรี่ฟลาวมิลล์</v>
          </cell>
          <cell r="F90" t="str">
            <v>ปลาโลมาแดง</v>
          </cell>
          <cell r="G90">
            <v>19</v>
          </cell>
          <cell r="H90">
            <v>32</v>
          </cell>
          <cell r="I90" t="str">
            <v>ขาว</v>
          </cell>
          <cell r="J90"/>
          <cell r="L90">
            <v>67</v>
          </cell>
          <cell r="M90" t="str">
            <v>+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45885</v>
          </cell>
          <cell r="Z90" t="str">
            <v>ห่ออัดเบลแบน500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PDR250240</v>
          </cell>
          <cell r="AJ90">
            <v>0</v>
          </cell>
          <cell r="AL90">
            <v>5000</v>
          </cell>
          <cell r="AM90"/>
          <cell r="AN90">
            <v>5250</v>
          </cell>
          <cell r="AO90" t="str">
            <v>WSWT1921720</v>
          </cell>
          <cell r="AQ90">
            <v>4679.9500000000007</v>
          </cell>
          <cell r="AR90">
            <v>0</v>
          </cell>
          <cell r="AS90">
            <v>4679.9500000000007</v>
          </cell>
          <cell r="AT90">
            <v>0</v>
          </cell>
          <cell r="AU90">
            <v>0</v>
          </cell>
          <cell r="BZ90" t="str">
            <v>WRWT21720/WRWT25800</v>
          </cell>
          <cell r="CA90">
            <v>352.51463377777782</v>
          </cell>
          <cell r="DL90" t="str">
            <v>P7</v>
          </cell>
          <cell r="DM90">
            <v>2</v>
          </cell>
          <cell r="DN90">
            <v>45885</v>
          </cell>
          <cell r="DP90">
            <v>45880</v>
          </cell>
          <cell r="DQ90"/>
          <cell r="DR90">
            <v>45876</v>
          </cell>
          <cell r="DS90">
            <v>45883</v>
          </cell>
          <cell r="DT90">
            <v>45884</v>
          </cell>
          <cell r="DU90">
            <v>45884</v>
          </cell>
          <cell r="DW90"/>
          <cell r="DX90"/>
          <cell r="DY90"/>
          <cell r="DZ90"/>
          <cell r="EA90"/>
          <cell r="EB90"/>
          <cell r="EC90" t="str">
            <v>งานพิมพ์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MK68-000910</v>
          </cell>
          <cell r="C91">
            <v>45857</v>
          </cell>
          <cell r="E91" t="str">
            <v>บจก.เคอรี่ฟลาวมิลล์</v>
          </cell>
          <cell r="F91" t="str">
            <v>FW-Y</v>
          </cell>
          <cell r="G91">
            <v>19</v>
          </cell>
          <cell r="H91">
            <v>32</v>
          </cell>
          <cell r="I91" t="str">
            <v>ขาว</v>
          </cell>
          <cell r="J91"/>
          <cell r="L91">
            <v>67</v>
          </cell>
          <cell r="M91" t="str">
            <v>+</v>
          </cell>
          <cell r="N91">
            <v>5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45885</v>
          </cell>
          <cell r="Z91" t="str">
            <v>ห่ออัดเบลแบน500</v>
          </cell>
          <cell r="AA91">
            <v>5000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PDR250240</v>
          </cell>
          <cell r="AJ91">
            <v>0</v>
          </cell>
          <cell r="AL91">
            <v>5000</v>
          </cell>
          <cell r="AM91"/>
          <cell r="AN91">
            <v>5250</v>
          </cell>
          <cell r="AO91" t="str">
            <v>WSWT1921720</v>
          </cell>
          <cell r="AQ91">
            <v>4679.9500000000007</v>
          </cell>
          <cell r="AR91">
            <v>0</v>
          </cell>
          <cell r="AS91">
            <v>4679.9500000000007</v>
          </cell>
          <cell r="AT91">
            <v>0</v>
          </cell>
          <cell r="AU91">
            <v>0</v>
          </cell>
          <cell r="BZ91" t="str">
            <v>WRWT21720/WRWT25800</v>
          </cell>
          <cell r="CA91">
            <v>352.51463377777782</v>
          </cell>
          <cell r="DL91" t="str">
            <v>P7</v>
          </cell>
          <cell r="DM91">
            <v>2</v>
          </cell>
          <cell r="DN91">
            <v>45885</v>
          </cell>
          <cell r="DP91">
            <v>45880</v>
          </cell>
          <cell r="DQ91"/>
          <cell r="DR91">
            <v>45876</v>
          </cell>
          <cell r="DS91">
            <v>45883</v>
          </cell>
          <cell r="DT91">
            <v>45884</v>
          </cell>
          <cell r="DU91">
            <v>45884</v>
          </cell>
          <cell r="DW91"/>
          <cell r="DX91"/>
          <cell r="DY91"/>
          <cell r="DZ91"/>
          <cell r="EA91"/>
          <cell r="EB91"/>
          <cell r="EC91" t="str">
            <v>งานพิมพ์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MK68-000910</v>
          </cell>
          <cell r="C92">
            <v>45857</v>
          </cell>
          <cell r="E92" t="str">
            <v>บจก.เคอรี่ฟลาวมิลล์</v>
          </cell>
          <cell r="F92" t="str">
            <v>เคเอ็ม</v>
          </cell>
          <cell r="G92">
            <v>19</v>
          </cell>
          <cell r="H92">
            <v>32</v>
          </cell>
          <cell r="I92" t="str">
            <v>ขาว</v>
          </cell>
          <cell r="J92"/>
          <cell r="L92">
            <v>67</v>
          </cell>
          <cell r="M92" t="str">
            <v>+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45888</v>
          </cell>
          <cell r="Z92" t="str">
            <v>ห่ออัดเบลแบน500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 t="str">
            <v>PDR250241</v>
          </cell>
          <cell r="AJ92">
            <v>0</v>
          </cell>
          <cell r="AL92">
            <v>5000</v>
          </cell>
          <cell r="AM92"/>
          <cell r="AN92">
            <v>5250</v>
          </cell>
          <cell r="AO92" t="str">
            <v>WSWT1921720</v>
          </cell>
          <cell r="AQ92">
            <v>4679.9500000000007</v>
          </cell>
          <cell r="AR92">
            <v>0</v>
          </cell>
          <cell r="AS92">
            <v>4679.9500000000007</v>
          </cell>
          <cell r="AT92">
            <v>0</v>
          </cell>
          <cell r="AU92">
            <v>0</v>
          </cell>
          <cell r="BZ92" t="str">
            <v>WRWT21720/WRWT25800</v>
          </cell>
          <cell r="CA92">
            <v>352.51463377777782</v>
          </cell>
          <cell r="DL92" t="str">
            <v>P7</v>
          </cell>
          <cell r="DM92">
            <v>2</v>
          </cell>
          <cell r="DN92">
            <v>45888</v>
          </cell>
          <cell r="DP92">
            <v>45883</v>
          </cell>
          <cell r="DQ92"/>
          <cell r="DR92">
            <v>45879</v>
          </cell>
          <cell r="DS92">
            <v>45886</v>
          </cell>
          <cell r="DT92">
            <v>45887</v>
          </cell>
          <cell r="DU92">
            <v>45887</v>
          </cell>
          <cell r="DW92"/>
          <cell r="DX92"/>
          <cell r="DY92"/>
          <cell r="DZ92"/>
          <cell r="EA92"/>
          <cell r="EB92"/>
          <cell r="EC92" t="str">
            <v>งานพิมพ์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MK68-000910</v>
          </cell>
          <cell r="C93">
            <v>45857</v>
          </cell>
          <cell r="E93" t="str">
            <v>บจก.เคอรี่ฟลาวมิลล์</v>
          </cell>
          <cell r="F93" t="str">
            <v>แต้มแดง</v>
          </cell>
          <cell r="G93">
            <v>19</v>
          </cell>
          <cell r="H93">
            <v>32</v>
          </cell>
          <cell r="I93" t="str">
            <v>ขาว</v>
          </cell>
          <cell r="J93"/>
          <cell r="L93">
            <v>67</v>
          </cell>
          <cell r="M93" t="str">
            <v>+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45888</v>
          </cell>
          <cell r="Z93" t="str">
            <v>ห่ออัดเบลแบน500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 t="str">
            <v>PDR250241</v>
          </cell>
          <cell r="AJ93">
            <v>0</v>
          </cell>
          <cell r="AL93">
            <v>5000</v>
          </cell>
          <cell r="AM93"/>
          <cell r="AN93">
            <v>5250</v>
          </cell>
          <cell r="AO93" t="str">
            <v>WSWT1921720</v>
          </cell>
          <cell r="AQ93">
            <v>4679.9500000000007</v>
          </cell>
          <cell r="AR93">
            <v>0</v>
          </cell>
          <cell r="AS93">
            <v>4679.9500000000007</v>
          </cell>
          <cell r="AT93">
            <v>0</v>
          </cell>
          <cell r="AU93">
            <v>0</v>
          </cell>
          <cell r="BZ93" t="str">
            <v>WRWT21720/WRWT25800</v>
          </cell>
          <cell r="CA93">
            <v>352.51463377777782</v>
          </cell>
          <cell r="DL93" t="str">
            <v>P7</v>
          </cell>
          <cell r="DM93">
            <v>2</v>
          </cell>
          <cell r="DN93">
            <v>45888</v>
          </cell>
          <cell r="DP93">
            <v>45883</v>
          </cell>
          <cell r="DQ93"/>
          <cell r="DR93">
            <v>45879</v>
          </cell>
          <cell r="DS93">
            <v>45886</v>
          </cell>
          <cell r="DT93">
            <v>45887</v>
          </cell>
          <cell r="DU93">
            <v>45887</v>
          </cell>
          <cell r="DW93"/>
          <cell r="DX93"/>
          <cell r="DY93"/>
          <cell r="DZ93"/>
          <cell r="EA93"/>
          <cell r="EB93"/>
          <cell r="EC93" t="str">
            <v>งานพิมพ์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MK68-000910</v>
          </cell>
          <cell r="C94">
            <v>45857</v>
          </cell>
          <cell r="E94" t="str">
            <v>บจก.เคอรี่ฟลาวมิลล์</v>
          </cell>
          <cell r="F94" t="str">
            <v>ดอกไม้เขียว</v>
          </cell>
          <cell r="G94">
            <v>19</v>
          </cell>
          <cell r="H94">
            <v>32</v>
          </cell>
          <cell r="I94" t="str">
            <v>ขาว</v>
          </cell>
          <cell r="J94"/>
          <cell r="L94">
            <v>67</v>
          </cell>
          <cell r="M94" t="str">
            <v>+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45888</v>
          </cell>
          <cell r="Z94" t="str">
            <v>ห่ออัดเบลแบน500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>PDR250241</v>
          </cell>
          <cell r="AJ94">
            <v>0</v>
          </cell>
          <cell r="AL94">
            <v>5000</v>
          </cell>
          <cell r="AM94"/>
          <cell r="AN94">
            <v>5250</v>
          </cell>
          <cell r="AO94" t="str">
            <v>WSWT1921720</v>
          </cell>
          <cell r="AQ94">
            <v>4679.9500000000007</v>
          </cell>
          <cell r="AR94">
            <v>0</v>
          </cell>
          <cell r="AS94">
            <v>4679.9500000000007</v>
          </cell>
          <cell r="AT94">
            <v>0</v>
          </cell>
          <cell r="AU94">
            <v>0</v>
          </cell>
          <cell r="BZ94" t="str">
            <v>WRWT21720/WRWT25800</v>
          </cell>
          <cell r="CA94">
            <v>352.51463377777782</v>
          </cell>
          <cell r="DL94" t="str">
            <v>P7</v>
          </cell>
          <cell r="DM94">
            <v>2</v>
          </cell>
          <cell r="DN94">
            <v>45888</v>
          </cell>
          <cell r="DP94">
            <v>45883</v>
          </cell>
          <cell r="DQ94"/>
          <cell r="DR94">
            <v>45879</v>
          </cell>
          <cell r="DS94">
            <v>45886</v>
          </cell>
          <cell r="DT94">
            <v>45887</v>
          </cell>
          <cell r="DU94">
            <v>45887</v>
          </cell>
          <cell r="DW94"/>
          <cell r="DX94"/>
          <cell r="DY94"/>
          <cell r="DZ94"/>
          <cell r="EA94"/>
          <cell r="EB94"/>
          <cell r="EC94" t="str">
            <v>งานพิมพ์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MK68-000910</v>
          </cell>
          <cell r="C95">
            <v>45857</v>
          </cell>
          <cell r="E95" t="str">
            <v>บจก.เคอรี่ฟลาวมิลล์</v>
          </cell>
          <cell r="F95" t="str">
            <v>ถุงเขียว</v>
          </cell>
          <cell r="G95">
            <v>19</v>
          </cell>
          <cell r="H95">
            <v>32</v>
          </cell>
          <cell r="I95" t="str">
            <v>ขาว</v>
          </cell>
          <cell r="J95"/>
          <cell r="L95">
            <v>67</v>
          </cell>
          <cell r="M95" t="str">
            <v>+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45888</v>
          </cell>
          <cell r="Z95" t="str">
            <v>ห่ออัดเบลแบน500</v>
          </cell>
          <cell r="AA95">
            <v>10000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>PDR250241</v>
          </cell>
          <cell r="AJ95">
            <v>0</v>
          </cell>
          <cell r="AL95">
            <v>10000</v>
          </cell>
          <cell r="AM95"/>
          <cell r="AN95">
            <v>10500</v>
          </cell>
          <cell r="AO95" t="str">
            <v>WSWT1921720</v>
          </cell>
          <cell r="AQ95">
            <v>9359.9000000000015</v>
          </cell>
          <cell r="AR95">
            <v>0</v>
          </cell>
          <cell r="AS95">
            <v>9359.9000000000015</v>
          </cell>
          <cell r="AT95">
            <v>0</v>
          </cell>
          <cell r="AU95">
            <v>0</v>
          </cell>
          <cell r="BZ95" t="str">
            <v>WRWT21720/WRWT25800</v>
          </cell>
          <cell r="CA95">
            <v>705.02926755555563</v>
          </cell>
          <cell r="DL95" t="str">
            <v>P7</v>
          </cell>
          <cell r="DM95">
            <v>2</v>
          </cell>
          <cell r="DN95">
            <v>45888</v>
          </cell>
          <cell r="DP95">
            <v>45883</v>
          </cell>
          <cell r="DQ95"/>
          <cell r="DR95">
            <v>45879</v>
          </cell>
          <cell r="DS95">
            <v>45886</v>
          </cell>
          <cell r="DT95">
            <v>45887</v>
          </cell>
          <cell r="DU95">
            <v>45887</v>
          </cell>
          <cell r="DW95"/>
          <cell r="DX95"/>
          <cell r="DY95"/>
          <cell r="DZ95"/>
          <cell r="EA95"/>
          <cell r="EB95"/>
          <cell r="EC95" t="str">
            <v>งานพิมพ์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บจก.เคอรี่ฟลาวมิลล์</v>
          </cell>
          <cell r="F96" t="str">
            <v>รอแบบ</v>
          </cell>
          <cell r="G96">
            <v>19</v>
          </cell>
          <cell r="H96">
            <v>32</v>
          </cell>
          <cell r="I96" t="str">
            <v>ขาว</v>
          </cell>
          <cell r="J96"/>
          <cell r="L96">
            <v>67</v>
          </cell>
          <cell r="M96" t="str">
            <v>+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45899</v>
          </cell>
          <cell r="Z96" t="str">
            <v>ห่ออัดเบลแบน500</v>
          </cell>
          <cell r="AA96">
            <v>250000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250000</v>
          </cell>
          <cell r="AM96"/>
          <cell r="AN96">
            <v>262500</v>
          </cell>
          <cell r="AO96" t="str">
            <v>WSWT1921720</v>
          </cell>
          <cell r="AQ96">
            <v>233997.50000000003</v>
          </cell>
          <cell r="AR96">
            <v>0</v>
          </cell>
          <cell r="AS96">
            <v>233997.50000000003</v>
          </cell>
          <cell r="AT96">
            <v>0</v>
          </cell>
          <cell r="AU96">
            <v>0</v>
          </cell>
          <cell r="BZ96" t="str">
            <v>WRWT21720/WRWT25800</v>
          </cell>
          <cell r="CA96">
            <v>17625.731688888893</v>
          </cell>
          <cell r="DL96" t="str">
            <v>P7</v>
          </cell>
          <cell r="DM96">
            <v>2</v>
          </cell>
          <cell r="DN96">
            <v>45899</v>
          </cell>
          <cell r="DP96">
            <v>45894</v>
          </cell>
          <cell r="DQ96"/>
          <cell r="DR96">
            <v>45890</v>
          </cell>
          <cell r="DS96">
            <v>45897</v>
          </cell>
          <cell r="DT96">
            <v>45898</v>
          </cell>
          <cell r="DU96">
            <v>45898</v>
          </cell>
          <cell r="DW96"/>
          <cell r="DX96"/>
          <cell r="DY96"/>
          <cell r="DZ96"/>
          <cell r="EA96"/>
          <cell r="EB96"/>
          <cell r="EC96" t="str">
            <v>งานพิมพ์</v>
          </cell>
          <cell r="ED96" t="str">
            <v xml:space="preserve"> /</v>
          </cell>
          <cell r="EG96"/>
          <cell r="EH96"/>
          <cell r="EI96"/>
        </row>
        <row r="97">
          <cell r="B97">
            <v>0</v>
          </cell>
          <cell r="C97"/>
          <cell r="E97"/>
          <cell r="F97"/>
          <cell r="G97">
            <v>19</v>
          </cell>
          <cell r="H97">
            <v>30</v>
          </cell>
          <cell r="I97"/>
          <cell r="J97"/>
          <cell r="L97">
            <v>63</v>
          </cell>
          <cell r="M97" t="str">
            <v>+</v>
          </cell>
          <cell r="N97">
            <v>5</v>
          </cell>
          <cell r="R97"/>
          <cell r="T97"/>
          <cell r="U97"/>
          <cell r="V97"/>
          <cell r="X97"/>
          <cell r="Z97"/>
          <cell r="AA97">
            <v>0</v>
          </cell>
          <cell r="AB97"/>
          <cell r="AC97">
            <v>0</v>
          </cell>
          <cell r="AD97"/>
          <cell r="AG97"/>
          <cell r="AI97" t="str">
            <v>ระบุในSD</v>
          </cell>
          <cell r="AJ97">
            <v>0</v>
          </cell>
          <cell r="AL97">
            <v>0</v>
          </cell>
          <cell r="AM97"/>
          <cell r="AN97">
            <v>0</v>
          </cell>
          <cell r="AO97" t="str">
            <v>WSWT1921720</v>
          </cell>
          <cell r="AQ97">
            <v>469112.60000000015</v>
          </cell>
          <cell r="AR97">
            <v>81799.14999999998</v>
          </cell>
          <cell r="AS97">
            <v>387313.45</v>
          </cell>
          <cell r="AT97">
            <v>0</v>
          </cell>
          <cell r="AU97">
            <v>0</v>
          </cell>
          <cell r="BZ97" t="str">
            <v>WRWT190720/WRWT25800</v>
          </cell>
          <cell r="CA97">
            <v>0</v>
          </cell>
          <cell r="DL97"/>
          <cell r="DM97" t="str">
            <v>Lead time</v>
          </cell>
          <cell r="DN97"/>
          <cell r="DP97"/>
          <cell r="DQ97"/>
          <cell r="DR97"/>
          <cell r="DS97"/>
          <cell r="DT97"/>
          <cell r="DU97"/>
          <cell r="DW97"/>
          <cell r="DX97"/>
          <cell r="DY97"/>
          <cell r="DZ97"/>
          <cell r="EA97"/>
          <cell r="EB97"/>
          <cell r="EC97"/>
          <cell r="ED97"/>
          <cell r="EG97"/>
          <cell r="EH97">
            <v>0</v>
          </cell>
          <cell r="EI97">
            <v>0</v>
          </cell>
        </row>
        <row r="98">
          <cell r="B98" t="str">
            <v>MK68-000898</v>
          </cell>
          <cell r="C98">
            <v>45855</v>
          </cell>
          <cell r="E98" t="str">
            <v>บจก.เอเชี่ยนเคมิคัล</v>
          </cell>
          <cell r="F98" t="str">
            <v>A.C.C.ภาษาอังกฤษ 8-118</v>
          </cell>
          <cell r="G98">
            <v>19</v>
          </cell>
          <cell r="H98">
            <v>26</v>
          </cell>
          <cell r="I98" t="str">
            <v>ขาว</v>
          </cell>
          <cell r="J98" t="str">
            <v>ด้าน</v>
          </cell>
          <cell r="L98">
            <v>70</v>
          </cell>
          <cell r="M98" t="str">
            <v>±</v>
          </cell>
          <cell r="N98">
            <v>5</v>
          </cell>
          <cell r="R98" t="str">
            <v>ไม่</v>
          </cell>
          <cell r="T98">
            <v>20</v>
          </cell>
          <cell r="U98">
            <v>28</v>
          </cell>
          <cell r="V98">
            <v>50</v>
          </cell>
          <cell r="X98">
            <v>45868</v>
          </cell>
          <cell r="Z98" t="str">
            <v>มัด100</v>
          </cell>
          <cell r="AA98">
            <v>15000</v>
          </cell>
          <cell r="AB98">
            <v>259.04464319999994</v>
          </cell>
          <cell r="AC98">
            <v>0</v>
          </cell>
          <cell r="AD98">
            <v>259.04464319999994</v>
          </cell>
          <cell r="AG98"/>
          <cell r="AI98"/>
          <cell r="AJ98">
            <v>0</v>
          </cell>
          <cell r="AL98">
            <v>15000</v>
          </cell>
          <cell r="AM98"/>
          <cell r="AN98">
            <v>15750</v>
          </cell>
          <cell r="AO98" t="str">
            <v>WSWT1925800SM</v>
          </cell>
          <cell r="AQ98">
            <v>11525.250000000002</v>
          </cell>
          <cell r="AR98">
            <v>11525.250000000002</v>
          </cell>
          <cell r="AS98">
            <v>0</v>
          </cell>
          <cell r="AT98">
            <v>0</v>
          </cell>
          <cell r="AU98">
            <v>11525.250000000002</v>
          </cell>
          <cell r="BZ98" t="str">
            <v>WRWT25800/WRWT25800</v>
          </cell>
          <cell r="CA98">
            <v>0</v>
          </cell>
          <cell r="DL98" t="str">
            <v>P8</v>
          </cell>
          <cell r="DM98">
            <v>4</v>
          </cell>
          <cell r="DN98">
            <v>45868</v>
          </cell>
          <cell r="DP98">
            <v>45863</v>
          </cell>
          <cell r="DQ98">
            <v>45864</v>
          </cell>
          <cell r="DR98">
            <v>45858</v>
          </cell>
          <cell r="DS98">
            <v>45865</v>
          </cell>
          <cell r="DT98">
            <v>45866</v>
          </cell>
          <cell r="DU98">
            <v>45866</v>
          </cell>
          <cell r="DW98">
            <v>45867</v>
          </cell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>
            <v>0</v>
          </cell>
          <cell r="C99"/>
          <cell r="E99"/>
          <cell r="F99"/>
          <cell r="G99">
            <v>19</v>
          </cell>
          <cell r="H99">
            <v>30</v>
          </cell>
          <cell r="I99"/>
          <cell r="J99"/>
          <cell r="L99">
            <v>56</v>
          </cell>
          <cell r="M99" t="str">
            <v>±</v>
          </cell>
          <cell r="N99">
            <v>5</v>
          </cell>
          <cell r="R99"/>
          <cell r="T99"/>
          <cell r="U99"/>
          <cell r="V99"/>
          <cell r="X99"/>
          <cell r="Z99"/>
          <cell r="AA99">
            <v>0</v>
          </cell>
          <cell r="AB99"/>
          <cell r="AC99">
            <v>0</v>
          </cell>
          <cell r="AD99"/>
          <cell r="AG99"/>
          <cell r="AI99" t="str">
            <v>ระบุในSD</v>
          </cell>
          <cell r="AJ99" t="str">
            <v xml:space="preserve"> </v>
          </cell>
          <cell r="AL99">
            <v>0</v>
          </cell>
          <cell r="AM99"/>
          <cell r="AN99">
            <v>0</v>
          </cell>
          <cell r="AO99" t="str">
            <v>WSWT1925800SM</v>
          </cell>
          <cell r="AQ99">
            <v>11525.250000000002</v>
          </cell>
          <cell r="AR99">
            <v>11525.250000000002</v>
          </cell>
          <cell r="AS99">
            <v>0</v>
          </cell>
          <cell r="AT99">
            <v>0</v>
          </cell>
          <cell r="AU99">
            <v>11525.250000000002</v>
          </cell>
          <cell r="BZ99" t="str">
            <v>WRWT190800/WRWT25800</v>
          </cell>
          <cell r="CA99">
            <v>0</v>
          </cell>
          <cell r="DL99"/>
          <cell r="DM99" t="str">
            <v>Lead time</v>
          </cell>
          <cell r="DN99"/>
          <cell r="DP99"/>
          <cell r="DQ99"/>
          <cell r="DR99"/>
          <cell r="DS99"/>
          <cell r="DT99"/>
          <cell r="DU99"/>
          <cell r="DW99"/>
          <cell r="DX99"/>
          <cell r="DY99"/>
          <cell r="DZ99"/>
          <cell r="EA99"/>
          <cell r="EB99"/>
          <cell r="EC99"/>
          <cell r="ED99"/>
          <cell r="EG99"/>
          <cell r="EH99">
            <v>0</v>
          </cell>
          <cell r="EI99">
            <v>0</v>
          </cell>
        </row>
        <row r="100">
          <cell r="B100" t="str">
            <v>MK68-000680</v>
          </cell>
          <cell r="C100">
            <v>45796</v>
          </cell>
          <cell r="E100" t="str">
            <v>บจก.อินเทคค์ โกลบอล</v>
          </cell>
          <cell r="F100" t="str">
            <v>เพอเฟคค์103P โกลด์</v>
          </cell>
          <cell r="G100">
            <v>19</v>
          </cell>
          <cell r="H100">
            <v>34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จับจีบ4"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มัด80 ใช้สายรัด</v>
          </cell>
          <cell r="AA100">
            <v>503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503</v>
          </cell>
          <cell r="AM100">
            <v>5250</v>
          </cell>
          <cell r="AN100">
            <v>0</v>
          </cell>
          <cell r="AO100" t="str">
            <v>WSWT19251000SM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WRWT251000/WRWT251000</v>
          </cell>
          <cell r="CA100">
            <v>0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>
            <v>0</v>
          </cell>
          <cell r="C101"/>
          <cell r="E101"/>
          <cell r="F101"/>
          <cell r="G101">
            <v>19</v>
          </cell>
          <cell r="H101">
            <v>34</v>
          </cell>
          <cell r="I101" t="str">
            <v>ขาว</v>
          </cell>
          <cell r="J101"/>
          <cell r="L101">
            <v>80</v>
          </cell>
          <cell r="M101" t="str">
            <v>±</v>
          </cell>
          <cell r="N101">
            <v>5</v>
          </cell>
          <cell r="R101"/>
          <cell r="T101"/>
          <cell r="U101"/>
          <cell r="V101"/>
          <cell r="X101"/>
          <cell r="Z101"/>
          <cell r="AA101"/>
          <cell r="AB101">
            <v>0</v>
          </cell>
          <cell r="AC101">
            <v>0</v>
          </cell>
          <cell r="AD101"/>
          <cell r="AG101"/>
          <cell r="AI101" t="str">
            <v>ระบุในSD</v>
          </cell>
          <cell r="AJ101"/>
          <cell r="AL101">
            <v>0</v>
          </cell>
          <cell r="AM101"/>
          <cell r="AN101">
            <v>0</v>
          </cell>
          <cell r="AO101" t="str">
            <v>WSWT19251000SM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WRWT251000/WRYL251000</v>
          </cell>
          <cell r="CA101">
            <v>0</v>
          </cell>
          <cell r="DL101"/>
          <cell r="DM101" t="str">
            <v>Lead time</v>
          </cell>
          <cell r="DN101"/>
          <cell r="DP101"/>
          <cell r="DQ101"/>
          <cell r="DR101"/>
          <cell r="DS101"/>
          <cell r="DT101"/>
          <cell r="DU101"/>
          <cell r="DW101"/>
          <cell r="DX101"/>
          <cell r="DY101"/>
          <cell r="DZ101"/>
          <cell r="EA101"/>
          <cell r="EB101"/>
          <cell r="EC101"/>
          <cell r="ED101"/>
          <cell r="EG101"/>
          <cell r="EH101"/>
          <cell r="EI101">
            <v>0</v>
          </cell>
        </row>
        <row r="102">
          <cell r="B102">
            <v>0</v>
          </cell>
          <cell r="C102"/>
          <cell r="E102"/>
          <cell r="F102"/>
          <cell r="G102">
            <v>20</v>
          </cell>
          <cell r="H102">
            <v>37</v>
          </cell>
          <cell r="I102" t="str">
            <v>ขาว</v>
          </cell>
          <cell r="J102"/>
          <cell r="L102">
            <v>65</v>
          </cell>
          <cell r="M102" t="str">
            <v>±</v>
          </cell>
          <cell r="N102">
            <v>5</v>
          </cell>
          <cell r="R102"/>
          <cell r="T102"/>
          <cell r="U102"/>
          <cell r="V102"/>
          <cell r="X102"/>
          <cell r="Z102"/>
          <cell r="AA102"/>
          <cell r="AB102">
            <v>0</v>
          </cell>
          <cell r="AC102">
            <v>0</v>
          </cell>
          <cell r="AD102"/>
          <cell r="AG102"/>
          <cell r="AI102" t="str">
            <v>ระบุในSD</v>
          </cell>
          <cell r="AJ102"/>
          <cell r="AL102">
            <v>0</v>
          </cell>
          <cell r="AM102"/>
          <cell r="AN102">
            <v>0</v>
          </cell>
          <cell r="AO102" t="str">
            <v>WSWT2025650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BZ102" t="str">
            <v>WRWT25650/WRWT25650</v>
          </cell>
          <cell r="CA102">
            <v>0</v>
          </cell>
          <cell r="DL102"/>
          <cell r="DM102" t="str">
            <v>Lead time</v>
          </cell>
          <cell r="DN102"/>
          <cell r="DP102"/>
          <cell r="DQ102"/>
          <cell r="DR102"/>
          <cell r="DS102"/>
          <cell r="DT102"/>
          <cell r="DU102"/>
          <cell r="DW102"/>
          <cell r="DX102"/>
          <cell r="DY102"/>
          <cell r="DZ102"/>
          <cell r="EA102"/>
          <cell r="EB102"/>
          <cell r="EC102"/>
          <cell r="ED102"/>
          <cell r="EG102"/>
          <cell r="EH102"/>
          <cell r="EI102">
            <v>0</v>
          </cell>
        </row>
        <row r="103">
          <cell r="B103" t="str">
            <v>MK68-000895</v>
          </cell>
          <cell r="C103">
            <v>45854</v>
          </cell>
          <cell r="E103" t="str">
            <v>บจก.เอ็กซ์เซลเล้นท์ไพโอเนียร์</v>
          </cell>
          <cell r="F103" t="str">
            <v>แป้งมันหมัก(ม่วง)(ถุงในเจาะรู)</v>
          </cell>
          <cell r="G103">
            <v>20</v>
          </cell>
          <cell r="H103">
            <v>37</v>
          </cell>
          <cell r="I103" t="str">
            <v>ขาว</v>
          </cell>
          <cell r="J103"/>
          <cell r="L103">
            <v>70</v>
          </cell>
          <cell r="M103" t="str">
            <v>±</v>
          </cell>
          <cell r="N103">
            <v>5</v>
          </cell>
          <cell r="R103" t="str">
            <v>บิด</v>
          </cell>
          <cell r="T103">
            <v>21</v>
          </cell>
          <cell r="U103">
            <v>40</v>
          </cell>
          <cell r="V103">
            <v>40</v>
          </cell>
          <cell r="X103">
            <v>45863</v>
          </cell>
          <cell r="Z103" t="str">
            <v>500กระสอบ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ขาด-เกินได้5%</v>
          </cell>
          <cell r="AJ103">
            <v>5000</v>
          </cell>
          <cell r="AL103">
            <v>0</v>
          </cell>
          <cell r="AM103">
            <v>5605</v>
          </cell>
          <cell r="AN103">
            <v>0</v>
          </cell>
          <cell r="AO103" t="str">
            <v>WSWT2025700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WRWT25800/WRWT25650</v>
          </cell>
          <cell r="CA103">
            <v>0</v>
          </cell>
          <cell r="DL103" t="str">
            <v>P9</v>
          </cell>
          <cell r="DM103">
            <v>3</v>
          </cell>
          <cell r="DN103">
            <v>45863</v>
          </cell>
          <cell r="DP103">
            <v>45858</v>
          </cell>
          <cell r="DQ103"/>
          <cell r="DR103">
            <v>45853</v>
          </cell>
          <cell r="DS103">
            <v>45860</v>
          </cell>
          <cell r="DT103">
            <v>45861</v>
          </cell>
          <cell r="DU103">
            <v>45861</v>
          </cell>
          <cell r="DW103">
            <v>45862</v>
          </cell>
          <cell r="DX103"/>
          <cell r="DY103"/>
          <cell r="DZ103"/>
          <cell r="EA103"/>
          <cell r="EB103"/>
          <cell r="EC103" t="str">
            <v>งานพิมพ์</v>
          </cell>
          <cell r="ED103"/>
          <cell r="EG103"/>
          <cell r="EH103"/>
          <cell r="EI103"/>
        </row>
        <row r="104">
          <cell r="B104">
            <v>0</v>
          </cell>
          <cell r="C104"/>
          <cell r="E104"/>
          <cell r="F104"/>
          <cell r="G104">
            <v>20</v>
          </cell>
          <cell r="H104">
            <v>37</v>
          </cell>
          <cell r="I104" t="str">
            <v>ขาว</v>
          </cell>
          <cell r="J104"/>
          <cell r="L104">
            <v>70</v>
          </cell>
          <cell r="M104" t="str">
            <v>±</v>
          </cell>
          <cell r="N104">
            <v>5</v>
          </cell>
          <cell r="R104"/>
          <cell r="T104"/>
          <cell r="U104"/>
          <cell r="V104"/>
          <cell r="X104"/>
          <cell r="Z104"/>
          <cell r="AA104"/>
          <cell r="AB104">
            <v>0</v>
          </cell>
          <cell r="AC104">
            <v>0</v>
          </cell>
          <cell r="AD104"/>
          <cell r="AG104"/>
          <cell r="AI104" t="str">
            <v>ระบุในSD</v>
          </cell>
          <cell r="AJ104"/>
          <cell r="AL104">
            <v>0</v>
          </cell>
          <cell r="AM104"/>
          <cell r="AN104">
            <v>0</v>
          </cell>
          <cell r="AO104" t="str">
            <v>WSWT2025700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WRWT25800/WRWT25650</v>
          </cell>
          <cell r="CA104">
            <v>0</v>
          </cell>
          <cell r="DL104"/>
          <cell r="DM104" t="str">
            <v>Lead time</v>
          </cell>
          <cell r="DN104"/>
          <cell r="DP104"/>
          <cell r="DQ104"/>
          <cell r="DR104"/>
          <cell r="DS104"/>
          <cell r="DT104"/>
          <cell r="DU104"/>
          <cell r="DW104"/>
          <cell r="DX104"/>
          <cell r="DY104"/>
          <cell r="DZ104"/>
          <cell r="EA104"/>
          <cell r="EB104"/>
          <cell r="EC104"/>
          <cell r="ED104"/>
          <cell r="EG104"/>
          <cell r="EH104"/>
          <cell r="EI104">
            <v>0</v>
          </cell>
        </row>
        <row r="105">
          <cell r="B105" t="str">
            <v>MK68-000886</v>
          </cell>
          <cell r="C105">
            <v>45853</v>
          </cell>
          <cell r="E105" t="str">
            <v>บจก.วีซีเอฟ</v>
          </cell>
          <cell r="F105" t="str">
            <v>VC 100</v>
          </cell>
          <cell r="G105">
            <v>20</v>
          </cell>
          <cell r="H105">
            <v>37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45868</v>
          </cell>
          <cell r="Z105" t="str">
            <v>500กระสอบแบน</v>
          </cell>
          <cell r="AA105">
            <v>20000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20000</v>
          </cell>
          <cell r="AL105">
            <v>0</v>
          </cell>
          <cell r="AM105">
            <v>22975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45868</v>
          </cell>
          <cell r="DP105">
            <v>45863</v>
          </cell>
          <cell r="DQ105">
            <v>45864</v>
          </cell>
          <cell r="DR105">
            <v>45857</v>
          </cell>
          <cell r="DS105">
            <v>45865</v>
          </cell>
          <cell r="DT105">
            <v>45866</v>
          </cell>
          <cell r="DU105">
            <v>45867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MK68-000886</v>
          </cell>
          <cell r="C106">
            <v>45853</v>
          </cell>
          <cell r="E106" t="str">
            <v>บจก.วีซีเอฟ</v>
          </cell>
          <cell r="F106" t="str">
            <v>JET 888</v>
          </cell>
          <cell r="G106">
            <v>20</v>
          </cell>
          <cell r="H106">
            <v>37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45868</v>
          </cell>
          <cell r="Z106" t="str">
            <v>500กระสอบแบน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4878</v>
          </cell>
          <cell r="AL106">
            <v>122</v>
          </cell>
          <cell r="AM106">
            <v>5050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45868</v>
          </cell>
          <cell r="DP106">
            <v>45863</v>
          </cell>
          <cell r="DQ106">
            <v>45864</v>
          </cell>
          <cell r="DR106">
            <v>45857</v>
          </cell>
          <cell r="DS106">
            <v>45865</v>
          </cell>
          <cell r="DT106">
            <v>45866</v>
          </cell>
          <cell r="DU106">
            <v>45867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MK68-000672</v>
          </cell>
          <cell r="C107">
            <v>45796</v>
          </cell>
          <cell r="E107" t="str">
            <v>บจก.อินเทคค์ โกลบอล</v>
          </cell>
          <cell r="F107" t="str">
            <v>เฟิร์สช้อย 912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>
            <v>45868</v>
          </cell>
          <cell r="Z107" t="str">
            <v>มัด80 ใช้สายรัด</v>
          </cell>
          <cell r="AA107">
            <v>3853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3853</v>
          </cell>
          <cell r="AM107">
            <v>0</v>
          </cell>
          <cell r="AN107">
            <v>4045.65</v>
          </cell>
          <cell r="AO107" t="str">
            <v>WSWT2025800SM</v>
          </cell>
          <cell r="AQ107">
            <v>4036.9807500000006</v>
          </cell>
          <cell r="AR107">
            <v>4036.9807500000006</v>
          </cell>
          <cell r="AS107">
            <v>0</v>
          </cell>
          <cell r="AT107">
            <v>0</v>
          </cell>
          <cell r="AU107">
            <v>4036.9807500000006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45868</v>
          </cell>
          <cell r="DP107">
            <v>45863</v>
          </cell>
          <cell r="DQ107">
            <v>45864</v>
          </cell>
          <cell r="DR107">
            <v>45857</v>
          </cell>
          <cell r="DS107">
            <v>45865</v>
          </cell>
          <cell r="DT107">
            <v>45866</v>
          </cell>
          <cell r="DU107">
            <v>45867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MK68-000901</v>
          </cell>
          <cell r="C108">
            <v>45857</v>
          </cell>
          <cell r="E108" t="str">
            <v>บจก.อินเทคค์ โกลบอล</v>
          </cell>
          <cell r="F108" t="str">
            <v>เฟิร์สช้อย 912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>
            <v>45868</v>
          </cell>
          <cell r="Z108" t="str">
            <v>มัด80 ใช้สายรัด</v>
          </cell>
          <cell r="AA108">
            <v>10000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10000</v>
          </cell>
          <cell r="AM108"/>
          <cell r="AN108">
            <v>10500</v>
          </cell>
          <cell r="AO108" t="str">
            <v>WSWT2025800SM</v>
          </cell>
          <cell r="AQ108">
            <v>10477.5</v>
          </cell>
          <cell r="AR108">
            <v>10477.5</v>
          </cell>
          <cell r="AS108">
            <v>0</v>
          </cell>
          <cell r="AT108">
            <v>0</v>
          </cell>
          <cell r="AU108">
            <v>10477.5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45868</v>
          </cell>
          <cell r="DP108">
            <v>45863</v>
          </cell>
          <cell r="DQ108">
            <v>45864</v>
          </cell>
          <cell r="DR108">
            <v>45857</v>
          </cell>
          <cell r="DS108">
            <v>45865</v>
          </cell>
          <cell r="DT108">
            <v>45866</v>
          </cell>
          <cell r="DU108">
            <v>45867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>รอART</v>
          </cell>
          <cell r="EG108"/>
          <cell r="EH108"/>
          <cell r="EI108"/>
        </row>
        <row r="109">
          <cell r="B109" t="str">
            <v>MK68-000901</v>
          </cell>
          <cell r="C109">
            <v>45857</v>
          </cell>
          <cell r="E109" t="str">
            <v>บจก.อินเทคค์ โกลบอล</v>
          </cell>
          <cell r="F109" t="str">
            <v>เฟิร์สช้อย 913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>
            <v>45868</v>
          </cell>
          <cell r="Z109" t="str">
            <v>มัด80 ใช้สายรัด</v>
          </cell>
          <cell r="AA109">
            <v>10000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10000</v>
          </cell>
          <cell r="AM109"/>
          <cell r="AN109">
            <v>10500</v>
          </cell>
          <cell r="AO109" t="str">
            <v>WSWT2025800SM</v>
          </cell>
          <cell r="AQ109">
            <v>10477.5</v>
          </cell>
          <cell r="AR109">
            <v>10477.5</v>
          </cell>
          <cell r="AS109">
            <v>0</v>
          </cell>
          <cell r="AT109">
            <v>0</v>
          </cell>
          <cell r="AU109">
            <v>10477.5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45868</v>
          </cell>
          <cell r="DP109">
            <v>45863</v>
          </cell>
          <cell r="DQ109">
            <v>45864</v>
          </cell>
          <cell r="DR109">
            <v>45857</v>
          </cell>
          <cell r="DS109">
            <v>45865</v>
          </cell>
          <cell r="DT109">
            <v>45866</v>
          </cell>
          <cell r="DU109">
            <v>45867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MK68-000902</v>
          </cell>
          <cell r="C110">
            <v>45857</v>
          </cell>
          <cell r="E110" t="str">
            <v>บจก.อินเทคค์ โกลบอล</v>
          </cell>
          <cell r="F110" t="str">
            <v>เพอเฟคค์ 000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>
            <v>45868</v>
          </cell>
          <cell r="Z110" t="str">
            <v>มัด80 ใช้สายรัด</v>
          </cell>
          <cell r="AA110">
            <v>10000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10000</v>
          </cell>
          <cell r="AM110"/>
          <cell r="AN110">
            <v>10500</v>
          </cell>
          <cell r="AO110" t="str">
            <v>WSWT2025800SM</v>
          </cell>
          <cell r="AQ110">
            <v>10477.5</v>
          </cell>
          <cell r="AR110">
            <v>10477.5</v>
          </cell>
          <cell r="AS110">
            <v>0</v>
          </cell>
          <cell r="AT110">
            <v>0</v>
          </cell>
          <cell r="AU110">
            <v>10477.5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45868</v>
          </cell>
          <cell r="DP110">
            <v>45863</v>
          </cell>
          <cell r="DQ110">
            <v>45864</v>
          </cell>
          <cell r="DR110">
            <v>45857</v>
          </cell>
          <cell r="DS110">
            <v>45865</v>
          </cell>
          <cell r="DT110">
            <v>45866</v>
          </cell>
          <cell r="DU110">
            <v>45867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>รอART</v>
          </cell>
          <cell r="EG110"/>
          <cell r="EH110"/>
          <cell r="EI110"/>
        </row>
        <row r="111">
          <cell r="B111" t="str">
            <v>MK68-000673</v>
          </cell>
          <cell r="C111">
            <v>45796</v>
          </cell>
          <cell r="E111" t="str">
            <v>บจก.อินเทคค์ โกลบอล</v>
          </cell>
          <cell r="F111" t="str">
            <v>เพอเฟคค์ 000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>
            <v>45868</v>
          </cell>
          <cell r="Z111" t="str">
            <v>มัด80 ใช้สายรัด</v>
          </cell>
          <cell r="AA111">
            <v>179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179</v>
          </cell>
          <cell r="AM111">
            <v>0</v>
          </cell>
          <cell r="AN111">
            <v>187.95000000000002</v>
          </cell>
          <cell r="AO111" t="str">
            <v>WSWT2025800SM</v>
          </cell>
          <cell r="AQ111">
            <v>187.54725000000002</v>
          </cell>
          <cell r="AR111">
            <v>187.54725000000002</v>
          </cell>
          <cell r="AS111">
            <v>0</v>
          </cell>
          <cell r="AT111">
            <v>0</v>
          </cell>
          <cell r="AU111">
            <v>187.54725000000002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45868</v>
          </cell>
          <cell r="DP111">
            <v>45863</v>
          </cell>
          <cell r="DQ111">
            <v>45864</v>
          </cell>
          <cell r="DR111">
            <v>45857</v>
          </cell>
          <cell r="DS111">
            <v>45865</v>
          </cell>
          <cell r="DT111">
            <v>45866</v>
          </cell>
          <cell r="DU111">
            <v>45867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MK68-000902</v>
          </cell>
          <cell r="C112">
            <v>45857</v>
          </cell>
          <cell r="E112" t="str">
            <v>บจก.อินเทคค์ โกลบอล</v>
          </cell>
          <cell r="F112" t="str">
            <v>เพอเฟคค์911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>
            <v>45868</v>
          </cell>
          <cell r="Z112" t="str">
            <v>มัด80 ใช้สายรัด</v>
          </cell>
          <cell r="AA112">
            <v>5040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5040</v>
          </cell>
          <cell r="AM112"/>
          <cell r="AN112">
            <v>5292</v>
          </cell>
          <cell r="AO112" t="str">
            <v>WSWT2025800SM</v>
          </cell>
          <cell r="AQ112">
            <v>5280.6600000000008</v>
          </cell>
          <cell r="AR112">
            <v>5280.6600000000008</v>
          </cell>
          <cell r="AS112">
            <v>0</v>
          </cell>
          <cell r="AT112">
            <v>0</v>
          </cell>
          <cell r="AU112">
            <v>5280.6600000000008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45868</v>
          </cell>
          <cell r="DP112">
            <v>45863</v>
          </cell>
          <cell r="DQ112">
            <v>45864</v>
          </cell>
          <cell r="DR112">
            <v>45857</v>
          </cell>
          <cell r="DS112">
            <v>45865</v>
          </cell>
          <cell r="DT112">
            <v>45866</v>
          </cell>
          <cell r="DU112">
            <v>45867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>รอART</v>
          </cell>
          <cell r="EG112"/>
          <cell r="EH112"/>
          <cell r="EI112"/>
        </row>
        <row r="113">
          <cell r="B113" t="str">
            <v>MK68-000902</v>
          </cell>
          <cell r="C113">
            <v>45857</v>
          </cell>
          <cell r="E113" t="str">
            <v>บจก.อินเทคค์ โกลบอล</v>
          </cell>
          <cell r="F113" t="str">
            <v>เพอเฟคค์912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>
            <v>45868</v>
          </cell>
          <cell r="Z113" t="str">
            <v>มัด80 ใช้สายรัด</v>
          </cell>
          <cell r="AA113">
            <v>5040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5040</v>
          </cell>
          <cell r="AM113"/>
          <cell r="AN113">
            <v>5292</v>
          </cell>
          <cell r="AO113" t="str">
            <v>WSWT2025800SM</v>
          </cell>
          <cell r="AQ113">
            <v>5280.6600000000008</v>
          </cell>
          <cell r="AR113">
            <v>5280.6600000000008</v>
          </cell>
          <cell r="AS113">
            <v>0</v>
          </cell>
          <cell r="AT113">
            <v>0</v>
          </cell>
          <cell r="AU113">
            <v>5280.6600000000008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45868</v>
          </cell>
          <cell r="DP113">
            <v>45863</v>
          </cell>
          <cell r="DQ113">
            <v>45864</v>
          </cell>
          <cell r="DR113">
            <v>45857</v>
          </cell>
          <cell r="DS113">
            <v>45865</v>
          </cell>
          <cell r="DT113">
            <v>45866</v>
          </cell>
          <cell r="DU113">
            <v>45867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>รอART</v>
          </cell>
          <cell r="EG113"/>
          <cell r="EH113"/>
          <cell r="EI113"/>
        </row>
        <row r="114">
          <cell r="B114" t="str">
            <v>MK68-000906</v>
          </cell>
          <cell r="C114">
            <v>45857</v>
          </cell>
          <cell r="E114" t="str">
            <v>บจก.อินเทคค์ โกลบอล</v>
          </cell>
          <cell r="F114" t="str">
            <v>สุบรรณ 333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จับจีบ3.5"</v>
          </cell>
          <cell r="T114" t="str">
            <v>ไม่สวมถุงใน</v>
          </cell>
          <cell r="U114"/>
          <cell r="V114"/>
          <cell r="X114">
            <v>45868</v>
          </cell>
          <cell r="Z114" t="str">
            <v>มัด80 ใช้สายรัด</v>
          </cell>
          <cell r="AA114">
            <v>5040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5040</v>
          </cell>
          <cell r="AM114"/>
          <cell r="AN114">
            <v>5292</v>
          </cell>
          <cell r="AO114" t="str">
            <v>WSWT2025800SM</v>
          </cell>
          <cell r="AQ114">
            <v>5280.6600000000008</v>
          </cell>
          <cell r="AR114">
            <v>5280.6600000000008</v>
          </cell>
          <cell r="AS114">
            <v>0</v>
          </cell>
          <cell r="AT114">
            <v>0</v>
          </cell>
          <cell r="AU114">
            <v>5280.6600000000008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45868</v>
          </cell>
          <cell r="DP114">
            <v>45863</v>
          </cell>
          <cell r="DQ114">
            <v>45864</v>
          </cell>
          <cell r="DR114">
            <v>45857</v>
          </cell>
          <cell r="DS114">
            <v>45865</v>
          </cell>
          <cell r="DT114">
            <v>45866</v>
          </cell>
          <cell r="DU114">
            <v>45867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>รอART</v>
          </cell>
          <cell r="EG114"/>
          <cell r="EH114"/>
          <cell r="EI114"/>
        </row>
        <row r="115">
          <cell r="B115" t="str">
            <v>MK68-000874</v>
          </cell>
          <cell r="C115">
            <v>45847</v>
          </cell>
          <cell r="E115" t="str">
            <v>บจก.เอสพีเอ็ม อาหารสัตว์</v>
          </cell>
          <cell r="F115" t="str">
            <v>SPM 912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45876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3000</v>
          </cell>
          <cell r="AM115"/>
          <cell r="AN115">
            <v>3150</v>
          </cell>
          <cell r="AO115" t="str">
            <v>WSWT2025800SM</v>
          </cell>
          <cell r="AQ115">
            <v>3310.89</v>
          </cell>
          <cell r="AR115">
            <v>3310.89</v>
          </cell>
          <cell r="AS115">
            <v>0</v>
          </cell>
          <cell r="AT115">
            <v>0</v>
          </cell>
          <cell r="AU115">
            <v>3310.89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45876</v>
          </cell>
          <cell r="DP115">
            <v>45871</v>
          </cell>
          <cell r="DQ115">
            <v>45872</v>
          </cell>
          <cell r="DR115">
            <v>45865</v>
          </cell>
          <cell r="DS115">
            <v>45873</v>
          </cell>
          <cell r="DT115">
            <v>45874</v>
          </cell>
          <cell r="DU115">
            <v>45875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MK68-000880</v>
          </cell>
          <cell r="C116">
            <v>45850</v>
          </cell>
          <cell r="E116" t="str">
            <v>บจก.เอพีเอ็ม อะโกร</v>
          </cell>
          <cell r="F116" t="str">
            <v>SPM195 GOAL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45889</v>
          </cell>
          <cell r="Z116" t="str">
            <v>500กระสอบแบน</v>
          </cell>
          <cell r="AA116">
            <v>4000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4000</v>
          </cell>
          <cell r="AM116"/>
          <cell r="AN116">
            <v>4200</v>
          </cell>
          <cell r="AO116" t="str">
            <v>WSWT2025800SM</v>
          </cell>
          <cell r="AQ116">
            <v>4414.5199999999995</v>
          </cell>
          <cell r="AR116">
            <v>4414.5199999999995</v>
          </cell>
          <cell r="AS116">
            <v>0</v>
          </cell>
          <cell r="AT116">
            <v>0</v>
          </cell>
          <cell r="AU116">
            <v>4414.5199999999995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45889</v>
          </cell>
          <cell r="DP116">
            <v>45884</v>
          </cell>
          <cell r="DQ116">
            <v>45885</v>
          </cell>
          <cell r="DR116">
            <v>45878</v>
          </cell>
          <cell r="DS116">
            <v>45886</v>
          </cell>
          <cell r="DT116">
            <v>45887</v>
          </cell>
          <cell r="DU116">
            <v>45888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ประมาณการ</v>
          </cell>
          <cell r="C117" t="str">
            <v>ประมาณการ</v>
          </cell>
          <cell r="E117" t="str">
            <v>บจก.อินเทคค์ โกลบอล</v>
          </cell>
          <cell r="F117" t="str">
            <v>รอแบบ</v>
          </cell>
          <cell r="G117">
            <v>20</v>
          </cell>
          <cell r="H117">
            <v>36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จับจีบ</v>
          </cell>
          <cell r="T117" t="str">
            <v>ไม่สวมถุงใน</v>
          </cell>
          <cell r="U117"/>
          <cell r="V117"/>
          <cell r="X117">
            <v>45899</v>
          </cell>
          <cell r="Z117" t="str">
            <v>มัด80 ใช้สายรัด</v>
          </cell>
          <cell r="AA117">
            <v>100000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100000</v>
          </cell>
          <cell r="AM117"/>
          <cell r="AN117">
            <v>105000</v>
          </cell>
          <cell r="AO117" t="str">
            <v>WSWT2025800SM</v>
          </cell>
          <cell r="AQ117">
            <v>104775.00000000001</v>
          </cell>
          <cell r="AR117">
            <v>62750</v>
          </cell>
          <cell r="AS117">
            <v>42025.000000000015</v>
          </cell>
          <cell r="AT117">
            <v>0</v>
          </cell>
          <cell r="AU117">
            <v>104775.00000000001</v>
          </cell>
          <cell r="BZ117" t="str">
            <v>WRWT25850/WRWT25850</v>
          </cell>
          <cell r="CA117">
            <v>3175.2222222222226</v>
          </cell>
          <cell r="DL117" t="str">
            <v>P6</v>
          </cell>
          <cell r="DM117">
            <v>4</v>
          </cell>
          <cell r="DN117">
            <v>45899</v>
          </cell>
          <cell r="DP117">
            <v>45894</v>
          </cell>
          <cell r="DQ117">
            <v>45895</v>
          </cell>
          <cell r="DR117">
            <v>45888</v>
          </cell>
          <cell r="DS117">
            <v>45896</v>
          </cell>
          <cell r="DT117">
            <v>45897</v>
          </cell>
          <cell r="DU117">
            <v>45898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บจก.เอสพีเอ็ม อาหารสัตว์</v>
          </cell>
          <cell r="F118" t="str">
            <v>รอแบบ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500กระสอบแบน</v>
          </cell>
          <cell r="AA118">
            <v>20000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20000</v>
          </cell>
          <cell r="AM118"/>
          <cell r="AN118">
            <v>21000</v>
          </cell>
          <cell r="AO118" t="str">
            <v>WSWT2025800SM</v>
          </cell>
          <cell r="AQ118">
            <v>22072.6</v>
          </cell>
          <cell r="AR118">
            <v>0</v>
          </cell>
          <cell r="AS118">
            <v>22072.6</v>
          </cell>
          <cell r="AT118">
            <v>0</v>
          </cell>
          <cell r="AU118">
            <v>22072.6</v>
          </cell>
          <cell r="BZ118" t="str">
            <v>WRWT25850/WRWT25850</v>
          </cell>
          <cell r="CA118">
            <v>1667.7075555555555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บจก.ไทยธรรมดี</v>
          </cell>
          <cell r="F119" t="str">
            <v>รอแบบ</v>
          </cell>
          <cell r="G119">
            <v>20</v>
          </cell>
          <cell r="H119">
            <v>37</v>
          </cell>
          <cell r="I119" t="str">
            <v>ขาว</v>
          </cell>
          <cell r="J119" t="str">
            <v>ด้าน</v>
          </cell>
          <cell r="L119">
            <v>97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500กระสอบ</v>
          </cell>
          <cell r="AA119">
            <v>20000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20000</v>
          </cell>
          <cell r="AM119"/>
          <cell r="AN119">
            <v>21000</v>
          </cell>
          <cell r="AO119" t="str">
            <v>WSWT2025800SM</v>
          </cell>
          <cell r="AQ119">
            <v>21513.800000000003</v>
          </cell>
          <cell r="AR119">
            <v>0</v>
          </cell>
          <cell r="AS119">
            <v>21513.800000000003</v>
          </cell>
          <cell r="AT119">
            <v>0</v>
          </cell>
          <cell r="AU119">
            <v>21513.800000000003</v>
          </cell>
          <cell r="BZ119" t="str">
            <v>WRWT25850/WRWT25850</v>
          </cell>
          <cell r="CA119">
            <v>1625.4871111111113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ประมาณการ</v>
          </cell>
          <cell r="C120" t="str">
            <v>ประมาณการ</v>
          </cell>
          <cell r="E120" t="str">
            <v>บจก.ซันฟีด</v>
          </cell>
          <cell r="F120" t="str">
            <v>รอแบบ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 xml:space="preserve">300กระสอบแบนเต็มใบ </v>
          </cell>
          <cell r="AA120">
            <v>100000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100000</v>
          </cell>
          <cell r="AM120"/>
          <cell r="AN120">
            <v>105000</v>
          </cell>
          <cell r="AO120" t="str">
            <v>WSWT2025800SM</v>
          </cell>
          <cell r="AQ120">
            <v>110363</v>
          </cell>
          <cell r="AR120">
            <v>0</v>
          </cell>
          <cell r="AS120">
            <v>110363</v>
          </cell>
          <cell r="AT120">
            <v>0</v>
          </cell>
          <cell r="AU120">
            <v>110363</v>
          </cell>
          <cell r="BZ120" t="str">
            <v>WRWT25850/WRWT25850</v>
          </cell>
          <cell r="CA120">
            <v>8338.5377777777776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>รอART</v>
          </cell>
          <cell r="EG120"/>
          <cell r="EH120"/>
          <cell r="EI120"/>
        </row>
        <row r="121">
          <cell r="B121" t="str">
            <v>MK68-000796</v>
          </cell>
          <cell r="C121">
            <v>45825</v>
          </cell>
          <cell r="E121" t="str">
            <v>บจก.อินเทคค์ โกลบอล</v>
          </cell>
          <cell r="F121" t="str">
            <v>เฟิร์สช้อย 911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127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127</v>
          </cell>
          <cell r="AM121">
            <v>6000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MK68-000801</v>
          </cell>
          <cell r="C122">
            <v>45825</v>
          </cell>
          <cell r="E122" t="str">
            <v>บจก.อินเทคค์ โกลบอล</v>
          </cell>
          <cell r="F122" t="str">
            <v>สุบรรณ 111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จับจีบ3.5"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894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525</v>
          </cell>
          <cell r="AL122">
            <v>369</v>
          </cell>
          <cell r="AM122">
            <v>6000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 </v>
          </cell>
          <cell r="EG122"/>
          <cell r="EH122"/>
          <cell r="EI122"/>
        </row>
        <row r="123">
          <cell r="B123" t="str">
            <v>MK68-000810</v>
          </cell>
          <cell r="C123">
            <v>45827</v>
          </cell>
          <cell r="E123" t="str">
            <v>บจก.อินเทคค์ โกลบอล</v>
          </cell>
          <cell r="F123" t="str">
            <v>เฟิร์สคลาส 912</v>
          </cell>
          <cell r="G123">
            <v>20</v>
          </cell>
          <cell r="H123">
            <v>35</v>
          </cell>
          <cell r="I123" t="str">
            <v>ขาว</v>
          </cell>
          <cell r="J123" t="str">
            <v>ด้าน</v>
          </cell>
          <cell r="L123">
            <v>97</v>
          </cell>
          <cell r="M123" t="str">
            <v>±</v>
          </cell>
          <cell r="N123">
            <v>5</v>
          </cell>
          <cell r="R123" t="str">
            <v>จับจีบ4"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455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455</v>
          </cell>
          <cell r="AM123">
            <v>6000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MK68-000675</v>
          </cell>
          <cell r="C124">
            <v>45796</v>
          </cell>
          <cell r="E124" t="str">
            <v>บจก.อินเทคค์ โกลบอล</v>
          </cell>
          <cell r="F124" t="str">
            <v>เพอเฟคค์ 914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3360</v>
          </cell>
          <cell r="AB124">
            <v>0</v>
          </cell>
          <cell r="AC124">
            <v>0</v>
          </cell>
          <cell r="AD124">
            <v>0</v>
          </cell>
          <cell r="AG124" t="str">
            <v>2/6---6/6</v>
          </cell>
          <cell r="AI124"/>
          <cell r="AJ124">
            <v>0</v>
          </cell>
          <cell r="AL124">
            <v>3360</v>
          </cell>
          <cell r="AM124">
            <v>35200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MK68-000676</v>
          </cell>
          <cell r="C125">
            <v>45796</v>
          </cell>
          <cell r="E125" t="str">
            <v>บจก.อินเทคค์ โกลบอล</v>
          </cell>
          <cell r="F125" t="str">
            <v>เพอเฟคค์ 916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614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614</v>
          </cell>
          <cell r="AM125">
            <v>12101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MK68-000671</v>
          </cell>
          <cell r="C126">
            <v>45796</v>
          </cell>
          <cell r="E126" t="str">
            <v>บจก.อินเทคค์ โกลบอล</v>
          </cell>
          <cell r="F126" t="str">
            <v>เฟิร์สช้อย 902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366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366</v>
          </cell>
          <cell r="AM126">
            <v>5113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MK68-000673</v>
          </cell>
          <cell r="C127">
            <v>45796</v>
          </cell>
          <cell r="E127" t="str">
            <v>บจก.อินเทคค์ โกลบอล</v>
          </cell>
          <cell r="F127" t="str">
            <v>เพอเฟคค์ 902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302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302</v>
          </cell>
          <cell r="AM127">
            <v>5300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MK68-000674</v>
          </cell>
          <cell r="C128">
            <v>45796</v>
          </cell>
          <cell r="E128" t="str">
            <v>บจก.อินเทคค์ โกลบอล</v>
          </cell>
          <cell r="F128" t="str">
            <v>เพอเฟคค์ 913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มัด80 ใช้สายรัด</v>
          </cell>
          <cell r="AA128">
            <v>1200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1200</v>
          </cell>
          <cell r="AM128">
            <v>10700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MK68-000877</v>
          </cell>
          <cell r="C129">
            <v>45850</v>
          </cell>
          <cell r="E129" t="str">
            <v>บจก.เอพีเอ็ม อะโกร</v>
          </cell>
          <cell r="F129" t="str">
            <v>ยู-ฟีด รวมหมู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3310.89</v>
          </cell>
          <cell r="AR129">
            <v>0</v>
          </cell>
          <cell r="AS129">
            <v>3310.89</v>
          </cell>
          <cell r="AT129">
            <v>0</v>
          </cell>
          <cell r="AU129">
            <v>3310.89</v>
          </cell>
          <cell r="BZ129" t="str">
            <v>WRWT25850/WRWT25850</v>
          </cell>
          <cell r="CA129">
            <v>250.15613333333337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MK68-000609</v>
          </cell>
          <cell r="C130">
            <v>45782</v>
          </cell>
          <cell r="E130" t="str">
            <v>บจก.เอสพีเอ็ม อาหารสัตว์</v>
          </cell>
          <cell r="F130" t="str">
            <v xml:space="preserve">SW 441 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500กระสอบแบน</v>
          </cell>
          <cell r="AA130">
            <v>5000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5041</v>
          </cell>
          <cell r="AL130">
            <v>0</v>
          </cell>
          <cell r="AM130">
            <v>5250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 </v>
          </cell>
          <cell r="EG130"/>
          <cell r="EH130"/>
          <cell r="EI130"/>
        </row>
        <row r="131">
          <cell r="B131" t="str">
            <v>MK68-000694</v>
          </cell>
          <cell r="C131">
            <v>45799</v>
          </cell>
          <cell r="E131" t="str">
            <v>บจก.เอ.เจ.ฟาร์ม่าแล็บ</v>
          </cell>
          <cell r="F131" t="str">
            <v>เบส-มิน</v>
          </cell>
          <cell r="G131">
            <v>20</v>
          </cell>
          <cell r="H131">
            <v>34</v>
          </cell>
          <cell r="I131" t="str">
            <v>ขาว</v>
          </cell>
          <cell r="J131" t="str">
            <v>ใส</v>
          </cell>
          <cell r="L131">
            <v>95</v>
          </cell>
          <cell r="M131" t="str">
            <v>±</v>
          </cell>
          <cell r="N131">
            <v>5</v>
          </cell>
          <cell r="R131" t="str">
            <v>จับจีบ</v>
          </cell>
          <cell r="T131" t="str">
            <v>ไม่สวมถุงใน</v>
          </cell>
          <cell r="U131"/>
          <cell r="V131"/>
          <cell r="X131" t="str">
            <v>รอส่ง</v>
          </cell>
          <cell r="Z131" t="str">
            <v>500กระสอบ</v>
          </cell>
          <cell r="AA131">
            <v>4000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ห้ามขาด-ห้ามเกิน</v>
          </cell>
          <cell r="AJ131">
            <v>3840</v>
          </cell>
          <cell r="AL131">
            <v>160</v>
          </cell>
          <cell r="AM131">
            <v>8450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รอส่ง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MK68-000879</v>
          </cell>
          <cell r="C132">
            <v>45850</v>
          </cell>
          <cell r="E132" t="str">
            <v>บจก.เอพีเอ็ม อะโกร</v>
          </cell>
          <cell r="F132" t="str">
            <v>ฟีล กู๊ด พี6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500กระสอบแบน</v>
          </cell>
          <cell r="AA132">
            <v>4000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4000</v>
          </cell>
          <cell r="AM132"/>
          <cell r="AN132">
            <v>4200</v>
          </cell>
          <cell r="AO132" t="str">
            <v>WSWT2025800SM</v>
          </cell>
          <cell r="AQ132">
            <v>4414.5199999999995</v>
          </cell>
          <cell r="AR132">
            <v>0</v>
          </cell>
          <cell r="AS132">
            <v>4414.5199999999995</v>
          </cell>
          <cell r="AT132">
            <v>0</v>
          </cell>
          <cell r="AU132">
            <v>4414.5199999999995</v>
          </cell>
          <cell r="BZ132" t="str">
            <v>WRWT25850/WRWT25850</v>
          </cell>
          <cell r="CA132">
            <v>333.54151111111111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 </v>
          </cell>
          <cell r="EG132"/>
          <cell r="EH132"/>
          <cell r="EI132"/>
        </row>
        <row r="133">
          <cell r="B133" t="str">
            <v>MK68-000693</v>
          </cell>
          <cell r="C133">
            <v>45798</v>
          </cell>
          <cell r="E133" t="str">
            <v>บจก.เอพีเอ็ม อะโกร</v>
          </cell>
          <cell r="F133" t="str">
            <v>ฟีล กู๊ด พี07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5000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5000</v>
          </cell>
          <cell r="AM133"/>
          <cell r="AN133">
            <v>5250</v>
          </cell>
          <cell r="AO133" t="str">
            <v>WSWT2025800SM</v>
          </cell>
          <cell r="AQ133">
            <v>5518.15</v>
          </cell>
          <cell r="AR133">
            <v>0</v>
          </cell>
          <cell r="AS133">
            <v>5518.15</v>
          </cell>
          <cell r="AT133">
            <v>0</v>
          </cell>
          <cell r="AU133">
            <v>5518.15</v>
          </cell>
          <cell r="BZ133" t="str">
            <v>WRWT25850/WRWT25850</v>
          </cell>
          <cell r="CA133">
            <v>416.92688888888887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 </v>
          </cell>
          <cell r="EG133"/>
          <cell r="EH133"/>
          <cell r="EI133"/>
        </row>
        <row r="134">
          <cell r="B134" t="str">
            <v>MK68-000609</v>
          </cell>
          <cell r="C134">
            <v>45782</v>
          </cell>
          <cell r="E134" t="str">
            <v>บจก.เอสพีเอ็ม อาหารสัตว์</v>
          </cell>
          <cell r="F134" t="str">
            <v xml:space="preserve">SW 441 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500กระสอบแบน</v>
          </cell>
          <cell r="AA134">
            <v>10000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10000</v>
          </cell>
          <cell r="AM134">
            <v>0</v>
          </cell>
          <cell r="AN134">
            <v>10500</v>
          </cell>
          <cell r="AO134" t="str">
            <v>WSWT2025800SM</v>
          </cell>
          <cell r="AQ134">
            <v>11036.3</v>
          </cell>
          <cell r="AR134">
            <v>0</v>
          </cell>
          <cell r="AS134">
            <v>11036.3</v>
          </cell>
          <cell r="AT134">
            <v>0</v>
          </cell>
          <cell r="AU134">
            <v>11036.3</v>
          </cell>
          <cell r="BZ134" t="str">
            <v>WRWT25850/WRWT25850</v>
          </cell>
          <cell r="CA134">
            <v>833.85377777777774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 </v>
          </cell>
          <cell r="EG134"/>
          <cell r="EH134"/>
          <cell r="EI134"/>
        </row>
        <row r="135">
          <cell r="B135" t="str">
            <v>MK68-000742</v>
          </cell>
          <cell r="C135">
            <v>45810</v>
          </cell>
          <cell r="E135" t="str">
            <v>บจก.เอสพีเอ็ม อาหารสัตว์</v>
          </cell>
          <cell r="F135" t="str">
            <v>นีโอ 05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ไม่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500กระสอบแบน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WSWT2025800SM</v>
          </cell>
          <cell r="AQ135">
            <v>5518.15</v>
          </cell>
          <cell r="AR135">
            <v>0</v>
          </cell>
          <cell r="AS135">
            <v>5518.15</v>
          </cell>
          <cell r="AT135">
            <v>0</v>
          </cell>
          <cell r="AU135">
            <v>5518.15</v>
          </cell>
          <cell r="BZ135" t="str">
            <v>WRWT25850/WRWT25850</v>
          </cell>
          <cell r="CA135">
            <v>416.92688888888887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>รอART</v>
          </cell>
          <cell r="EG135"/>
          <cell r="EH135"/>
          <cell r="EI135"/>
        </row>
        <row r="136">
          <cell r="B136" t="str">
            <v>MK68-000122</v>
          </cell>
          <cell r="C136">
            <v>45681</v>
          </cell>
          <cell r="E136" t="str">
            <v>บจก.เอสพีเอ็ม อาหารสัตว์</v>
          </cell>
          <cell r="F136" t="str">
            <v>SPM 212</v>
          </cell>
          <cell r="G136">
            <v>20</v>
          </cell>
          <cell r="H136">
            <v>40</v>
          </cell>
          <cell r="I136" t="str">
            <v>ขาว</v>
          </cell>
          <cell r="J136" t="str">
            <v>ด้าน</v>
          </cell>
          <cell r="L136">
            <v>108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3000</v>
          </cell>
          <cell r="AM136"/>
          <cell r="AN136">
            <v>3150</v>
          </cell>
          <cell r="AO136" t="str">
            <v>WSWT2025800SM</v>
          </cell>
          <cell r="AQ136">
            <v>3478.5300000000007</v>
          </cell>
          <cell r="AR136">
            <v>0</v>
          </cell>
          <cell r="AS136">
            <v>3478.5300000000007</v>
          </cell>
          <cell r="AT136">
            <v>0</v>
          </cell>
          <cell r="AU136">
            <v>3478.5300000000007</v>
          </cell>
          <cell r="BZ136" t="str">
            <v>WRWT25850/WRWT25850</v>
          </cell>
          <cell r="CA136">
            <v>262.82226666666674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MK68-000093</v>
          </cell>
          <cell r="C137">
            <v>45674</v>
          </cell>
          <cell r="E137" t="str">
            <v>บจก.อินเทคค์ โกลบอล</v>
          </cell>
          <cell r="F137" t="str">
            <v>เฟิร์สคลาส 902</v>
          </cell>
          <cell r="G137">
            <v>20</v>
          </cell>
          <cell r="H137">
            <v>35</v>
          </cell>
          <cell r="I137" t="str">
            <v>ขาว</v>
          </cell>
          <cell r="J137" t="str">
            <v>ด้าน</v>
          </cell>
          <cell r="L137">
            <v>97</v>
          </cell>
          <cell r="M137" t="str">
            <v>±</v>
          </cell>
          <cell r="N137">
            <v>5</v>
          </cell>
          <cell r="R137" t="str">
            <v>จับจีบ4"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มัด80 ใช้สายรัด</v>
          </cell>
          <cell r="AA137">
            <v>152</v>
          </cell>
          <cell r="AB137">
            <v>0</v>
          </cell>
          <cell r="AC137">
            <v>0</v>
          </cell>
          <cell r="AD137">
            <v>0</v>
          </cell>
          <cell r="AG137" t="str">
            <v>ลบสี 5040</v>
          </cell>
          <cell r="AI137">
            <v>5987</v>
          </cell>
          <cell r="AJ137">
            <v>0</v>
          </cell>
          <cell r="AL137">
            <v>152</v>
          </cell>
          <cell r="AM137">
            <v>6000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MK67-001532</v>
          </cell>
          <cell r="C138">
            <v>45611</v>
          </cell>
          <cell r="E138" t="str">
            <v>บจก.อินเทคค์ โกลบอล</v>
          </cell>
          <cell r="F138" t="str">
            <v>เฟิร์สช้อย 903</v>
          </cell>
          <cell r="G138">
            <v>20</v>
          </cell>
          <cell r="H138">
            <v>36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จับจีบ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117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117</v>
          </cell>
          <cell r="AM138">
            <v>10065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MK67-001153</v>
          </cell>
          <cell r="C139">
            <v>45523</v>
          </cell>
          <cell r="E139" t="str">
            <v>บจก.อินเทคค์ โกลบอล</v>
          </cell>
          <cell r="F139" t="str">
            <v>สุบรรณ 777</v>
          </cell>
          <cell r="G139">
            <v>20</v>
          </cell>
          <cell r="H139">
            <v>36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1260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1260</v>
          </cell>
          <cell r="AM139">
            <v>11095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MK67-001153</v>
          </cell>
          <cell r="C140">
            <v>45523</v>
          </cell>
          <cell r="E140" t="str">
            <v>บจก.อินเทคค์ โกลบอล</v>
          </cell>
          <cell r="F140" t="str">
            <v>สุบรรณ 666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89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89</v>
          </cell>
          <cell r="AM140">
            <v>11180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MK68-000452</v>
          </cell>
          <cell r="C141">
            <v>45741</v>
          </cell>
          <cell r="E141" t="str">
            <v>บจก.เอพีเอ็ม อะโกร</v>
          </cell>
          <cell r="F141" t="str">
            <v>วี-ฟีด วี 07</v>
          </cell>
          <cell r="G141">
            <v>20</v>
          </cell>
          <cell r="H141">
            <v>38</v>
          </cell>
          <cell r="I141" t="str">
            <v>ขาว</v>
          </cell>
          <cell r="J141" t="str">
            <v>ใส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 t="str">
            <v>รอส่ง</v>
          </cell>
          <cell r="Z141" t="str">
            <v>500กระสอบแบน</v>
          </cell>
          <cell r="AA141">
            <v>4000</v>
          </cell>
          <cell r="AB141">
            <v>0</v>
          </cell>
          <cell r="AC141">
            <v>0</v>
          </cell>
          <cell r="AD141">
            <v>0</v>
          </cell>
          <cell r="AG141" t="str">
            <v>มีลบสี</v>
          </cell>
          <cell r="AI141"/>
          <cell r="AJ141">
            <v>3857</v>
          </cell>
          <cell r="AL141">
            <v>143</v>
          </cell>
          <cell r="AM141">
            <v>4200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รอส่ง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ใบรับคำสั่งซื้อ</v>
          </cell>
          <cell r="C142">
            <v>45720</v>
          </cell>
          <cell r="E142" t="str">
            <v>บจก.เอพีเอ็ม อะโกร</v>
          </cell>
          <cell r="F142" t="str">
            <v>นีโอ พี3(เอส)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 t="str">
            <v>รอส่ง</v>
          </cell>
          <cell r="Z142" t="str">
            <v>500กระสอบแบน</v>
          </cell>
          <cell r="AA142">
            <v>4000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4010</v>
          </cell>
          <cell r="AL142">
            <v>0</v>
          </cell>
          <cell r="AM142">
            <v>4470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รอส่ง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ใบรับคำสั่งซื้อ</v>
          </cell>
          <cell r="C143">
            <v>45720</v>
          </cell>
          <cell r="E143" t="str">
            <v>บจก.เอพีเอ็ม อะโกร</v>
          </cell>
          <cell r="F143" t="str">
            <v>นีโอ พี4(เอส)</v>
          </cell>
          <cell r="G143">
            <v>20</v>
          </cell>
          <cell r="H143">
            <v>38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 t="str">
            <v>รอส่ง</v>
          </cell>
          <cell r="Z143" t="str">
            <v>500กระสอบแบน</v>
          </cell>
          <cell r="AA143">
            <v>3000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3065</v>
          </cell>
          <cell r="AL143">
            <v>0</v>
          </cell>
          <cell r="AM143">
            <v>3300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รอส่ง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MK67-001236</v>
          </cell>
          <cell r="C144">
            <v>45541</v>
          </cell>
          <cell r="E144" t="str">
            <v>บจก.เอพีเอ็ม อะโกร</v>
          </cell>
          <cell r="F144" t="str">
            <v>ยูฟีด รวมไก่ วัว</v>
          </cell>
          <cell r="G144">
            <v>20</v>
          </cell>
          <cell r="H144">
            <v>40</v>
          </cell>
          <cell r="I144" t="str">
            <v>ขาว</v>
          </cell>
          <cell r="J144" t="str">
            <v>ด้าน</v>
          </cell>
          <cell r="L144">
            <v>108</v>
          </cell>
          <cell r="M144" t="str">
            <v>±</v>
          </cell>
          <cell r="N144">
            <v>5</v>
          </cell>
          <cell r="R144" t="str">
            <v>บิด</v>
          </cell>
          <cell r="T144" t="str">
            <v>ไม่สวมถุงใน</v>
          </cell>
          <cell r="U144"/>
          <cell r="V144"/>
          <cell r="X144" t="str">
            <v>รอส่ง</v>
          </cell>
          <cell r="Z144" t="str">
            <v>500กระสอบแบน</v>
          </cell>
          <cell r="AA144">
            <v>3000</v>
          </cell>
          <cell r="AB144">
            <v>0</v>
          </cell>
          <cell r="AC144">
            <v>0</v>
          </cell>
          <cell r="AD144">
            <v>0</v>
          </cell>
          <cell r="AG144" t="str">
            <v>ลูกค้าต้องการเคลือบใส แต่เปิดมาเคลือบด้าน</v>
          </cell>
          <cell r="AI144" t="str">
            <v>ลูกค้าสั่งผิดเอาไปส่งเดือน10</v>
          </cell>
          <cell r="AJ144">
            <v>3318</v>
          </cell>
          <cell r="AL144">
            <v>0</v>
          </cell>
          <cell r="AM144"/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รอส่ง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/>
          <cell r="EG144"/>
          <cell r="EH144"/>
          <cell r="EI144"/>
        </row>
        <row r="145">
          <cell r="B145" t="str">
            <v>MK67-001396</v>
          </cell>
          <cell r="C145">
            <v>45581</v>
          </cell>
          <cell r="E145" t="str">
            <v>บจก.เอพีเอ็ม อะโกร</v>
          </cell>
          <cell r="F145" t="str">
            <v>นีโอ พี4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 t="str">
            <v>รอส่ง</v>
          </cell>
          <cell r="Z145" t="str">
            <v>500กระสอบแบน</v>
          </cell>
          <cell r="AA145">
            <v>3000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3194</v>
          </cell>
          <cell r="AL145">
            <v>0</v>
          </cell>
          <cell r="AM145">
            <v>5632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รอส่ง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>
            <v>0</v>
          </cell>
          <cell r="C146"/>
          <cell r="E146"/>
          <cell r="F146"/>
          <cell r="G146">
            <v>20</v>
          </cell>
          <cell r="H146">
            <v>38</v>
          </cell>
          <cell r="I146"/>
          <cell r="J146"/>
          <cell r="L146">
            <v>84</v>
          </cell>
          <cell r="M146" t="str">
            <v>±</v>
          </cell>
          <cell r="N146">
            <v>5</v>
          </cell>
          <cell r="R146"/>
          <cell r="T146"/>
          <cell r="U146"/>
          <cell r="V146"/>
          <cell r="X146"/>
          <cell r="Z146"/>
          <cell r="AA146"/>
          <cell r="AB146">
            <v>0</v>
          </cell>
          <cell r="AC146">
            <v>0</v>
          </cell>
          <cell r="AD146"/>
          <cell r="AG146"/>
          <cell r="AI146" t="str">
            <v>ระบุในSD</v>
          </cell>
          <cell r="AJ146"/>
          <cell r="AL146">
            <v>0</v>
          </cell>
          <cell r="AM146"/>
          <cell r="AN146">
            <v>0</v>
          </cell>
          <cell r="AO146" t="str">
            <v>WSWT2025800SM</v>
          </cell>
          <cell r="AQ146">
            <v>351225.35800000012</v>
          </cell>
          <cell r="AR146">
            <v>121974.41800000001</v>
          </cell>
          <cell r="AS146">
            <v>229250.94</v>
          </cell>
          <cell r="AT146">
            <v>0</v>
          </cell>
          <cell r="AU146">
            <v>351225.35800000012</v>
          </cell>
          <cell r="BZ146" t="str">
            <v>WRWT25850/WRWT25850</v>
          </cell>
          <cell r="CA146">
            <v>0</v>
          </cell>
          <cell r="DL146"/>
          <cell r="DM146" t="str">
            <v>Lead time</v>
          </cell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>
            <v>0</v>
          </cell>
          <cell r="EI146">
            <v>0</v>
          </cell>
        </row>
        <row r="147">
          <cell r="B147" t="str">
            <v>ประมาณการ</v>
          </cell>
          <cell r="C147" t="str">
            <v>ประมาณการ</v>
          </cell>
          <cell r="E147" t="str">
            <v>บจก.ซันฟีด</v>
          </cell>
          <cell r="F147" t="str">
            <v>รอแบบ</v>
          </cell>
          <cell r="G147">
            <v>20</v>
          </cell>
          <cell r="H147">
            <v>39</v>
          </cell>
          <cell r="I147" t="str">
            <v>ขาว</v>
          </cell>
          <cell r="J147"/>
          <cell r="L147">
            <v>84</v>
          </cell>
          <cell r="M147" t="str">
            <v>+</v>
          </cell>
          <cell r="N147"/>
          <cell r="R147" t="str">
            <v>บิด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 xml:space="preserve">300กระสอบแบนเต็มใบ </v>
          </cell>
          <cell r="AA147">
            <v>100000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100000</v>
          </cell>
          <cell r="AM147"/>
          <cell r="AN147">
            <v>105000</v>
          </cell>
          <cell r="AO147" t="str">
            <v>WSWT2025850</v>
          </cell>
          <cell r="AQ147">
            <v>113157.00000000001</v>
          </cell>
          <cell r="AR147">
            <v>0</v>
          </cell>
          <cell r="AS147">
            <v>113157.00000000001</v>
          </cell>
          <cell r="AT147">
            <v>0</v>
          </cell>
          <cell r="AU147">
            <v>0</v>
          </cell>
          <cell r="BZ147" t="str">
            <v>WRWT25850/WRWT25800</v>
          </cell>
          <cell r="CA147">
            <v>8914.2570000000014</v>
          </cell>
          <cell r="DL147" t="str">
            <v>P7</v>
          </cell>
          <cell r="DM147">
            <v>2</v>
          </cell>
          <cell r="DN147" t="str">
            <v>รอแจ้ง</v>
          </cell>
          <cell r="DP147" t="e">
            <v>#VALUE!</v>
          </cell>
          <cell r="DQ147"/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>รอART</v>
          </cell>
          <cell r="EG147"/>
          <cell r="EH147"/>
          <cell r="EI147"/>
        </row>
        <row r="148">
          <cell r="B148">
            <v>0</v>
          </cell>
          <cell r="C148"/>
          <cell r="E148"/>
          <cell r="F148"/>
          <cell r="G148">
            <v>20</v>
          </cell>
          <cell r="H148">
            <v>38</v>
          </cell>
          <cell r="I148"/>
          <cell r="J148"/>
          <cell r="L148">
            <v>82</v>
          </cell>
          <cell r="M148" t="str">
            <v>+</v>
          </cell>
          <cell r="N148">
            <v>2</v>
          </cell>
          <cell r="R148"/>
          <cell r="T148"/>
          <cell r="U148"/>
          <cell r="V148"/>
          <cell r="X148"/>
          <cell r="Z148"/>
          <cell r="AA148"/>
          <cell r="AB148"/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WSWT2025850</v>
          </cell>
          <cell r="AQ148">
            <v>113157.00000000001</v>
          </cell>
          <cell r="AR148">
            <v>0</v>
          </cell>
          <cell r="AS148">
            <v>113157.00000000001</v>
          </cell>
          <cell r="AT148">
            <v>0</v>
          </cell>
          <cell r="AU148">
            <v>0</v>
          </cell>
          <cell r="BZ148" t="str">
            <v>WRWT200850/WRWT25800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/>
          <cell r="EI148"/>
        </row>
        <row r="149">
          <cell r="B149" t="str">
            <v>MK68-000912</v>
          </cell>
          <cell r="C149">
            <v>45857</v>
          </cell>
          <cell r="E149" t="str">
            <v>คุณสมบัติ นิมวชิรวัฒนา</v>
          </cell>
          <cell r="F149" t="str">
            <v>SD GOAT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±</v>
          </cell>
          <cell r="N149">
            <v>5</v>
          </cell>
          <cell r="R149" t="str">
            <v>ไม่</v>
          </cell>
          <cell r="T149">
            <v>22</v>
          </cell>
          <cell r="U149">
            <v>40</v>
          </cell>
          <cell r="V149">
            <v>40</v>
          </cell>
          <cell r="X149">
            <v>45863</v>
          </cell>
          <cell r="Z149" t="str">
            <v>500กระสอบ</v>
          </cell>
          <cell r="AA149">
            <v>5000</v>
          </cell>
          <cell r="AB149">
            <v>108.55204095999999</v>
          </cell>
          <cell r="AC149">
            <v>0</v>
          </cell>
          <cell r="AD149">
            <v>108.55204095999999</v>
          </cell>
          <cell r="AG149"/>
          <cell r="AI149"/>
          <cell r="AJ149">
            <v>0</v>
          </cell>
          <cell r="AL149">
            <v>5000</v>
          </cell>
          <cell r="AM149">
            <v>3770</v>
          </cell>
          <cell r="AN149">
            <v>1291.5</v>
          </cell>
          <cell r="AO149" t="str">
            <v>WSWT2021750</v>
          </cell>
          <cell r="AQ149">
            <v>1389.253635</v>
          </cell>
          <cell r="AR149">
            <v>1389.253635</v>
          </cell>
          <cell r="AS149">
            <v>0</v>
          </cell>
          <cell r="AT149">
            <v>0</v>
          </cell>
          <cell r="AU149">
            <v>0</v>
          </cell>
          <cell r="BZ149" t="str">
            <v>WRWT21750/WRWT21750</v>
          </cell>
          <cell r="CA149">
            <v>0</v>
          </cell>
          <cell r="DL149" t="str">
            <v>P7</v>
          </cell>
          <cell r="DM149">
            <v>2</v>
          </cell>
          <cell r="DN149">
            <v>45863</v>
          </cell>
          <cell r="DP149">
            <v>45858</v>
          </cell>
          <cell r="DQ149"/>
          <cell r="DR149">
            <v>45854</v>
          </cell>
          <cell r="DS149">
            <v>45861</v>
          </cell>
          <cell r="DT149">
            <v>45862</v>
          </cell>
          <cell r="DU149">
            <v>45862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>
            <v>0</v>
          </cell>
          <cell r="C150"/>
          <cell r="E150"/>
          <cell r="F150"/>
          <cell r="G150">
            <v>20</v>
          </cell>
          <cell r="H150">
            <v>37</v>
          </cell>
          <cell r="I150"/>
          <cell r="J150"/>
          <cell r="L150">
            <v>82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WSWT2021750</v>
          </cell>
          <cell r="AQ150">
            <v>1389.253635</v>
          </cell>
          <cell r="AR150">
            <v>1389.253635</v>
          </cell>
          <cell r="AS150">
            <v>0</v>
          </cell>
          <cell r="AT150">
            <v>0</v>
          </cell>
          <cell r="AU150">
            <v>0</v>
          </cell>
          <cell r="BZ150" t="str">
            <v>WRWT200750/WRWT21750</v>
          </cell>
          <cell r="CA150">
            <v>0</v>
          </cell>
          <cell r="DL150"/>
          <cell r="DM150" t="str">
            <v>Lead time</v>
          </cell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>
            <v>0</v>
          </cell>
          <cell r="EI150">
            <v>0</v>
          </cell>
        </row>
        <row r="151">
          <cell r="B151" t="str">
            <v>MK68-000827</v>
          </cell>
          <cell r="C151">
            <v>45831</v>
          </cell>
          <cell r="E151" t="str">
            <v>บจก.เบทาโกร</v>
          </cell>
          <cell r="F151" t="str">
            <v>มาสเตอร์ 5556</v>
          </cell>
          <cell r="G151">
            <v>20</v>
          </cell>
          <cell r="H151">
            <v>37</v>
          </cell>
          <cell r="I151" t="str">
            <v>ขาว</v>
          </cell>
          <cell r="J151"/>
          <cell r="L151">
            <v>80</v>
          </cell>
          <cell r="M151" t="str">
            <v>±</v>
          </cell>
          <cell r="N151">
            <v>3</v>
          </cell>
          <cell r="R151" t="str">
            <v>ไม่</v>
          </cell>
          <cell r="T151" t="str">
            <v>ไม่สวมถุงใน</v>
          </cell>
          <cell r="U151"/>
          <cell r="V151"/>
          <cell r="X151">
            <v>45862</v>
          </cell>
          <cell r="Z151" t="str">
            <v>500กระสอบแบน พร้อมระบุชื่อบริษัท รายการสินค้า จำนวนแต่ละแพ็ค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 t="str">
            <v>ลพบุรี3</v>
          </cell>
          <cell r="AJ151">
            <v>5073</v>
          </cell>
          <cell r="AL151">
            <v>0</v>
          </cell>
          <cell r="AM151">
            <v>5370</v>
          </cell>
          <cell r="AN151">
            <v>0</v>
          </cell>
          <cell r="AO151" t="str">
            <v>WSWT2025800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WRWT25800/WRWT25800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45862</v>
          </cell>
          <cell r="DP151">
            <v>45857</v>
          </cell>
          <cell r="DQ151"/>
          <cell r="DR151">
            <v>45853</v>
          </cell>
          <cell r="DS151">
            <v>45860</v>
          </cell>
          <cell r="DT151">
            <v>45861</v>
          </cell>
          <cell r="DU151">
            <v>45861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MK68-000827</v>
          </cell>
          <cell r="C152">
            <v>45831</v>
          </cell>
          <cell r="E152" t="str">
            <v>บจก.เบทาโกร</v>
          </cell>
          <cell r="F152" t="str">
            <v>เบทาโกร 405</v>
          </cell>
          <cell r="G152">
            <v>20</v>
          </cell>
          <cell r="H152">
            <v>37</v>
          </cell>
          <cell r="I152" t="str">
            <v>ขาว</v>
          </cell>
          <cell r="J152"/>
          <cell r="L152">
            <v>80</v>
          </cell>
          <cell r="M152" t="str">
            <v>±</v>
          </cell>
          <cell r="N152">
            <v>3</v>
          </cell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45862</v>
          </cell>
          <cell r="Z152" t="str">
            <v>500กระสอบแบน พร้อมระบุชื่อบริษัท รายการสินค้า จำนวนแต่ละแพ็ค</v>
          </cell>
          <cell r="AA152">
            <v>40000</v>
          </cell>
          <cell r="AB152">
            <v>0</v>
          </cell>
          <cell r="AC152">
            <v>0</v>
          </cell>
          <cell r="AD152">
            <v>0</v>
          </cell>
          <cell r="AG152"/>
          <cell r="AI152" t="str">
            <v>ลพบุรี3</v>
          </cell>
          <cell r="AJ152">
            <v>40000</v>
          </cell>
          <cell r="AL152">
            <v>0</v>
          </cell>
          <cell r="AM152">
            <v>42000</v>
          </cell>
          <cell r="AN152">
            <v>0</v>
          </cell>
          <cell r="AO152" t="str">
            <v>WSWT2025800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WRWT25800/WRWT25800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45862</v>
          </cell>
          <cell r="DP152">
            <v>45857</v>
          </cell>
          <cell r="DQ152"/>
          <cell r="DR152">
            <v>45853</v>
          </cell>
          <cell r="DS152">
            <v>45860</v>
          </cell>
          <cell r="DT152">
            <v>45861</v>
          </cell>
          <cell r="DU152">
            <v>45861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MK68-000867</v>
          </cell>
          <cell r="C153">
            <v>45842</v>
          </cell>
          <cell r="E153" t="str">
            <v>บจก.เคอรี่ฟลาวมิลล์</v>
          </cell>
          <cell r="F153" t="str">
            <v>แปดแต้มแดง 25กก.</v>
          </cell>
          <cell r="G153">
            <v>20</v>
          </cell>
          <cell r="H153">
            <v>32</v>
          </cell>
          <cell r="I153" t="str">
            <v>ขาว</v>
          </cell>
          <cell r="J153"/>
          <cell r="L153">
            <v>72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45867</v>
          </cell>
          <cell r="Z153" t="str">
            <v>ห่ออัดเบลแบน500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 t="str">
            <v xml:space="preserve">ลบสี  </v>
          </cell>
          <cell r="AI153"/>
          <cell r="AJ153">
            <v>5000</v>
          </cell>
          <cell r="AL153">
            <v>0</v>
          </cell>
          <cell r="AM153">
            <v>5400</v>
          </cell>
          <cell r="AN153">
            <v>0</v>
          </cell>
          <cell r="AO153" t="str">
            <v>WSWT2025800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45867</v>
          </cell>
          <cell r="DP153">
            <v>45862</v>
          </cell>
          <cell r="DQ153"/>
          <cell r="DR153">
            <v>45858</v>
          </cell>
          <cell r="DS153">
            <v>45865</v>
          </cell>
          <cell r="DT153">
            <v>45866</v>
          </cell>
          <cell r="DU153">
            <v>45866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MK68-000905</v>
          </cell>
          <cell r="C154">
            <v>45857</v>
          </cell>
          <cell r="E154" t="str">
            <v>บจก.อินเทคค์ โกลบอล</v>
          </cell>
          <cell r="F154" t="str">
            <v>เพอเฟคค์ 664HP</v>
          </cell>
          <cell r="G154">
            <v>20</v>
          </cell>
          <cell r="H154">
            <v>36</v>
          </cell>
          <cell r="I154" t="str">
            <v>ขาว</v>
          </cell>
          <cell r="J154"/>
          <cell r="L154">
            <v>78</v>
          </cell>
          <cell r="M154" t="str">
            <v>±</v>
          </cell>
          <cell r="N154">
            <v>5</v>
          </cell>
          <cell r="R154" t="str">
            <v>จับจีบ4"</v>
          </cell>
          <cell r="T154" t="str">
            <v>ไม่สวมถุงใน</v>
          </cell>
          <cell r="U154"/>
          <cell r="V154"/>
          <cell r="X154">
            <v>45868</v>
          </cell>
          <cell r="Z154" t="str">
            <v>มัด80 ใช้สายรัด</v>
          </cell>
          <cell r="AA154">
            <v>119760</v>
          </cell>
          <cell r="AB154">
            <v>0</v>
          </cell>
          <cell r="AC154">
            <v>0</v>
          </cell>
          <cell r="AD154">
            <v>0</v>
          </cell>
          <cell r="AG154" t="str">
            <v>1/8 4/8 9/8 15/8 22/8</v>
          </cell>
          <cell r="AI154" t="str">
            <v>ห้ามขาด-ห้ามเกิน</v>
          </cell>
          <cell r="AJ154">
            <v>0</v>
          </cell>
          <cell r="AL154">
            <v>119760</v>
          </cell>
          <cell r="AM154">
            <v>50211</v>
          </cell>
          <cell r="AN154">
            <v>73026.45</v>
          </cell>
          <cell r="AO154" t="str">
            <v>WSWT2025800</v>
          </cell>
          <cell r="AQ154">
            <v>76513.46298750001</v>
          </cell>
          <cell r="AR154">
            <v>76513.46298750001</v>
          </cell>
          <cell r="AS154">
            <v>0</v>
          </cell>
          <cell r="AT154">
            <v>0</v>
          </cell>
          <cell r="AU154">
            <v>0</v>
          </cell>
          <cell r="BZ154" t="str">
            <v>WRWT25800/WRWT25800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45868</v>
          </cell>
          <cell r="DP154">
            <v>45863</v>
          </cell>
          <cell r="DQ154"/>
          <cell r="DR154">
            <v>45859</v>
          </cell>
          <cell r="DS154">
            <v>45866</v>
          </cell>
          <cell r="DT154">
            <v>45867</v>
          </cell>
          <cell r="DU154">
            <v>45867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MK68-000903</v>
          </cell>
          <cell r="C155">
            <v>45857</v>
          </cell>
          <cell r="E155" t="str">
            <v>บจก.อินเทคค์ โกลบอล</v>
          </cell>
          <cell r="F155" t="str">
            <v>เพอเฟคค์ 663</v>
          </cell>
          <cell r="G155">
            <v>20</v>
          </cell>
          <cell r="H155">
            <v>36</v>
          </cell>
          <cell r="I155" t="str">
            <v>ขาว</v>
          </cell>
          <cell r="J155"/>
          <cell r="L155">
            <v>78</v>
          </cell>
          <cell r="M155" t="str">
            <v>±</v>
          </cell>
          <cell r="N155">
            <v>5</v>
          </cell>
          <cell r="R155" t="str">
            <v>จับจีบ4"</v>
          </cell>
          <cell r="T155" t="str">
            <v>ไม่สวมถุงใน</v>
          </cell>
          <cell r="U155"/>
          <cell r="V155"/>
          <cell r="X155">
            <v>45868</v>
          </cell>
          <cell r="Z155" t="str">
            <v>มัด80 ใช้สายรัด</v>
          </cell>
          <cell r="AA155">
            <v>20000</v>
          </cell>
          <cell r="AB155">
            <v>0</v>
          </cell>
          <cell r="AC155">
            <v>0</v>
          </cell>
          <cell r="AD155">
            <v>0</v>
          </cell>
          <cell r="AG155"/>
          <cell r="AI155" t="str">
            <v>ห้ามขาด-ห้ามเกิน</v>
          </cell>
          <cell r="AJ155">
            <v>0</v>
          </cell>
          <cell r="AL155">
            <v>20000</v>
          </cell>
          <cell r="AM155">
            <v>5108</v>
          </cell>
          <cell r="AN155">
            <v>15636.6</v>
          </cell>
          <cell r="AO155" t="str">
            <v>WSWT2025800</v>
          </cell>
          <cell r="AQ155">
            <v>16383.247650000003</v>
          </cell>
          <cell r="AR155">
            <v>16383.247650000003</v>
          </cell>
          <cell r="AS155">
            <v>0</v>
          </cell>
          <cell r="AT155">
            <v>0</v>
          </cell>
          <cell r="AU155">
            <v>0</v>
          </cell>
          <cell r="BZ155" t="str">
            <v>WRWT25800/WRWT25800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45868</v>
          </cell>
          <cell r="DP155">
            <v>45863</v>
          </cell>
          <cell r="DQ155"/>
          <cell r="DR155">
            <v>45859</v>
          </cell>
          <cell r="DS155">
            <v>45866</v>
          </cell>
          <cell r="DT155">
            <v>45867</v>
          </cell>
          <cell r="DU155">
            <v>45867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MK68-000904</v>
          </cell>
          <cell r="C156">
            <v>45857</v>
          </cell>
          <cell r="E156" t="str">
            <v>บจก.อินเทคค์ โกลบอล</v>
          </cell>
          <cell r="F156" t="str">
            <v>เพอเฟคค์ 664</v>
          </cell>
          <cell r="G156">
            <v>20</v>
          </cell>
          <cell r="H156">
            <v>36</v>
          </cell>
          <cell r="I156" t="str">
            <v>ขาว</v>
          </cell>
          <cell r="J156"/>
          <cell r="L156">
            <v>78</v>
          </cell>
          <cell r="M156" t="str">
            <v>±</v>
          </cell>
          <cell r="N156">
            <v>5</v>
          </cell>
          <cell r="R156" t="str">
            <v>จับจีบ4"</v>
          </cell>
          <cell r="T156" t="str">
            <v>ไม่สวมถุงใน</v>
          </cell>
          <cell r="U156"/>
          <cell r="V156"/>
          <cell r="X156">
            <v>45868</v>
          </cell>
          <cell r="Z156" t="str">
            <v>มัด80 ใช้สายรัด</v>
          </cell>
          <cell r="AA156">
            <v>120000</v>
          </cell>
          <cell r="AB156">
            <v>0</v>
          </cell>
          <cell r="AC156">
            <v>0</v>
          </cell>
          <cell r="AD156">
            <v>0</v>
          </cell>
          <cell r="AG156" t="str">
            <v>1/8 8/8 15/8 22/8</v>
          </cell>
          <cell r="AI156" t="str">
            <v>ห้ามขาด-ห้ามเกิน</v>
          </cell>
          <cell r="AJ156">
            <v>0</v>
          </cell>
          <cell r="AL156">
            <v>120000</v>
          </cell>
          <cell r="AM156">
            <v>0</v>
          </cell>
          <cell r="AN156">
            <v>126000</v>
          </cell>
          <cell r="AO156" t="str">
            <v>WSWT2025800</v>
          </cell>
          <cell r="AQ156">
            <v>125730.00000000001</v>
          </cell>
          <cell r="AR156">
            <v>16534</v>
          </cell>
          <cell r="AS156">
            <v>109196.00000000001</v>
          </cell>
          <cell r="AT156">
            <v>0</v>
          </cell>
          <cell r="AU156">
            <v>0</v>
          </cell>
          <cell r="BZ156" t="str">
            <v>WRWT25800/WRWT25800</v>
          </cell>
          <cell r="CA156">
            <v>8347.427555555556</v>
          </cell>
          <cell r="DL156" t="str">
            <v>P7</v>
          </cell>
          <cell r="DM156">
            <v>2</v>
          </cell>
          <cell r="DN156">
            <v>45868</v>
          </cell>
          <cell r="DP156">
            <v>45863</v>
          </cell>
          <cell r="DQ156"/>
          <cell r="DR156">
            <v>45859</v>
          </cell>
          <cell r="DS156">
            <v>45866</v>
          </cell>
          <cell r="DT156">
            <v>45867</v>
          </cell>
          <cell r="DU156">
            <v>45867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MK68-000798</v>
          </cell>
          <cell r="C157">
            <v>45825</v>
          </cell>
          <cell r="E157" t="str">
            <v>บจก.อินเทคค์ โกลบอล</v>
          </cell>
          <cell r="F157" t="str">
            <v>เพอเฟคค์ 664</v>
          </cell>
          <cell r="G157">
            <v>20</v>
          </cell>
          <cell r="H157">
            <v>36</v>
          </cell>
          <cell r="I157" t="str">
            <v>ขาว</v>
          </cell>
          <cell r="J157"/>
          <cell r="L157">
            <v>78</v>
          </cell>
          <cell r="M157" t="str">
            <v>±</v>
          </cell>
          <cell r="N157">
            <v>5</v>
          </cell>
          <cell r="R157" t="str">
            <v>จับจีบ4"</v>
          </cell>
          <cell r="T157" t="str">
            <v>ไม่สวมถุงใน</v>
          </cell>
          <cell r="U157"/>
          <cell r="V157"/>
          <cell r="X157">
            <v>45868</v>
          </cell>
          <cell r="Z157" t="str">
            <v>มัด80 ใช้สายรัด</v>
          </cell>
          <cell r="AA157">
            <v>2800</v>
          </cell>
          <cell r="AB157">
            <v>0</v>
          </cell>
          <cell r="AC157">
            <v>0</v>
          </cell>
          <cell r="AD157">
            <v>0</v>
          </cell>
          <cell r="AG157" t="str">
            <v>3/7 5/7 9/7 12/7</v>
          </cell>
          <cell r="AI157" t="str">
            <v>ห้ามขาด-ห้ามเกิน</v>
          </cell>
          <cell r="AJ157">
            <v>0</v>
          </cell>
          <cell r="AL157">
            <v>2800</v>
          </cell>
          <cell r="AM157">
            <v>0</v>
          </cell>
          <cell r="AN157">
            <v>2940</v>
          </cell>
          <cell r="AO157" t="str">
            <v>WSWT2025800</v>
          </cell>
          <cell r="AQ157">
            <v>2933.7000000000003</v>
          </cell>
          <cell r="AR157">
            <v>0</v>
          </cell>
          <cell r="AS157">
            <v>2933.7000000000003</v>
          </cell>
          <cell r="AT157">
            <v>0</v>
          </cell>
          <cell r="AU157">
            <v>0</v>
          </cell>
          <cell r="BZ157" t="str">
            <v>WRWT25800/WRWT25800</v>
          </cell>
          <cell r="CA157">
            <v>224.26506666666671</v>
          </cell>
          <cell r="DL157" t="str">
            <v>P7</v>
          </cell>
          <cell r="DM157">
            <v>2</v>
          </cell>
          <cell r="DN157">
            <v>45868</v>
          </cell>
          <cell r="DP157">
            <v>45863</v>
          </cell>
          <cell r="DQ157"/>
          <cell r="DR157">
            <v>45859</v>
          </cell>
          <cell r="DS157">
            <v>45866</v>
          </cell>
          <cell r="DT157">
            <v>45867</v>
          </cell>
          <cell r="DU157">
            <v>45867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ประมาณการ</v>
          </cell>
          <cell r="C158" t="str">
            <v>ประมาณการ</v>
          </cell>
          <cell r="E158" t="str">
            <v>บจก.อินเทคค์ โกลบอล</v>
          </cell>
          <cell r="F158" t="str">
            <v>รอแบบ</v>
          </cell>
          <cell r="G158">
            <v>20</v>
          </cell>
          <cell r="H158">
            <v>36</v>
          </cell>
          <cell r="I158" t="str">
            <v>ขาว</v>
          </cell>
          <cell r="J158"/>
          <cell r="L158">
            <v>78</v>
          </cell>
          <cell r="M158" t="str">
            <v>±</v>
          </cell>
          <cell r="N158">
            <v>5</v>
          </cell>
          <cell r="R158" t="str">
            <v>จับจีบ4"</v>
          </cell>
          <cell r="T158" t="str">
            <v>ไม่สวมถุงใน</v>
          </cell>
          <cell r="U158"/>
          <cell r="V158"/>
          <cell r="X158">
            <v>45899</v>
          </cell>
          <cell r="Z158" t="str">
            <v>มัด80 ใช้สายรัด</v>
          </cell>
          <cell r="AA158">
            <v>100000</v>
          </cell>
          <cell r="AB158">
            <v>0</v>
          </cell>
          <cell r="AC158">
            <v>0</v>
          </cell>
          <cell r="AD158">
            <v>0</v>
          </cell>
          <cell r="AG158"/>
          <cell r="AI158" t="str">
            <v>ห้ามขาด-ห้ามเกิน</v>
          </cell>
          <cell r="AJ158">
            <v>0</v>
          </cell>
          <cell r="AL158">
            <v>100000</v>
          </cell>
          <cell r="AM158">
            <v>0</v>
          </cell>
          <cell r="AN158">
            <v>105000</v>
          </cell>
          <cell r="AO158" t="str">
            <v>WSWT2025800</v>
          </cell>
          <cell r="AQ158">
            <v>104775.00000000001</v>
          </cell>
          <cell r="AR158">
            <v>0</v>
          </cell>
          <cell r="AS158">
            <v>104775.00000000001</v>
          </cell>
          <cell r="AT158">
            <v>0</v>
          </cell>
          <cell r="AU158">
            <v>0</v>
          </cell>
          <cell r="BZ158" t="str">
            <v>WRWT25800/WRWT25800</v>
          </cell>
          <cell r="CA158">
            <v>8009.4666666666681</v>
          </cell>
          <cell r="DL158" t="str">
            <v>P7</v>
          </cell>
          <cell r="DM158">
            <v>2</v>
          </cell>
          <cell r="DN158">
            <v>45899</v>
          </cell>
          <cell r="DP158">
            <v>45894</v>
          </cell>
          <cell r="DQ158"/>
          <cell r="DR158">
            <v>45890</v>
          </cell>
          <cell r="DS158">
            <v>45897</v>
          </cell>
          <cell r="DT158">
            <v>45898</v>
          </cell>
          <cell r="DU158">
            <v>45898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MK68-000857</v>
          </cell>
          <cell r="C159">
            <v>45840</v>
          </cell>
          <cell r="E159" t="str">
            <v>บจก.เบทาโกร</v>
          </cell>
          <cell r="F159" t="str">
            <v>WB ฟาร์ม F914M 30kg.NM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±</v>
          </cell>
          <cell r="N159">
            <v>3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>
            <v>45875</v>
          </cell>
          <cell r="Z159" t="str">
            <v>500กระสอบแบน พร้อมระบุชื่อบริษัท รายการสินค้า จำนวนแต่ละแพ็ค</v>
          </cell>
          <cell r="AA159">
            <v>13000</v>
          </cell>
          <cell r="AB159">
            <v>0</v>
          </cell>
          <cell r="AC159">
            <v>0</v>
          </cell>
          <cell r="AD159">
            <v>0</v>
          </cell>
          <cell r="AG159"/>
          <cell r="AI159" t="str">
            <v>หนองบุญมาก</v>
          </cell>
          <cell r="AJ159">
            <v>13000</v>
          </cell>
          <cell r="AL159">
            <v>0</v>
          </cell>
          <cell r="AM159">
            <v>13500</v>
          </cell>
          <cell r="AN159">
            <v>0</v>
          </cell>
          <cell r="AO159" t="str">
            <v>WSWT2025800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WRWT25800/WRWT25800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45875</v>
          </cell>
          <cell r="DP159">
            <v>45870</v>
          </cell>
          <cell r="DQ159"/>
          <cell r="DR159">
            <v>45866</v>
          </cell>
          <cell r="DS159">
            <v>45873</v>
          </cell>
          <cell r="DT159">
            <v>45874</v>
          </cell>
          <cell r="DU159">
            <v>45874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MK68-000838</v>
          </cell>
          <cell r="C160">
            <v>45834</v>
          </cell>
          <cell r="E160" t="str">
            <v>บจก.เบทาโกร</v>
          </cell>
          <cell r="F160" t="str">
            <v>WB ฟาร์ม F914M 30kg.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±</v>
          </cell>
          <cell r="N160">
            <v>3</v>
          </cell>
          <cell r="R160" t="str">
            <v>ไม่</v>
          </cell>
          <cell r="T160" t="str">
            <v>ไม่สวมถุงใน</v>
          </cell>
          <cell r="U160"/>
          <cell r="V160"/>
          <cell r="X160">
            <v>45897</v>
          </cell>
          <cell r="Z160" t="str">
            <v>500กระสอบ พร้อมระบุชื่อบริษัท รายการสินค้า จำนวนแต่ละแพ็ค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 t="str">
            <v>พระประแดง</v>
          </cell>
          <cell r="AJ160">
            <v>5000</v>
          </cell>
          <cell r="AL160">
            <v>0</v>
          </cell>
          <cell r="AM160">
            <v>5300</v>
          </cell>
          <cell r="AN160">
            <v>0</v>
          </cell>
          <cell r="AO160" t="str">
            <v>WSWT2025800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WRWT25800/WRWT25800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45897</v>
          </cell>
          <cell r="DP160">
            <v>45892</v>
          </cell>
          <cell r="DQ160"/>
          <cell r="DR160">
            <v>45888</v>
          </cell>
          <cell r="DS160">
            <v>45895</v>
          </cell>
          <cell r="DT160">
            <v>45896</v>
          </cell>
          <cell r="DU160">
            <v>45896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MK68-000838</v>
          </cell>
          <cell r="C161">
            <v>45834</v>
          </cell>
          <cell r="E161" t="str">
            <v>บจก.เบทาโกร</v>
          </cell>
          <cell r="F161" t="str">
            <v>WB ฟาร์ม F911 30kg.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±</v>
          </cell>
          <cell r="N161">
            <v>3</v>
          </cell>
          <cell r="R161" t="str">
            <v>ไม่</v>
          </cell>
          <cell r="T161" t="str">
            <v>ไม่สวมถุงใน</v>
          </cell>
          <cell r="U161"/>
          <cell r="V161"/>
          <cell r="X161">
            <v>45897</v>
          </cell>
          <cell r="Z161" t="str">
            <v>500กระสอบ พร้อมระบุชื่อบริษัท รายการสินค้า จำนวนแต่ละแพ็ค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 t="str">
            <v>พระประแดง</v>
          </cell>
          <cell r="AJ161">
            <v>5000</v>
          </cell>
          <cell r="AL161">
            <v>0</v>
          </cell>
          <cell r="AM161">
            <v>5435</v>
          </cell>
          <cell r="AN161">
            <v>0</v>
          </cell>
          <cell r="AO161" t="str">
            <v>WSWT2025800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WRWT25800/WRWT25800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45897</v>
          </cell>
          <cell r="DP161">
            <v>45892</v>
          </cell>
          <cell r="DQ161"/>
          <cell r="DR161">
            <v>45888</v>
          </cell>
          <cell r="DS161">
            <v>45895</v>
          </cell>
          <cell r="DT161">
            <v>45896</v>
          </cell>
          <cell r="DU161">
            <v>45896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>
            <v>0</v>
          </cell>
          <cell r="C162"/>
          <cell r="E162"/>
          <cell r="F162"/>
          <cell r="G162">
            <v>20</v>
          </cell>
          <cell r="H162">
            <v>37</v>
          </cell>
          <cell r="I162"/>
          <cell r="J162"/>
          <cell r="L162">
            <v>80</v>
          </cell>
          <cell r="M162" t="str">
            <v>±</v>
          </cell>
          <cell r="N162">
            <v>3</v>
          </cell>
          <cell r="R162"/>
          <cell r="T162"/>
          <cell r="U162"/>
          <cell r="V162"/>
          <cell r="X162"/>
          <cell r="Z162"/>
          <cell r="AA162"/>
          <cell r="AB162">
            <v>0</v>
          </cell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WSWT2025800</v>
          </cell>
          <cell r="AQ162">
            <v>326335.41063750006</v>
          </cell>
          <cell r="AR162">
            <v>109430.71063750001</v>
          </cell>
          <cell r="AS162">
            <v>216904.7</v>
          </cell>
          <cell r="AT162">
            <v>0</v>
          </cell>
          <cell r="AU162">
            <v>0</v>
          </cell>
          <cell r="BZ162" t="str">
            <v>WRWT25800/WRWT25800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/>
          <cell r="EI162">
            <v>0</v>
          </cell>
        </row>
        <row r="163">
          <cell r="B163">
            <v>0</v>
          </cell>
          <cell r="C163"/>
          <cell r="E163"/>
          <cell r="F163"/>
          <cell r="G163">
            <v>20</v>
          </cell>
          <cell r="H163">
            <v>34</v>
          </cell>
          <cell r="I163"/>
          <cell r="J163"/>
          <cell r="L163">
            <v>98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/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WSWT2021950UV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BZ163" t="str">
            <v>WRWT200950/WRWT21950</v>
          </cell>
          <cell r="CA163">
            <v>0</v>
          </cell>
          <cell r="DL163"/>
          <cell r="DM163" t="str">
            <v>Lead time</v>
          </cell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/>
          <cell r="EI163"/>
        </row>
        <row r="164">
          <cell r="B164">
            <v>0</v>
          </cell>
          <cell r="C164"/>
          <cell r="E164"/>
          <cell r="F164"/>
          <cell r="G164">
            <v>20</v>
          </cell>
          <cell r="H164">
            <v>34</v>
          </cell>
          <cell r="I164"/>
          <cell r="J164"/>
          <cell r="L164">
            <v>95</v>
          </cell>
          <cell r="M164" t="str">
            <v>±</v>
          </cell>
          <cell r="N164">
            <v>5</v>
          </cell>
          <cell r="R164"/>
          <cell r="T164"/>
          <cell r="U164"/>
          <cell r="V164"/>
          <cell r="X164"/>
          <cell r="Z164"/>
          <cell r="AA164"/>
          <cell r="AB164"/>
          <cell r="AC164">
            <v>0</v>
          </cell>
          <cell r="AD164"/>
          <cell r="AG164"/>
          <cell r="AI164" t="str">
            <v>ระบุในSD</v>
          </cell>
          <cell r="AJ164"/>
          <cell r="AL164">
            <v>0</v>
          </cell>
          <cell r="AM164"/>
          <cell r="AN164">
            <v>0</v>
          </cell>
          <cell r="AO164" t="str">
            <v>WSWT2021900UV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BZ164" t="str">
            <v>WRWT200900/WRWT21900</v>
          </cell>
          <cell r="CA164">
            <v>0</v>
          </cell>
          <cell r="DL164"/>
          <cell r="DM164" t="str">
            <v>Lead time</v>
          </cell>
          <cell r="DN164"/>
          <cell r="DP164"/>
          <cell r="DQ164"/>
          <cell r="DR164"/>
          <cell r="DS164"/>
          <cell r="DT164"/>
          <cell r="DU164"/>
          <cell r="DW164"/>
          <cell r="DX164"/>
          <cell r="DY164"/>
          <cell r="DZ164"/>
          <cell r="EA164"/>
          <cell r="EB164"/>
          <cell r="EC164"/>
          <cell r="ED164"/>
          <cell r="EG164"/>
          <cell r="EH164"/>
          <cell r="EI164"/>
        </row>
        <row r="165">
          <cell r="B165">
            <v>0</v>
          </cell>
          <cell r="C165"/>
          <cell r="E165"/>
          <cell r="F165"/>
          <cell r="G165">
            <v>20</v>
          </cell>
          <cell r="H165">
            <v>34</v>
          </cell>
          <cell r="I165"/>
          <cell r="J165"/>
          <cell r="L165">
            <v>80</v>
          </cell>
          <cell r="M165" t="str">
            <v>±</v>
          </cell>
          <cell r="N165">
            <v>5</v>
          </cell>
          <cell r="R165"/>
          <cell r="T165"/>
          <cell r="U165"/>
          <cell r="V165"/>
          <cell r="X165"/>
          <cell r="Z165"/>
          <cell r="AA165"/>
          <cell r="AB165"/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WSWT2021750UV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BZ165" t="str">
            <v>WRWT200750/WRWT21750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/>
          <cell r="EI165"/>
        </row>
        <row r="166">
          <cell r="B166">
            <v>0</v>
          </cell>
          <cell r="C166"/>
          <cell r="E166"/>
          <cell r="F166"/>
          <cell r="G166">
            <v>20</v>
          </cell>
          <cell r="H166">
            <v>34</v>
          </cell>
          <cell r="I166"/>
          <cell r="J166"/>
          <cell r="L166">
            <v>80</v>
          </cell>
          <cell r="M166" t="str">
            <v>±</v>
          </cell>
          <cell r="N166">
            <v>5</v>
          </cell>
          <cell r="R166"/>
          <cell r="T166"/>
          <cell r="U166"/>
          <cell r="V166"/>
          <cell r="X166"/>
          <cell r="Z166"/>
          <cell r="AA166"/>
          <cell r="AB166"/>
          <cell r="AC166">
            <v>0</v>
          </cell>
          <cell r="AD166"/>
          <cell r="AG166"/>
          <cell r="AI166" t="str">
            <v>ระบุในSD</v>
          </cell>
          <cell r="AJ166"/>
          <cell r="AL166">
            <v>0</v>
          </cell>
          <cell r="AM166"/>
          <cell r="AN166">
            <v>0</v>
          </cell>
          <cell r="AO166" t="str">
            <v>WSWT2021800UV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BZ166" t="str">
            <v>WRWT200800/WRWT21800</v>
          </cell>
          <cell r="CA166">
            <v>0</v>
          </cell>
          <cell r="DL166"/>
          <cell r="DM166" t="str">
            <v>Lead time</v>
          </cell>
          <cell r="DN166"/>
          <cell r="DP166"/>
          <cell r="DQ166"/>
          <cell r="DR166"/>
          <cell r="DS166"/>
          <cell r="DT166"/>
          <cell r="DU166"/>
          <cell r="DW166"/>
          <cell r="DX166"/>
          <cell r="DY166"/>
          <cell r="DZ166"/>
          <cell r="EA166"/>
          <cell r="EB166"/>
          <cell r="EC166"/>
          <cell r="ED166"/>
          <cell r="EG166"/>
          <cell r="EH166">
            <v>0</v>
          </cell>
          <cell r="EI166"/>
        </row>
        <row r="167">
          <cell r="B167">
            <v>0</v>
          </cell>
          <cell r="C167"/>
          <cell r="E167"/>
          <cell r="F167"/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70</v>
          </cell>
          <cell r="M167" t="str">
            <v>±</v>
          </cell>
          <cell r="N167">
            <v>5</v>
          </cell>
          <cell r="R167"/>
          <cell r="T167"/>
          <cell r="U167"/>
          <cell r="V167"/>
          <cell r="X167"/>
          <cell r="Z167"/>
          <cell r="AA167"/>
          <cell r="AB167"/>
          <cell r="AC167">
            <v>0</v>
          </cell>
          <cell r="AD167"/>
          <cell r="AG167"/>
          <cell r="AI167" t="str">
            <v>ระบุในSD</v>
          </cell>
          <cell r="AJ167"/>
          <cell r="AL167">
            <v>0</v>
          </cell>
          <cell r="AM167"/>
          <cell r="AN167">
            <v>0</v>
          </cell>
          <cell r="AO167" t="str">
            <v>WSWT2025700(1)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BZ167" t="str">
            <v>WRWT200800/WRWT25650</v>
          </cell>
          <cell r="CA167">
            <v>0</v>
          </cell>
          <cell r="DL167"/>
          <cell r="DM167" t="str">
            <v>Lead time</v>
          </cell>
          <cell r="DN167"/>
          <cell r="DP167"/>
          <cell r="DQ167"/>
          <cell r="DR167"/>
          <cell r="DS167"/>
          <cell r="DT167"/>
          <cell r="DU167"/>
          <cell r="DW167"/>
          <cell r="DX167"/>
          <cell r="DY167"/>
          <cell r="DZ167"/>
          <cell r="EA167"/>
          <cell r="EB167"/>
          <cell r="EC167"/>
          <cell r="ED167"/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20</v>
          </cell>
          <cell r="H168">
            <v>34</v>
          </cell>
          <cell r="I168"/>
          <cell r="J168"/>
          <cell r="L168">
            <v>85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WSWT2021850UV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BZ168" t="str">
            <v>WRWT200850/WRWT21850</v>
          </cell>
          <cell r="CA168">
            <v>0</v>
          </cell>
          <cell r="DL168"/>
          <cell r="DM168"/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>
            <v>0</v>
          </cell>
          <cell r="EI168"/>
        </row>
        <row r="169">
          <cell r="B169">
            <v>0</v>
          </cell>
          <cell r="C169"/>
          <cell r="E169"/>
          <cell r="F169"/>
          <cell r="G169">
            <v>20</v>
          </cell>
          <cell r="H169">
            <v>34</v>
          </cell>
          <cell r="I169"/>
          <cell r="J169"/>
          <cell r="L169">
            <v>80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/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WSWT2021750UV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WRWT200750/WRWT21750</v>
          </cell>
          <cell r="CA169">
            <v>0</v>
          </cell>
          <cell r="DL169"/>
          <cell r="DM169"/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>
            <v>0</v>
          </cell>
          <cell r="EI169"/>
        </row>
        <row r="170">
          <cell r="B170">
            <v>0</v>
          </cell>
          <cell r="C170"/>
          <cell r="E170"/>
          <cell r="F170"/>
          <cell r="G170">
            <v>21</v>
          </cell>
          <cell r="H170">
            <v>39</v>
          </cell>
          <cell r="I170"/>
          <cell r="J170"/>
          <cell r="L170">
            <v>78</v>
          </cell>
          <cell r="M170" t="str">
            <v>±</v>
          </cell>
          <cell r="N170">
            <v>3</v>
          </cell>
          <cell r="R170"/>
          <cell r="T170"/>
          <cell r="U170"/>
          <cell r="V170"/>
          <cell r="X170"/>
          <cell r="Z170"/>
          <cell r="AA170"/>
          <cell r="AB170"/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WSWT2125700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WRWT210800/WRWT25650</v>
          </cell>
          <cell r="CA170">
            <v>0</v>
          </cell>
          <cell r="DL170"/>
          <cell r="DM170"/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/>
        </row>
        <row r="171">
          <cell r="B171" t="str">
            <v>MK68-000885</v>
          </cell>
          <cell r="C171">
            <v>45852</v>
          </cell>
          <cell r="E171" t="str">
            <v>มหาวิทยาลัยราชภัฎเพชรบุรี</v>
          </cell>
          <cell r="F171" t="str">
            <v>ธ.เมล็ดพันธุ์ข้าวชุมชน ตำบลหนองกะปุ</v>
          </cell>
          <cell r="G171">
            <v>21</v>
          </cell>
          <cell r="H171">
            <v>34</v>
          </cell>
          <cell r="I171" t="str">
            <v>ขาว</v>
          </cell>
          <cell r="J171"/>
          <cell r="L171">
            <v>61</v>
          </cell>
          <cell r="M171" t="str">
            <v>±</v>
          </cell>
          <cell r="N171">
            <v>5</v>
          </cell>
          <cell r="R171" t="str">
            <v>ไม่</v>
          </cell>
          <cell r="T171" t="str">
            <v>ไม่สวมถุงใน</v>
          </cell>
          <cell r="U171"/>
          <cell r="V171"/>
          <cell r="X171">
            <v>45864</v>
          </cell>
          <cell r="Z171" t="str">
            <v>500กระสอบ</v>
          </cell>
          <cell r="AA171">
            <v>1000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1000</v>
          </cell>
          <cell r="AL171">
            <v>0</v>
          </cell>
          <cell r="AM171">
            <v>1070</v>
          </cell>
          <cell r="AN171">
            <v>0</v>
          </cell>
          <cell r="AO171" t="str">
            <v>WSWT2125650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WRWT25650/WRWT25650</v>
          </cell>
          <cell r="CA171">
            <v>0</v>
          </cell>
          <cell r="DL171" t="str">
            <v>P7</v>
          </cell>
          <cell r="DM171">
            <v>2</v>
          </cell>
          <cell r="DN171">
            <v>45864</v>
          </cell>
          <cell r="DP171">
            <v>45859</v>
          </cell>
          <cell r="DQ171"/>
          <cell r="DR171">
            <v>45855</v>
          </cell>
          <cell r="DS171">
            <v>45862</v>
          </cell>
          <cell r="DT171">
            <v>45863</v>
          </cell>
          <cell r="DU171">
            <v>45863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MK68-000884</v>
          </cell>
          <cell r="C172">
            <v>45852</v>
          </cell>
          <cell r="E172" t="str">
            <v>ธนาคารเมล็ดพันธุ์ข้าวชุมชน ตำบลหนองกะปุ</v>
          </cell>
          <cell r="F172" t="str">
            <v>ธ.เมล็ดพันธุ์ข้าวชุมชน ตำบลหนองกะปุ</v>
          </cell>
          <cell r="G172">
            <v>21</v>
          </cell>
          <cell r="H172">
            <v>34</v>
          </cell>
          <cell r="I172" t="str">
            <v>ขาว</v>
          </cell>
          <cell r="J172"/>
          <cell r="L172">
            <v>61</v>
          </cell>
          <cell r="M172" t="str">
            <v>±</v>
          </cell>
          <cell r="N172">
            <v>5</v>
          </cell>
          <cell r="R172" t="str">
            <v>ไม่</v>
          </cell>
          <cell r="T172" t="str">
            <v>ไม่สวมถุงใน</v>
          </cell>
          <cell r="U172"/>
          <cell r="V172"/>
          <cell r="X172">
            <v>45864</v>
          </cell>
          <cell r="Z172" t="str">
            <v>500กระสอบ</v>
          </cell>
          <cell r="AA172">
            <v>4000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4000</v>
          </cell>
          <cell r="AL172">
            <v>0</v>
          </cell>
          <cell r="AM172">
            <v>4065</v>
          </cell>
          <cell r="AN172">
            <v>0</v>
          </cell>
          <cell r="AO172" t="str">
            <v>WSWT2125650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WRWT25650/WRWT25650</v>
          </cell>
          <cell r="CA172">
            <v>0</v>
          </cell>
          <cell r="DL172" t="str">
            <v>P7</v>
          </cell>
          <cell r="DM172">
            <v>2</v>
          </cell>
          <cell r="DN172">
            <v>45864</v>
          </cell>
          <cell r="DP172">
            <v>45859</v>
          </cell>
          <cell r="DQ172"/>
          <cell r="DR172">
            <v>45855</v>
          </cell>
          <cell r="DS172">
            <v>45862</v>
          </cell>
          <cell r="DT172">
            <v>45863</v>
          </cell>
          <cell r="DU172">
            <v>45863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21</v>
          </cell>
          <cell r="H173">
            <v>37</v>
          </cell>
          <cell r="I173" t="str">
            <v>ขาว</v>
          </cell>
          <cell r="J173"/>
          <cell r="L173">
            <v>67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>
            <v>0</v>
          </cell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WSWT2125650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WRWT25650/WRWT25650</v>
          </cell>
          <cell r="CA173">
            <v>0</v>
          </cell>
          <cell r="DL173"/>
          <cell r="DM173" t="str">
            <v>Lead time</v>
          </cell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/>
          <cell r="EI173">
            <v>0</v>
          </cell>
        </row>
        <row r="174">
          <cell r="B174">
            <v>0</v>
          </cell>
          <cell r="C174"/>
          <cell r="E174"/>
          <cell r="F174"/>
          <cell r="G174">
            <v>21</v>
          </cell>
          <cell r="H174">
            <v>37</v>
          </cell>
          <cell r="I174" t="str">
            <v>ขาวแถบใส5</v>
          </cell>
          <cell r="J174"/>
          <cell r="L174">
            <v>67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>
            <v>0</v>
          </cell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WSWTSCL052125650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BZ174" t="str">
            <v>WRWT25650/WRCL25680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 t="str">
            <v>MK68-000914</v>
          </cell>
          <cell r="C175">
            <v>45857</v>
          </cell>
          <cell r="E175" t="str">
            <v>โรงสีข้าวธัญญาวัฒน์</v>
          </cell>
          <cell r="F175" t="str">
            <v>LUNG SHIN ข้าวหอมไทย 30 kg</v>
          </cell>
          <cell r="G175">
            <v>21</v>
          </cell>
          <cell r="H175">
            <v>32</v>
          </cell>
          <cell r="I175" t="str">
            <v>ขาว</v>
          </cell>
          <cell r="J175"/>
          <cell r="L175">
            <v>70</v>
          </cell>
          <cell r="M175" t="str">
            <v>±</v>
          </cell>
          <cell r="N175">
            <v>5</v>
          </cell>
          <cell r="R175" t="str">
            <v>ไม่</v>
          </cell>
          <cell r="T175" t="str">
            <v>ไม่สวมถุงใน</v>
          </cell>
          <cell r="U175"/>
          <cell r="V175"/>
          <cell r="X175">
            <v>45868</v>
          </cell>
          <cell r="Z175" t="str">
            <v>500กระสอบแบน</v>
          </cell>
          <cell r="AA175">
            <v>4100</v>
          </cell>
          <cell r="AB175">
            <v>0</v>
          </cell>
          <cell r="AC175">
            <v>0</v>
          </cell>
          <cell r="AD175">
            <v>0</v>
          </cell>
          <cell r="AG175"/>
          <cell r="AI175" t="str">
            <v>ห้ามขาด-ห้ามเกิน</v>
          </cell>
          <cell r="AJ175">
            <v>0</v>
          </cell>
          <cell r="AL175">
            <v>4100</v>
          </cell>
          <cell r="AM175"/>
          <cell r="AN175">
            <v>4305</v>
          </cell>
          <cell r="AO175" t="str">
            <v>WSWT2125800</v>
          </cell>
          <cell r="AQ175">
            <v>3837.5590000000002</v>
          </cell>
          <cell r="AR175">
            <v>3837.5590000000002</v>
          </cell>
          <cell r="AS175">
            <v>0</v>
          </cell>
          <cell r="AT175">
            <v>0</v>
          </cell>
          <cell r="AU175">
            <v>0</v>
          </cell>
          <cell r="BZ175" t="str">
            <v>WRWT25800/WRWT25800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45868</v>
          </cell>
          <cell r="DP175">
            <v>45863</v>
          </cell>
          <cell r="DQ175"/>
          <cell r="DR175">
            <v>45859</v>
          </cell>
          <cell r="DS175">
            <v>45866</v>
          </cell>
          <cell r="DT175">
            <v>45867</v>
          </cell>
          <cell r="DU175">
            <v>45867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MK68-000894</v>
          </cell>
          <cell r="C176">
            <v>45854</v>
          </cell>
          <cell r="E176" t="str">
            <v>ร้านสมคิดพันธุ์ข้าว</v>
          </cell>
          <cell r="F176" t="str">
            <v>ทองทั้งทุ่ง</v>
          </cell>
          <cell r="G176">
            <v>21</v>
          </cell>
          <cell r="H176">
            <v>34</v>
          </cell>
          <cell r="I176" t="str">
            <v>ขาว</v>
          </cell>
          <cell r="J176"/>
          <cell r="L176">
            <v>76</v>
          </cell>
          <cell r="M176" t="str">
            <v>±</v>
          </cell>
          <cell r="N176">
            <v>5</v>
          </cell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45862</v>
          </cell>
          <cell r="Z176" t="str">
            <v>500กระสอบ</v>
          </cell>
          <cell r="AA176">
            <v>6000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6000</v>
          </cell>
          <cell r="AL176">
            <v>0</v>
          </cell>
          <cell r="AM176">
            <v>6610</v>
          </cell>
          <cell r="AN176">
            <v>0</v>
          </cell>
          <cell r="AO176" t="str">
            <v>WSWT2125800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BZ176" t="str">
            <v>WRWT25800/WRWT25800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45862</v>
          </cell>
          <cell r="DP176">
            <v>45857</v>
          </cell>
          <cell r="DQ176"/>
          <cell r="DR176">
            <v>45853</v>
          </cell>
          <cell r="DS176">
            <v>45860</v>
          </cell>
          <cell r="DT176">
            <v>45861</v>
          </cell>
          <cell r="DU176">
            <v>45861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>
            <v>0</v>
          </cell>
          <cell r="C177"/>
          <cell r="E177"/>
          <cell r="F177"/>
          <cell r="G177">
            <v>21</v>
          </cell>
          <cell r="H177">
            <v>37</v>
          </cell>
          <cell r="I177" t="str">
            <v>ขาว</v>
          </cell>
          <cell r="J177"/>
          <cell r="L177">
            <v>83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/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WSWT2125800</v>
          </cell>
          <cell r="AQ177">
            <v>3837.5590000000002</v>
          </cell>
          <cell r="AR177">
            <v>3837.5590000000002</v>
          </cell>
          <cell r="AS177">
            <v>0</v>
          </cell>
          <cell r="AT177">
            <v>0</v>
          </cell>
          <cell r="AU177">
            <v>0</v>
          </cell>
          <cell r="BZ177" t="str">
            <v>WRWT210800/WRWT25800</v>
          </cell>
          <cell r="CA177">
            <v>0</v>
          </cell>
          <cell r="DL177"/>
          <cell r="DM177"/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/>
          <cell r="EI177"/>
        </row>
        <row r="178">
          <cell r="B178" t="str">
            <v>MK68-000918</v>
          </cell>
          <cell r="C178">
            <v>45860</v>
          </cell>
          <cell r="E178" t="str">
            <v>บจก.เอ็นบี ดิสทริบิวชั่น</v>
          </cell>
          <cell r="F178" t="str">
            <v>NB FISH 103L</v>
          </cell>
          <cell r="G178">
            <v>21</v>
          </cell>
          <cell r="H178">
            <v>37</v>
          </cell>
          <cell r="I178" t="str">
            <v>ขาว</v>
          </cell>
          <cell r="J178" t="str">
            <v>ใส</v>
          </cell>
          <cell r="L178">
            <v>100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22</v>
          </cell>
          <cell r="U178">
            <v>40</v>
          </cell>
          <cell r="V178">
            <v>40</v>
          </cell>
          <cell r="X178">
            <v>45867</v>
          </cell>
          <cell r="Z178" t="str">
            <v>500กระสอบ</v>
          </cell>
          <cell r="AA178">
            <v>10000</v>
          </cell>
          <cell r="AB178">
            <v>217.10408191999997</v>
          </cell>
          <cell r="AC178">
            <v>0</v>
          </cell>
          <cell r="AD178">
            <v>217.10408191999997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10500</v>
          </cell>
          <cell r="AO178" t="str">
            <v>WSWT2121670SM</v>
          </cell>
          <cell r="AQ178">
            <v>10756.900000000001</v>
          </cell>
          <cell r="AR178">
            <v>10756.900000000001</v>
          </cell>
          <cell r="AS178">
            <v>0</v>
          </cell>
          <cell r="AT178">
            <v>10756.900000000001</v>
          </cell>
          <cell r="AU178">
            <v>0</v>
          </cell>
          <cell r="BZ178" t="str">
            <v>WRWT21670/WRWT21670</v>
          </cell>
          <cell r="CA178">
            <v>0</v>
          </cell>
          <cell r="DL178" t="str">
            <v>P8</v>
          </cell>
          <cell r="DM178">
            <v>4</v>
          </cell>
          <cell r="DN178">
            <v>45867</v>
          </cell>
          <cell r="DP178">
            <v>45862</v>
          </cell>
          <cell r="DQ178">
            <v>45863</v>
          </cell>
          <cell r="DR178">
            <v>45857</v>
          </cell>
          <cell r="DS178">
            <v>45864</v>
          </cell>
          <cell r="DT178">
            <v>45865</v>
          </cell>
          <cell r="DU178">
            <v>45865</v>
          </cell>
          <cell r="DW178">
            <v>45866</v>
          </cell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MK68-000918</v>
          </cell>
          <cell r="C179">
            <v>45860</v>
          </cell>
          <cell r="E179" t="str">
            <v>บจก.เอ็นบี ดิสทริบิวชั่น</v>
          </cell>
          <cell r="F179" t="str">
            <v>NB FISH 202</v>
          </cell>
          <cell r="G179">
            <v>21</v>
          </cell>
          <cell r="H179">
            <v>37</v>
          </cell>
          <cell r="I179" t="str">
            <v>ขาว</v>
          </cell>
          <cell r="J179" t="str">
            <v>ใส</v>
          </cell>
          <cell r="L179">
            <v>100</v>
          </cell>
          <cell r="M179" t="str">
            <v>±</v>
          </cell>
          <cell r="N179">
            <v>5</v>
          </cell>
          <cell r="R179" t="str">
            <v>บิด</v>
          </cell>
          <cell r="T179">
            <v>22</v>
          </cell>
          <cell r="U179">
            <v>40</v>
          </cell>
          <cell r="V179">
            <v>40</v>
          </cell>
          <cell r="X179">
            <v>45867</v>
          </cell>
          <cell r="Z179" t="str">
            <v>500กระสอบ</v>
          </cell>
          <cell r="AA179">
            <v>5000</v>
          </cell>
          <cell r="AB179">
            <v>80.328510310399992</v>
          </cell>
          <cell r="AC179">
            <v>0</v>
          </cell>
          <cell r="AD179">
            <v>80.328510310399992</v>
          </cell>
          <cell r="AG179"/>
          <cell r="AI179"/>
          <cell r="AJ179">
            <v>1300</v>
          </cell>
          <cell r="AL179">
            <v>3700</v>
          </cell>
          <cell r="AM179"/>
          <cell r="AN179">
            <v>3885</v>
          </cell>
          <cell r="AO179" t="str">
            <v>WSWT2121670SM</v>
          </cell>
          <cell r="AQ179">
            <v>3980.0530000000003</v>
          </cell>
          <cell r="AR179">
            <v>3980.0530000000003</v>
          </cell>
          <cell r="AS179">
            <v>0</v>
          </cell>
          <cell r="AT179">
            <v>3980.0530000000003</v>
          </cell>
          <cell r="AU179">
            <v>0</v>
          </cell>
          <cell r="BZ179" t="str">
            <v>WRWT21670/WRWT21670</v>
          </cell>
          <cell r="CA179">
            <v>0</v>
          </cell>
          <cell r="DL179" t="str">
            <v>P8</v>
          </cell>
          <cell r="DM179">
            <v>4</v>
          </cell>
          <cell r="DN179">
            <v>45867</v>
          </cell>
          <cell r="DP179">
            <v>45862</v>
          </cell>
          <cell r="DQ179">
            <v>45863</v>
          </cell>
          <cell r="DR179">
            <v>45857</v>
          </cell>
          <cell r="DS179">
            <v>45864</v>
          </cell>
          <cell r="DT179">
            <v>45865</v>
          </cell>
          <cell r="DU179">
            <v>45865</v>
          </cell>
          <cell r="DW179">
            <v>45866</v>
          </cell>
          <cell r="DX179"/>
          <cell r="DY179"/>
          <cell r="DZ179"/>
          <cell r="EA179"/>
          <cell r="EB179"/>
          <cell r="EC179" t="str">
            <v>งานเคลือบ+พิมพ์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MK68-000919</v>
          </cell>
          <cell r="C180">
            <v>45860</v>
          </cell>
          <cell r="E180" t="str">
            <v>บจก.เอ็นบี ดิสทริบิวชั่น</v>
          </cell>
          <cell r="F180" t="str">
            <v>นิค 103B</v>
          </cell>
          <cell r="G180">
            <v>21</v>
          </cell>
          <cell r="H180">
            <v>37</v>
          </cell>
          <cell r="I180" t="str">
            <v>ขาว</v>
          </cell>
          <cell r="J180" t="str">
            <v>ใส</v>
          </cell>
          <cell r="L180">
            <v>100</v>
          </cell>
          <cell r="M180" t="str">
            <v>±</v>
          </cell>
          <cell r="N180">
            <v>5</v>
          </cell>
          <cell r="R180" t="str">
            <v>บิด</v>
          </cell>
          <cell r="T180">
            <v>22</v>
          </cell>
          <cell r="U180">
            <v>40</v>
          </cell>
          <cell r="V180">
            <v>40</v>
          </cell>
          <cell r="X180">
            <v>45867</v>
          </cell>
          <cell r="Z180" t="str">
            <v>500กระสอบ</v>
          </cell>
          <cell r="AA180">
            <v>5000</v>
          </cell>
          <cell r="AB180">
            <v>108.55204095999999</v>
          </cell>
          <cell r="AC180">
            <v>0</v>
          </cell>
          <cell r="AD180">
            <v>108.55204095999999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WSWT2121670SM</v>
          </cell>
          <cell r="AQ180">
            <v>5378.4500000000007</v>
          </cell>
          <cell r="AR180">
            <v>5378.4500000000007</v>
          </cell>
          <cell r="AS180">
            <v>0</v>
          </cell>
          <cell r="AT180">
            <v>5378.4500000000007</v>
          </cell>
          <cell r="AU180">
            <v>0</v>
          </cell>
          <cell r="BZ180" t="str">
            <v>WRWT21670/WRWT21670</v>
          </cell>
          <cell r="CA180">
            <v>0</v>
          </cell>
          <cell r="DL180" t="str">
            <v>P8</v>
          </cell>
          <cell r="DM180">
            <v>4</v>
          </cell>
          <cell r="DN180">
            <v>45867</v>
          </cell>
          <cell r="DP180">
            <v>45862</v>
          </cell>
          <cell r="DQ180">
            <v>45863</v>
          </cell>
          <cell r="DR180">
            <v>45857</v>
          </cell>
          <cell r="DS180">
            <v>45864</v>
          </cell>
          <cell r="DT180">
            <v>45865</v>
          </cell>
          <cell r="DU180">
            <v>45865</v>
          </cell>
          <cell r="DW180">
            <v>45866</v>
          </cell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ประมาณการ</v>
          </cell>
          <cell r="C181" t="str">
            <v>ประมาณการ</v>
          </cell>
          <cell r="E181" t="str">
            <v>บจก.เอ็นบี ดิสทริบิวชั่น</v>
          </cell>
          <cell r="F181" t="str">
            <v>รอแบบ</v>
          </cell>
          <cell r="G181">
            <v>21</v>
          </cell>
          <cell r="H181">
            <v>37</v>
          </cell>
          <cell r="I181" t="str">
            <v>ขาว</v>
          </cell>
          <cell r="J181" t="str">
            <v>ใส</v>
          </cell>
          <cell r="L181">
            <v>100</v>
          </cell>
          <cell r="M181" t="str">
            <v>±</v>
          </cell>
          <cell r="N181">
            <v>5</v>
          </cell>
          <cell r="R181" t="str">
            <v>บิด</v>
          </cell>
          <cell r="T181">
            <v>22</v>
          </cell>
          <cell r="U181">
            <v>40</v>
          </cell>
          <cell r="V181">
            <v>40</v>
          </cell>
          <cell r="X181">
            <v>45868</v>
          </cell>
          <cell r="Z181" t="str">
            <v>500กระสอบ</v>
          </cell>
          <cell r="AA181">
            <v>20000</v>
          </cell>
          <cell r="AB181">
            <v>434.20816383999994</v>
          </cell>
          <cell r="AC181">
            <v>0</v>
          </cell>
          <cell r="AD181">
            <v>434.20816383999994</v>
          </cell>
          <cell r="AG181"/>
          <cell r="AI181"/>
          <cell r="AJ181">
            <v>0</v>
          </cell>
          <cell r="AL181">
            <v>20000</v>
          </cell>
          <cell r="AM181"/>
          <cell r="AN181">
            <v>21000</v>
          </cell>
          <cell r="AO181" t="str">
            <v>WSWT2121670SM</v>
          </cell>
          <cell r="AQ181">
            <v>21513.800000000003</v>
          </cell>
          <cell r="AR181">
            <v>21513.800000000003</v>
          </cell>
          <cell r="AS181">
            <v>0</v>
          </cell>
          <cell r="AT181">
            <v>0</v>
          </cell>
          <cell r="AU181">
            <v>21513.800000000003</v>
          </cell>
          <cell r="BZ181" t="str">
            <v>WRWT21670/WRWT21670</v>
          </cell>
          <cell r="CA181">
            <v>0</v>
          </cell>
          <cell r="DL181" t="str">
            <v>P8</v>
          </cell>
          <cell r="DM181">
            <v>4</v>
          </cell>
          <cell r="DN181">
            <v>45868</v>
          </cell>
          <cell r="DP181">
            <v>45863</v>
          </cell>
          <cell r="DQ181">
            <v>45864</v>
          </cell>
          <cell r="DR181">
            <v>45858</v>
          </cell>
          <cell r="DS181">
            <v>45865</v>
          </cell>
          <cell r="DT181">
            <v>45866</v>
          </cell>
          <cell r="DU181">
            <v>45866</v>
          </cell>
          <cell r="DW181">
            <v>45867</v>
          </cell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>รอART</v>
          </cell>
          <cell r="EG181"/>
          <cell r="EH181"/>
          <cell r="EI181"/>
        </row>
        <row r="182">
          <cell r="B182" t="str">
            <v>ประมาณการ</v>
          </cell>
          <cell r="C182" t="str">
            <v>ประมาณการ</v>
          </cell>
          <cell r="E182" t="str">
            <v>บจก.แอมโก้เวท</v>
          </cell>
          <cell r="F182" t="str">
            <v>รอแบบ</v>
          </cell>
          <cell r="G182">
            <v>21</v>
          </cell>
          <cell r="H182">
            <v>37</v>
          </cell>
          <cell r="I182" t="str">
            <v>ขาว</v>
          </cell>
          <cell r="J182" t="str">
            <v>ใส</v>
          </cell>
          <cell r="L182">
            <v>100</v>
          </cell>
          <cell r="M182" t="str">
            <v>±</v>
          </cell>
          <cell r="N182">
            <v>5</v>
          </cell>
          <cell r="R182" t="str">
            <v>บิด</v>
          </cell>
          <cell r="T182" t="str">
            <v>ไม่สวมถุงใน</v>
          </cell>
          <cell r="U182"/>
          <cell r="V182"/>
          <cell r="X182" t="str">
            <v>รอแจ้ง</v>
          </cell>
          <cell r="Z182" t="str">
            <v>500กระสอบ</v>
          </cell>
          <cell r="AA182">
            <v>300000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300000</v>
          </cell>
          <cell r="AM182"/>
          <cell r="AN182">
            <v>315000</v>
          </cell>
          <cell r="AO182" t="str">
            <v>WSWT2121670SM</v>
          </cell>
          <cell r="AQ182">
            <v>322707</v>
          </cell>
          <cell r="AR182">
            <v>180883</v>
          </cell>
          <cell r="AS182">
            <v>141824</v>
          </cell>
          <cell r="AT182">
            <v>0</v>
          </cell>
          <cell r="AU182">
            <v>322707</v>
          </cell>
          <cell r="BZ182" t="str">
            <v>WRWT21670/WRWT21670</v>
          </cell>
          <cell r="CA182">
            <v>10199.036586666665</v>
          </cell>
          <cell r="DL182" t="str">
            <v>P8</v>
          </cell>
          <cell r="DM182">
            <v>4</v>
          </cell>
          <cell r="DN182" t="str">
            <v>รอแจ้ง</v>
          </cell>
          <cell r="DP182" t="e">
            <v>#VALUE!</v>
          </cell>
          <cell r="DQ182" t="e">
            <v>#VALUE!</v>
          </cell>
          <cell r="DR182" t="e">
            <v>#VALUE!</v>
          </cell>
          <cell r="DS182" t="e">
            <v>#VALUE!</v>
          </cell>
          <cell r="DT182" t="e">
            <v>#VALUE!</v>
          </cell>
          <cell r="DU182" t="e">
            <v>#VALUE!</v>
          </cell>
          <cell r="DW182"/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>รอART</v>
          </cell>
          <cell r="EG182"/>
          <cell r="EH182"/>
          <cell r="EI182"/>
        </row>
        <row r="183">
          <cell r="B183" t="str">
            <v>ประมาณการ</v>
          </cell>
          <cell r="C183" t="str">
            <v>ประมาณการ</v>
          </cell>
          <cell r="E183" t="str">
            <v>บจก.ที.ซี.ยูเนี่ยน อโกรเทค</v>
          </cell>
          <cell r="F183" t="str">
            <v>Zhejiang UN</v>
          </cell>
          <cell r="G183">
            <v>21</v>
          </cell>
          <cell r="H183">
            <v>37</v>
          </cell>
          <cell r="I183" t="str">
            <v>ขาว</v>
          </cell>
          <cell r="J183" t="str">
            <v>ใส</v>
          </cell>
          <cell r="L183">
            <v>100</v>
          </cell>
          <cell r="M183" t="str">
            <v>±</v>
          </cell>
          <cell r="N183">
            <v>5</v>
          </cell>
          <cell r="R183" t="str">
            <v>ไม่</v>
          </cell>
          <cell r="T183" t="str">
            <v>ไม่สวมถุงใน</v>
          </cell>
          <cell r="U183"/>
          <cell r="V183"/>
          <cell r="X183" t="str">
            <v>รอแจ้ง</v>
          </cell>
          <cell r="Z183" t="str">
            <v xml:space="preserve">300กระสอบแบนเต็มใบ </v>
          </cell>
          <cell r="AA183">
            <v>10000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10000</v>
          </cell>
          <cell r="AM183"/>
          <cell r="AN183">
            <v>10500</v>
          </cell>
          <cell r="AO183" t="str">
            <v>WSWT2121670SM</v>
          </cell>
          <cell r="AQ183">
            <v>10756.900000000001</v>
          </cell>
          <cell r="AR183">
            <v>10756.900000000001</v>
          </cell>
          <cell r="AS183">
            <v>0</v>
          </cell>
          <cell r="AT183">
            <v>0</v>
          </cell>
          <cell r="AU183">
            <v>10756.900000000001</v>
          </cell>
          <cell r="BZ183" t="str">
            <v>WRWT21670/WRWT21670</v>
          </cell>
          <cell r="CA183">
            <v>0</v>
          </cell>
          <cell r="DL183" t="str">
            <v>P8</v>
          </cell>
          <cell r="DM183">
            <v>4</v>
          </cell>
          <cell r="DN183" t="str">
            <v>รอแจ้ง</v>
          </cell>
          <cell r="DP183" t="e">
            <v>#VALUE!</v>
          </cell>
          <cell r="DQ183" t="e">
            <v>#VALUE!</v>
          </cell>
          <cell r="DR183" t="e">
            <v>#VALUE!</v>
          </cell>
          <cell r="DS183" t="e">
            <v>#VALUE!</v>
          </cell>
          <cell r="DT183" t="e">
            <v>#VALUE!</v>
          </cell>
          <cell r="DU183" t="e">
            <v>#VALUE!</v>
          </cell>
          <cell r="DW183"/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MK68-000892</v>
          </cell>
          <cell r="C184">
            <v>45854</v>
          </cell>
          <cell r="E184" t="str">
            <v>บจก.เอสพีเอ็ม อาหารสัตว์</v>
          </cell>
          <cell r="F184" t="str">
            <v>มาซู ฟีดซี042</v>
          </cell>
          <cell r="G184">
            <v>21</v>
          </cell>
          <cell r="H184">
            <v>38</v>
          </cell>
          <cell r="I184" t="str">
            <v>ขาว</v>
          </cell>
          <cell r="J184" t="str">
            <v>ด้าน</v>
          </cell>
          <cell r="L184">
            <v>102</v>
          </cell>
          <cell r="M184" t="str">
            <v>±</v>
          </cell>
          <cell r="N184">
            <v>5</v>
          </cell>
          <cell r="R184" t="str">
            <v>บิด</v>
          </cell>
          <cell r="T184">
            <v>22</v>
          </cell>
          <cell r="U184">
            <v>40</v>
          </cell>
          <cell r="V184">
            <v>40</v>
          </cell>
          <cell r="X184" t="str">
            <v>รอแจ้ง</v>
          </cell>
          <cell r="Z184" t="str">
            <v>500กระสอบแบน</v>
          </cell>
          <cell r="AA184">
            <v>3000</v>
          </cell>
          <cell r="AB184">
            <v>65.13122457599998</v>
          </cell>
          <cell r="AC184">
            <v>0</v>
          </cell>
          <cell r="AD184">
            <v>65.13122457599998</v>
          </cell>
          <cell r="AG184"/>
          <cell r="AI184"/>
          <cell r="AJ184">
            <v>0</v>
          </cell>
          <cell r="AL184">
            <v>3000</v>
          </cell>
          <cell r="AM184"/>
          <cell r="AN184">
            <v>3150</v>
          </cell>
          <cell r="AO184" t="str">
            <v>WSWT2121670SM</v>
          </cell>
          <cell r="AQ184">
            <v>3310.89</v>
          </cell>
          <cell r="AR184">
            <v>3310.89</v>
          </cell>
          <cell r="AS184">
            <v>0</v>
          </cell>
          <cell r="AT184">
            <v>0</v>
          </cell>
          <cell r="AU184">
            <v>3310.89</v>
          </cell>
          <cell r="BZ184" t="str">
            <v>WRWT21670/WRWT21670</v>
          </cell>
          <cell r="CA184">
            <v>0</v>
          </cell>
          <cell r="DL184" t="str">
            <v>P8</v>
          </cell>
          <cell r="DM184">
            <v>4</v>
          </cell>
          <cell r="DN184" t="str">
            <v>รอแจ้ง</v>
          </cell>
          <cell r="DP184" t="e">
            <v>#VALUE!</v>
          </cell>
          <cell r="DQ184" t="e">
            <v>#VALUE!</v>
          </cell>
          <cell r="DR184" t="e">
            <v>#VALUE!</v>
          </cell>
          <cell r="DS184" t="e">
            <v>#VALUE!</v>
          </cell>
          <cell r="DT184" t="e">
            <v>#VALUE!</v>
          </cell>
          <cell r="DU184" t="e">
            <v>#VALUE!</v>
          </cell>
          <cell r="DW184" t="e">
            <v>#VALUE!</v>
          </cell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MK68-000893</v>
          </cell>
          <cell r="C185">
            <v>45854</v>
          </cell>
          <cell r="E185" t="str">
            <v>บจก.เอสพีเอ็ม อาหารสัตว์</v>
          </cell>
          <cell r="F185" t="str">
            <v>มาซู ฟีดจี041</v>
          </cell>
          <cell r="G185">
            <v>21</v>
          </cell>
          <cell r="H185">
            <v>38</v>
          </cell>
          <cell r="I185" t="str">
            <v>ขาว</v>
          </cell>
          <cell r="J185" t="str">
            <v>ด้าน</v>
          </cell>
          <cell r="L185">
            <v>102</v>
          </cell>
          <cell r="M185" t="str">
            <v>±</v>
          </cell>
          <cell r="N185">
            <v>5</v>
          </cell>
          <cell r="R185" t="str">
            <v>บิด</v>
          </cell>
          <cell r="T185">
            <v>22</v>
          </cell>
          <cell r="U185">
            <v>40</v>
          </cell>
          <cell r="V185">
            <v>40</v>
          </cell>
          <cell r="X185" t="str">
            <v>รอแจ้ง</v>
          </cell>
          <cell r="Z185" t="str">
            <v>500กระสอบแบน</v>
          </cell>
          <cell r="AA185">
            <v>3000</v>
          </cell>
          <cell r="AB185">
            <v>65.13122457599998</v>
          </cell>
          <cell r="AC185">
            <v>0</v>
          </cell>
          <cell r="AD185">
            <v>65.13122457599998</v>
          </cell>
          <cell r="AG185"/>
          <cell r="AI185"/>
          <cell r="AJ185">
            <v>0</v>
          </cell>
          <cell r="AL185">
            <v>3000</v>
          </cell>
          <cell r="AM185"/>
          <cell r="AN185">
            <v>3150</v>
          </cell>
          <cell r="AO185" t="str">
            <v>WSWT2121670SM</v>
          </cell>
          <cell r="AQ185">
            <v>3310.89</v>
          </cell>
          <cell r="AR185">
            <v>3310.89</v>
          </cell>
          <cell r="AS185">
            <v>0</v>
          </cell>
          <cell r="AT185">
            <v>0</v>
          </cell>
          <cell r="AU185">
            <v>3310.89</v>
          </cell>
          <cell r="BZ185" t="str">
            <v>WRWT21670/WRWT21670</v>
          </cell>
          <cell r="CA185">
            <v>0</v>
          </cell>
          <cell r="DL185" t="str">
            <v>P8</v>
          </cell>
          <cell r="DM185">
            <v>4</v>
          </cell>
          <cell r="DN185" t="str">
            <v>รอแจ้ง</v>
          </cell>
          <cell r="DP185" t="e">
            <v>#VALUE!</v>
          </cell>
          <cell r="DQ185" t="e">
            <v>#VALUE!</v>
          </cell>
          <cell r="DR185" t="e">
            <v>#VALUE!</v>
          </cell>
          <cell r="DS185" t="e">
            <v>#VALUE!</v>
          </cell>
          <cell r="DT185" t="e">
            <v>#VALUE!</v>
          </cell>
          <cell r="DU185" t="e">
            <v>#VALUE!</v>
          </cell>
          <cell r="DW185" t="e">
            <v>#VALUE!</v>
          </cell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MK68-000804</v>
          </cell>
          <cell r="C186">
            <v>45826</v>
          </cell>
          <cell r="E186" t="str">
            <v>บจก.เอพีเอ็ม อะโกร</v>
          </cell>
          <cell r="F186" t="str">
            <v>ฟีล กู๊ด 802</v>
          </cell>
          <cell r="G186">
            <v>21</v>
          </cell>
          <cell r="H186">
            <v>38</v>
          </cell>
          <cell r="I186" t="str">
            <v>ขาว</v>
          </cell>
          <cell r="J186" t="str">
            <v>ใส</v>
          </cell>
          <cell r="L186">
            <v>102</v>
          </cell>
          <cell r="M186" t="str">
            <v>±</v>
          </cell>
          <cell r="N186">
            <v>5</v>
          </cell>
          <cell r="R186" t="str">
            <v>บิด</v>
          </cell>
          <cell r="T186">
            <v>22</v>
          </cell>
          <cell r="U186">
            <v>40</v>
          </cell>
          <cell r="V186">
            <v>40</v>
          </cell>
          <cell r="X186" t="str">
            <v>รอแจ้ง</v>
          </cell>
          <cell r="Z186" t="str">
            <v>500กระสอบแบน</v>
          </cell>
          <cell r="AA186">
            <v>8000</v>
          </cell>
          <cell r="AB186">
            <v>163.47937368575995</v>
          </cell>
          <cell r="AC186">
            <v>0</v>
          </cell>
          <cell r="AD186">
            <v>163.47937368575995</v>
          </cell>
          <cell r="AG186"/>
          <cell r="AI186"/>
          <cell r="AJ186">
            <v>470</v>
          </cell>
          <cell r="AL186">
            <v>7530</v>
          </cell>
          <cell r="AM186"/>
          <cell r="AN186">
            <v>7906.5</v>
          </cell>
          <cell r="AO186" t="str">
            <v>WSWT2121670SM</v>
          </cell>
          <cell r="AQ186">
            <v>8310.3338999999996</v>
          </cell>
          <cell r="AR186">
            <v>8310.3338999999996</v>
          </cell>
          <cell r="AS186">
            <v>0</v>
          </cell>
          <cell r="AT186">
            <v>0</v>
          </cell>
          <cell r="AU186">
            <v>8310.3338999999996</v>
          </cell>
          <cell r="BZ186" t="str">
            <v>WRWT21670/WRWT21670</v>
          </cell>
          <cell r="CA186">
            <v>0</v>
          </cell>
          <cell r="DL186" t="str">
            <v>P8</v>
          </cell>
          <cell r="DM186">
            <v>4</v>
          </cell>
          <cell r="DN186" t="str">
            <v>รอแจ้ง</v>
          </cell>
          <cell r="DP186" t="e">
            <v>#VALUE!</v>
          </cell>
          <cell r="DQ186" t="e">
            <v>#VALUE!</v>
          </cell>
          <cell r="DR186" t="e">
            <v>#VALUE!</v>
          </cell>
          <cell r="DS186" t="e">
            <v>#VALUE!</v>
          </cell>
          <cell r="DT186" t="e">
            <v>#VALUE!</v>
          </cell>
          <cell r="DU186" t="e">
            <v>#VALUE!</v>
          </cell>
          <cell r="DW186" t="e">
            <v>#VALUE!</v>
          </cell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MK67-001617</v>
          </cell>
          <cell r="C187">
            <v>45628</v>
          </cell>
          <cell r="E187" t="str">
            <v>บจก.ที.ซี.ยูเนี่ยน อโกรเทค</v>
          </cell>
          <cell r="F187" t="str">
            <v>Zhejiang UN</v>
          </cell>
          <cell r="G187">
            <v>21</v>
          </cell>
          <cell r="H187">
            <v>37</v>
          </cell>
          <cell r="I187" t="str">
            <v>ขาว</v>
          </cell>
          <cell r="J187" t="str">
            <v>ใส</v>
          </cell>
          <cell r="L187">
            <v>100</v>
          </cell>
          <cell r="M187" t="str">
            <v>±</v>
          </cell>
          <cell r="N187">
            <v>5</v>
          </cell>
          <cell r="R187" t="str">
            <v>ไม่</v>
          </cell>
          <cell r="T187" t="str">
            <v>ไม่สวมถุงใน</v>
          </cell>
          <cell r="U187"/>
          <cell r="V187"/>
          <cell r="X187" t="str">
            <v>รอแจ้ง</v>
          </cell>
          <cell r="Z187" t="str">
            <v xml:space="preserve">300กระสอบแบนเต็มใบ </v>
          </cell>
          <cell r="AA187">
            <v>8000</v>
          </cell>
          <cell r="AB187">
            <v>0</v>
          </cell>
          <cell r="AC187">
            <v>0</v>
          </cell>
          <cell r="AD187">
            <v>0</v>
          </cell>
          <cell r="AG187" t="str">
            <v>20/1--5/3 ลูกค้าแจ้งเลื่อน</v>
          </cell>
          <cell r="AI187"/>
          <cell r="AJ187">
            <v>0</v>
          </cell>
          <cell r="AL187">
            <v>8000</v>
          </cell>
          <cell r="AM187">
            <v>0</v>
          </cell>
          <cell r="AN187">
            <v>8400</v>
          </cell>
          <cell r="AO187" t="str">
            <v>WSWT2121670SM</v>
          </cell>
          <cell r="AQ187">
            <v>8605.52</v>
          </cell>
          <cell r="AR187">
            <v>4000</v>
          </cell>
          <cell r="AS187">
            <v>4605.5200000000004</v>
          </cell>
          <cell r="AT187">
            <v>0</v>
          </cell>
          <cell r="AU187">
            <v>8605.52</v>
          </cell>
          <cell r="BZ187" t="str">
            <v>WRWT21670/WRWT21670</v>
          </cell>
          <cell r="CA187">
            <v>331.19829493333327</v>
          </cell>
          <cell r="DL187" t="str">
            <v>P8</v>
          </cell>
          <cell r="DM187">
            <v>4</v>
          </cell>
          <cell r="DN187" t="str">
            <v>รอแจ้ง</v>
          </cell>
          <cell r="DP187" t="e">
            <v>#VALUE!</v>
          </cell>
          <cell r="DQ187" t="e">
            <v>#VALUE!</v>
          </cell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/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MK67-001642</v>
          </cell>
          <cell r="C188">
            <v>45631</v>
          </cell>
          <cell r="E188" t="str">
            <v>บจก.ที.ซี.ยูเนี่ยน อโกรเทค</v>
          </cell>
          <cell r="F188" t="str">
            <v>Zhejiang UN</v>
          </cell>
          <cell r="G188">
            <v>21</v>
          </cell>
          <cell r="H188">
            <v>37</v>
          </cell>
          <cell r="I188" t="str">
            <v>ขาว</v>
          </cell>
          <cell r="J188" t="str">
            <v>ใส</v>
          </cell>
          <cell r="L188">
            <v>100</v>
          </cell>
          <cell r="M188" t="str">
            <v>±</v>
          </cell>
          <cell r="N188">
            <v>5</v>
          </cell>
          <cell r="R188" t="str">
            <v>ไม่</v>
          </cell>
          <cell r="T188" t="str">
            <v>ไม่สวมถุงใน</v>
          </cell>
          <cell r="U188"/>
          <cell r="V188"/>
          <cell r="X188" t="str">
            <v>รอแจ้ง</v>
          </cell>
          <cell r="Z188" t="str">
            <v xml:space="preserve">300กระสอบแบนเต็มใบ </v>
          </cell>
          <cell r="AA188">
            <v>16000</v>
          </cell>
          <cell r="AB188">
            <v>0</v>
          </cell>
          <cell r="AC188">
            <v>0</v>
          </cell>
          <cell r="AD188">
            <v>0</v>
          </cell>
          <cell r="AG188" t="str">
            <v>3/2---19/3 ลูกค้าแจ้งเลื่อน</v>
          </cell>
          <cell r="AI188"/>
          <cell r="AJ188">
            <v>0</v>
          </cell>
          <cell r="AL188">
            <v>16000</v>
          </cell>
          <cell r="AM188"/>
          <cell r="AN188">
            <v>16800</v>
          </cell>
          <cell r="AO188" t="str">
            <v>WSWT2121670SM</v>
          </cell>
          <cell r="AQ188">
            <v>17211.04</v>
          </cell>
          <cell r="AR188">
            <v>0</v>
          </cell>
          <cell r="AS188">
            <v>17211.04</v>
          </cell>
          <cell r="AT188">
            <v>0</v>
          </cell>
          <cell r="AU188">
            <v>17211.04</v>
          </cell>
          <cell r="BZ188" t="str">
            <v>WRWT21670/WRWT21670</v>
          </cell>
          <cell r="CA188">
            <v>1237.7032565333332</v>
          </cell>
          <cell r="DL188" t="str">
            <v>P8</v>
          </cell>
          <cell r="DM188">
            <v>4</v>
          </cell>
          <cell r="DN188" t="str">
            <v>รอแจ้ง</v>
          </cell>
          <cell r="DP188" t="e">
            <v>#VALUE!</v>
          </cell>
          <cell r="DQ188" t="e">
            <v>#VALUE!</v>
          </cell>
          <cell r="DR188" t="e">
            <v>#VALUE!</v>
          </cell>
          <cell r="DS188" t="e">
            <v>#VALUE!</v>
          </cell>
          <cell r="DT188" t="e">
            <v>#VALUE!</v>
          </cell>
          <cell r="DU188" t="e">
            <v>#VALUE!</v>
          </cell>
          <cell r="DW188"/>
          <cell r="DX188"/>
          <cell r="DY188"/>
          <cell r="DZ188"/>
          <cell r="EA188"/>
          <cell r="EB188"/>
          <cell r="EC188" t="str">
            <v>งานเคลือบ+พิมพ์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MK67-001643</v>
          </cell>
          <cell r="C189">
            <v>45631</v>
          </cell>
          <cell r="E189" t="str">
            <v>บจก.ที.ซี.ยูเนี่ยน อโกรเทค</v>
          </cell>
          <cell r="F189" t="str">
            <v>Zhejiang UN</v>
          </cell>
          <cell r="G189">
            <v>21</v>
          </cell>
          <cell r="H189">
            <v>37</v>
          </cell>
          <cell r="I189" t="str">
            <v>ขาว</v>
          </cell>
          <cell r="J189" t="str">
            <v>ใส</v>
          </cell>
          <cell r="L189">
            <v>100</v>
          </cell>
          <cell r="M189" t="str">
            <v>±</v>
          </cell>
          <cell r="N189">
            <v>5</v>
          </cell>
          <cell r="R189" t="str">
            <v>ไม่</v>
          </cell>
          <cell r="T189" t="str">
            <v>ไม่สวมถุงใน</v>
          </cell>
          <cell r="U189"/>
          <cell r="V189"/>
          <cell r="X189" t="str">
            <v>รอแจ้ง</v>
          </cell>
          <cell r="Z189" t="str">
            <v xml:space="preserve">300กระสอบแบนเต็มใบ </v>
          </cell>
          <cell r="AA189">
            <v>16000</v>
          </cell>
          <cell r="AB189">
            <v>0</v>
          </cell>
          <cell r="AC189">
            <v>0</v>
          </cell>
          <cell r="AD189">
            <v>0</v>
          </cell>
          <cell r="AG189" t="str">
            <v>17/2---28/3 ลูกค้าแจ้งเลื่อน</v>
          </cell>
          <cell r="AI189"/>
          <cell r="AJ189">
            <v>0</v>
          </cell>
          <cell r="AL189">
            <v>16000</v>
          </cell>
          <cell r="AM189"/>
          <cell r="AN189">
            <v>16800</v>
          </cell>
          <cell r="AO189" t="str">
            <v>WSWT2121670SM</v>
          </cell>
          <cell r="AQ189">
            <v>17211.04</v>
          </cell>
          <cell r="AR189">
            <v>0</v>
          </cell>
          <cell r="AS189">
            <v>17211.04</v>
          </cell>
          <cell r="AT189">
            <v>0</v>
          </cell>
          <cell r="AU189">
            <v>17211.04</v>
          </cell>
          <cell r="BZ189" t="str">
            <v>WRWT21670/WRWT21670</v>
          </cell>
          <cell r="CA189">
            <v>1237.7032565333332</v>
          </cell>
          <cell r="DL189" t="str">
            <v>P8</v>
          </cell>
          <cell r="DM189">
            <v>4</v>
          </cell>
          <cell r="DN189" t="str">
            <v>รอแจ้ง</v>
          </cell>
          <cell r="DP189" t="e">
            <v>#VALUE!</v>
          </cell>
          <cell r="DQ189" t="e">
            <v>#VALUE!</v>
          </cell>
          <cell r="DR189" t="e">
            <v>#VALUE!</v>
          </cell>
          <cell r="DS189" t="e">
            <v>#VALUE!</v>
          </cell>
          <cell r="DT189" t="e">
            <v>#VALUE!</v>
          </cell>
          <cell r="DU189" t="e">
            <v>#VALUE!</v>
          </cell>
          <cell r="DW189"/>
          <cell r="DX189"/>
          <cell r="DY189"/>
          <cell r="DZ189"/>
          <cell r="EA189"/>
          <cell r="EB189"/>
          <cell r="EC189" t="str">
            <v>งานเคลือบ+พิมพ์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ประมาณการ</v>
          </cell>
          <cell r="C190" t="str">
            <v>ประมาณการ</v>
          </cell>
          <cell r="E190" t="str">
            <v>บจก.เอพีเอ็ม อะโกร</v>
          </cell>
          <cell r="F190" t="str">
            <v>รอแบบ</v>
          </cell>
          <cell r="G190">
            <v>21</v>
          </cell>
          <cell r="H190">
            <v>40</v>
          </cell>
          <cell r="I190" t="str">
            <v>ขาว</v>
          </cell>
          <cell r="J190" t="str">
            <v>ใส</v>
          </cell>
          <cell r="L190">
            <v>108</v>
          </cell>
          <cell r="M190" t="str">
            <v>±</v>
          </cell>
          <cell r="N190">
            <v>5</v>
          </cell>
          <cell r="R190" t="str">
            <v>จับจีบ</v>
          </cell>
          <cell r="T190">
            <v>22</v>
          </cell>
          <cell r="U190">
            <v>42</v>
          </cell>
          <cell r="V190">
            <v>40</v>
          </cell>
          <cell r="X190" t="str">
            <v>รอแจ้ง</v>
          </cell>
          <cell r="Z190" t="str">
            <v>500กระสอบแบน</v>
          </cell>
          <cell r="AA190">
            <v>10000</v>
          </cell>
          <cell r="AB190">
            <v>227.95928601599996</v>
          </cell>
          <cell r="AC190">
            <v>0</v>
          </cell>
          <cell r="AD190">
            <v>227.95928601599996</v>
          </cell>
          <cell r="AG190"/>
          <cell r="AI190"/>
          <cell r="AJ190">
            <v>0</v>
          </cell>
          <cell r="AL190">
            <v>10000</v>
          </cell>
          <cell r="AM190"/>
          <cell r="AN190">
            <v>10500</v>
          </cell>
          <cell r="AO190" t="str">
            <v>WSWT2121670SM</v>
          </cell>
          <cell r="AQ190">
            <v>11595.1</v>
          </cell>
          <cell r="AR190">
            <v>0</v>
          </cell>
          <cell r="AS190">
            <v>11595.1</v>
          </cell>
          <cell r="AT190">
            <v>0</v>
          </cell>
          <cell r="AU190">
            <v>11595.1</v>
          </cell>
          <cell r="BZ190" t="str">
            <v>WRWT21670/WRWT21670</v>
          </cell>
          <cell r="CA190">
            <v>833.84229133333326</v>
          </cell>
          <cell r="DL190" t="str">
            <v>P8</v>
          </cell>
          <cell r="DM190">
            <v>4</v>
          </cell>
          <cell r="DN190" t="str">
            <v>รอแจ้ง</v>
          </cell>
          <cell r="DP190" t="e">
            <v>#VALUE!</v>
          </cell>
          <cell r="DQ190" t="e">
            <v>#VALUE!</v>
          </cell>
          <cell r="DR190" t="e">
            <v>#VALUE!</v>
          </cell>
          <cell r="DS190" t="e">
            <v>#VALUE!</v>
          </cell>
          <cell r="DT190" t="e">
            <v>#VALUE!</v>
          </cell>
          <cell r="DU190" t="e">
            <v>#VALUE!</v>
          </cell>
          <cell r="DW190" t="e">
            <v>#VALUE!</v>
          </cell>
          <cell r="DX190"/>
          <cell r="DY190"/>
          <cell r="DZ190"/>
          <cell r="EA190"/>
          <cell r="EB190"/>
          <cell r="EC190" t="str">
            <v>งานเคลือบ+พิมพ์</v>
          </cell>
          <cell r="ED190" t="str">
            <v>รอART</v>
          </cell>
          <cell r="EG190"/>
          <cell r="EH190"/>
          <cell r="EI190"/>
        </row>
        <row r="191">
          <cell r="B191" t="str">
            <v>MK66-000701</v>
          </cell>
          <cell r="C191">
            <v>45066</v>
          </cell>
          <cell r="E191" t="str">
            <v>บจก.เอสพีเอ็ม อาหารสัตว์</v>
          </cell>
          <cell r="F191" t="str">
            <v>มาซูฟีด ซี041</v>
          </cell>
          <cell r="G191">
            <v>21</v>
          </cell>
          <cell r="H191">
            <v>38</v>
          </cell>
          <cell r="I191" t="str">
            <v>ขาว</v>
          </cell>
          <cell r="J191" t="str">
            <v>ด้าน</v>
          </cell>
          <cell r="L191">
            <v>102</v>
          </cell>
          <cell r="M191" t="str">
            <v>±</v>
          </cell>
          <cell r="N191">
            <v>5</v>
          </cell>
          <cell r="R191" t="str">
            <v>บิด</v>
          </cell>
          <cell r="T191">
            <v>22</v>
          </cell>
          <cell r="U191">
            <v>40</v>
          </cell>
          <cell r="V191">
            <v>40</v>
          </cell>
          <cell r="X191" t="str">
            <v>รอแจ้ง</v>
          </cell>
          <cell r="Z191" t="str">
            <v>500กระสอบแบน</v>
          </cell>
          <cell r="AA191">
            <v>5000</v>
          </cell>
          <cell r="AB191">
            <v>108.55204095999999</v>
          </cell>
          <cell r="AC191">
            <v>0</v>
          </cell>
          <cell r="AD191">
            <v>108.55204095999999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WSWT2121670SM</v>
          </cell>
          <cell r="AQ191">
            <v>5518.15</v>
          </cell>
          <cell r="AR191">
            <v>0</v>
          </cell>
          <cell r="AS191">
            <v>5518.15</v>
          </cell>
          <cell r="AT191">
            <v>0</v>
          </cell>
          <cell r="AU191">
            <v>5518.15</v>
          </cell>
          <cell r="BZ191" t="str">
            <v>WRWT21670/WRWT21670</v>
          </cell>
          <cell r="CA191">
            <v>396.82856033333326</v>
          </cell>
          <cell r="DL191" t="str">
            <v>P8</v>
          </cell>
          <cell r="DM191">
            <v>4</v>
          </cell>
          <cell r="DN191" t="str">
            <v>รอแจ้ง</v>
          </cell>
          <cell r="DP191" t="e">
            <v>#VALUE!</v>
          </cell>
          <cell r="DQ191" t="e">
            <v>#VALUE!</v>
          </cell>
          <cell r="DR191" t="e">
            <v>#VALUE!</v>
          </cell>
          <cell r="DS191" t="e">
            <v>#VALUE!</v>
          </cell>
          <cell r="DT191" t="e">
            <v>#VALUE!</v>
          </cell>
          <cell r="DU191" t="e">
            <v>#VALUE!</v>
          </cell>
          <cell r="DW191" t="e">
            <v>#VALUE!</v>
          </cell>
          <cell r="DX191"/>
          <cell r="DY191"/>
          <cell r="DZ191"/>
          <cell r="EA191"/>
          <cell r="EB191"/>
          <cell r="EC191" t="str">
            <v>งานเคลือบ+พิมพ์</v>
          </cell>
          <cell r="ED191" t="str">
            <v xml:space="preserve"> /</v>
          </cell>
          <cell r="EG191"/>
          <cell r="EH191"/>
          <cell r="EI191"/>
        </row>
        <row r="192">
          <cell r="B192">
            <v>0</v>
          </cell>
          <cell r="C192"/>
          <cell r="E192"/>
          <cell r="F192"/>
          <cell r="G192">
            <v>21</v>
          </cell>
          <cell r="H192">
            <v>37</v>
          </cell>
          <cell r="I192"/>
          <cell r="J192"/>
          <cell r="L192">
            <v>74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/>
          <cell r="AC192" t="str">
            <v>ว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WSWT2121670SM</v>
          </cell>
          <cell r="AQ192">
            <v>450166.06690000003</v>
          </cell>
          <cell r="AR192">
            <v>252201.21690000003</v>
          </cell>
          <cell r="AS192">
            <v>197964.85</v>
          </cell>
          <cell r="AT192">
            <v>20115.403000000002</v>
          </cell>
          <cell r="AU192">
            <v>430050.66390000004</v>
          </cell>
          <cell r="BZ192" t="str">
            <v>WRWT210670/WRWT21670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>
            <v>0</v>
          </cell>
          <cell r="EI192">
            <v>0</v>
          </cell>
        </row>
        <row r="193">
          <cell r="B193" t="str">
            <v>MK68-000640</v>
          </cell>
          <cell r="C193">
            <v>9</v>
          </cell>
          <cell r="E193" t="str">
            <v>กรมการข้าว</v>
          </cell>
          <cell r="F193" t="str">
            <v>เมล็ดพันธุ์ข้าว</v>
          </cell>
          <cell r="G193">
            <v>22</v>
          </cell>
          <cell r="H193">
            <v>34</v>
          </cell>
          <cell r="I193" t="str">
            <v>ขาว</v>
          </cell>
          <cell r="J193" t="str">
            <v>ใส</v>
          </cell>
          <cell r="L193">
            <v>115</v>
          </cell>
          <cell r="M193" t="str">
            <v>+</v>
          </cell>
          <cell r="N193">
            <v>5</v>
          </cell>
          <cell r="R193" t="str">
            <v>ไม่</v>
          </cell>
          <cell r="T193" t="str">
            <v>ไม่สวมถุงใน</v>
          </cell>
          <cell r="U193"/>
          <cell r="V193"/>
          <cell r="X193" t="str">
            <v>รอส่ง</v>
          </cell>
          <cell r="Z193" t="str">
            <v>300กระสอบแบนเต็มใบ</v>
          </cell>
          <cell r="AA193">
            <v>239700</v>
          </cell>
          <cell r="AB193">
            <v>0</v>
          </cell>
          <cell r="AC193">
            <v>0</v>
          </cell>
          <cell r="AD193">
            <v>0</v>
          </cell>
          <cell r="AG193"/>
          <cell r="AI193" t="str">
            <v>ห้ามขาด-ผลิตเกิน 300</v>
          </cell>
          <cell r="AJ193">
            <v>239700</v>
          </cell>
          <cell r="AL193">
            <v>0</v>
          </cell>
          <cell r="AM193">
            <v>251442</v>
          </cell>
          <cell r="AN193">
            <v>0</v>
          </cell>
          <cell r="AO193" t="str">
            <v>WSWT2221940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BZ193" t="str">
            <v>WRWT21940/WRWT21940</v>
          </cell>
          <cell r="CA193">
            <v>0</v>
          </cell>
          <cell r="DL193" t="str">
            <v>P8</v>
          </cell>
          <cell r="DM193">
            <v>4</v>
          </cell>
          <cell r="DN193" t="str">
            <v>รอส่ง</v>
          </cell>
          <cell r="DP193" t="e">
            <v>#VALUE!</v>
          </cell>
          <cell r="DQ193" t="e">
            <v>#VALUE!</v>
          </cell>
          <cell r="DR193" t="e">
            <v>#VALUE!</v>
          </cell>
          <cell r="DS193" t="e">
            <v>#VALUE!</v>
          </cell>
          <cell r="DT193" t="e">
            <v>#VALUE!</v>
          </cell>
          <cell r="DU193" t="e">
            <v>#VALUE!</v>
          </cell>
          <cell r="DW193"/>
          <cell r="DX193"/>
          <cell r="DY193"/>
          <cell r="DZ193"/>
          <cell r="EA193"/>
          <cell r="EB193"/>
          <cell r="EC193" t="str">
            <v>งานเคลือบ+พิมพ์</v>
          </cell>
          <cell r="ED193" t="str">
            <v xml:space="preserve"> /</v>
          </cell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21.6</v>
          </cell>
          <cell r="H194">
            <v>34</v>
          </cell>
          <cell r="I194"/>
          <cell r="J194"/>
          <cell r="L194">
            <v>97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>
            <v>0</v>
          </cell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WSWT2221940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WRWT21940/WRWT21940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>
            <v>0</v>
          </cell>
        </row>
        <row r="195">
          <cell r="B195" t="str">
            <v>MK68-000899</v>
          </cell>
          <cell r="C195">
            <v>45855</v>
          </cell>
          <cell r="E195" t="str">
            <v>คุณปราสาท  เจริญธรรมรักษา</v>
          </cell>
          <cell r="F195" t="str">
            <v>เมืองเหน่อ</v>
          </cell>
          <cell r="G195">
            <v>23</v>
          </cell>
          <cell r="H195">
            <v>34</v>
          </cell>
          <cell r="I195" t="str">
            <v>ขาว</v>
          </cell>
          <cell r="J195"/>
          <cell r="L195">
            <v>68</v>
          </cell>
          <cell r="M195" t="str">
            <v>±</v>
          </cell>
          <cell r="N195">
            <v>5</v>
          </cell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45862</v>
          </cell>
          <cell r="Z195" t="str">
            <v>500กระสอบ</v>
          </cell>
          <cell r="AA195">
            <v>10000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10682</v>
          </cell>
          <cell r="AL195">
            <v>0</v>
          </cell>
          <cell r="AM195">
            <v>10760</v>
          </cell>
          <cell r="AN195">
            <v>0</v>
          </cell>
          <cell r="AO195" t="str">
            <v>WSWT2325650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BZ195" t="str">
            <v>WRWT25650/WRWT25650</v>
          </cell>
          <cell r="CA195">
            <v>0</v>
          </cell>
          <cell r="DL195" t="str">
            <v>P7</v>
          </cell>
          <cell r="DM195">
            <v>2</v>
          </cell>
          <cell r="DN195">
            <v>45862</v>
          </cell>
          <cell r="DP195">
            <v>45857</v>
          </cell>
          <cell r="DQ195"/>
          <cell r="DR195">
            <v>45853</v>
          </cell>
          <cell r="DS195">
            <v>45860</v>
          </cell>
          <cell r="DT195">
            <v>45861</v>
          </cell>
          <cell r="DU195">
            <v>45861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MK68-000899</v>
          </cell>
          <cell r="C196">
            <v>45855</v>
          </cell>
          <cell r="E196" t="str">
            <v>คุณปราสาท  เจริญธรรมรักษา</v>
          </cell>
          <cell r="F196" t="str">
            <v>ถุงเขียว(พรีเมี่ยม)</v>
          </cell>
          <cell r="G196">
            <v>23</v>
          </cell>
          <cell r="H196">
            <v>34</v>
          </cell>
          <cell r="I196" t="str">
            <v>ขาว</v>
          </cell>
          <cell r="J196"/>
          <cell r="L196">
            <v>68</v>
          </cell>
          <cell r="M196" t="str">
            <v>±</v>
          </cell>
          <cell r="N196">
            <v>5</v>
          </cell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45862</v>
          </cell>
          <cell r="Z196" t="str">
            <v>500กระสอบ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5000</v>
          </cell>
          <cell r="AL196">
            <v>0</v>
          </cell>
          <cell r="AM196">
            <v>5400</v>
          </cell>
          <cell r="AN196">
            <v>0</v>
          </cell>
          <cell r="AO196" t="str">
            <v>WSWT2325650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BZ196" t="str">
            <v>WRWT25650/WRWT25650</v>
          </cell>
          <cell r="CA196">
            <v>0</v>
          </cell>
          <cell r="DL196" t="str">
            <v>P7</v>
          </cell>
          <cell r="DM196">
            <v>2</v>
          </cell>
          <cell r="DN196">
            <v>45862</v>
          </cell>
          <cell r="DP196">
            <v>45857</v>
          </cell>
          <cell r="DQ196"/>
          <cell r="DR196">
            <v>45853</v>
          </cell>
          <cell r="DS196">
            <v>45860</v>
          </cell>
          <cell r="DT196">
            <v>45861</v>
          </cell>
          <cell r="DU196">
            <v>45861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MK68-000899</v>
          </cell>
          <cell r="C197">
            <v>45855</v>
          </cell>
          <cell r="E197" t="str">
            <v>คุณปราสาท  เจริญธรรมรักษา</v>
          </cell>
          <cell r="F197" t="str">
            <v>ถุงม่วง(พรีเมี่ยม)</v>
          </cell>
          <cell r="G197">
            <v>23</v>
          </cell>
          <cell r="H197">
            <v>34</v>
          </cell>
          <cell r="I197" t="str">
            <v>ขาว</v>
          </cell>
          <cell r="J197"/>
          <cell r="L197">
            <v>68</v>
          </cell>
          <cell r="M197" t="str">
            <v>±</v>
          </cell>
          <cell r="N197">
            <v>5</v>
          </cell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45862</v>
          </cell>
          <cell r="Z197" t="str">
            <v>500กระสอบ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5000</v>
          </cell>
          <cell r="AL197">
            <v>0</v>
          </cell>
          <cell r="AM197">
            <v>5300</v>
          </cell>
          <cell r="AN197">
            <v>0</v>
          </cell>
          <cell r="AO197" t="str">
            <v>WSWT2325650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BZ197" t="str">
            <v>WRWT25650/WRWT25650</v>
          </cell>
          <cell r="CA197">
            <v>0</v>
          </cell>
          <cell r="DL197" t="str">
            <v>P7</v>
          </cell>
          <cell r="DM197">
            <v>2</v>
          </cell>
          <cell r="DN197">
            <v>45862</v>
          </cell>
          <cell r="DP197">
            <v>45857</v>
          </cell>
          <cell r="DQ197"/>
          <cell r="DR197">
            <v>45853</v>
          </cell>
          <cell r="DS197">
            <v>45860</v>
          </cell>
          <cell r="DT197">
            <v>45861</v>
          </cell>
          <cell r="DU197">
            <v>45861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MK68-000897</v>
          </cell>
          <cell r="C198">
            <v>45855</v>
          </cell>
          <cell r="E198" t="str">
            <v>เครือข่ายพัฒนาข้าวและชาวนาไทย</v>
          </cell>
          <cell r="F198" t="str">
            <v>ไม่พิมพ์</v>
          </cell>
          <cell r="G198">
            <v>23</v>
          </cell>
          <cell r="H198">
            <v>34</v>
          </cell>
          <cell r="I198" t="str">
            <v>ขาว</v>
          </cell>
          <cell r="J198"/>
          <cell r="L198">
            <v>68</v>
          </cell>
          <cell r="M198" t="str">
            <v>±</v>
          </cell>
          <cell r="N198">
            <v>5</v>
          </cell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45862</v>
          </cell>
          <cell r="Z198" t="str">
            <v>500กระสอบ</v>
          </cell>
          <cell r="AA198">
            <v>15000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15000</v>
          </cell>
          <cell r="AM198"/>
          <cell r="AN198">
            <v>0</v>
          </cell>
          <cell r="AO198" t="str">
            <v>WSWT2325650</v>
          </cell>
          <cell r="AQ198">
            <v>14878.050000000001</v>
          </cell>
          <cell r="AR198">
            <v>13317</v>
          </cell>
          <cell r="AS198">
            <v>1561.0500000000011</v>
          </cell>
          <cell r="AT198">
            <v>0</v>
          </cell>
          <cell r="AU198">
            <v>0</v>
          </cell>
          <cell r="BZ198" t="str">
            <v>WRWT25650/WRWT25650</v>
          </cell>
          <cell r="CA198">
            <v>116.68848750000006</v>
          </cell>
          <cell r="DL198" t="str">
            <v>P3</v>
          </cell>
          <cell r="DM198">
            <v>1</v>
          </cell>
          <cell r="DN198">
            <v>45862</v>
          </cell>
          <cell r="DP198">
            <v>45857</v>
          </cell>
          <cell r="DQ198"/>
          <cell r="DR198"/>
          <cell r="DS198"/>
          <cell r="DT198"/>
          <cell r="DU198">
            <v>45861</v>
          </cell>
          <cell r="DW198"/>
          <cell r="DX198"/>
          <cell r="DY198"/>
          <cell r="DZ198"/>
          <cell r="EA198"/>
          <cell r="EB198"/>
          <cell r="EC198" t="str">
            <v>ตัด</v>
          </cell>
          <cell r="ED198"/>
          <cell r="EG198"/>
          <cell r="EH198"/>
          <cell r="EI198"/>
        </row>
        <row r="199">
          <cell r="B199" t="str">
            <v>MK68-000917</v>
          </cell>
          <cell r="C199">
            <v>45860</v>
          </cell>
          <cell r="E199" t="str">
            <v>บจก.ซิเบลโก้(บางเลน)</v>
          </cell>
          <cell r="F199" t="str">
            <v>FELDSPAR N15</v>
          </cell>
          <cell r="G199">
            <v>23</v>
          </cell>
          <cell r="H199">
            <v>38</v>
          </cell>
          <cell r="I199" t="str">
            <v>ขาว</v>
          </cell>
          <cell r="J199" t="str">
            <v>ใส</v>
          </cell>
          <cell r="L199">
            <v>100</v>
          </cell>
          <cell r="M199" t="str">
            <v>±</v>
          </cell>
          <cell r="N199">
            <v>5</v>
          </cell>
          <cell r="R199" t="str">
            <v>ไม่</v>
          </cell>
          <cell r="T199" t="str">
            <v>ไม่สวมถุงใน</v>
          </cell>
          <cell r="U199"/>
          <cell r="V199"/>
          <cell r="X199">
            <v>45883</v>
          </cell>
          <cell r="Z199" t="str">
            <v>500กระสอบแบน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/>
          <cell r="AN199">
            <v>5250</v>
          </cell>
          <cell r="AO199" t="str">
            <v>WSWT2325650</v>
          </cell>
          <cell r="AQ199">
            <v>5518.15</v>
          </cell>
          <cell r="AR199">
            <v>0</v>
          </cell>
          <cell r="AS199">
            <v>5518.15</v>
          </cell>
          <cell r="AT199">
            <v>0</v>
          </cell>
          <cell r="AU199">
            <v>5518.15</v>
          </cell>
          <cell r="BZ199" t="str">
            <v>WRWT25650/WRWT25650</v>
          </cell>
          <cell r="CA199">
            <v>412.4817124999999</v>
          </cell>
          <cell r="DL199" t="str">
            <v>P8</v>
          </cell>
          <cell r="DM199">
            <v>4</v>
          </cell>
          <cell r="DN199">
            <v>45883</v>
          </cell>
          <cell r="DP199">
            <v>45878</v>
          </cell>
          <cell r="DQ199">
            <v>45879</v>
          </cell>
          <cell r="DR199">
            <v>45873</v>
          </cell>
          <cell r="DS199">
            <v>45880</v>
          </cell>
          <cell r="DT199">
            <v>45881</v>
          </cell>
          <cell r="DU199">
            <v>45881</v>
          </cell>
          <cell r="DW199"/>
          <cell r="DX199"/>
          <cell r="DY199"/>
          <cell r="DZ199"/>
          <cell r="EA199"/>
          <cell r="EB199"/>
          <cell r="EC199" t="str">
            <v>งานเคลือบ+พิมพ์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ประมาณการ</v>
          </cell>
          <cell r="C200" t="str">
            <v>ประมาณการ</v>
          </cell>
          <cell r="E200" t="str">
            <v>บจก.ซิเบลโก้(สบปราบ)</v>
          </cell>
          <cell r="F200" t="str">
            <v>รอแบบ</v>
          </cell>
          <cell r="G200">
            <v>23</v>
          </cell>
          <cell r="H200">
            <v>34</v>
          </cell>
          <cell r="I200" t="str">
            <v>ขาว</v>
          </cell>
          <cell r="J200"/>
          <cell r="L200">
            <v>68</v>
          </cell>
          <cell r="M200" t="str">
            <v>±</v>
          </cell>
          <cell r="N200">
            <v>5</v>
          </cell>
          <cell r="R200" t="str">
            <v>ไม่</v>
          </cell>
          <cell r="T200">
            <v>24</v>
          </cell>
          <cell r="U200">
            <v>37</v>
          </cell>
          <cell r="V200">
            <v>50</v>
          </cell>
          <cell r="X200" t="str">
            <v>รอแจ้ง</v>
          </cell>
          <cell r="Z200" t="str">
            <v>มัด100</v>
          </cell>
          <cell r="AA200">
            <v>30000</v>
          </cell>
          <cell r="AB200">
            <v>821.54158271999995</v>
          </cell>
          <cell r="AC200">
            <v>0</v>
          </cell>
          <cell r="AD200">
            <v>821.54158271999995</v>
          </cell>
          <cell r="AG200"/>
          <cell r="AI200"/>
          <cell r="AJ200">
            <v>0</v>
          </cell>
          <cell r="AL200">
            <v>30000</v>
          </cell>
          <cell r="AM200"/>
          <cell r="AN200">
            <v>31500</v>
          </cell>
          <cell r="AO200" t="str">
            <v>WSWT2325650</v>
          </cell>
          <cell r="AQ200">
            <v>29756.100000000002</v>
          </cell>
          <cell r="AR200">
            <v>0</v>
          </cell>
          <cell r="AS200">
            <v>29756.100000000002</v>
          </cell>
          <cell r="AT200">
            <v>0</v>
          </cell>
          <cell r="AU200">
            <v>0</v>
          </cell>
          <cell r="BZ200" t="str">
            <v>WRWT25650/WRWT25650</v>
          </cell>
          <cell r="CA200">
            <v>2224.2684750000003</v>
          </cell>
          <cell r="DL200" t="str">
            <v>P9</v>
          </cell>
          <cell r="DM200">
            <v>3</v>
          </cell>
          <cell r="DN200" t="str">
            <v>รอแจ้ง</v>
          </cell>
          <cell r="DP200" t="e">
            <v>#VALUE!</v>
          </cell>
          <cell r="DQ200"/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 t="e">
            <v>#VALUE!</v>
          </cell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>รอART</v>
          </cell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23</v>
          </cell>
          <cell r="H201">
            <v>34</v>
          </cell>
          <cell r="I201" t="str">
            <v>ขาว</v>
          </cell>
          <cell r="J201"/>
          <cell r="L201">
            <v>68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>
            <v>0</v>
          </cell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WSWT2325650</v>
          </cell>
          <cell r="AQ201">
            <v>50152.3</v>
          </cell>
          <cell r="AR201">
            <v>13317</v>
          </cell>
          <cell r="AS201">
            <v>36835.300000000003</v>
          </cell>
          <cell r="AT201">
            <v>0</v>
          </cell>
          <cell r="AU201">
            <v>5518.15</v>
          </cell>
          <cell r="BZ201" t="str">
            <v>WRWT25650/WRWT25650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/>
          <cell r="EI201">
            <v>0</v>
          </cell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พันธุ์ข้าว</v>
          </cell>
          <cell r="F202" t="str">
            <v>รอแบบ</v>
          </cell>
          <cell r="G202">
            <v>23</v>
          </cell>
          <cell r="H202">
            <v>34</v>
          </cell>
          <cell r="I202" t="str">
            <v>ขาวแถบใส5</v>
          </cell>
          <cell r="J202"/>
          <cell r="L202">
            <v>68</v>
          </cell>
          <cell r="M202" t="str">
            <v>±</v>
          </cell>
          <cell r="N202">
            <v>5</v>
          </cell>
          <cell r="R202" t="str">
            <v>บิด</v>
          </cell>
          <cell r="T202" t="str">
            <v>ไม่สวมถุงใน</v>
          </cell>
          <cell r="U202"/>
          <cell r="V202"/>
          <cell r="X202" t="str">
            <v>รอแจ้ง</v>
          </cell>
          <cell r="Z202" t="str">
            <v>500กระสอบ</v>
          </cell>
          <cell r="AA202">
            <v>10000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/>
          <cell r="AL202">
            <v>10000</v>
          </cell>
          <cell r="AM202"/>
          <cell r="AN202">
            <v>10500</v>
          </cell>
          <cell r="AO202" t="str">
            <v>WSWTSCL052325650</v>
          </cell>
          <cell r="AQ202">
            <v>9918.7000000000007</v>
          </cell>
          <cell r="AR202">
            <v>0</v>
          </cell>
          <cell r="AS202">
            <v>9918.7000000000007</v>
          </cell>
          <cell r="AT202">
            <v>0</v>
          </cell>
          <cell r="AU202">
            <v>0</v>
          </cell>
          <cell r="BZ202" t="str">
            <v>WRWT25650/WRCL25680</v>
          </cell>
          <cell r="CA202">
            <v>800.41704844444439</v>
          </cell>
          <cell r="DL202" t="str">
            <v>P7</v>
          </cell>
          <cell r="DM202">
            <v>2</v>
          </cell>
          <cell r="DN202" t="str">
            <v>รอแจ้ง</v>
          </cell>
          <cell r="DP202" t="e">
            <v>#VALUE!</v>
          </cell>
          <cell r="DQ202"/>
          <cell r="DR202" t="e">
            <v>#VALUE!</v>
          </cell>
          <cell r="DS202" t="e">
            <v>#VALUE!</v>
          </cell>
          <cell r="DT202" t="e">
            <v>#VALUE!</v>
          </cell>
          <cell r="DU202" t="e">
            <v>#VALUE!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>รอART</v>
          </cell>
          <cell r="EG202"/>
          <cell r="EH202"/>
          <cell r="EI202"/>
        </row>
        <row r="203">
          <cell r="B203">
            <v>0</v>
          </cell>
          <cell r="C203"/>
          <cell r="E203"/>
          <cell r="F203"/>
          <cell r="G203">
            <v>23</v>
          </cell>
          <cell r="H203">
            <v>34</v>
          </cell>
          <cell r="I203" t="str">
            <v>ขาวแถบใส5</v>
          </cell>
          <cell r="J203"/>
          <cell r="L203">
            <v>68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>
            <v>0</v>
          </cell>
          <cell r="AC203">
            <v>0</v>
          </cell>
          <cell r="AD203"/>
          <cell r="AG203"/>
          <cell r="AI203"/>
          <cell r="AJ203"/>
          <cell r="AL203">
            <v>0</v>
          </cell>
          <cell r="AM203"/>
          <cell r="AN203">
            <v>0</v>
          </cell>
          <cell r="AO203" t="str">
            <v>WSWTSCL052325650</v>
          </cell>
          <cell r="AQ203">
            <v>9918.7000000000007</v>
          </cell>
          <cell r="AR203">
            <v>0</v>
          </cell>
          <cell r="AS203">
            <v>9918.7000000000007</v>
          </cell>
          <cell r="AT203">
            <v>0</v>
          </cell>
          <cell r="AU203">
            <v>0</v>
          </cell>
          <cell r="BZ203" t="str">
            <v>WRWT25650/WRCL25680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/>
          <cell r="EI203">
            <v>0</v>
          </cell>
        </row>
        <row r="204">
          <cell r="B204" t="str">
            <v>MK68-000900</v>
          </cell>
          <cell r="C204">
            <v>45855</v>
          </cell>
          <cell r="E204" t="str">
            <v>คุณปราสาท  เจริญธรรมรักษา</v>
          </cell>
          <cell r="F204" t="str">
            <v>ถุงฟ้า(คัดพิเศษ)</v>
          </cell>
          <cell r="G204">
            <v>23</v>
          </cell>
          <cell r="H204">
            <v>34</v>
          </cell>
          <cell r="I204" t="str">
            <v>ขาวแถบใส2</v>
          </cell>
          <cell r="J204"/>
          <cell r="L204">
            <v>68</v>
          </cell>
          <cell r="M204" t="str">
            <v>±</v>
          </cell>
          <cell r="N204">
            <v>5</v>
          </cell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45862</v>
          </cell>
          <cell r="Z204" t="str">
            <v>500กระสอบ</v>
          </cell>
          <cell r="AA204">
            <v>3000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3143</v>
          </cell>
          <cell r="AL204">
            <v>0</v>
          </cell>
          <cell r="AM204">
            <v>3300</v>
          </cell>
          <cell r="AN204">
            <v>0</v>
          </cell>
          <cell r="AO204" t="str">
            <v>WSWTFCL022325650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BZ204" t="str">
            <v>WRWT25650/WRCL25680</v>
          </cell>
          <cell r="CA204">
            <v>0</v>
          </cell>
          <cell r="DL204" t="str">
            <v>P7</v>
          </cell>
          <cell r="DM204">
            <v>2</v>
          </cell>
          <cell r="DN204">
            <v>45862</v>
          </cell>
          <cell r="DP204">
            <v>45857</v>
          </cell>
          <cell r="DQ204"/>
          <cell r="DR204">
            <v>45853</v>
          </cell>
          <cell r="DS204">
            <v>45860</v>
          </cell>
          <cell r="DT204">
            <v>45861</v>
          </cell>
          <cell r="DU204">
            <v>45861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/>
          <cell r="EG204"/>
          <cell r="EH204"/>
          <cell r="EI204"/>
        </row>
        <row r="205">
          <cell r="B205" t="str">
            <v>MK68-000900</v>
          </cell>
          <cell r="C205">
            <v>45855</v>
          </cell>
          <cell r="E205" t="str">
            <v>คุณปราสาท  เจริญธรรมรักษา</v>
          </cell>
          <cell r="F205" t="str">
            <v>ถุงถุงม่วง(คัดพิเศษ)</v>
          </cell>
          <cell r="G205">
            <v>23</v>
          </cell>
          <cell r="H205">
            <v>34</v>
          </cell>
          <cell r="I205" t="str">
            <v>ขาวแถบใส2</v>
          </cell>
          <cell r="J205"/>
          <cell r="L205">
            <v>68</v>
          </cell>
          <cell r="M205" t="str">
            <v>±</v>
          </cell>
          <cell r="N205">
            <v>5</v>
          </cell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45862</v>
          </cell>
          <cell r="Z205" t="str">
            <v>500กระสอบ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5053</v>
          </cell>
          <cell r="AL205">
            <v>0</v>
          </cell>
          <cell r="AM205">
            <v>4265</v>
          </cell>
          <cell r="AN205">
            <v>0</v>
          </cell>
          <cell r="AO205" t="str">
            <v>WSWTFCL022325650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BZ205" t="str">
            <v>WRWT25650/WRCL25680</v>
          </cell>
          <cell r="CA205">
            <v>0</v>
          </cell>
          <cell r="DL205" t="str">
            <v>P7</v>
          </cell>
          <cell r="DM205">
            <v>2</v>
          </cell>
          <cell r="DN205">
            <v>45862</v>
          </cell>
          <cell r="DP205">
            <v>45857</v>
          </cell>
          <cell r="DQ205"/>
          <cell r="DR205">
            <v>45853</v>
          </cell>
          <cell r="DS205">
            <v>45860</v>
          </cell>
          <cell r="DT205">
            <v>45861</v>
          </cell>
          <cell r="DU205">
            <v>45861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/>
          <cell r="EG205"/>
          <cell r="EH205"/>
          <cell r="EI205"/>
        </row>
        <row r="206">
          <cell r="B206">
            <v>0</v>
          </cell>
          <cell r="C206"/>
          <cell r="E206"/>
          <cell r="F206"/>
          <cell r="G206">
            <v>23</v>
          </cell>
          <cell r="H206">
            <v>34</v>
          </cell>
          <cell r="I206" t="str">
            <v>ขาวแถบใส2</v>
          </cell>
          <cell r="J206"/>
          <cell r="L206">
            <v>68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>
            <v>0</v>
          </cell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WSWTFCL022325650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BZ206" t="str">
            <v>WRWT25650/WRCL25680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>
            <v>0</v>
          </cell>
          <cell r="EI206">
            <v>0</v>
          </cell>
        </row>
        <row r="207">
          <cell r="B207">
            <v>0</v>
          </cell>
          <cell r="C207"/>
          <cell r="E207"/>
          <cell r="F207"/>
          <cell r="G207">
            <v>23</v>
          </cell>
          <cell r="H207">
            <v>37</v>
          </cell>
          <cell r="I207" t="str">
            <v>ขาว</v>
          </cell>
          <cell r="J207"/>
          <cell r="L207">
            <v>85</v>
          </cell>
          <cell r="M207" t="str">
            <v>±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>
            <v>0</v>
          </cell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WSWT2325800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WRWT25800/WRWT28750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>
            <v>0</v>
          </cell>
          <cell r="EI207">
            <v>0</v>
          </cell>
        </row>
        <row r="208">
          <cell r="B208" t="str">
            <v>MK68-000378</v>
          </cell>
          <cell r="C208">
            <v>45727</v>
          </cell>
          <cell r="E208" t="str">
            <v>บจก.แอมโก้เวท</v>
          </cell>
          <cell r="F208" t="str">
            <v>ไม่พิมพ์</v>
          </cell>
          <cell r="G208">
            <v>23</v>
          </cell>
          <cell r="H208">
            <v>40</v>
          </cell>
          <cell r="I208" t="str">
            <v>ขาว</v>
          </cell>
          <cell r="J208" t="str">
            <v>ใส</v>
          </cell>
          <cell r="L208">
            <v>125</v>
          </cell>
          <cell r="M208" t="str">
            <v>±</v>
          </cell>
          <cell r="N208">
            <v>5</v>
          </cell>
          <cell r="R208" t="str">
            <v>จับจีบ4"</v>
          </cell>
          <cell r="T208" t="str">
            <v>ไม่สวมถุงใน</v>
          </cell>
          <cell r="U208"/>
          <cell r="V208"/>
          <cell r="X208" t="str">
            <v>รอแจ้ง</v>
          </cell>
          <cell r="Z208" t="str">
            <v>500กระสอบแบน</v>
          </cell>
          <cell r="AA208">
            <v>1000</v>
          </cell>
          <cell r="AB208">
            <v>0</v>
          </cell>
          <cell r="AC208">
            <v>0</v>
          </cell>
          <cell r="AD208">
            <v>0</v>
          </cell>
          <cell r="AG208"/>
          <cell r="AI208" t="str">
            <v>ห้ามขาด-เกินได้5%</v>
          </cell>
          <cell r="AJ208">
            <v>0</v>
          </cell>
          <cell r="AL208">
            <v>1000</v>
          </cell>
          <cell r="AM208"/>
          <cell r="AN208">
            <v>0</v>
          </cell>
          <cell r="AO208" t="str">
            <v>WSWT2321750</v>
          </cell>
          <cell r="AQ208">
            <v>1159.5100000000002</v>
          </cell>
          <cell r="AR208">
            <v>1159.5100000000002</v>
          </cell>
          <cell r="AS208">
            <v>0</v>
          </cell>
          <cell r="AT208">
            <v>1159.5100000000002</v>
          </cell>
          <cell r="AU208">
            <v>0</v>
          </cell>
          <cell r="BZ208" t="str">
            <v>WRWT21750/WRWT21750</v>
          </cell>
          <cell r="CA208">
            <v>0</v>
          </cell>
          <cell r="DL208" t="str">
            <v>P11</v>
          </cell>
          <cell r="DM208">
            <v>2</v>
          </cell>
          <cell r="DN208" t="str">
            <v>รอแจ้ง</v>
          </cell>
          <cell r="DP208" t="e">
            <v>#VALUE!</v>
          </cell>
          <cell r="DQ208" t="e">
            <v>#VALUE!</v>
          </cell>
          <cell r="DR208"/>
          <cell r="DS208"/>
          <cell r="DT208"/>
          <cell r="DU208" t="e">
            <v>#VALUE!</v>
          </cell>
          <cell r="DW208"/>
          <cell r="DX208"/>
          <cell r="DY208"/>
          <cell r="DZ208"/>
          <cell r="EA208"/>
          <cell r="EB208"/>
          <cell r="EC208" t="str">
            <v>งานเคลือบ+ตัด</v>
          </cell>
          <cell r="ED208"/>
          <cell r="EG208"/>
          <cell r="EH208"/>
          <cell r="EI208"/>
        </row>
        <row r="209">
          <cell r="B209">
            <v>0</v>
          </cell>
          <cell r="C209"/>
          <cell r="E209"/>
          <cell r="F209"/>
          <cell r="G209">
            <v>23</v>
          </cell>
          <cell r="H209">
            <v>37</v>
          </cell>
          <cell r="I209"/>
          <cell r="J209"/>
          <cell r="L209">
            <v>85</v>
          </cell>
          <cell r="M209" t="str">
            <v>±</v>
          </cell>
          <cell r="N209">
            <v>5</v>
          </cell>
          <cell r="R209"/>
          <cell r="T209"/>
          <cell r="U209"/>
          <cell r="V209"/>
          <cell r="X209"/>
          <cell r="Z209"/>
          <cell r="AA209"/>
          <cell r="AB209"/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WSWT2321750</v>
          </cell>
          <cell r="AQ209">
            <v>1159.5100000000002</v>
          </cell>
          <cell r="AR209">
            <v>1159.5100000000002</v>
          </cell>
          <cell r="AS209">
            <v>0</v>
          </cell>
          <cell r="AT209">
            <v>1159.5100000000002</v>
          </cell>
          <cell r="AU209">
            <v>0</v>
          </cell>
          <cell r="BZ209" t="str">
            <v>WRWT230750/WRWT21750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>
            <v>0</v>
          </cell>
          <cell r="EI209">
            <v>0</v>
          </cell>
        </row>
        <row r="210">
          <cell r="B210">
            <v>0</v>
          </cell>
          <cell r="C210"/>
          <cell r="E210"/>
          <cell r="F210"/>
          <cell r="G210">
            <v>23</v>
          </cell>
          <cell r="H210">
            <v>34</v>
          </cell>
          <cell r="I210"/>
          <cell r="J210"/>
          <cell r="L210">
            <v>68</v>
          </cell>
          <cell r="M210" t="str">
            <v>±</v>
          </cell>
          <cell r="N210">
            <v>5</v>
          </cell>
          <cell r="R210"/>
          <cell r="T210"/>
          <cell r="U210"/>
          <cell r="V210"/>
          <cell r="X210"/>
          <cell r="Z210"/>
          <cell r="AA210"/>
          <cell r="AB210"/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WSWTSCL1R042325650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BZ210" t="str">
            <v>WRWT230650/WRWT25680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>
            <v>0</v>
          </cell>
        </row>
        <row r="211">
          <cell r="B211">
            <v>0</v>
          </cell>
          <cell r="C211"/>
          <cell r="E211"/>
          <cell r="F211"/>
          <cell r="G211">
            <v>23</v>
          </cell>
          <cell r="H211">
            <v>37</v>
          </cell>
          <cell r="I211" t="str">
            <v>ขาว</v>
          </cell>
          <cell r="J211"/>
          <cell r="L211">
            <v>90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>
            <v>0</v>
          </cell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WSWT2325800SM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BZ211" t="str">
            <v>WRWT21800/WRWT21800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>
            <v>0</v>
          </cell>
        </row>
        <row r="212">
          <cell r="B212">
            <v>0</v>
          </cell>
          <cell r="C212"/>
          <cell r="E212"/>
          <cell r="F212"/>
          <cell r="G212">
            <v>23</v>
          </cell>
          <cell r="H212">
            <v>37</v>
          </cell>
          <cell r="I212"/>
          <cell r="J212"/>
          <cell r="L212">
            <v>120</v>
          </cell>
          <cell r="M212" t="str">
            <v>+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/>
          <cell r="AC212">
            <v>0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WSWT23211125120SMFX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BZ212" t="str">
            <v>WROP2301125/WRBR21940</v>
          </cell>
          <cell r="CA212">
            <v>0</v>
          </cell>
          <cell r="DL212"/>
          <cell r="DM212" t="str">
            <v>Lead time</v>
          </cell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>
            <v>0</v>
          </cell>
        </row>
        <row r="213">
          <cell r="B213">
            <v>0</v>
          </cell>
          <cell r="C213"/>
          <cell r="E213"/>
          <cell r="F213" t="str">
            <v xml:space="preserve">  </v>
          </cell>
          <cell r="G213">
            <v>23</v>
          </cell>
          <cell r="H213">
            <v>37</v>
          </cell>
          <cell r="I213" t="str">
            <v>ขาว</v>
          </cell>
          <cell r="J213"/>
          <cell r="L213">
            <v>130</v>
          </cell>
          <cell r="M213" t="str">
            <v>+</v>
          </cell>
          <cell r="N213">
            <v>3</v>
          </cell>
          <cell r="R213"/>
          <cell r="T213"/>
          <cell r="U213"/>
          <cell r="V213"/>
          <cell r="X213"/>
          <cell r="Z213"/>
          <cell r="AA213"/>
          <cell r="AB213">
            <v>0</v>
          </cell>
          <cell r="AC213">
            <v>0</v>
          </cell>
          <cell r="AD213"/>
          <cell r="AG213"/>
          <cell r="AI213" t="str">
            <v>ระบุในSD</v>
          </cell>
          <cell r="AJ213"/>
          <cell r="AL213">
            <v>0</v>
          </cell>
          <cell r="AM213"/>
          <cell r="AN213">
            <v>0</v>
          </cell>
          <cell r="AO213" t="str">
            <v>WSWT23211125130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BZ213" t="str">
            <v>WRWT211125/WRWT251080</v>
          </cell>
          <cell r="CA213">
            <v>0</v>
          </cell>
          <cell r="DL213"/>
          <cell r="DM213" t="str">
            <v>Lead time</v>
          </cell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>
            <v>0</v>
          </cell>
        </row>
        <row r="214">
          <cell r="B214">
            <v>0</v>
          </cell>
          <cell r="C214"/>
          <cell r="E214"/>
          <cell r="F214"/>
          <cell r="G214">
            <v>23</v>
          </cell>
          <cell r="H214">
            <v>37</v>
          </cell>
          <cell r="I214"/>
          <cell r="J214"/>
          <cell r="L214">
            <v>120</v>
          </cell>
          <cell r="M214" t="str">
            <v>±</v>
          </cell>
          <cell r="N214">
            <v>3</v>
          </cell>
          <cell r="R214"/>
          <cell r="T214"/>
          <cell r="U214"/>
          <cell r="V214"/>
          <cell r="X214"/>
          <cell r="Z214"/>
          <cell r="AA214"/>
          <cell r="AB214">
            <v>0</v>
          </cell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WSWT2321112512051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BZ214" t="str">
            <v>WRWT211125/WRWT21900</v>
          </cell>
          <cell r="CA214">
            <v>0</v>
          </cell>
          <cell r="DL214"/>
          <cell r="DM214" t="str">
            <v>Lead time</v>
          </cell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>
            <v>0</v>
          </cell>
        </row>
        <row r="215">
          <cell r="B215" t="str">
            <v>MK67-001490</v>
          </cell>
          <cell r="C215">
            <v>45601</v>
          </cell>
          <cell r="E215" t="str">
            <v>บจก.น้ำตาลทิพย์สุโขทัย</v>
          </cell>
          <cell r="F215" t="str">
            <v>Green for white sugar</v>
          </cell>
          <cell r="G215">
            <v>23</v>
          </cell>
          <cell r="H215">
            <v>37</v>
          </cell>
          <cell r="I215" t="str">
            <v>ขาว</v>
          </cell>
          <cell r="J215"/>
          <cell r="L215">
            <v>130</v>
          </cell>
          <cell r="M215" t="str">
            <v>±</v>
          </cell>
          <cell r="N215">
            <v>5</v>
          </cell>
          <cell r="R215" t="str">
            <v>บิด</v>
          </cell>
          <cell r="T215">
            <v>24</v>
          </cell>
          <cell r="U215">
            <v>40</v>
          </cell>
          <cell r="V215">
            <v>55</v>
          </cell>
          <cell r="X215">
            <v>45894</v>
          </cell>
          <cell r="Z215" t="str">
            <v>300แบน</v>
          </cell>
          <cell r="AA215">
            <v>100000</v>
          </cell>
          <cell r="AB215">
            <v>2930.9051059199996</v>
          </cell>
          <cell r="AC215">
            <v>0</v>
          </cell>
          <cell r="AD215">
            <v>2930.9051059199996</v>
          </cell>
          <cell r="AG215"/>
          <cell r="AI215" t="str">
            <v>สั่งเวียดนามสำเร็จรูปทั้งหมด</v>
          </cell>
          <cell r="AJ215">
            <v>10000</v>
          </cell>
          <cell r="AL215">
            <v>90000</v>
          </cell>
          <cell r="AM215"/>
          <cell r="AN215">
            <v>94500</v>
          </cell>
          <cell r="AO215" t="str">
            <v>WSWT2321112512551</v>
          </cell>
          <cell r="AQ215">
            <v>96812.1</v>
          </cell>
          <cell r="AR215">
            <v>27186</v>
          </cell>
          <cell r="AS215">
            <v>69626.100000000006</v>
          </cell>
          <cell r="AT215">
            <v>0</v>
          </cell>
          <cell r="AU215">
            <v>0</v>
          </cell>
          <cell r="BZ215" t="str">
            <v>WRWT211125/WRWT251030</v>
          </cell>
          <cell r="CA215">
            <v>8919.3548375833325</v>
          </cell>
          <cell r="DL215" t="str">
            <v>P9</v>
          </cell>
          <cell r="DM215">
            <v>3</v>
          </cell>
          <cell r="DN215">
            <v>45894</v>
          </cell>
          <cell r="DP215">
            <v>45889</v>
          </cell>
          <cell r="DQ215"/>
          <cell r="DR215">
            <v>45884</v>
          </cell>
          <cell r="DS215">
            <v>45891</v>
          </cell>
          <cell r="DT215">
            <v>45892</v>
          </cell>
          <cell r="DU215">
            <v>45892</v>
          </cell>
          <cell r="DW215">
            <v>45893</v>
          </cell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MK67-001490</v>
          </cell>
          <cell r="C216">
            <v>45601</v>
          </cell>
          <cell r="E216" t="str">
            <v>บจก.น้ำตาลทิพย์สุโขทัย</v>
          </cell>
          <cell r="F216" t="str">
            <v>Green for white sugar</v>
          </cell>
          <cell r="G216">
            <v>23</v>
          </cell>
          <cell r="H216">
            <v>37</v>
          </cell>
          <cell r="I216" t="str">
            <v>ขาว</v>
          </cell>
          <cell r="J216"/>
          <cell r="L216">
            <v>130</v>
          </cell>
          <cell r="M216" t="str">
            <v>±</v>
          </cell>
          <cell r="N216">
            <v>5</v>
          </cell>
          <cell r="R216" t="str">
            <v>บิด</v>
          </cell>
          <cell r="T216">
            <v>24</v>
          </cell>
          <cell r="U216">
            <v>40</v>
          </cell>
          <cell r="V216">
            <v>55</v>
          </cell>
          <cell r="X216" t="str">
            <v>รอแจ้ง</v>
          </cell>
          <cell r="Z216" t="str">
            <v>300แบน</v>
          </cell>
          <cell r="AA216">
            <v>437878</v>
          </cell>
          <cell r="AB216">
            <v>14259.765177444862</v>
          </cell>
          <cell r="AC216">
            <v>0</v>
          </cell>
          <cell r="AD216">
            <v>14259.765177444862</v>
          </cell>
          <cell r="AG216"/>
          <cell r="AI216" t="str">
            <v>สั่งเวียดนามสำเร็จรูปทั้งหมด</v>
          </cell>
          <cell r="AJ216">
            <v>0</v>
          </cell>
          <cell r="AL216">
            <v>437878</v>
          </cell>
          <cell r="AM216"/>
          <cell r="AN216">
            <v>459771.9</v>
          </cell>
          <cell r="AO216" t="str">
            <v>WSWT2321112512551</v>
          </cell>
          <cell r="AQ216">
            <v>471020.98582000006</v>
          </cell>
          <cell r="AR216">
            <v>0</v>
          </cell>
          <cell r="AS216">
            <v>471020.98582000006</v>
          </cell>
          <cell r="AT216">
            <v>0</v>
          </cell>
          <cell r="AU216">
            <v>0</v>
          </cell>
          <cell r="BZ216" t="str">
            <v>WRWT211125/WRWT251030</v>
          </cell>
          <cell r="CA216">
            <v>60339.489192657471</v>
          </cell>
          <cell r="DL216" t="str">
            <v>P9</v>
          </cell>
          <cell r="DM216">
            <v>3</v>
          </cell>
          <cell r="DN216" t="str">
            <v>รอแจ้ง</v>
          </cell>
          <cell r="DP216" t="e">
            <v>#VALUE!</v>
          </cell>
          <cell r="DQ216"/>
          <cell r="DR216" t="e">
            <v>#VALUE!</v>
          </cell>
          <cell r="DS216" t="e">
            <v>#VALUE!</v>
          </cell>
          <cell r="DT216" t="e">
            <v>#VALUE!</v>
          </cell>
          <cell r="DU216" t="e">
            <v>#VALUE!</v>
          </cell>
          <cell r="DW216" t="e">
            <v>#VALUE!</v>
          </cell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>
            <v>0</v>
          </cell>
          <cell r="C217"/>
          <cell r="E217"/>
          <cell r="F217"/>
          <cell r="G217">
            <v>23</v>
          </cell>
          <cell r="H217">
            <v>37</v>
          </cell>
          <cell r="I217"/>
          <cell r="J217"/>
          <cell r="L217">
            <v>128</v>
          </cell>
          <cell r="M217" t="str">
            <v>±</v>
          </cell>
          <cell r="N217">
            <v>5</v>
          </cell>
          <cell r="R217"/>
          <cell r="T217"/>
          <cell r="U217"/>
          <cell r="V217"/>
          <cell r="X217"/>
          <cell r="Z217"/>
          <cell r="AA217"/>
          <cell r="AB217"/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WSWT2321112512551</v>
          </cell>
          <cell r="AQ217">
            <v>567833.08582000004</v>
          </cell>
          <cell r="AR217">
            <v>27186</v>
          </cell>
          <cell r="AS217">
            <v>540647.08582000004</v>
          </cell>
          <cell r="AT217">
            <v>0</v>
          </cell>
          <cell r="AU217">
            <v>0</v>
          </cell>
          <cell r="BZ217" t="str">
            <v>WRWT2301125/WRWT251030</v>
          </cell>
          <cell r="CA217">
            <v>0</v>
          </cell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>
            <v>0</v>
          </cell>
          <cell r="EI217">
            <v>0</v>
          </cell>
        </row>
        <row r="218">
          <cell r="B218">
            <v>0</v>
          </cell>
          <cell r="C218"/>
          <cell r="E218"/>
          <cell r="F218"/>
          <cell r="G218">
            <v>24</v>
          </cell>
          <cell r="H218">
            <v>37</v>
          </cell>
          <cell r="I218"/>
          <cell r="J218"/>
          <cell r="L218">
            <v>120</v>
          </cell>
          <cell r="M218" t="str">
            <v>+</v>
          </cell>
          <cell r="N218">
            <v>3</v>
          </cell>
          <cell r="R218"/>
          <cell r="T218"/>
          <cell r="U218"/>
          <cell r="V218"/>
          <cell r="X218"/>
          <cell r="Z218"/>
          <cell r="AA218"/>
          <cell r="AB218"/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WSWT24211125120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BZ218" t="str">
            <v>WRWT2401125/WRWT25850</v>
          </cell>
          <cell r="CA218">
            <v>0</v>
          </cell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>
            <v>0</v>
          </cell>
          <cell r="EI218">
            <v>0</v>
          </cell>
        </row>
        <row r="219">
          <cell r="B219">
            <v>0</v>
          </cell>
          <cell r="C219"/>
          <cell r="E219"/>
          <cell r="F219" t="str">
            <v xml:space="preserve"> </v>
          </cell>
          <cell r="G219">
            <v>24</v>
          </cell>
          <cell r="H219">
            <v>37</v>
          </cell>
          <cell r="I219"/>
          <cell r="J219"/>
          <cell r="L219">
            <v>125</v>
          </cell>
          <cell r="M219" t="str">
            <v>+</v>
          </cell>
          <cell r="N219">
            <v>3</v>
          </cell>
          <cell r="R219"/>
          <cell r="T219"/>
          <cell r="U219"/>
          <cell r="V219"/>
          <cell r="X219"/>
          <cell r="Z219"/>
          <cell r="AA219"/>
          <cell r="AB219"/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WSWT2421112512551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BZ219" t="str">
            <v>WRWT2401125/WRWT25960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>
            <v>0</v>
          </cell>
          <cell r="EI219">
            <v>0</v>
          </cell>
        </row>
        <row r="220">
          <cell r="B220">
            <v>0</v>
          </cell>
          <cell r="C220"/>
          <cell r="E220"/>
          <cell r="F220"/>
          <cell r="G220">
            <v>26</v>
          </cell>
          <cell r="H220">
            <v>38</v>
          </cell>
          <cell r="I220" t="str">
            <v>เหลือง</v>
          </cell>
          <cell r="J220"/>
          <cell r="L220">
            <v>105</v>
          </cell>
          <cell r="M220" t="str">
            <v>±</v>
          </cell>
          <cell r="N220">
            <v>5</v>
          </cell>
          <cell r="R220"/>
          <cell r="T220"/>
          <cell r="U220"/>
          <cell r="V220"/>
          <cell r="X220"/>
          <cell r="Z220"/>
          <cell r="AA220"/>
          <cell r="AB220">
            <v>0</v>
          </cell>
          <cell r="AC220">
            <v>0</v>
          </cell>
          <cell r="AD220"/>
          <cell r="AG220"/>
          <cell r="AI220" t="str">
            <v>ระบุในSD</v>
          </cell>
          <cell r="AJ220"/>
          <cell r="AL220">
            <v>0</v>
          </cell>
          <cell r="AM220"/>
          <cell r="AN220">
            <v>0</v>
          </cell>
          <cell r="AO220" t="str">
            <v>WSYL2625850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BZ220" t="str">
            <v>WRYL25850/WRYL25850</v>
          </cell>
          <cell r="CA220">
            <v>0</v>
          </cell>
          <cell r="DL220"/>
          <cell r="DM220" t="str">
            <v>Lead time</v>
          </cell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>
            <v>0</v>
          </cell>
        </row>
        <row r="221">
          <cell r="B221" t="str">
            <v>ประมาณการ</v>
          </cell>
          <cell r="C221" t="str">
            <v>ประมาณการ</v>
          </cell>
          <cell r="E221" t="str">
            <v>บจก.กบินทร์อินทรีย์</v>
          </cell>
          <cell r="F221" t="str">
            <v>รอแบบ</v>
          </cell>
          <cell r="G221">
            <v>26</v>
          </cell>
          <cell r="H221">
            <v>41</v>
          </cell>
          <cell r="I221" t="str">
            <v>ขาว</v>
          </cell>
          <cell r="J221"/>
          <cell r="L221">
            <v>97</v>
          </cell>
          <cell r="M221" t="str">
            <v>±</v>
          </cell>
          <cell r="N221">
            <v>5</v>
          </cell>
          <cell r="R221" t="str">
            <v>บิด</v>
          </cell>
          <cell r="T221">
            <v>27</v>
          </cell>
          <cell r="U221">
            <v>43</v>
          </cell>
          <cell r="V221">
            <v>40</v>
          </cell>
          <cell r="X221" t="str">
            <v>รอแจ้ง</v>
          </cell>
          <cell r="Z221" t="str">
            <v>300กระสอบ</v>
          </cell>
          <cell r="AA221">
            <v>8000</v>
          </cell>
          <cell r="AB221">
            <v>229.14349009919997</v>
          </cell>
          <cell r="AC221">
            <v>0</v>
          </cell>
          <cell r="AD221">
            <v>229.14349009919997</v>
          </cell>
          <cell r="AG221"/>
          <cell r="AI221"/>
          <cell r="AJ221">
            <v>0</v>
          </cell>
          <cell r="AL221">
            <v>8000</v>
          </cell>
          <cell r="AM221"/>
          <cell r="AN221">
            <v>8400</v>
          </cell>
          <cell r="AO221" t="str">
            <v>WSWT2625650</v>
          </cell>
          <cell r="AQ221">
            <v>9499.6</v>
          </cell>
          <cell r="AR221">
            <v>5790</v>
          </cell>
          <cell r="AS221">
            <v>3709.6000000000004</v>
          </cell>
          <cell r="AT221">
            <v>0</v>
          </cell>
          <cell r="AU221">
            <v>0</v>
          </cell>
          <cell r="BZ221" t="str">
            <v>WRWT25650/WRWT25650</v>
          </cell>
          <cell r="CA221">
            <v>299.52959111111113</v>
          </cell>
          <cell r="DL221" t="str">
            <v>P9</v>
          </cell>
          <cell r="DM221">
            <v>3</v>
          </cell>
          <cell r="DN221" t="str">
            <v>รอแจ้ง</v>
          </cell>
          <cell r="DP221" t="e">
            <v>#VALUE!</v>
          </cell>
          <cell r="DQ221"/>
          <cell r="DR221" t="e">
            <v>#VALUE!</v>
          </cell>
          <cell r="DS221" t="e">
            <v>#VALUE!</v>
          </cell>
          <cell r="DT221" t="e">
            <v>#VALUE!</v>
          </cell>
          <cell r="DU221" t="e">
            <v>#VALUE!</v>
          </cell>
          <cell r="DW221" t="e">
            <v>#VALUE!</v>
          </cell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>รอART</v>
          </cell>
          <cell r="EG221"/>
          <cell r="EH221"/>
          <cell r="EI221"/>
        </row>
        <row r="222">
          <cell r="B222">
            <v>0</v>
          </cell>
          <cell r="C222"/>
          <cell r="E222"/>
          <cell r="F222"/>
          <cell r="G222">
            <v>26</v>
          </cell>
          <cell r="H222">
            <v>43</v>
          </cell>
          <cell r="I222" t="str">
            <v>ขาว</v>
          </cell>
          <cell r="J222"/>
          <cell r="L222">
            <v>102</v>
          </cell>
          <cell r="M222" t="str">
            <v>±</v>
          </cell>
          <cell r="N222">
            <v>5</v>
          </cell>
          <cell r="R222"/>
          <cell r="T222"/>
          <cell r="U222"/>
          <cell r="V222"/>
          <cell r="X222"/>
          <cell r="Z222"/>
          <cell r="AA222"/>
          <cell r="AB222">
            <v>0</v>
          </cell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WSWT2625650</v>
          </cell>
          <cell r="AQ222">
            <v>9499.6</v>
          </cell>
          <cell r="AR222">
            <v>5790</v>
          </cell>
          <cell r="AS222">
            <v>3709.6000000000004</v>
          </cell>
          <cell r="AT222">
            <v>0</v>
          </cell>
          <cell r="AU222">
            <v>0</v>
          </cell>
          <cell r="BZ222" t="str">
            <v>WRWT25650/WRWT25650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>
            <v>0</v>
          </cell>
        </row>
        <row r="223">
          <cell r="B223" t="str">
            <v>MK68-000888</v>
          </cell>
          <cell r="C223">
            <v>45853</v>
          </cell>
          <cell r="E223" t="str">
            <v>คุณธนนท์ อุทัยไพศาลวงศ์</v>
          </cell>
          <cell r="F223" t="str">
            <v>ไม่พิมพ์</v>
          </cell>
          <cell r="G223">
            <v>26</v>
          </cell>
          <cell r="H223">
            <v>39</v>
          </cell>
          <cell r="I223" t="str">
            <v>ขาว</v>
          </cell>
          <cell r="J223"/>
          <cell r="L223">
            <v>93</v>
          </cell>
          <cell r="M223" t="str">
            <v>±</v>
          </cell>
          <cell r="N223">
            <v>5</v>
          </cell>
          <cell r="R223" t="str">
            <v>ไม่</v>
          </cell>
          <cell r="T223" t="str">
            <v>ไม่สวมถุงใน</v>
          </cell>
          <cell r="U223"/>
          <cell r="V223"/>
          <cell r="X223">
            <v>45857</v>
          </cell>
          <cell r="Z223" t="str">
            <v>มัด100</v>
          </cell>
          <cell r="AA223">
            <v>10000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10000</v>
          </cell>
          <cell r="AL223">
            <v>0</v>
          </cell>
          <cell r="AM223"/>
          <cell r="AN223">
            <v>0</v>
          </cell>
          <cell r="AO223" t="str">
            <v>WSWT262575051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BZ223" t="str">
            <v>WRWT25800/WRWT25650</v>
          </cell>
          <cell r="CA223">
            <v>0</v>
          </cell>
          <cell r="DL223" t="str">
            <v>P3</v>
          </cell>
          <cell r="DM223">
            <v>1</v>
          </cell>
          <cell r="DN223">
            <v>45857</v>
          </cell>
          <cell r="DP223">
            <v>45852</v>
          </cell>
          <cell r="DQ223"/>
          <cell r="DR223"/>
          <cell r="DS223"/>
          <cell r="DT223"/>
          <cell r="DU223">
            <v>45856</v>
          </cell>
          <cell r="DW223"/>
          <cell r="DX223"/>
          <cell r="DY223"/>
          <cell r="DZ223"/>
          <cell r="EA223"/>
          <cell r="EB223"/>
          <cell r="EC223" t="str">
            <v>ตัด</v>
          </cell>
          <cell r="ED223"/>
          <cell r="EG223"/>
          <cell r="EH223"/>
          <cell r="EI223"/>
        </row>
        <row r="224">
          <cell r="B224">
            <v>0</v>
          </cell>
          <cell r="C224"/>
          <cell r="E224"/>
          <cell r="F224"/>
          <cell r="G224">
            <v>26</v>
          </cell>
          <cell r="H224">
            <v>43</v>
          </cell>
          <cell r="I224"/>
          <cell r="J224"/>
          <cell r="L224">
            <v>100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WSWT262575051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BZ224" t="str">
            <v>WRWT25800/WRWT25650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>
            <v>0</v>
          </cell>
          <cell r="EI224">
            <v>0</v>
          </cell>
        </row>
        <row r="225">
          <cell r="B225">
            <v>0</v>
          </cell>
          <cell r="C225"/>
          <cell r="E225"/>
          <cell r="F225"/>
          <cell r="G225">
            <v>26</v>
          </cell>
          <cell r="H225">
            <v>43</v>
          </cell>
          <cell r="I225"/>
          <cell r="J225"/>
          <cell r="L225">
            <v>113</v>
          </cell>
          <cell r="M225" t="str">
            <v>±</v>
          </cell>
          <cell r="N225">
            <v>5</v>
          </cell>
          <cell r="R225"/>
          <cell r="T225"/>
          <cell r="U225"/>
          <cell r="V225"/>
          <cell r="X225"/>
          <cell r="Z225"/>
          <cell r="AA225"/>
          <cell r="AB225"/>
          <cell r="AC225">
            <v>0</v>
          </cell>
          <cell r="AD225"/>
          <cell r="AG225"/>
          <cell r="AI225" t="str">
            <v>ระบุในSD</v>
          </cell>
          <cell r="AJ225"/>
          <cell r="AL225">
            <v>0</v>
          </cell>
          <cell r="AM225"/>
          <cell r="AN225">
            <v>0</v>
          </cell>
          <cell r="AO225" t="str">
            <v>WSWT2625700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BZ225" t="str">
            <v>WRWT260800/WRWT25650</v>
          </cell>
          <cell r="CA225">
            <v>0</v>
          </cell>
          <cell r="DL225"/>
          <cell r="DM225" t="str">
            <v>Lead time</v>
          </cell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>
            <v>0</v>
          </cell>
          <cell r="EI225">
            <v>0</v>
          </cell>
        </row>
        <row r="226">
          <cell r="B226">
            <v>0</v>
          </cell>
          <cell r="C226"/>
          <cell r="E226"/>
          <cell r="F226"/>
          <cell r="G226">
            <v>26</v>
          </cell>
          <cell r="H226">
            <v>41</v>
          </cell>
          <cell r="I226"/>
          <cell r="J226"/>
          <cell r="L226">
            <v>90</v>
          </cell>
          <cell r="M226" t="str">
            <v>±</v>
          </cell>
          <cell r="N226">
            <v>5</v>
          </cell>
          <cell r="R226"/>
          <cell r="T226"/>
          <cell r="U226"/>
          <cell r="V226"/>
          <cell r="X226"/>
          <cell r="Z226"/>
          <cell r="AA226"/>
          <cell r="AB226"/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>WSWT2625800SM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BZ226" t="str">
            <v>WRWT260800/WRWT25650</v>
          </cell>
          <cell r="CA226">
            <v>0</v>
          </cell>
          <cell r="DL226"/>
          <cell r="DM226" t="str">
            <v>Lead time</v>
          </cell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>
            <v>0</v>
          </cell>
          <cell r="EI226">
            <v>0</v>
          </cell>
        </row>
        <row r="227">
          <cell r="B227" t="str">
            <v>ประมาณการ</v>
          </cell>
          <cell r="C227" t="str">
            <v>ประมาณการ</v>
          </cell>
          <cell r="E227" t="str">
            <v>บจก.ที.ซี.ยูเนี่ยน อโกรเทค</v>
          </cell>
          <cell r="F227" t="str">
            <v>ไม่พิมพ์</v>
          </cell>
          <cell r="G227">
            <v>26</v>
          </cell>
          <cell r="H227">
            <v>43</v>
          </cell>
          <cell r="I227" t="str">
            <v>ขาว</v>
          </cell>
          <cell r="J227"/>
          <cell r="L227">
            <v>116</v>
          </cell>
          <cell r="M227" t="str">
            <v>±</v>
          </cell>
          <cell r="N227">
            <v>5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 t="str">
            <v>รอแจ้ง</v>
          </cell>
          <cell r="Z227" t="str">
            <v xml:space="preserve">300กระสอบแบนเต็มใบ </v>
          </cell>
          <cell r="AA227">
            <v>10000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10000</v>
          </cell>
          <cell r="AM227"/>
          <cell r="AN227">
            <v>0</v>
          </cell>
          <cell r="AO227" t="str">
            <v xml:space="preserve">WSWT2625800 </v>
          </cell>
          <cell r="AQ227">
            <v>12433.3</v>
          </cell>
          <cell r="AR227">
            <v>12433.3</v>
          </cell>
          <cell r="AS227">
            <v>0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0</v>
          </cell>
          <cell r="DL227" t="str">
            <v>P3</v>
          </cell>
          <cell r="DM227">
            <v>1</v>
          </cell>
          <cell r="DN227" t="str">
            <v>รอแจ้ง</v>
          </cell>
          <cell r="DP227" t="e">
            <v>#VALUE!</v>
          </cell>
          <cell r="DQ227"/>
          <cell r="DR227"/>
          <cell r="DS227"/>
          <cell r="DT227"/>
          <cell r="DU227" t="e">
            <v>#VALUE!</v>
          </cell>
          <cell r="DW227"/>
          <cell r="DX227"/>
          <cell r="DY227"/>
          <cell r="DZ227"/>
          <cell r="EA227"/>
          <cell r="EB227"/>
          <cell r="EC227" t="str">
            <v>ตัด</v>
          </cell>
          <cell r="ED227"/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26</v>
          </cell>
          <cell r="H228">
            <v>43</v>
          </cell>
          <cell r="I228"/>
          <cell r="J228"/>
          <cell r="L228">
            <v>116</v>
          </cell>
          <cell r="M228" t="str">
            <v>±</v>
          </cell>
          <cell r="N228">
            <v>5</v>
          </cell>
          <cell r="R228"/>
          <cell r="T228"/>
          <cell r="U228"/>
          <cell r="V228"/>
          <cell r="X228"/>
          <cell r="Z228"/>
          <cell r="AA228"/>
          <cell r="AB228"/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 xml:space="preserve">WSWT2625800 </v>
          </cell>
          <cell r="AQ228">
            <v>12433.3</v>
          </cell>
          <cell r="AR228">
            <v>12433.3</v>
          </cell>
          <cell r="AS228">
            <v>0</v>
          </cell>
          <cell r="AT228">
            <v>0</v>
          </cell>
          <cell r="AU228">
            <v>0</v>
          </cell>
          <cell r="BZ228" t="str">
            <v>WRWT260800/WRWT25800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>
            <v>0</v>
          </cell>
          <cell r="EI228">
            <v>0</v>
          </cell>
        </row>
        <row r="229">
          <cell r="B229" t="str">
            <v>MK68-000819</v>
          </cell>
          <cell r="C229">
            <v>45832</v>
          </cell>
          <cell r="E229" t="str">
            <v>บจก.ที.ซี.ยูเนี่ยน อโกรเทค</v>
          </cell>
          <cell r="F229" t="str">
            <v>Zhejiang UN</v>
          </cell>
          <cell r="G229">
            <v>26</v>
          </cell>
          <cell r="H229">
            <v>43</v>
          </cell>
          <cell r="I229" t="str">
            <v>ขาว</v>
          </cell>
          <cell r="J229" t="str">
            <v>ใส</v>
          </cell>
          <cell r="L229">
            <v>150</v>
          </cell>
          <cell r="M229" t="str">
            <v>±</v>
          </cell>
          <cell r="N229">
            <v>5</v>
          </cell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45863</v>
          </cell>
          <cell r="Z229" t="str">
            <v xml:space="preserve">300กระสอบแบนเต็มใบ </v>
          </cell>
          <cell r="AA229">
            <v>30000</v>
          </cell>
          <cell r="AB229">
            <v>0</v>
          </cell>
          <cell r="AC229">
            <v>0</v>
          </cell>
          <cell r="AD229">
            <v>0</v>
          </cell>
          <cell r="AG229" t="str">
            <v>ลบสีจำนวนมาก</v>
          </cell>
          <cell r="AI229" t="str">
            <v>ห้ามขาด-เกินได้5%</v>
          </cell>
          <cell r="AJ229">
            <v>5000</v>
          </cell>
          <cell r="AL229">
            <v>25000</v>
          </cell>
          <cell r="AM229">
            <v>32028</v>
          </cell>
          <cell r="AN229">
            <v>0</v>
          </cell>
          <cell r="AO229" t="str">
            <v>WSWT2625850SM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BZ229" t="str">
            <v>WRWT25850/WRWT25850</v>
          </cell>
          <cell r="CA229">
            <v>0</v>
          </cell>
          <cell r="DL229" t="str">
            <v>P6</v>
          </cell>
          <cell r="DM229">
            <v>4</v>
          </cell>
          <cell r="DN229">
            <v>45863</v>
          </cell>
          <cell r="DP229">
            <v>45858</v>
          </cell>
          <cell r="DQ229">
            <v>45859</v>
          </cell>
          <cell r="DR229">
            <v>45852</v>
          </cell>
          <cell r="DS229">
            <v>45860</v>
          </cell>
          <cell r="DT229">
            <v>45861</v>
          </cell>
          <cell r="DU229">
            <v>45862</v>
          </cell>
          <cell r="DW229"/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ใบรับคำสั่งซื้อ</v>
          </cell>
          <cell r="C230">
            <v>45861</v>
          </cell>
          <cell r="E230" t="str">
            <v>บจก.ที.ซี.ยูเนี่ยน อโกรเทค</v>
          </cell>
          <cell r="F230" t="str">
            <v>ไม่พิมพ์</v>
          </cell>
          <cell r="G230">
            <v>26</v>
          </cell>
          <cell r="H230">
            <v>43</v>
          </cell>
          <cell r="I230" t="str">
            <v>ขาว</v>
          </cell>
          <cell r="J230" t="str">
            <v>ใส</v>
          </cell>
          <cell r="L230">
            <v>150</v>
          </cell>
          <cell r="M230" t="str">
            <v>±</v>
          </cell>
          <cell r="N230">
            <v>5</v>
          </cell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45873</v>
          </cell>
          <cell r="Z230" t="str">
            <v xml:space="preserve">300กระสอบแบนเต็มใบ </v>
          </cell>
          <cell r="AA230">
            <v>15000</v>
          </cell>
          <cell r="AB230">
            <v>0</v>
          </cell>
          <cell r="AC230">
            <v>0</v>
          </cell>
          <cell r="AD230">
            <v>0</v>
          </cell>
          <cell r="AG230"/>
          <cell r="AI230" t="str">
            <v>ห้ามขาด-เกินได้5%</v>
          </cell>
          <cell r="AJ230">
            <v>0</v>
          </cell>
          <cell r="AL230">
            <v>15000</v>
          </cell>
          <cell r="AM230"/>
          <cell r="AN230">
            <v>0</v>
          </cell>
          <cell r="AO230" t="str">
            <v>WSWT2625850SM</v>
          </cell>
          <cell r="AQ230">
            <v>18649.949999999997</v>
          </cell>
          <cell r="AR230">
            <v>18649.949999999997</v>
          </cell>
          <cell r="AS230">
            <v>0</v>
          </cell>
          <cell r="AT230">
            <v>0</v>
          </cell>
          <cell r="AU230">
            <v>18649.949999999997</v>
          </cell>
          <cell r="BZ230" t="str">
            <v>WRWT25850/WRWT25850</v>
          </cell>
          <cell r="CA230">
            <v>0</v>
          </cell>
          <cell r="DL230" t="str">
            <v>P11</v>
          </cell>
          <cell r="DM230">
            <v>2</v>
          </cell>
          <cell r="DN230">
            <v>45873</v>
          </cell>
          <cell r="DP230">
            <v>45868</v>
          </cell>
          <cell r="DQ230">
            <v>45871</v>
          </cell>
          <cell r="DR230"/>
          <cell r="DS230"/>
          <cell r="DT230"/>
          <cell r="DU230">
            <v>45872</v>
          </cell>
          <cell r="DW230"/>
          <cell r="DX230"/>
          <cell r="DY230"/>
          <cell r="DZ230"/>
          <cell r="EA230"/>
          <cell r="EB230"/>
          <cell r="EC230" t="str">
            <v>งานเคลือบ+ตัด</v>
          </cell>
          <cell r="ED230"/>
          <cell r="EG230"/>
          <cell r="EH230"/>
          <cell r="EI230"/>
        </row>
        <row r="231">
          <cell r="B231" t="str">
            <v>ใบรับคำสั่งซื้อ</v>
          </cell>
          <cell r="C231">
            <v>45861</v>
          </cell>
          <cell r="E231" t="str">
            <v>บจก.ที.ซี.ยูเนี่ยน อโกรเทค</v>
          </cell>
          <cell r="F231" t="str">
            <v>TUNA MEAL MARIN TRUST</v>
          </cell>
          <cell r="G231">
            <v>26</v>
          </cell>
          <cell r="H231">
            <v>43</v>
          </cell>
          <cell r="I231" t="str">
            <v>ขาว</v>
          </cell>
          <cell r="J231" t="str">
            <v>ใส</v>
          </cell>
          <cell r="L231">
            <v>150</v>
          </cell>
          <cell r="M231" t="str">
            <v>±</v>
          </cell>
          <cell r="N231">
            <v>5</v>
          </cell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45875</v>
          </cell>
          <cell r="Z231" t="str">
            <v xml:space="preserve">300กระสอบแบนเต็มใบ </v>
          </cell>
          <cell r="AA231">
            <v>10000</v>
          </cell>
          <cell r="AB231">
            <v>0</v>
          </cell>
          <cell r="AC231">
            <v>0</v>
          </cell>
          <cell r="AD231">
            <v>0</v>
          </cell>
          <cell r="AG231"/>
          <cell r="AI231" t="str">
            <v>ห้ามขาด-เกินได้5%</v>
          </cell>
          <cell r="AJ231">
            <v>0</v>
          </cell>
          <cell r="AL231">
            <v>10000</v>
          </cell>
          <cell r="AM231"/>
          <cell r="AN231">
            <v>10500</v>
          </cell>
          <cell r="AO231" t="str">
            <v>WSWT2625850SM</v>
          </cell>
          <cell r="AQ231">
            <v>12433.3</v>
          </cell>
          <cell r="AR231">
            <v>5350</v>
          </cell>
          <cell r="AS231">
            <v>7083.2999999999993</v>
          </cell>
          <cell r="AT231">
            <v>0</v>
          </cell>
          <cell r="AU231">
            <v>12433.3</v>
          </cell>
          <cell r="BZ231" t="str">
            <v>WRWT25850/WRWT25850</v>
          </cell>
          <cell r="CA231">
            <v>730.52433999999994</v>
          </cell>
          <cell r="DL231" t="str">
            <v>P6</v>
          </cell>
          <cell r="DM231">
            <v>4</v>
          </cell>
          <cell r="DN231">
            <v>45875</v>
          </cell>
          <cell r="DP231">
            <v>45870</v>
          </cell>
          <cell r="DQ231">
            <v>45871</v>
          </cell>
          <cell r="DR231">
            <v>45864</v>
          </cell>
          <cell r="DS231">
            <v>45872</v>
          </cell>
          <cell r="DT231">
            <v>45873</v>
          </cell>
          <cell r="DU231">
            <v>45874</v>
          </cell>
          <cell r="DW231"/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 t="str">
            <v>รอART</v>
          </cell>
          <cell r="EG231"/>
          <cell r="EH231"/>
          <cell r="EI231"/>
        </row>
        <row r="232">
          <cell r="B232" t="str">
            <v>MK68-000820</v>
          </cell>
          <cell r="C232">
            <v>45832</v>
          </cell>
          <cell r="E232" t="str">
            <v>บจก.ที.ซี.ยูเนี่ยน อโกรเทค</v>
          </cell>
          <cell r="F232" t="str">
            <v>Zhejiang UN</v>
          </cell>
          <cell r="G232">
            <v>26</v>
          </cell>
          <cell r="H232">
            <v>43</v>
          </cell>
          <cell r="I232" t="str">
            <v>ขาว</v>
          </cell>
          <cell r="J232" t="str">
            <v>ใส</v>
          </cell>
          <cell r="L232">
            <v>150</v>
          </cell>
          <cell r="M232" t="str">
            <v>±</v>
          </cell>
          <cell r="N232">
            <v>5</v>
          </cell>
          <cell r="R232" t="str">
            <v>บิด</v>
          </cell>
          <cell r="T232" t="str">
            <v>ไม่สวมถุงใน</v>
          </cell>
          <cell r="U232"/>
          <cell r="V232"/>
          <cell r="X232">
            <v>45883</v>
          </cell>
          <cell r="Z232" t="str">
            <v xml:space="preserve">300กระสอบแบนเต็มใบ </v>
          </cell>
          <cell r="AA232">
            <v>20000</v>
          </cell>
          <cell r="AB232">
            <v>0</v>
          </cell>
          <cell r="AC232">
            <v>0</v>
          </cell>
          <cell r="AD232">
            <v>0</v>
          </cell>
          <cell r="AG232"/>
          <cell r="AI232" t="str">
            <v>ห้ามขาด-เกินได้5%</v>
          </cell>
          <cell r="AJ232">
            <v>0</v>
          </cell>
          <cell r="AL232">
            <v>20000</v>
          </cell>
          <cell r="AM232"/>
          <cell r="AN232">
            <v>21000</v>
          </cell>
          <cell r="AO232" t="str">
            <v>WSWT2625850SM</v>
          </cell>
          <cell r="AQ232">
            <v>24866.6</v>
          </cell>
          <cell r="AR232">
            <v>0</v>
          </cell>
          <cell r="AS232">
            <v>24866.6</v>
          </cell>
          <cell r="AT232">
            <v>0</v>
          </cell>
          <cell r="AU232">
            <v>24866.6</v>
          </cell>
          <cell r="BZ232" t="str">
            <v>WRWT25850/WRWT25850</v>
          </cell>
          <cell r="CA232">
            <v>2564.5753466666665</v>
          </cell>
          <cell r="DL232" t="str">
            <v>P6</v>
          </cell>
          <cell r="DM232">
            <v>4</v>
          </cell>
          <cell r="DN232">
            <v>45883</v>
          </cell>
          <cell r="DP232">
            <v>45878</v>
          </cell>
          <cell r="DQ232">
            <v>45879</v>
          </cell>
          <cell r="DR232">
            <v>45872</v>
          </cell>
          <cell r="DS232">
            <v>45880</v>
          </cell>
          <cell r="DT232">
            <v>45881</v>
          </cell>
          <cell r="DU232">
            <v>45882</v>
          </cell>
          <cell r="DW232"/>
          <cell r="DX232"/>
          <cell r="DY232"/>
          <cell r="DZ232"/>
          <cell r="EA232"/>
          <cell r="EB232"/>
          <cell r="EC232" t="str">
            <v>งานเคลือบ+พิมพ์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ใบรับคำสั่งซื้อ</v>
          </cell>
          <cell r="C233">
            <v>45861</v>
          </cell>
          <cell r="E233" t="str">
            <v>บจก.ที.ซี.ยูเนี่ยน อโกรเทค</v>
          </cell>
          <cell r="F233" t="str">
            <v>ไม่พิมพ์</v>
          </cell>
          <cell r="G233">
            <v>26</v>
          </cell>
          <cell r="H233">
            <v>43</v>
          </cell>
          <cell r="I233" t="str">
            <v>ขาว</v>
          </cell>
          <cell r="J233" t="str">
            <v>ใส</v>
          </cell>
          <cell r="L233">
            <v>150</v>
          </cell>
          <cell r="M233" t="str">
            <v>±</v>
          </cell>
          <cell r="N233">
            <v>5</v>
          </cell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45883</v>
          </cell>
          <cell r="Z233" t="str">
            <v xml:space="preserve">300กระสอบแบนเต็มใบ </v>
          </cell>
          <cell r="AA233">
            <v>15000</v>
          </cell>
          <cell r="AB233">
            <v>0</v>
          </cell>
          <cell r="AC233">
            <v>0</v>
          </cell>
          <cell r="AD233">
            <v>0</v>
          </cell>
          <cell r="AG233"/>
          <cell r="AI233" t="str">
            <v>ห้ามขาด-เกินได้5%</v>
          </cell>
          <cell r="AJ233">
            <v>0</v>
          </cell>
          <cell r="AL233">
            <v>15000</v>
          </cell>
          <cell r="AM233"/>
          <cell r="AN233">
            <v>0</v>
          </cell>
          <cell r="AO233" t="str">
            <v>WSWT2625850SM</v>
          </cell>
          <cell r="AQ233">
            <v>18649.949999999997</v>
          </cell>
          <cell r="AR233">
            <v>0</v>
          </cell>
          <cell r="AS233">
            <v>18649.949999999997</v>
          </cell>
          <cell r="AT233">
            <v>0</v>
          </cell>
          <cell r="AU233">
            <v>18649.949999999997</v>
          </cell>
          <cell r="BZ233" t="str">
            <v>WRWT25850/WRWT25850</v>
          </cell>
          <cell r="CA233">
            <v>1923.4315100000001</v>
          </cell>
          <cell r="DL233" t="str">
            <v>P11</v>
          </cell>
          <cell r="DM233">
            <v>2</v>
          </cell>
          <cell r="DN233">
            <v>45883</v>
          </cell>
          <cell r="DP233">
            <v>45878</v>
          </cell>
          <cell r="DQ233">
            <v>45881</v>
          </cell>
          <cell r="DR233"/>
          <cell r="DS233"/>
          <cell r="DT233"/>
          <cell r="DU233">
            <v>45882</v>
          </cell>
          <cell r="DW233"/>
          <cell r="DX233"/>
          <cell r="DY233"/>
          <cell r="DZ233"/>
          <cell r="EA233"/>
          <cell r="EB233"/>
          <cell r="EC233" t="str">
            <v>งานเคลือบ+ตัด</v>
          </cell>
          <cell r="ED233"/>
          <cell r="EG233"/>
          <cell r="EH233"/>
          <cell r="EI233"/>
        </row>
        <row r="234">
          <cell r="B234" t="str">
            <v>ประมาณการ</v>
          </cell>
          <cell r="C234" t="str">
            <v>ประมาณการ</v>
          </cell>
          <cell r="E234" t="str">
            <v>บจก.ที.ซี.ยูเนี่ยน อโกรเทค</v>
          </cell>
          <cell r="F234" t="str">
            <v>รอแบบ</v>
          </cell>
          <cell r="G234">
            <v>26</v>
          </cell>
          <cell r="H234">
            <v>43</v>
          </cell>
          <cell r="I234" t="str">
            <v>ขาว</v>
          </cell>
          <cell r="J234" t="str">
            <v>ใส</v>
          </cell>
          <cell r="L234">
            <v>150</v>
          </cell>
          <cell r="M234" t="str">
            <v>±</v>
          </cell>
          <cell r="N234">
            <v>5</v>
          </cell>
          <cell r="R234" t="str">
            <v>บิด</v>
          </cell>
          <cell r="T234" t="str">
            <v>ไม่สวมถุงใน</v>
          </cell>
          <cell r="U234"/>
          <cell r="V234"/>
          <cell r="X234" t="str">
            <v>รอแจ้ง</v>
          </cell>
          <cell r="Z234" t="str">
            <v xml:space="preserve">300กระสอบแบนเต็มใบ </v>
          </cell>
          <cell r="AA234">
            <v>20000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0</v>
          </cell>
          <cell r="AL234">
            <v>20000</v>
          </cell>
          <cell r="AM234"/>
          <cell r="AN234">
            <v>21000</v>
          </cell>
          <cell r="AO234" t="str">
            <v>WSWT2625850SM</v>
          </cell>
          <cell r="AQ234">
            <v>24866.6</v>
          </cell>
          <cell r="AR234">
            <v>0</v>
          </cell>
          <cell r="AS234">
            <v>24866.6</v>
          </cell>
          <cell r="AT234">
            <v>0</v>
          </cell>
          <cell r="AU234">
            <v>24866.6</v>
          </cell>
          <cell r="BZ234" t="str">
            <v>WRWT25850/WRWT25850</v>
          </cell>
          <cell r="CA234">
            <v>2564.5753466666665</v>
          </cell>
          <cell r="DL234" t="str">
            <v>P6</v>
          </cell>
          <cell r="DM234">
            <v>4</v>
          </cell>
          <cell r="DN234" t="str">
            <v>รอแจ้ง</v>
          </cell>
          <cell r="DP234" t="e">
            <v>#VALUE!</v>
          </cell>
          <cell r="DQ234" t="e">
            <v>#VALUE!</v>
          </cell>
          <cell r="DR234" t="e">
            <v>#VALUE!</v>
          </cell>
          <cell r="DS234" t="e">
            <v>#VALUE!</v>
          </cell>
          <cell r="DT234" t="e">
            <v>#VALUE!</v>
          </cell>
          <cell r="DU234" t="e">
            <v>#VALUE!</v>
          </cell>
          <cell r="DW234"/>
          <cell r="DX234"/>
          <cell r="DY234"/>
          <cell r="DZ234"/>
          <cell r="EA234"/>
          <cell r="EB234"/>
          <cell r="EC234" t="str">
            <v>งานเคลือบ+พิมพ์</v>
          </cell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26</v>
          </cell>
          <cell r="H235">
            <v>43</v>
          </cell>
          <cell r="I235"/>
          <cell r="J235"/>
          <cell r="L235">
            <v>120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WSWT2625850SM</v>
          </cell>
          <cell r="AQ235">
            <v>99466.4</v>
          </cell>
          <cell r="AR235">
            <v>23999.949999999997</v>
          </cell>
          <cell r="AS235">
            <v>75466.449999999983</v>
          </cell>
          <cell r="AT235">
            <v>0</v>
          </cell>
          <cell r="AU235">
            <v>99466.4</v>
          </cell>
          <cell r="BZ235" t="str">
            <v>WRWT260850/WRWT25850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>
            <v>0</v>
          </cell>
          <cell r="EI235">
            <v>0</v>
          </cell>
        </row>
        <row r="236">
          <cell r="B236">
            <v>0</v>
          </cell>
          <cell r="C236"/>
          <cell r="E236"/>
          <cell r="F236"/>
          <cell r="G236">
            <v>28</v>
          </cell>
          <cell r="H236">
            <v>41</v>
          </cell>
          <cell r="I236" t="str">
            <v>ขาว</v>
          </cell>
          <cell r="J236"/>
          <cell r="L236">
            <v>122</v>
          </cell>
          <cell r="M236" t="str">
            <v>+</v>
          </cell>
          <cell r="N236">
            <v>3</v>
          </cell>
          <cell r="R236"/>
          <cell r="T236"/>
          <cell r="U236"/>
          <cell r="V236"/>
          <cell r="X236"/>
          <cell r="Z236"/>
          <cell r="AA236"/>
          <cell r="AB236">
            <v>0</v>
          </cell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WSWT2825800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WRWT25850/WRWT25800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>
            <v>0</v>
          </cell>
        </row>
        <row r="237">
          <cell r="B237" t="str">
            <v>ประมาณการ</v>
          </cell>
          <cell r="C237" t="str">
            <v>ประมาณการ</v>
          </cell>
          <cell r="E237" t="str">
            <v>บจก.ที.ซี.ยูเนี่ยน อโกรเทค</v>
          </cell>
          <cell r="F237" t="str">
            <v>ไม่พิมพ์</v>
          </cell>
          <cell r="G237">
            <v>28</v>
          </cell>
          <cell r="H237">
            <v>47</v>
          </cell>
          <cell r="I237" t="str">
            <v>ขาว</v>
          </cell>
          <cell r="J237" t="str">
            <v>ใส</v>
          </cell>
          <cell r="L237">
            <v>180</v>
          </cell>
          <cell r="M237" t="str">
            <v>±</v>
          </cell>
          <cell r="N237">
            <v>5</v>
          </cell>
          <cell r="R237" t="str">
            <v>ไม่</v>
          </cell>
          <cell r="T237" t="str">
            <v>ไม่สวมถุงใน</v>
          </cell>
          <cell r="U237"/>
          <cell r="V237"/>
          <cell r="X237" t="str">
            <v>รอแจ้ง</v>
          </cell>
          <cell r="Z237" t="str">
            <v xml:space="preserve">300กระสอบแบนเต็มใบ </v>
          </cell>
          <cell r="AA237">
            <v>5000</v>
          </cell>
          <cell r="AB237">
            <v>0</v>
          </cell>
          <cell r="AC237">
            <v>0</v>
          </cell>
          <cell r="AD237">
            <v>0</v>
          </cell>
          <cell r="AG237"/>
          <cell r="AI237"/>
          <cell r="AJ237">
            <v>0</v>
          </cell>
          <cell r="AL237">
            <v>5000</v>
          </cell>
          <cell r="AM237"/>
          <cell r="AN237">
            <v>0</v>
          </cell>
          <cell r="AO237" t="str">
            <v>WSWT2825850</v>
          </cell>
          <cell r="AQ237">
            <v>6775.4500000000007</v>
          </cell>
          <cell r="AR237">
            <v>6775.4500000000007</v>
          </cell>
          <cell r="AS237">
            <v>0</v>
          </cell>
          <cell r="AT237">
            <v>0</v>
          </cell>
          <cell r="AU237">
            <v>6775.4500000000007</v>
          </cell>
          <cell r="BZ237" t="str">
            <v>WRWT25850/WRWT25850</v>
          </cell>
          <cell r="CA237">
            <v>0</v>
          </cell>
          <cell r="DL237" t="str">
            <v>P11</v>
          </cell>
          <cell r="DM237">
            <v>2</v>
          </cell>
          <cell r="DN237" t="str">
            <v>รอแจ้ง</v>
          </cell>
          <cell r="DP237" t="e">
            <v>#VALUE!</v>
          </cell>
          <cell r="DQ237" t="e">
            <v>#VALUE!</v>
          </cell>
          <cell r="DR237"/>
          <cell r="DS237"/>
          <cell r="DT237"/>
          <cell r="DU237" t="e">
            <v>#VALUE!</v>
          </cell>
          <cell r="DW237"/>
          <cell r="DX237"/>
          <cell r="DY237"/>
          <cell r="DZ237"/>
          <cell r="EA237"/>
          <cell r="EB237"/>
          <cell r="EC237" t="str">
            <v>งานเคลือบ+ตัด</v>
          </cell>
          <cell r="ED237"/>
          <cell r="EG237"/>
          <cell r="EH237"/>
          <cell r="EI237"/>
        </row>
        <row r="238">
          <cell r="B238" t="str">
            <v>MK68-000913</v>
          </cell>
          <cell r="C238">
            <v>45857</v>
          </cell>
          <cell r="E238" t="str">
            <v>บจก.ไทยร่วมใจน้ำมันพืช</v>
          </cell>
          <cell r="F238" t="str">
            <v>TRJ</v>
          </cell>
          <cell r="G238">
            <v>28</v>
          </cell>
          <cell r="H238">
            <v>41</v>
          </cell>
          <cell r="I238" t="str">
            <v>ขาว</v>
          </cell>
          <cell r="J238"/>
          <cell r="L238">
            <v>120</v>
          </cell>
          <cell r="M238" t="str">
            <v>+</v>
          </cell>
          <cell r="N238">
            <v>3</v>
          </cell>
          <cell r="R238" t="str">
            <v>ไม่</v>
          </cell>
          <cell r="T238" t="str">
            <v>ไม่สวมถุงใน</v>
          </cell>
          <cell r="U238"/>
          <cell r="V238"/>
          <cell r="X238">
            <v>45883</v>
          </cell>
          <cell r="Z238" t="str">
            <v>500กระสอบ</v>
          </cell>
          <cell r="AA238">
            <v>50000</v>
          </cell>
          <cell r="AB238">
            <v>0</v>
          </cell>
          <cell r="AC238">
            <v>0</v>
          </cell>
          <cell r="AD238">
            <v>0</v>
          </cell>
          <cell r="AG238"/>
          <cell r="AI238"/>
          <cell r="AJ238">
            <v>0</v>
          </cell>
          <cell r="AL238">
            <v>50000</v>
          </cell>
          <cell r="AM238"/>
          <cell r="AN238">
            <v>52500</v>
          </cell>
          <cell r="AO238" t="str">
            <v>WSWT2825850</v>
          </cell>
          <cell r="AQ238">
            <v>59372.5</v>
          </cell>
          <cell r="AR238">
            <v>19569</v>
          </cell>
          <cell r="AS238">
            <v>39803.5</v>
          </cell>
          <cell r="AT238">
            <v>0</v>
          </cell>
          <cell r="AU238">
            <v>0</v>
          </cell>
          <cell r="BZ238" t="str">
            <v>WRWT25850/WRWT25850</v>
          </cell>
          <cell r="CA238">
            <v>4473.47113888889</v>
          </cell>
          <cell r="DL238" t="str">
            <v>P7</v>
          </cell>
          <cell r="DM238">
            <v>2</v>
          </cell>
          <cell r="DN238">
            <v>45883</v>
          </cell>
          <cell r="DP238">
            <v>45878</v>
          </cell>
          <cell r="DQ238"/>
          <cell r="DR238">
            <v>45874</v>
          </cell>
          <cell r="DS238">
            <v>45881</v>
          </cell>
          <cell r="DT238">
            <v>45882</v>
          </cell>
          <cell r="DU238">
            <v>45882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 xml:space="preserve"> /</v>
          </cell>
          <cell r="EG238"/>
          <cell r="EH238"/>
          <cell r="EI238"/>
        </row>
        <row r="239">
          <cell r="B239">
            <v>0</v>
          </cell>
          <cell r="C239"/>
          <cell r="E239"/>
          <cell r="F239"/>
          <cell r="G239">
            <v>28</v>
          </cell>
          <cell r="H239">
            <v>43</v>
          </cell>
          <cell r="I239"/>
          <cell r="J239"/>
          <cell r="L239">
            <v>130</v>
          </cell>
          <cell r="M239" t="str">
            <v>±</v>
          </cell>
          <cell r="N239">
            <v>3</v>
          </cell>
          <cell r="R239"/>
          <cell r="T239"/>
          <cell r="U239"/>
          <cell r="V239"/>
          <cell r="X239"/>
          <cell r="Z239"/>
          <cell r="AA239"/>
          <cell r="AB239"/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WSWT2825850</v>
          </cell>
          <cell r="AQ239">
            <v>66147.95</v>
          </cell>
          <cell r="AR239">
            <v>26344.45</v>
          </cell>
          <cell r="AS239">
            <v>39803.5</v>
          </cell>
          <cell r="AT239">
            <v>0</v>
          </cell>
          <cell r="AU239">
            <v>6775.4500000000007</v>
          </cell>
          <cell r="BZ239" t="str">
            <v>WRWT280850/WRWT25850</v>
          </cell>
          <cell r="CA239">
            <v>0</v>
          </cell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>
            <v>0</v>
          </cell>
          <cell r="C240"/>
          <cell r="E240"/>
          <cell r="F240"/>
          <cell r="G240">
            <v>30</v>
          </cell>
          <cell r="H240">
            <v>41</v>
          </cell>
          <cell r="I240"/>
          <cell r="J240"/>
          <cell r="L240">
            <v>122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>
            <v>0</v>
          </cell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WSWT3025800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WRWT25800/WRWT28750</v>
          </cell>
          <cell r="CA240">
            <v>0</v>
          </cell>
          <cell r="DL240"/>
          <cell r="DM240" t="str">
            <v>Lead time</v>
          </cell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>
            <v>0</v>
          </cell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 t="str">
            <v>ค้างส่งทั้งหมด</v>
          </cell>
          <cell r="Z241"/>
          <cell r="AA241">
            <v>3330079</v>
          </cell>
          <cell r="AB241"/>
          <cell r="AC241"/>
          <cell r="AD241"/>
          <cell r="AG241"/>
          <cell r="AI241"/>
          <cell r="AJ241">
            <v>555177</v>
          </cell>
          <cell r="AL241"/>
          <cell r="AM241"/>
          <cell r="AN241"/>
          <cell r="AO241"/>
          <cell r="AQ241" t="e">
            <v>#REF!</v>
          </cell>
          <cell r="AR241" t="e">
            <v>#REF!</v>
          </cell>
          <cell r="AS241" t="e">
            <v>#REF!</v>
          </cell>
          <cell r="AT241"/>
          <cell r="AU241"/>
          <cell r="BZ241"/>
          <cell r="CA241">
            <v>181115.96540157415</v>
          </cell>
          <cell r="DL241"/>
          <cell r="DM241" t="str">
            <v>Lead time</v>
          </cell>
          <cell r="DN241"/>
          <cell r="DP241">
            <v>-5</v>
          </cell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>
            <v>140000</v>
          </cell>
          <cell r="AA242">
            <v>23.786278571428571</v>
          </cell>
          <cell r="AB242"/>
          <cell r="AC242"/>
          <cell r="AD242"/>
          <cell r="AG242"/>
          <cell r="AI242"/>
          <cell r="AJ242"/>
          <cell r="AL242">
            <v>0</v>
          </cell>
          <cell r="AM242"/>
          <cell r="AN242">
            <v>0</v>
          </cell>
          <cell r="AO242"/>
          <cell r="AQ242" t="e">
            <v>#REF!</v>
          </cell>
          <cell r="AR242"/>
          <cell r="AS242" t="e">
            <v>#REF!</v>
          </cell>
          <cell r="AT242"/>
          <cell r="AU242"/>
          <cell r="BZ242"/>
          <cell r="CA242" t="str">
            <v>ห้ามลบ</v>
          </cell>
          <cell r="DL242" t="str">
            <v>P1</v>
          </cell>
          <cell r="DM242">
            <v>2</v>
          </cell>
          <cell r="DN242">
            <v>0</v>
          </cell>
          <cell r="DP242">
            <v>-5</v>
          </cell>
          <cell r="DQ242"/>
          <cell r="DR242">
            <v>-9</v>
          </cell>
          <cell r="DS242">
            <v>-2</v>
          </cell>
          <cell r="DT242"/>
          <cell r="DU242">
            <v>-1</v>
          </cell>
          <cell r="DW242"/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>รอART</v>
          </cell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 t="str">
            <v>ประมาณการ</v>
          </cell>
          <cell r="Z243"/>
          <cell r="AA243">
            <v>1328000</v>
          </cell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>
            <v>0</v>
          </cell>
          <cell r="AT243"/>
          <cell r="AU243"/>
          <cell r="BZ243"/>
          <cell r="CA243"/>
          <cell r="DL243" t="str">
            <v>P3</v>
          </cell>
          <cell r="DM243">
            <v>1</v>
          </cell>
          <cell r="DN243" t="str">
            <v>ประมาณการ</v>
          </cell>
          <cell r="DP243" t="e">
            <v>#VALUE!</v>
          </cell>
          <cell r="DQ243"/>
          <cell r="DR243"/>
          <cell r="DS243"/>
          <cell r="DT243"/>
          <cell r="DU243" t="e">
            <v>#VALUE!</v>
          </cell>
          <cell r="DW243"/>
          <cell r="DX243"/>
          <cell r="DY243"/>
          <cell r="DZ243"/>
          <cell r="EA243"/>
          <cell r="EB243"/>
          <cell r="EC243" t="str">
            <v>ตัด</v>
          </cell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 t="str">
            <v>รอแจ้ง</v>
          </cell>
          <cell r="Z244"/>
          <cell r="AA244">
            <v>1195317</v>
          </cell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>
            <v>1044520.4258199999</v>
          </cell>
          <cell r="AT244"/>
          <cell r="AU244"/>
          <cell r="BZ244"/>
          <cell r="CA244"/>
          <cell r="DL244" t="str">
            <v>P2</v>
          </cell>
          <cell r="DM244">
            <v>3</v>
          </cell>
          <cell r="DN244" t="str">
            <v>รอแจ้ง</v>
          </cell>
          <cell r="DP244" t="e">
            <v>#VALUE!</v>
          </cell>
          <cell r="DQ244" t="e">
            <v>#VALUE!</v>
          </cell>
          <cell r="DR244" t="e">
            <v>#VALUE!</v>
          </cell>
          <cell r="DS244" t="e">
            <v>#VALUE!</v>
          </cell>
          <cell r="DT244"/>
          <cell r="DU244" t="e">
            <v>#VALUE!</v>
          </cell>
          <cell r="DW244"/>
          <cell r="DX244"/>
          <cell r="DY244"/>
          <cell r="DZ244"/>
          <cell r="EA244"/>
          <cell r="EB244"/>
          <cell r="EC244" t="str">
            <v>งานเคลือบ+พิมพ์</v>
          </cell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 t="str">
            <v>รอส่ง</v>
          </cell>
          <cell r="Z245"/>
          <cell r="AA245">
            <v>265700</v>
          </cell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>
            <v>0</v>
          </cell>
          <cell r="AT245"/>
          <cell r="AU245"/>
          <cell r="BZ245"/>
          <cell r="CA245"/>
          <cell r="DL245" t="str">
            <v>P6</v>
          </cell>
          <cell r="DM245">
            <v>4</v>
          </cell>
          <cell r="DN245" t="str">
            <v>รอส่ง</v>
          </cell>
          <cell r="DP245" t="e">
            <v>#VALUE!</v>
          </cell>
          <cell r="DQ245" t="e">
            <v>#VALUE!</v>
          </cell>
          <cell r="DR245" t="e">
            <v>#VALUE!</v>
          </cell>
          <cell r="DS245" t="e">
            <v>#VALUE!</v>
          </cell>
          <cell r="DT245" t="e">
            <v>#VALUE!</v>
          </cell>
          <cell r="DU245" t="e">
            <v>#VALUE!</v>
          </cell>
          <cell r="DW245"/>
          <cell r="DX245"/>
          <cell r="DY245"/>
          <cell r="DZ245"/>
          <cell r="EA245"/>
          <cell r="EB245"/>
          <cell r="EC245" t="str">
            <v>งานเคลือบ+พิมพ์</v>
          </cell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 t="str">
            <v>มีกำหนดส่ง</v>
          </cell>
          <cell r="Z246"/>
          <cell r="AA246">
            <v>541062</v>
          </cell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 t="e">
            <v>#REF!</v>
          </cell>
          <cell r="AT246" t="e">
            <v>#REF!</v>
          </cell>
          <cell r="AU246"/>
          <cell r="BZ246"/>
          <cell r="CA246"/>
          <cell r="DL246" t="str">
            <v>P11</v>
          </cell>
          <cell r="DM246">
            <v>2</v>
          </cell>
          <cell r="DN246" t="str">
            <v>มีกำหนดส่ง</v>
          </cell>
          <cell r="DP246" t="e">
            <v>#VALUE!</v>
          </cell>
          <cell r="DQ246" t="e">
            <v>#VALUE!</v>
          </cell>
          <cell r="DR246"/>
          <cell r="DS246"/>
          <cell r="DT246"/>
          <cell r="DU246" t="e">
            <v>#VALUE!</v>
          </cell>
          <cell r="DW246"/>
          <cell r="DX246"/>
          <cell r="DY246"/>
          <cell r="DZ246"/>
          <cell r="EA246"/>
          <cell r="EB246"/>
          <cell r="EC246" t="str">
            <v>งานเคลือบ+ตัด</v>
          </cell>
          <cell r="ED246"/>
          <cell r="EG246"/>
          <cell r="EH246"/>
          <cell r="EI246"/>
        </row>
        <row r="247">
          <cell r="B247"/>
          <cell r="C247"/>
          <cell r="E247" t="str">
            <v>ผู้สั่งผลิต..................................................</v>
          </cell>
          <cell r="F247"/>
          <cell r="G247"/>
          <cell r="H247"/>
          <cell r="I247" t="str">
            <v xml:space="preserve"> </v>
          </cell>
          <cell r="J247"/>
          <cell r="L247"/>
          <cell r="M247" t="str">
            <v xml:space="preserve"> </v>
          </cell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 t="str">
            <v>P9</v>
          </cell>
          <cell r="DM247">
            <v>3</v>
          </cell>
          <cell r="DN247">
            <v>0</v>
          </cell>
          <cell r="DP247">
            <v>-5</v>
          </cell>
          <cell r="DQ247"/>
          <cell r="DR247">
            <v>-10</v>
          </cell>
          <cell r="DS247">
            <v>-3</v>
          </cell>
          <cell r="DT247">
            <v>-2</v>
          </cell>
          <cell r="DU247">
            <v>-1</v>
          </cell>
          <cell r="DW247">
            <v>0</v>
          </cell>
          <cell r="DX247"/>
          <cell r="DY247"/>
          <cell r="DZ247"/>
          <cell r="EA247"/>
          <cell r="EB247"/>
          <cell r="EC247" t="str">
            <v>งานพิมพ์</v>
          </cell>
          <cell r="ED247"/>
          <cell r="EG247"/>
          <cell r="EH247"/>
          <cell r="EI247"/>
        </row>
        <row r="248">
          <cell r="B248"/>
          <cell r="C248"/>
          <cell r="E248" t="str">
            <v>เจ้าหน้าที่วางแผนการผลิต</v>
          </cell>
          <cell r="F248"/>
          <cell r="G248"/>
          <cell r="H248"/>
          <cell r="I248"/>
          <cell r="J248"/>
          <cell r="L248"/>
          <cell r="M248" t="str">
            <v>ผู้อนุมัติ..................................................</v>
          </cell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 t="str">
            <v xml:space="preserve"> </v>
          </cell>
          <cell r="AU248"/>
          <cell r="BZ248"/>
          <cell r="CA248"/>
          <cell r="DL248" t="str">
            <v>P4</v>
          </cell>
          <cell r="DM248">
            <v>3</v>
          </cell>
          <cell r="DN248">
            <v>0</v>
          </cell>
          <cell r="DP248">
            <v>-5</v>
          </cell>
          <cell r="DQ248"/>
          <cell r="DR248">
            <v>-10</v>
          </cell>
          <cell r="DS248">
            <v>-3</v>
          </cell>
          <cell r="DT248"/>
          <cell r="DU248">
            <v>-2</v>
          </cell>
          <cell r="DW248">
            <v>-1</v>
          </cell>
          <cell r="DX248"/>
          <cell r="DY248"/>
          <cell r="DZ248"/>
          <cell r="EA248"/>
          <cell r="EB248"/>
          <cell r="EC248" t="str">
            <v>งานพิมพ์</v>
          </cell>
          <cell r="ED248"/>
          <cell r="EG248"/>
          <cell r="EH248"/>
          <cell r="EI248"/>
        </row>
        <row r="249">
          <cell r="B249"/>
          <cell r="C249"/>
          <cell r="E249" t="str">
            <v xml:space="preserve">        /         /        .</v>
          </cell>
          <cell r="F249"/>
          <cell r="G249"/>
          <cell r="H249"/>
          <cell r="I249"/>
          <cell r="J249"/>
          <cell r="L249"/>
          <cell r="M249" t="str">
            <v>ผู้จัดการฝ่ายผลิต</v>
          </cell>
          <cell r="N249"/>
          <cell r="R249"/>
          <cell r="T249"/>
          <cell r="U249"/>
          <cell r="V249" t="str">
            <v xml:space="preserve"> </v>
          </cell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 t="str">
            <v>P7</v>
          </cell>
          <cell r="DM249">
            <v>2</v>
          </cell>
          <cell r="DN249">
            <v>0</v>
          </cell>
          <cell r="DP249">
            <v>-5</v>
          </cell>
          <cell r="DQ249"/>
          <cell r="DR249">
            <v>-9</v>
          </cell>
          <cell r="DS249">
            <v>-2</v>
          </cell>
          <cell r="DT249">
            <v>-1</v>
          </cell>
          <cell r="DU249">
            <v>-1</v>
          </cell>
          <cell r="DW249"/>
          <cell r="DX249"/>
          <cell r="DY249"/>
          <cell r="DZ249"/>
          <cell r="EA249"/>
          <cell r="EB249"/>
          <cell r="EC249" t="str">
            <v>งานพิมพ์</v>
          </cell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 t="str">
            <v xml:space="preserve">        /         /        .</v>
          </cell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 t="str">
            <v>P8</v>
          </cell>
          <cell r="DM250">
            <v>4</v>
          </cell>
          <cell r="DN250">
            <v>0</v>
          </cell>
          <cell r="DP250">
            <v>-5</v>
          </cell>
          <cell r="DQ250">
            <v>-4</v>
          </cell>
          <cell r="DR250">
            <v>-10</v>
          </cell>
          <cell r="DS250">
            <v>-3</v>
          </cell>
          <cell r="DT250">
            <v>-2</v>
          </cell>
          <cell r="DU250">
            <v>-2</v>
          </cell>
          <cell r="DW250">
            <v>-1</v>
          </cell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/>
          <cell r="EG250"/>
          <cell r="EH250"/>
          <cell r="EI250"/>
        </row>
        <row r="251">
          <cell r="B251"/>
          <cell r="C251"/>
          <cell r="E251"/>
          <cell r="F251" t="str">
            <v xml:space="preserve"> </v>
          </cell>
          <cell r="G251" t="str">
            <v xml:space="preserve"> </v>
          </cell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 t="str">
            <v>P13</v>
          </cell>
          <cell r="DM251">
            <v>2</v>
          </cell>
          <cell r="DN251">
            <v>0</v>
          </cell>
          <cell r="DP251">
            <v>-5</v>
          </cell>
          <cell r="DQ251"/>
          <cell r="DR251"/>
          <cell r="DS251"/>
          <cell r="DT251"/>
          <cell r="DU251">
            <v>-2</v>
          </cell>
          <cell r="DW251">
            <v>-1</v>
          </cell>
          <cell r="DX251"/>
          <cell r="DY251"/>
          <cell r="DZ251"/>
          <cell r="EA251"/>
          <cell r="EB251"/>
          <cell r="EC251" t="str">
            <v>ตัด</v>
          </cell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 t="str">
            <v xml:space="preserve"> </v>
          </cell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 t="str">
            <v>P10</v>
          </cell>
          <cell r="DM252">
            <v>3</v>
          </cell>
          <cell r="DN252">
            <v>0</v>
          </cell>
          <cell r="DP252">
            <v>-5</v>
          </cell>
          <cell r="DQ252">
            <v>-3</v>
          </cell>
          <cell r="DR252">
            <v>-9</v>
          </cell>
          <cell r="DS252">
            <v>-2</v>
          </cell>
          <cell r="DT252"/>
          <cell r="DU252">
            <v>-1</v>
          </cell>
          <cell r="DW252">
            <v>0</v>
          </cell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 t="str">
            <v xml:space="preserve"> </v>
          </cell>
          <cell r="AB253"/>
          <cell r="AC253"/>
          <cell r="AD253"/>
          <cell r="AG253"/>
          <cell r="AI253"/>
          <cell r="AJ253" t="str">
            <v>.</v>
          </cell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 t="str">
            <v>Lead time</v>
          </cell>
          <cell r="DN253"/>
          <cell r="DP253">
            <v>-5</v>
          </cell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 t="str">
            <v>P5.2</v>
          </cell>
          <cell r="DM254">
            <v>4</v>
          </cell>
          <cell r="DN254">
            <v>0</v>
          </cell>
          <cell r="DP254">
            <v>-15</v>
          </cell>
          <cell r="DQ254"/>
          <cell r="DR254">
            <v>-11</v>
          </cell>
          <cell r="DS254">
            <v>-4</v>
          </cell>
          <cell r="DT254">
            <v>-3</v>
          </cell>
          <cell r="DU254">
            <v>-3</v>
          </cell>
          <cell r="DW254">
            <v>-2</v>
          </cell>
          <cell r="DX254">
            <v>-1</v>
          </cell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 t="str">
            <v>P5.3</v>
          </cell>
          <cell r="DM255">
            <v>6</v>
          </cell>
          <cell r="DN255">
            <v>0</v>
          </cell>
          <cell r="DP255">
            <v>-15</v>
          </cell>
          <cell r="DQ255">
            <v>-6</v>
          </cell>
          <cell r="DR255">
            <v>-12</v>
          </cell>
          <cell r="DS255">
            <v>-5</v>
          </cell>
          <cell r="DT255">
            <v>-4</v>
          </cell>
          <cell r="DU255">
            <v>-3</v>
          </cell>
          <cell r="DW255">
            <v>-2</v>
          </cell>
          <cell r="DX255">
            <v>-1</v>
          </cell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 t="str">
            <v xml:space="preserve"> </v>
          </cell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ยังไม่ได้พิมพ์</v>
          </cell>
        </row>
        <row r="28">
          <cell r="DC28" t="str">
            <v>พร้อมส่ง</v>
          </cell>
        </row>
        <row r="29">
          <cell r="DC29" t="str">
            <v>พร้อมส่ง</v>
          </cell>
        </row>
        <row r="30">
          <cell r="DC30" t="str">
            <v>พร้อมส่ง</v>
          </cell>
        </row>
        <row r="31">
          <cell r="DC31" t="str">
            <v>พิมพ์ไม่ครบ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รอแบบ</v>
          </cell>
        </row>
        <row r="35">
          <cell r="DC35" t="str">
            <v>ยังไม่ได้พิมพ์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รอตัด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ยังไม่ได้พิมพ์</v>
          </cell>
        </row>
        <row r="48">
          <cell r="DC48" t="str">
            <v>พร้อมส่ง</v>
          </cell>
        </row>
        <row r="49">
          <cell r="DC49" t="str">
            <v>พร้อมส่ง</v>
          </cell>
        </row>
        <row r="50">
          <cell r="DC50" t="str">
            <v>ยังไม่ได้พิมพ์</v>
          </cell>
        </row>
        <row r="51">
          <cell r="DC51" t="str">
            <v>พร้อมส่ง</v>
          </cell>
        </row>
        <row r="52">
          <cell r="DC52" t="str">
            <v>พร้อมส่ง</v>
          </cell>
        </row>
        <row r="53">
          <cell r="DC53" t="str">
            <v>พร้อมส่ง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พร้อมส่ง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พร้อมส่ง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ผ้าขาว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รอแบบ</v>
          </cell>
        </row>
        <row r="97">
          <cell r="DC97" t="str">
            <v>พร้อมส่ง</v>
          </cell>
        </row>
        <row r="98">
          <cell r="DC98" t="str">
            <v>ยังไม่ได้พิมพ์</v>
          </cell>
        </row>
        <row r="99">
          <cell r="DC99" t="str">
            <v>พร้อมส่ง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พร้อมส่ง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รอแบบ</v>
          </cell>
        </row>
        <row r="118">
          <cell r="DC118" t="str">
            <v>รอแบบ</v>
          </cell>
        </row>
        <row r="119">
          <cell r="DC119" t="str">
            <v>รอแบบ</v>
          </cell>
        </row>
        <row r="120">
          <cell r="DC120" t="str">
            <v>รอแบบ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รอตัด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รอตัด</v>
          </cell>
        </row>
        <row r="129">
          <cell r="DC129" t="str">
            <v>ยังไม่ได้พิมพ์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รอตัด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รอแบบ</v>
          </cell>
        </row>
        <row r="148">
          <cell r="DC148" t="str">
            <v>พร้อมส่ง</v>
          </cell>
        </row>
        <row r="149">
          <cell r="DC149" t="str">
            <v>พิมพ์ไม่ครบ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พิมพ์ไม่ครบ</v>
          </cell>
        </row>
        <row r="155">
          <cell r="DC155" t="str">
            <v>พิมพ์ไม่ครบ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รอแบบ</v>
          </cell>
        </row>
        <row r="159">
          <cell r="DC159" t="str">
            <v>พร้อมส่ง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พร้อมส่ง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ยังไม่ได้พิมพ์</v>
          </cell>
        </row>
        <row r="176">
          <cell r="DC176" t="str">
            <v>พร้อมส่ง</v>
          </cell>
        </row>
        <row r="177">
          <cell r="DC177" t="str">
            <v>พร้อมส่ง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รอแบบ</v>
          </cell>
        </row>
        <row r="182">
          <cell r="DC182" t="str">
            <v>รอแบบ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รอแบบ</v>
          </cell>
        </row>
        <row r="191">
          <cell r="DC191" t="str">
            <v>ยังไม่ได้พิมพ์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ผ้าขาว</v>
          </cell>
        </row>
        <row r="199">
          <cell r="DC199" t="str">
            <v>ยังไม่ได้พิมพ์</v>
          </cell>
        </row>
        <row r="200">
          <cell r="DC200" t="str">
            <v>รอแบบ</v>
          </cell>
        </row>
        <row r="201">
          <cell r="DC201" t="str">
            <v>พร้อมส่ง</v>
          </cell>
        </row>
        <row r="202">
          <cell r="DC202" t="str">
            <v>รอแบบ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ผ้าขาว</v>
          </cell>
        </row>
        <row r="209">
          <cell r="DC209" t="str">
            <v>พร้อมส่ง</v>
          </cell>
        </row>
        <row r="210">
          <cell r="DC210" t="str">
            <v>พร้อมส่ง</v>
          </cell>
        </row>
        <row r="211">
          <cell r="DC211" t="str">
            <v>พร้อมส่ง</v>
          </cell>
        </row>
        <row r="212">
          <cell r="DC212" t="str">
            <v>พร้อมส่ง</v>
          </cell>
        </row>
        <row r="213">
          <cell r="DC213" t="str">
            <v>พร้อมส่ง</v>
          </cell>
        </row>
        <row r="214">
          <cell r="DC214" t="str">
            <v>พร้อมส่ง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พร้อมส่ง</v>
          </cell>
        </row>
        <row r="218">
          <cell r="DC218" t="str">
            <v>พร้อมส่ง</v>
          </cell>
        </row>
        <row r="219">
          <cell r="DC219" t="str">
            <v>พร้อมส่ง</v>
          </cell>
        </row>
        <row r="220">
          <cell r="DC220" t="str">
            <v>พร้อมส่ง</v>
          </cell>
        </row>
        <row r="221">
          <cell r="DC221" t="str">
            <v>รอแบบ</v>
          </cell>
        </row>
        <row r="222">
          <cell r="DC222" t="str">
            <v>พร้อมส่ง</v>
          </cell>
        </row>
        <row r="223">
          <cell r="DC223" t="str">
            <v>ผ้าขาว</v>
          </cell>
        </row>
        <row r="224">
          <cell r="DC224" t="str">
            <v>พร้อมส่ง</v>
          </cell>
        </row>
        <row r="225">
          <cell r="DC225" t="str">
            <v>พร้อมส่ง</v>
          </cell>
        </row>
        <row r="226">
          <cell r="DC226" t="str">
            <v>พร้อมส่ง</v>
          </cell>
        </row>
        <row r="227">
          <cell r="DC227" t="str">
            <v>ผ้าขาว</v>
          </cell>
        </row>
        <row r="228">
          <cell r="DC228" t="str">
            <v>พร้อมส่ง</v>
          </cell>
        </row>
        <row r="229">
          <cell r="DC229" t="str">
            <v>รอตัด</v>
          </cell>
        </row>
        <row r="230">
          <cell r="DC230" t="str">
            <v>ผ้าขาว</v>
          </cell>
        </row>
        <row r="231">
          <cell r="DC231" t="str">
            <v>ยังไม่ได้พิมพ์</v>
          </cell>
        </row>
        <row r="232">
          <cell r="DC232" t="str">
            <v>ยังไม่ได้พิมพ์</v>
          </cell>
        </row>
        <row r="233">
          <cell r="DC233" t="str">
            <v>ผ้าขาว</v>
          </cell>
        </row>
        <row r="234">
          <cell r="DC234" t="str">
            <v>รอแบบ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ผ้าขาว</v>
          </cell>
        </row>
        <row r="238">
          <cell r="DC238" t="str">
            <v>ยังไม่ได้พิมพ์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/>
        </row>
        <row r="242">
          <cell r="DC242"/>
        </row>
        <row r="243">
          <cell r="DC243"/>
        </row>
        <row r="244">
          <cell r="DC244" t="str">
            <v xml:space="preserve"> </v>
          </cell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27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5">
      <pivotArea outline="0" collapsedLevelsAreSubtotals="1" fieldPosition="0"/>
    </format>
    <format dxfId="84">
      <pivotArea dataOnly="0" labelOnly="1" outline="0" axis="axisValues" fieldPosition="0"/>
    </format>
    <format dxfId="83">
      <pivotArea dataOnly="0" outline="0" fieldPosition="0">
        <references count="1">
          <reference field="25" count="0" defaultSubtotal="1"/>
        </references>
      </pivotArea>
    </format>
    <format dxfId="82">
      <pivotArea dataOnly="0" outline="0" fieldPosition="0">
        <references count="1">
          <reference field="25" count="0" defaultSubtotal="1"/>
        </references>
      </pivotArea>
    </format>
    <format dxfId="81">
      <pivotArea dataOnly="0" outline="0" fieldPosition="0">
        <references count="1">
          <reference field="25" count="0" defaultSubtotal="1"/>
        </references>
      </pivotArea>
    </format>
    <format dxfId="80">
      <pivotArea outline="0" fieldPosition="0">
        <references count="1">
          <reference field="4294967294" count="1" selected="0">
            <x v="3"/>
          </reference>
        </references>
      </pivotArea>
    </format>
    <format dxfId="79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78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77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76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75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C0122-B7A6-4300-B335-D8C41628446C}" name="PivotTable2" cacheId="27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h="1"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12"/>
        <item x="26"/>
        <item x="23"/>
        <item x="24"/>
        <item x="25"/>
        <item x="22"/>
        <item x="14"/>
        <item x="20"/>
        <item x="19"/>
        <item x="15"/>
        <item x="16"/>
        <item x="27"/>
        <item x="28"/>
        <item x="29"/>
        <item x="30"/>
        <item x="42"/>
        <item x="38"/>
        <item x="39"/>
        <item x="40"/>
        <item x="44"/>
        <item x="41"/>
        <item x="43"/>
        <item x="54"/>
        <item x="53"/>
        <item x="61"/>
        <item x="62"/>
        <item x="63"/>
        <item x="0"/>
        <item x="4"/>
        <item x="5"/>
        <item x="6"/>
        <item x="7"/>
        <item x="21"/>
        <item x="45"/>
        <item x="48"/>
        <item x="55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29"/>
        <item x="4"/>
        <item x="5"/>
        <item x="10"/>
        <item x="9"/>
        <item x="21"/>
        <item x="28"/>
        <item x="2"/>
        <item x="6"/>
        <item x="8"/>
        <item x="12"/>
        <item x="15"/>
        <item x="20"/>
        <item x="26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  <format dxfId="68">
      <pivotArea outline="0" fieldPosition="0">
        <references count="2">
          <reference field="4294967294" count="1" selected="0">
            <x v="2"/>
          </reference>
          <reference field="25" count="1" selected="0">
            <x v="23"/>
          </reference>
        </references>
      </pivotArea>
    </format>
    <format dxfId="67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  <format dxfId="66">
      <pivotArea outline="0" fieldPosition="0">
        <references count="2">
          <reference field="4294967294" count="1" selected="0">
            <x v="2"/>
          </reference>
          <reference field="25" count="7" selected="0">
            <x v="6"/>
            <x v="9"/>
            <x v="10"/>
            <x v="12"/>
            <x v="16"/>
            <x v="17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27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dataOnly="0" outline="0" fieldPosition="0">
        <references count="1">
          <reference field="24" count="0" defaultSubtotal="1"/>
        </references>
      </pivotArea>
    </format>
    <format dxfId="62">
      <pivotArea dataOnly="0" outline="0" fieldPosition="0">
        <references count="1">
          <reference field="24" count="0" defaultSubtotal="1"/>
        </references>
      </pivotArea>
    </format>
    <format dxfId="61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27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60">
      <pivotArea outline="0" collapsedLevelsAreSubtotals="1" fieldPosition="0"/>
    </format>
    <format dxfId="59">
      <pivotArea dataOnly="0" labelOnly="1" outline="0" axis="axisValues" fieldPosition="0"/>
    </format>
    <format dxfId="58">
      <pivotArea dataOnly="0" outline="0" fieldPosition="0">
        <references count="1">
          <reference field="24" count="0" defaultSubtotal="1"/>
        </references>
      </pivotArea>
    </format>
    <format dxfId="57">
      <pivotArea dataOnly="0" outline="0" fieldPosition="0">
        <references count="1">
          <reference field="24" count="0" defaultSubtotal="1"/>
        </references>
      </pivotArea>
    </format>
    <format dxfId="56">
      <pivotArea dataOnly="0" outline="0" fieldPosition="0">
        <references count="1">
          <reference field="24" count="0" defaultSubtotal="1"/>
        </references>
      </pivotArea>
    </format>
    <format dxfId="55">
      <pivotArea dataOnly="0" outline="0" fieldPosition="0">
        <references count="1">
          <reference field="1" count="1">
            <x v="11"/>
          </reference>
        </references>
      </pivotArea>
    </format>
    <format dxfId="54">
      <pivotArea dataOnly="0" outline="0" fieldPosition="0">
        <references count="1">
          <reference field="1" count="1">
            <x v="16"/>
          </reference>
        </references>
      </pivotArea>
    </format>
    <format dxfId="53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52">
      <pivotArea dataOnly="0" labelOnly="1" outline="0" fieldPosition="0">
        <references count="1">
          <reference field="24" count="1">
            <x v="22"/>
          </reference>
        </references>
      </pivotArea>
    </format>
    <format dxfId="51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50">
      <pivotArea dataOnly="0" labelOnly="1" outline="0" fieldPosition="0">
        <references count="1">
          <reference field="24" count="1">
            <x v="19"/>
          </reference>
        </references>
      </pivotArea>
    </format>
    <format dxfId="49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48">
      <pivotArea dataOnly="0" labelOnly="1" outline="0" fieldPosition="0">
        <references count="1">
          <reference field="24" count="1">
            <x v="18"/>
          </reference>
        </references>
      </pivotArea>
    </format>
    <format dxfId="47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46">
      <pivotArea dataOnly="0" labelOnly="1" outline="0" fieldPosition="0">
        <references count="1">
          <reference field="24" count="1">
            <x v="12"/>
          </reference>
        </references>
      </pivotArea>
    </format>
    <format dxfId="45">
      <pivotArea dataOnly="0" labelOnly="1" outline="0" fieldPosition="0">
        <references count="1">
          <reference field="24" count="1">
            <x v="10"/>
          </reference>
        </references>
      </pivotArea>
    </format>
    <format dxfId="44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43">
      <pivotArea dataOnly="0" labelOnly="1" outline="0" fieldPosition="0">
        <references count="1">
          <reference field="24" count="1">
            <x v="6"/>
          </reference>
        </references>
      </pivotArea>
    </format>
    <format dxfId="42">
      <pivotArea dataOnly="0" labelOnly="1" outline="0" fieldPosition="0">
        <references count="1">
          <reference field="24" count="1">
            <x v="4"/>
          </reference>
        </references>
      </pivotArea>
    </format>
    <format dxfId="41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27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outline="0" fieldPosition="0">
        <references count="1">
          <reference field="24" count="0" defaultSubtotal="1"/>
        </references>
      </pivotArea>
    </format>
    <format dxfId="37">
      <pivotArea dataOnly="0" outline="0" fieldPosition="0">
        <references count="1">
          <reference field="24" count="0" defaultSubtotal="1"/>
        </references>
      </pivotArea>
    </format>
    <format dxfId="36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27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outline="0" fieldPosition="0">
        <references count="1">
          <reference field="24" count="0" defaultSubtotal="1"/>
        </references>
      </pivotArea>
    </format>
    <format dxfId="32">
      <pivotArea dataOnly="0" outline="0" fieldPosition="0">
        <references count="1">
          <reference field="24" count="0" defaultSubtotal="1"/>
        </references>
      </pivotArea>
    </format>
    <format dxfId="31">
      <pivotArea dataOnly="0" outline="0" fieldPosition="0">
        <references count="1">
          <reference field="24" count="0" defaultSubtotal="1"/>
        </references>
      </pivotArea>
    </format>
    <format dxfId="30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27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outline="0" fieldPosition="0">
        <references count="1">
          <reference field="24" count="0" defaultSubtotal="1"/>
        </references>
      </pivotArea>
    </format>
    <format dxfId="26">
      <pivotArea dataOnly="0" outline="0" fieldPosition="0">
        <references count="1">
          <reference field="24" count="0" defaultSubtotal="1"/>
        </references>
      </pivotArea>
    </format>
    <format dxfId="25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27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4" count="0" defaultSubtotal="1"/>
        </references>
      </pivotArea>
    </format>
    <format dxfId="21">
      <pivotArea dataOnly="0" outline="0" fieldPosition="0">
        <references count="1">
          <reference field="24" count="0" defaultSubtotal="1"/>
        </references>
      </pivotArea>
    </format>
    <format dxfId="20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438" zoomScale="80" zoomScaleNormal="80" workbookViewId="0">
      <selection activeCell="A6" sqref="A6:XFD46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45860</v>
      </c>
      <c r="E3" s="82" t="s">
        <v>52</v>
      </c>
      <c r="F3" s="82"/>
      <c r="G3" s="83">
        <v>9.4600000000000009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45860</v>
      </c>
      <c r="B7" s="14" t="str">
        <f>[2]หน้าผ้า!B16</f>
        <v>MK68-000920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45884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4837</v>
      </c>
      <c r="AC7" s="8">
        <f>[2]หน้าผ้า!AS16</f>
        <v>1728.9000000000005</v>
      </c>
      <c r="AD7" s="8">
        <f>[2]หน้าผ้า!AT16</f>
        <v>0</v>
      </c>
      <c r="AE7" s="8">
        <f>[2]หน้าผ้า!AU16</f>
        <v>6565.9000000000005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45884</v>
      </c>
      <c r="AK7" s="3">
        <f>[2]หน้าผ้า!DQ16</f>
        <v>45880</v>
      </c>
      <c r="AL7" s="3">
        <f>[2]หน้าผ้า!DR16</f>
        <v>45873</v>
      </c>
      <c r="AM7" s="3">
        <f>[2]หน้าผ้า!DS16</f>
        <v>45881</v>
      </c>
      <c r="AN7" s="3">
        <f>[2]หน้าผ้า!DT16</f>
        <v>45882</v>
      </c>
      <c r="AO7" s="3">
        <f>[2]หน้าผ้า!DU16</f>
        <v>45883</v>
      </c>
      <c r="AP7" s="3">
        <f>[2]หน้าผ้า!DP16</f>
        <v>45879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96.81840000000004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4837</v>
      </c>
      <c r="AC8" s="8">
        <f>[2]หน้าผ้า!AS17</f>
        <v>1728.9000000000005</v>
      </c>
      <c r="AD8" s="8">
        <f>[2]หน้าผ้า!AT17</f>
        <v>0</v>
      </c>
      <c r="AE8" s="8">
        <f>[2]หน้าผ้า!AU17</f>
        <v>6565.9000000000005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45842</v>
      </c>
      <c r="B9" s="14" t="str">
        <f>[2]หน้าผ้า!B18</f>
        <v>MK68-000868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1.1334313331327999</v>
      </c>
      <c r="Q9" s="10">
        <f>[2]หน้าผ้า!AC18</f>
        <v>0</v>
      </c>
      <c r="R9" s="10">
        <f>[2]หน้าผ้า!AD18</f>
        <v>1.1334313331327999</v>
      </c>
      <c r="S9" s="9" t="str">
        <f>[2]หน้าผ้า!Z18</f>
        <v>500กระสอบ</v>
      </c>
      <c r="T9" s="12">
        <f>[2]หน้าผ้า!X18</f>
        <v>45860</v>
      </c>
      <c r="U9" s="11">
        <f>[2]หน้าผ้า!AA18</f>
        <v>4000</v>
      </c>
      <c r="V9" s="10">
        <f>[2]หน้าผ้า!AJ18</f>
        <v>3922</v>
      </c>
      <c r="W9" s="10">
        <f>[2]หน้าผ้า!AL18</f>
        <v>78</v>
      </c>
      <c r="X9" s="10">
        <f>[2]หน้าผ้า!AM18</f>
        <v>5295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 t="str">
        <f>[2]หน้าผ้า!AI18</f>
        <v>รอส่ง รอลูกค้ามารับเอง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>
        <f>[2]หน้าผ้า!DN18</f>
        <v>45860</v>
      </c>
      <c r="AK9" s="3">
        <f>[2]หน้าผ้า!DQ18</f>
        <v>45856</v>
      </c>
      <c r="AL9" s="3">
        <f>[2]หน้าผ้า!DR18</f>
        <v>45850</v>
      </c>
      <c r="AM9" s="3">
        <f>[2]หน้าผ้า!DS18</f>
        <v>45857</v>
      </c>
      <c r="AN9" s="3">
        <f>[2]หน้าผ้า!DT18</f>
        <v>45858</v>
      </c>
      <c r="AO9" s="3">
        <f>[2]หน้าผ้า!DU18</f>
        <v>45858</v>
      </c>
      <c r="AP9" s="3">
        <f>[2]หน้าผ้า!DP18</f>
        <v>45855</v>
      </c>
      <c r="AQ9" s="3">
        <f>[2]หน้าผ้า!DW18</f>
        <v>45859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 xml:space="preserve"> /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3702.0499999999997</v>
      </c>
      <c r="AB11" s="8">
        <f>[2]หน้าผ้า!AR20</f>
        <v>0</v>
      </c>
      <c r="AC11" s="8">
        <f>[2]หน้าผ้า!AS20</f>
        <v>3702.0499999999997</v>
      </c>
      <c r="AD11" s="8">
        <f>[2]หน้าผ้า!AT20</f>
        <v>0</v>
      </c>
      <c r="AE11" s="8">
        <f>[2]หน้าผ้า!AU20</f>
        <v>3702.0499999999997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45857</v>
      </c>
      <c r="B14" s="14" t="str">
        <f>[2]หน้าผ้า!B23</f>
        <v>MK68-000914</v>
      </c>
      <c r="C14" s="9" t="str">
        <f>[2]หน้าผ้า!E23</f>
        <v>โรงสีข้าวธัญญาวัฒน์</v>
      </c>
      <c r="D14" s="13" t="str">
        <f>[2]หน้าผ้า!F23</f>
        <v>LUNG SHIN 12 kg</v>
      </c>
      <c r="E14" s="9">
        <f>[2]หน้าผ้า!G23</f>
        <v>17</v>
      </c>
      <c r="F14" s="9">
        <f>[2]หน้าผ้า!H23</f>
        <v>26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 t="str">
        <f>[2]หน้าผ้า!T23</f>
        <v>ไม่สวมถุงใน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500กระสอบแบน</v>
      </c>
      <c r="T14" s="12">
        <f>[2]หน้าผ้า!X23</f>
        <v>45868</v>
      </c>
      <c r="U14" s="11">
        <f>[2]หน้าผ้า!AA23</f>
        <v>30250</v>
      </c>
      <c r="V14" s="10">
        <f>[2]หน้าผ้า!AJ23</f>
        <v>0</v>
      </c>
      <c r="W14" s="10">
        <f>[2]หน้าผ้า!AL23</f>
        <v>30250</v>
      </c>
      <c r="X14" s="10">
        <f>[2]หน้าผ้า!AM23</f>
        <v>0</v>
      </c>
      <c r="Y14" s="10">
        <f>[2]หน้าผ้า!AN23</f>
        <v>31762.5</v>
      </c>
      <c r="Z14" s="9" t="str">
        <f>[2]หน้าผ้า!AO23</f>
        <v>WSWT1725800</v>
      </c>
      <c r="AA14" s="8">
        <f>[2]หน้าผ้า!AQ23</f>
        <v>23242.587500000001</v>
      </c>
      <c r="AB14" s="8">
        <f>[2]หน้าผ้า!AR23</f>
        <v>16351</v>
      </c>
      <c r="AC14" s="8">
        <f>[2]หน้าผ้า!AS23</f>
        <v>6891.5875000000015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ห้ามขาด-ห้ามเกิน</v>
      </c>
      <c r="AG14" s="1" t="str">
        <f>[3]หน้าผ้า!DC26</f>
        <v>พร้อมส่ง</v>
      </c>
      <c r="AH14" s="1" t="str">
        <f>[2]หน้าผ้า!DL23</f>
        <v>P7</v>
      </c>
      <c r="AI14" s="1">
        <f>[2]หน้าผ้า!DM23</f>
        <v>2</v>
      </c>
      <c r="AJ14" s="3">
        <f>[2]หน้าผ้า!DN23</f>
        <v>45868</v>
      </c>
      <c r="AK14" s="3">
        <f>[2]หน้าผ้า!DQ23</f>
        <v>0</v>
      </c>
      <c r="AL14" s="3">
        <f>[2]หน้าผ้า!DR23</f>
        <v>45859</v>
      </c>
      <c r="AM14" s="3">
        <f>[2]หน้าผ้า!DS23</f>
        <v>45866</v>
      </c>
      <c r="AN14" s="3">
        <f>[2]หน้าผ้า!DT23</f>
        <v>45867</v>
      </c>
      <c r="AO14" s="3">
        <f>[2]หน้าผ้า!DU23</f>
        <v>45867</v>
      </c>
      <c r="AP14" s="3">
        <f>[2]หน้าผ้า!DP23</f>
        <v>45863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447.80004111111123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>
        <f>[2]หน้าผ้า!E24</f>
        <v>0</v>
      </c>
      <c r="D15" s="13">
        <f>[2]หน้าผ้า!F24</f>
        <v>0</v>
      </c>
      <c r="E15" s="9">
        <f>[2]หน้าผ้า!G24</f>
        <v>17</v>
      </c>
      <c r="F15" s="9">
        <f>[2]หน้าผ้า!H24</f>
        <v>26</v>
      </c>
      <c r="G15" s="9">
        <f>[2]หน้าผ้า!I24</f>
        <v>0</v>
      </c>
      <c r="H15" s="9">
        <f>[2]หน้าผ้า!J24</f>
        <v>0</v>
      </c>
      <c r="I15" s="9">
        <f>[2]หน้าผ้า!L24</f>
        <v>48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WSWT1725800</v>
      </c>
      <c r="AA15" s="8">
        <f>[2]หน้าผ้า!AQ24</f>
        <v>23242.587500000001</v>
      </c>
      <c r="AB15" s="8">
        <f>[2]หน้าผ้า!AR24</f>
        <v>16351</v>
      </c>
      <c r="AC15" s="8">
        <f>[2]หน้าผ้า!AS24</f>
        <v>6891.5875000000015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ยังไม่ได้พิมพ์</v>
      </c>
      <c r="AH15" s="1">
        <f>[2]หน้าผ้า!DL24</f>
        <v>0</v>
      </c>
      <c r="AI15" s="1">
        <f>[2]หน้าผ้า!DM24</f>
        <v>0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WRWT170800/WRWT25800</v>
      </c>
      <c r="BD15" s="56">
        <f>[2]หน้าผ้า!CA24</f>
        <v>0</v>
      </c>
    </row>
    <row r="16" spans="1:56" ht="27.75" customHeight="1" x14ac:dyDescent="0.45">
      <c r="A16" s="3" t="str">
        <f>[2]หน้าผ้า!C25</f>
        <v>ประมาณการ</v>
      </c>
      <c r="B16" s="14" t="str">
        <f>[2]หน้าผ้า!B25</f>
        <v>ประมาณการ</v>
      </c>
      <c r="C16" s="9" t="str">
        <f>[2]หน้าผ้า!E25</f>
        <v>บจก.ฟาร์เธอร์ส วิง ซัพพลาย</v>
      </c>
      <c r="D16" s="13" t="str">
        <f>[2]หน้าผ้า!F25</f>
        <v>รถไฟ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232.02998755199997</v>
      </c>
      <c r="Q16" s="10">
        <f>[2]หน้าผ้า!AC25</f>
        <v>0</v>
      </c>
      <c r="R16" s="10">
        <f>[2]หน้าผ้า!AD25</f>
        <v>232.02998755199997</v>
      </c>
      <c r="S16" s="9" t="str">
        <f>[2]หน้าผ้า!Z25</f>
        <v>500กระสอบ</v>
      </c>
      <c r="T16" s="12" t="str">
        <f>[2]หน้าผ้า!X25</f>
        <v>รอแจ้ง</v>
      </c>
      <c r="U16" s="11">
        <f>[2]หน้าผ้า!AA25</f>
        <v>15000</v>
      </c>
      <c r="V16" s="10">
        <f>[2]หน้าผ้า!AJ25</f>
        <v>0</v>
      </c>
      <c r="W16" s="10">
        <f>[2]หน้าผ้า!AL25</f>
        <v>15000</v>
      </c>
      <c r="X16" s="10">
        <f>[2]หน้าผ้า!AM25</f>
        <v>0</v>
      </c>
      <c r="Y16" s="10">
        <f>[2]หน้าผ้า!AN25</f>
        <v>15750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พร้อมส่ง</v>
      </c>
      <c r="AH16" s="1" t="str">
        <f>[2]หน้าผ้า!DL25</f>
        <v>P9</v>
      </c>
      <c r="AI16" s="1">
        <f>[2]หน้าผ้า!DM25</f>
        <v>3</v>
      </c>
      <c r="AJ16" s="3" t="str">
        <f>[2]หน้าผ้า!DN25</f>
        <v>รอแจ้ง</v>
      </c>
      <c r="AK16" s="3">
        <f>[2]หน้าผ้า!DQ25</f>
        <v>0</v>
      </c>
      <c r="AL16" s="3" t="e">
        <f>[2]หน้าผ้า!DR25</f>
        <v>#VALUE!</v>
      </c>
      <c r="AM16" s="3" t="e">
        <f>[2]หน้าผ้า!DS25</f>
        <v>#VALUE!</v>
      </c>
      <c r="AN16" s="3" t="e">
        <f>[2]หน้าผ้า!DT25</f>
        <v>#VALUE!</v>
      </c>
      <c r="AO16" s="3" t="e">
        <f>[2]หน้าผ้า!DU25</f>
        <v>#VALUE!</v>
      </c>
      <c r="AP16" s="3" t="e">
        <f>[2]หน้าผ้า!DP25</f>
        <v>#VALUE!</v>
      </c>
      <c r="AQ16" s="3" t="e">
        <f>[2]หน้าผ้า!DW25</f>
        <v>#VALUE!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474.76472000000001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 t="str">
        <f>[2]หน้าผ้า!E26</f>
        <v xml:space="preserve">  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6301</v>
      </c>
      <c r="AC17" s="8">
        <f>[2]หน้าผ้า!AS26</f>
        <v>6900.65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พร้อมส่ง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45860</v>
      </c>
      <c r="B18" s="14" t="str">
        <f>[2]หน้าผ้า!B27</f>
        <v>MK68-000917</v>
      </c>
      <c r="C18" s="9" t="str">
        <f>[2]หน้าผ้า!E27</f>
        <v>บจก.ซิเบลโก้(บางเลน)</v>
      </c>
      <c r="D18" s="13" t="str">
        <f>[2]หน้าผ้า!F27</f>
        <v>PORTARYTE B15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500กระสอบแบน</v>
      </c>
      <c r="T18" s="12">
        <f>[2]หน้าผ้า!X27</f>
        <v>45883</v>
      </c>
      <c r="U18" s="11">
        <f>[2]หน้าผ้า!AA27</f>
        <v>10000</v>
      </c>
      <c r="V18" s="10">
        <f>[2]หน้าผ้า!AJ27</f>
        <v>0</v>
      </c>
      <c r="W18" s="10">
        <f>[2]หน้าผ้า!AL27</f>
        <v>10000</v>
      </c>
      <c r="X18" s="10">
        <f>[2]หน้าผ้า!AM27</f>
        <v>0</v>
      </c>
      <c r="Y18" s="10">
        <f>[2]หน้าผ้า!AN27</f>
        <v>10500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8801.1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8801.1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45883</v>
      </c>
      <c r="AK18" s="3">
        <f>[2]หน้าผ้า!DQ27</f>
        <v>45879</v>
      </c>
      <c r="AL18" s="3">
        <f>[2]หน้าผ้า!DR27</f>
        <v>45872</v>
      </c>
      <c r="AM18" s="3">
        <f>[2]หน้าผ้า!DS27</f>
        <v>45880</v>
      </c>
      <c r="AN18" s="3">
        <f>[2]หน้าผ้า!DT27</f>
        <v>45881</v>
      </c>
      <c r="AO18" s="3">
        <f>[2]หน้าผ้า!DU27</f>
        <v>45882</v>
      </c>
      <c r="AP18" s="3">
        <f>[2]หน้าผ้า!DP27</f>
        <v>45878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0</v>
      </c>
      <c r="B19" s="14">
        <f>[2]หน้าผ้า!B28</f>
        <v>0</v>
      </c>
      <c r="C19" s="9">
        <f>[2]หน้าผ้า!E28</f>
        <v>0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25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50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WSWT1825800SM</v>
      </c>
      <c r="AA19" s="8">
        <f>[2]หน้าผ้า!AQ28</f>
        <v>8801.1</v>
      </c>
      <c r="AB19" s="8">
        <f>[2]หน้าผ้า!AR28</f>
        <v>8801.1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8801.1</v>
      </c>
      <c r="AF19" s="8" t="str">
        <f>[2]หน้าผ้า!AI28</f>
        <v>ระบุในSD</v>
      </c>
      <c r="AG19" s="1" t="str">
        <f>[3]หน้าผ้า!DC31</f>
        <v>พิมพ์ไม่ครบ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WRWT180800/WRWT25800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45846</v>
      </c>
      <c r="B20" s="14" t="str">
        <f>[2]หน้าผ้า!B29</f>
        <v>MK68-000873</v>
      </c>
      <c r="C20" s="9" t="str">
        <f>[2]หน้าผ้า!E29</f>
        <v>บจก.ซีแมน</v>
      </c>
      <c r="D20" s="13" t="str">
        <f>[2]หน้าผ้า!F29</f>
        <v>W30</v>
      </c>
      <c r="E20" s="9">
        <f>[2]หน้าผ้า!G29</f>
        <v>19</v>
      </c>
      <c r="F20" s="9">
        <f>[2]หน้าผ้า!H29</f>
        <v>28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56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>
        <f>[2]หน้าผ้า!T29</f>
        <v>20</v>
      </c>
      <c r="N20" s="9">
        <f>[2]หน้าผ้า!U29</f>
        <v>30</v>
      </c>
      <c r="O20" s="9">
        <f>[2]หน้าผ้า!V29</f>
        <v>90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มัด100</v>
      </c>
      <c r="T20" s="12">
        <f>[2]หน้าผ้า!X29</f>
        <v>45862</v>
      </c>
      <c r="U20" s="11">
        <f>[2]หน้าผ้า!AA29</f>
        <v>19000</v>
      </c>
      <c r="V20" s="10">
        <f>[2]หน้าผ้า!AJ29</f>
        <v>19000</v>
      </c>
      <c r="W20" s="10">
        <f>[2]หน้าผ้า!AL29</f>
        <v>0</v>
      </c>
      <c r="X20" s="10">
        <f>[2]หน้าผ้า!AM29</f>
        <v>42190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45862</v>
      </c>
      <c r="AK20" s="3">
        <f>[2]หน้าผ้า!DQ29</f>
        <v>0</v>
      </c>
      <c r="AL20" s="3">
        <f>[2]หน้าผ้า!DR29</f>
        <v>45852</v>
      </c>
      <c r="AM20" s="3">
        <f>[2]หน้าผ้า!DS29</f>
        <v>45859</v>
      </c>
      <c r="AN20" s="3">
        <f>[2]หน้าผ้า!DT29</f>
        <v>45860</v>
      </c>
      <c r="AO20" s="3">
        <f>[2]หน้าผ้า!DU29</f>
        <v>45860</v>
      </c>
      <c r="AP20" s="3">
        <f>[2]หน้าผ้า!DP29</f>
        <v>45857</v>
      </c>
      <c r="AQ20" s="3">
        <f>[2]หน้าผ้า!DW29</f>
        <v>45861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45854</v>
      </c>
      <c r="B21" s="14" t="str">
        <f>[2]หน้าผ้า!B30</f>
        <v>MK68-000896</v>
      </c>
      <c r="C21" s="9" t="str">
        <f>[2]หน้าผ้า!E30</f>
        <v>บจก.เอ็กเซลเล้นท์</v>
      </c>
      <c r="D21" s="13" t="str">
        <f>[2]หน้าผ้า!F30</f>
        <v>รวงข้าวส้ม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45863</v>
      </c>
      <c r="U21" s="11">
        <f>[2]หน้าผ้า!AA30</f>
        <v>10000</v>
      </c>
      <c r="V21" s="10">
        <f>[2]หน้าผ้า!AJ30</f>
        <v>10000</v>
      </c>
      <c r="W21" s="10">
        <f>[2]หน้าผ้า!AL30</f>
        <v>0</v>
      </c>
      <c r="X21" s="10">
        <f>[2]หน้าผ้า!AM30</f>
        <v>10400</v>
      </c>
      <c r="Y21" s="10">
        <f>[2]หน้าผ้า!AN30</f>
        <v>0</v>
      </c>
      <c r="Z21" s="9" t="str">
        <f>[2]หน้าผ้า!AO30</f>
        <v>WSWT1925800</v>
      </c>
      <c r="AA21" s="8">
        <f>[2]หน้าผ้า!AQ30</f>
        <v>0</v>
      </c>
      <c r="AB21" s="8">
        <f>[2]หน้าผ้า!AR30</f>
        <v>0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45863</v>
      </c>
      <c r="AK21" s="3">
        <f>[2]หน้าผ้า!DQ30</f>
        <v>0</v>
      </c>
      <c r="AL21" s="3">
        <f>[2]หน้าผ้า!DR30</f>
        <v>45854</v>
      </c>
      <c r="AM21" s="3">
        <f>[2]หน้าผ้า!DS30</f>
        <v>45861</v>
      </c>
      <c r="AN21" s="3">
        <f>[2]หน้าผ้า!DT30</f>
        <v>45862</v>
      </c>
      <c r="AO21" s="3">
        <f>[2]หน้าผ้า!DU30</f>
        <v>45862</v>
      </c>
      <c r="AP21" s="3">
        <f>[2]หน้าผ้า!DP30</f>
        <v>45858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45854</v>
      </c>
      <c r="B22" s="14" t="str">
        <f>[2]หน้าผ้า!B31</f>
        <v>MK68-000896</v>
      </c>
      <c r="C22" s="9" t="str">
        <f>[2]หน้าผ้า!E31</f>
        <v>บจก.เอ็กเซลเล้นท์</v>
      </c>
      <c r="D22" s="13" t="str">
        <f>[2]หน้าผ้า!F31</f>
        <v>แป้งสาลีพรีเมี่ยม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45863</v>
      </c>
      <c r="U22" s="11">
        <f>[2]หน้าผ้า!AA31</f>
        <v>10000</v>
      </c>
      <c r="V22" s="10">
        <f>[2]หน้าผ้า!AJ31</f>
        <v>0</v>
      </c>
      <c r="W22" s="10">
        <f>[2]หน้าผ้า!AL31</f>
        <v>10000</v>
      </c>
      <c r="X22" s="10">
        <f>[2]หน้าผ้า!AM31</f>
        <v>4790</v>
      </c>
      <c r="Y22" s="10">
        <f>[2]หน้าผ้า!AN31</f>
        <v>5470.5</v>
      </c>
      <c r="Z22" s="9" t="str">
        <f>[2]หน้าผ้า!AO31</f>
        <v>WSWT1925800</v>
      </c>
      <c r="AA22" s="8">
        <f>[2]หน้าผ้า!AQ31</f>
        <v>4814.6417550000006</v>
      </c>
      <c r="AB22" s="8">
        <f>[2]หน้าผ้า!AR31</f>
        <v>4814.6417550000006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รอแบบ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45863</v>
      </c>
      <c r="AK22" s="3">
        <f>[2]หน้าผ้า!DQ31</f>
        <v>0</v>
      </c>
      <c r="AL22" s="3">
        <f>[2]หน้าผ้า!DR31</f>
        <v>45854</v>
      </c>
      <c r="AM22" s="3">
        <f>[2]หน้าผ้า!DS31</f>
        <v>45861</v>
      </c>
      <c r="AN22" s="3">
        <f>[2]หน้าผ้า!DT31</f>
        <v>45862</v>
      </c>
      <c r="AO22" s="3">
        <f>[2]หน้าผ้า!DU31</f>
        <v>45862</v>
      </c>
      <c r="AP22" s="3">
        <f>[2]หน้าผ้า!DP31</f>
        <v>45858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45894</v>
      </c>
      <c r="U23" s="11">
        <f>[2]หน้าผ้า!AA32</f>
        <v>100000</v>
      </c>
      <c r="V23" s="10">
        <f>[2]หน้าผ้า!AJ32</f>
        <v>0</v>
      </c>
      <c r="W23" s="10">
        <f>[2]หน้าผ้า!AL32</f>
        <v>100000</v>
      </c>
      <c r="X23" s="10">
        <f>[2]หน้าผ้า!AM32</f>
        <v>0</v>
      </c>
      <c r="Y23" s="10">
        <f>[2]หน้าผ้า!AN32</f>
        <v>105000</v>
      </c>
      <c r="Z23" s="9" t="str">
        <f>[2]หน้าผ้า!AO32</f>
        <v>WSWT1925800</v>
      </c>
      <c r="AA23" s="8">
        <f>[2]หน้าผ้า!AQ32</f>
        <v>88010.999999999985</v>
      </c>
      <c r="AB23" s="8">
        <f>[2]หน้าผ้า!AR32</f>
        <v>40033</v>
      </c>
      <c r="AC23" s="8">
        <f>[2]หน้าผ้า!AS32</f>
        <v>47977.999999999985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45894</v>
      </c>
      <c r="AK23" s="3">
        <f>[2]หน้าผ้า!DQ32</f>
        <v>0</v>
      </c>
      <c r="AL23" s="3">
        <f>[2]หน้าผ้า!DR32</f>
        <v>45885</v>
      </c>
      <c r="AM23" s="3">
        <f>[2]หน้าผ้า!DS32</f>
        <v>45892</v>
      </c>
      <c r="AN23" s="3">
        <f>[2]หน้าผ้า!DT32</f>
        <v>45893</v>
      </c>
      <c r="AO23" s="3">
        <f>[2]หน้าผ้า!DU32</f>
        <v>45893</v>
      </c>
      <c r="AP23" s="3">
        <f>[2]หน้าผ้า!DP32</f>
        <v>45889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3484.2689777777773</v>
      </c>
    </row>
    <row r="24" spans="1:56" ht="27.75" customHeight="1" x14ac:dyDescent="0.45">
      <c r="A24" s="3" t="str">
        <f>[2]หน้าผ้า!C33</f>
        <v>ประมาณการ</v>
      </c>
      <c r="B24" s="14" t="str">
        <f>[2]หน้าผ้า!B33</f>
        <v>ประมาณการ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45894</v>
      </c>
      <c r="U24" s="11">
        <f>[2]หน้าผ้า!AA33</f>
        <v>40000</v>
      </c>
      <c r="V24" s="10">
        <f>[2]หน้าผ้า!AJ33</f>
        <v>0</v>
      </c>
      <c r="W24" s="10">
        <f>[2]หน้าผ้า!AL33</f>
        <v>40000</v>
      </c>
      <c r="X24" s="10">
        <f>[2]หน้าผ้า!AM33</f>
        <v>0</v>
      </c>
      <c r="Y24" s="10">
        <f>[2]หน้าผ้า!AN33</f>
        <v>42000</v>
      </c>
      <c r="Z24" s="9" t="str">
        <f>[2]หน้าผ้า!AO33</f>
        <v>WSWT1925800</v>
      </c>
      <c r="AA24" s="8">
        <f>[2]หน้าผ้า!AQ33</f>
        <v>35204.400000000001</v>
      </c>
      <c r="AB24" s="8">
        <f>[2]หน้าผ้า!AR33</f>
        <v>0</v>
      </c>
      <c r="AC24" s="8">
        <f>[2]หน้าผ้า!AS33</f>
        <v>35204.400000000001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45894</v>
      </c>
      <c r="AK24" s="3">
        <f>[2]หน้าผ้า!DQ33</f>
        <v>0</v>
      </c>
      <c r="AL24" s="3">
        <f>[2]หน้าผ้า!DR33</f>
        <v>45885</v>
      </c>
      <c r="AM24" s="3">
        <f>[2]หน้าผ้า!DS33</f>
        <v>45892</v>
      </c>
      <c r="AN24" s="3">
        <f>[2]หน้าผ้า!DT33</f>
        <v>45893</v>
      </c>
      <c r="AO24" s="3">
        <f>[2]หน้าผ้า!DU33</f>
        <v>45893</v>
      </c>
      <c r="AP24" s="3">
        <f>[2]หน้าผ้า!DP33</f>
        <v>45889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2556.6217600000009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บจก.เอ็กเซลเล้นท์</v>
      </c>
      <c r="D25" s="13" t="str">
        <f>[2]หน้าผ้า!F34</f>
        <v>รอแบบ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45894</v>
      </c>
      <c r="U25" s="11">
        <f>[2]หน้าผ้า!AA34</f>
        <v>40000</v>
      </c>
      <c r="V25" s="10">
        <f>[2]หน้าผ้า!AJ34</f>
        <v>0</v>
      </c>
      <c r="W25" s="10">
        <f>[2]หน้าผ้า!AL34</f>
        <v>40000</v>
      </c>
      <c r="X25" s="10">
        <f>[2]หน้าผ้า!AM34</f>
        <v>0</v>
      </c>
      <c r="Y25" s="10">
        <f>[2]หน้าผ้า!AN34</f>
        <v>42000</v>
      </c>
      <c r="Z25" s="9" t="str">
        <f>[2]หน้าผ้า!AO34</f>
        <v>WSWT1925800</v>
      </c>
      <c r="AA25" s="8">
        <f>[2]หน้าผ้า!AQ34</f>
        <v>35204.400000000001</v>
      </c>
      <c r="AB25" s="8">
        <f>[2]หน้าผ้า!AR34</f>
        <v>0</v>
      </c>
      <c r="AC25" s="8">
        <f>[2]หน้าผ้า!AS34</f>
        <v>35204.400000000001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45894</v>
      </c>
      <c r="AK25" s="3">
        <f>[2]หน้าผ้า!DQ34</f>
        <v>0</v>
      </c>
      <c r="AL25" s="3">
        <f>[2]หน้าผ้า!DR34</f>
        <v>45885</v>
      </c>
      <c r="AM25" s="3">
        <f>[2]หน้าผ้า!DS34</f>
        <v>45892</v>
      </c>
      <c r="AN25" s="3">
        <f>[2]หน้าผ้า!DT34</f>
        <v>45893</v>
      </c>
      <c r="AO25" s="3">
        <f>[2]หน้าผ้า!DU34</f>
        <v>45893</v>
      </c>
      <c r="AP25" s="3">
        <f>[2]หน้าผ้า!DP34</f>
        <v>45889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2556.6217600000009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บจก.ไลม์มาสเตอร์</v>
      </c>
      <c r="D26" s="13" t="str">
        <f>[2]หน้าผ้า!F35</f>
        <v>LMC 25 kg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ไม่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341.36903080895991</v>
      </c>
      <c r="Q26" s="10">
        <f>[2]หน้าผ้า!AC35</f>
        <v>0</v>
      </c>
      <c r="R26" s="10">
        <f>[2]หน้าผ้า!AD35</f>
        <v>341.36903080895991</v>
      </c>
      <c r="S26" s="9" t="str">
        <f>[2]หน้าผ้า!Z35</f>
        <v>500กระสอบแบน</v>
      </c>
      <c r="T26" s="12">
        <f>[2]หน้าผ้า!X35</f>
        <v>45894</v>
      </c>
      <c r="U26" s="11">
        <f>[2]หน้าผ้า!AA35</f>
        <v>20000</v>
      </c>
      <c r="V26" s="10">
        <f>[2]หน้าผ้า!AJ35</f>
        <v>233</v>
      </c>
      <c r="W26" s="10">
        <f>[2]หน้าผ้า!AL35</f>
        <v>19767</v>
      </c>
      <c r="X26" s="10">
        <f>[2]หน้าผ้า!AM35</f>
        <v>0</v>
      </c>
      <c r="Y26" s="10">
        <f>[2]หน้าผ้า!AN35</f>
        <v>20755.350000000002</v>
      </c>
      <c r="Z26" s="9" t="str">
        <f>[2]หน้าผ้า!AO35</f>
        <v>WSWT1925800</v>
      </c>
      <c r="AA26" s="8">
        <f>[2]หน้าผ้า!AQ35</f>
        <v>18501.714330000003</v>
      </c>
      <c r="AB26" s="8">
        <f>[2]หน้าผ้า!AR35</f>
        <v>18501.714330000003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รอตัด</v>
      </c>
      <c r="AH26" s="1" t="str">
        <f>[2]หน้าผ้า!DL35</f>
        <v>P9</v>
      </c>
      <c r="AI26" s="1">
        <f>[2]หน้าผ้า!DM35</f>
        <v>3</v>
      </c>
      <c r="AJ26" s="3">
        <f>[2]หน้าผ้า!DN35</f>
        <v>45894</v>
      </c>
      <c r="AK26" s="3">
        <f>[2]หน้าผ้า!DQ35</f>
        <v>0</v>
      </c>
      <c r="AL26" s="3">
        <f>[2]หน้าผ้า!DR35</f>
        <v>45884</v>
      </c>
      <c r="AM26" s="3">
        <f>[2]หน้าผ้า!DS35</f>
        <v>45891</v>
      </c>
      <c r="AN26" s="3">
        <f>[2]หน้าผ้า!DT35</f>
        <v>45892</v>
      </c>
      <c r="AO26" s="3">
        <f>[2]หน้าผ้า!DU35</f>
        <v>45892</v>
      </c>
      <c r="AP26" s="3">
        <f>[2]หน้าผ้า!DP35</f>
        <v>45889</v>
      </c>
      <c r="AQ26" s="3">
        <f>[2]หน้าผ้า!DW35</f>
        <v>45893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181736.15608499997</v>
      </c>
      <c r="AB27" s="8">
        <f>[2]หน้าผ้า!AR36</f>
        <v>63349.356085000007</v>
      </c>
      <c r="AC27" s="8">
        <f>[2]หน้าผ้า!AS36</f>
        <v>118386.79999999999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พร้อมส่ง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45857</v>
      </c>
      <c r="B28" s="14" t="str">
        <f>[2]หน้าผ้า!B37</f>
        <v>MK68-000909</v>
      </c>
      <c r="C28" s="9" t="str">
        <f>[2]หน้าผ้า!E37</f>
        <v>บจก.เคอรี่ฟลาวมิลล์</v>
      </c>
      <c r="D28" s="13" t="str">
        <f>[2]หน้าผ้า!F37</f>
        <v>BS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45862</v>
      </c>
      <c r="U28" s="11">
        <f>[2]หน้าผ้า!AA37</f>
        <v>5000</v>
      </c>
      <c r="V28" s="10">
        <f>[2]หน้าผ้า!AJ37</f>
        <v>5000</v>
      </c>
      <c r="W28" s="10">
        <f>[2]หน้าผ้า!AL37</f>
        <v>0</v>
      </c>
      <c r="X28" s="10">
        <f>[2]หน้าผ้า!AM37</f>
        <v>5250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PDR250242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45862</v>
      </c>
      <c r="AK28" s="3">
        <f>[2]หน้าผ้า!DQ37</f>
        <v>0</v>
      </c>
      <c r="AL28" s="3">
        <f>[2]หน้าผ้า!DR37</f>
        <v>45853</v>
      </c>
      <c r="AM28" s="3">
        <f>[2]หน้าผ้า!DS37</f>
        <v>45860</v>
      </c>
      <c r="AN28" s="3">
        <f>[2]หน้าผ้า!DT37</f>
        <v>45861</v>
      </c>
      <c r="AO28" s="3">
        <f>[2]หน้าผ้า!DU37</f>
        <v>45861</v>
      </c>
      <c r="AP28" s="3">
        <f>[2]หน้าผ้า!DP37</f>
        <v>45857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45857</v>
      </c>
      <c r="B29" s="14" t="str">
        <f>[2]หน้าผ้า!B38</f>
        <v>MK68-000909</v>
      </c>
      <c r="C29" s="9" t="str">
        <f>[2]หน้าผ้า!E38</f>
        <v>บจก.เคอรี่ฟลาวมิลล์</v>
      </c>
      <c r="D29" s="13" t="str">
        <f>[2]หน้าผ้า!F38</f>
        <v>BS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45878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5250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PDR250243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45878</v>
      </c>
      <c r="AK29" s="3">
        <f>[2]หน้าผ้า!DQ38</f>
        <v>0</v>
      </c>
      <c r="AL29" s="3">
        <f>[2]หน้าผ้า!DR38</f>
        <v>45869</v>
      </c>
      <c r="AM29" s="3">
        <f>[2]หน้าผ้า!DS38</f>
        <v>45876</v>
      </c>
      <c r="AN29" s="3">
        <f>[2]หน้าผ้า!DT38</f>
        <v>45877</v>
      </c>
      <c r="AO29" s="3">
        <f>[2]หน้าผ้า!DU38</f>
        <v>45877</v>
      </c>
      <c r="AP29" s="3">
        <f>[2]หน้าผ้า!DP38</f>
        <v>45873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45843</v>
      </c>
      <c r="B30" s="14" t="str">
        <f>[2]หน้าผ้า!B39</f>
        <v>MK68-000866</v>
      </c>
      <c r="C30" s="9" t="str">
        <f>[2]หน้าผ้า!E39</f>
        <v>บจก.เคอรี่ฟลาวมิลล์</v>
      </c>
      <c r="D30" s="13" t="str">
        <f>[2]หน้าผ้า!F39</f>
        <v>ถุงเงิน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45864</v>
      </c>
      <c r="U30" s="11">
        <f>[2]หน้าผ้า!AA39</f>
        <v>5000</v>
      </c>
      <c r="V30" s="10">
        <f>[2]หน้าผ้า!AJ39</f>
        <v>5189</v>
      </c>
      <c r="W30" s="10">
        <f>[2]หน้าผ้า!AL39</f>
        <v>0</v>
      </c>
      <c r="X30" s="10">
        <f>[2]หน้าผ้า!AM39</f>
        <v>5400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PDR250212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45864</v>
      </c>
      <c r="AK30" s="3">
        <f>[2]หน้าผ้า!DQ39</f>
        <v>0</v>
      </c>
      <c r="AL30" s="3">
        <f>[2]หน้าผ้า!DR39</f>
        <v>45855</v>
      </c>
      <c r="AM30" s="3">
        <f>[2]หน้าผ้า!DS39</f>
        <v>45862</v>
      </c>
      <c r="AN30" s="3">
        <f>[2]หน้าผ้า!DT39</f>
        <v>45863</v>
      </c>
      <c r="AO30" s="3">
        <f>[2]หน้าผ้า!DU39</f>
        <v>45863</v>
      </c>
      <c r="AP30" s="3">
        <f>[2]หน้าผ้า!DP39</f>
        <v>45859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45843</v>
      </c>
      <c r="B31" s="14" t="str">
        <f>[2]หน้าผ้า!B40</f>
        <v>MK68-000866</v>
      </c>
      <c r="C31" s="9" t="str">
        <f>[2]หน้าผ้า!E40</f>
        <v>บจก.เคอรี่ฟลาวมิลล์</v>
      </c>
      <c r="D31" s="13" t="str">
        <f>[2]หน้าผ้า!F40</f>
        <v>ปลาโลมาแดง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45864</v>
      </c>
      <c r="U31" s="11">
        <f>[2]หน้าผ้า!AA40</f>
        <v>5000</v>
      </c>
      <c r="V31" s="10">
        <f>[2]หน้าผ้า!AJ40</f>
        <v>5128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PDR250212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45864</v>
      </c>
      <c r="AK31" s="3">
        <f>[2]หน้าผ้า!DQ40</f>
        <v>0</v>
      </c>
      <c r="AL31" s="3">
        <f>[2]หน้าผ้า!DR40</f>
        <v>45855</v>
      </c>
      <c r="AM31" s="3">
        <f>[2]หน้าผ้า!DS40</f>
        <v>45862</v>
      </c>
      <c r="AN31" s="3">
        <f>[2]หน้าผ้า!DT40</f>
        <v>45863</v>
      </c>
      <c r="AO31" s="3">
        <f>[2]หน้าผ้า!DU40</f>
        <v>45863</v>
      </c>
      <c r="AP31" s="3">
        <f>[2]หน้าผ้า!DP40</f>
        <v>45859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45843</v>
      </c>
      <c r="B32" s="14" t="str">
        <f>[2]หน้าผ้า!B41</f>
        <v>MK68-000866</v>
      </c>
      <c r="C32" s="9" t="str">
        <f>[2]หน้าผ้า!E41</f>
        <v>บจก.เคอรี่ฟลาวมิลล์</v>
      </c>
      <c r="D32" s="13" t="str">
        <f>[2]หน้าผ้า!F41</f>
        <v xml:space="preserve">แปดแต้มแดง  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45864</v>
      </c>
      <c r="U32" s="11">
        <f>[2]หน้าผ้า!AA41</f>
        <v>5000</v>
      </c>
      <c r="V32" s="10">
        <f>[2]หน้าผ้า!AJ41</f>
        <v>5049</v>
      </c>
      <c r="W32" s="10">
        <f>[2]หน้าผ้า!AL41</f>
        <v>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PDR250212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45864</v>
      </c>
      <c r="AK32" s="3">
        <f>[2]หน้าผ้า!DQ41</f>
        <v>0</v>
      </c>
      <c r="AL32" s="3">
        <f>[2]หน้าผ้า!DR41</f>
        <v>45855</v>
      </c>
      <c r="AM32" s="3">
        <f>[2]หน้าผ้า!DS41</f>
        <v>45862</v>
      </c>
      <c r="AN32" s="3">
        <f>[2]หน้าผ้า!DT41</f>
        <v>45863</v>
      </c>
      <c r="AO32" s="3">
        <f>[2]หน้าผ้า!DU41</f>
        <v>45863</v>
      </c>
      <c r="AP32" s="3">
        <f>[2]หน้าผ้า!DP41</f>
        <v>45859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45843</v>
      </c>
      <c r="B33" s="14" t="str">
        <f>[2]หน้าผ้า!B42</f>
        <v>MK68-000866</v>
      </c>
      <c r="C33" s="9" t="str">
        <f>[2]หน้าผ้า!E42</f>
        <v>บจก.เคอรี่ฟลาวมิลล์</v>
      </c>
      <c r="D33" s="13" t="str">
        <f>[2]หน้าผ้า!F42</f>
        <v>ดอกไม้เขียว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45864</v>
      </c>
      <c r="U33" s="11">
        <f>[2]หน้าผ้า!AA42</f>
        <v>5000</v>
      </c>
      <c r="V33" s="10">
        <f>[2]หน้าผ้า!AJ42</f>
        <v>5072</v>
      </c>
      <c r="W33" s="10">
        <f>[2]หน้าผ้า!AL42</f>
        <v>0</v>
      </c>
      <c r="X33" s="10">
        <f>[2]หน้าผ้า!AM42</f>
        <v>5400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PDR250212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45864</v>
      </c>
      <c r="AK33" s="3">
        <f>[2]หน้าผ้า!DQ42</f>
        <v>0</v>
      </c>
      <c r="AL33" s="3">
        <f>[2]หน้าผ้า!DR42</f>
        <v>45855</v>
      </c>
      <c r="AM33" s="3">
        <f>[2]หน้าผ้า!DS42</f>
        <v>45862</v>
      </c>
      <c r="AN33" s="3">
        <f>[2]หน้าผ้า!DT42</f>
        <v>45863</v>
      </c>
      <c r="AO33" s="3">
        <f>[2]หน้าผ้า!DU42</f>
        <v>45863</v>
      </c>
      <c r="AP33" s="3">
        <f>[2]หน้าผ้า!DP42</f>
        <v>45859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45843</v>
      </c>
      <c r="B34" s="14" t="str">
        <f>[2]หน้าผ้า!B43</f>
        <v>MK68-000866</v>
      </c>
      <c r="C34" s="9" t="str">
        <f>[2]หน้าผ้า!E43</f>
        <v>บจก.เคอรี่ฟลาวมิลล์</v>
      </c>
      <c r="D34" s="13" t="str">
        <f>[2]หน้าผ้า!F43</f>
        <v>แต้มแดง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45867</v>
      </c>
      <c r="U34" s="11">
        <f>[2]หน้าผ้า!AA43</f>
        <v>5000</v>
      </c>
      <c r="V34" s="10">
        <f>[2]หน้าผ้า!AJ43</f>
        <v>4597</v>
      </c>
      <c r="W34" s="10">
        <f>[2]หน้าผ้า!AL43</f>
        <v>403</v>
      </c>
      <c r="X34" s="10">
        <f>[2]หน้าผ้า!AM43</f>
        <v>5380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PDR250213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45867</v>
      </c>
      <c r="AK34" s="3">
        <f>[2]หน้าผ้า!DQ43</f>
        <v>0</v>
      </c>
      <c r="AL34" s="3">
        <f>[2]หน้าผ้า!DR43</f>
        <v>45858</v>
      </c>
      <c r="AM34" s="3">
        <f>[2]หน้าผ้า!DS43</f>
        <v>45865</v>
      </c>
      <c r="AN34" s="3">
        <f>[2]หน้าผ้า!DT43</f>
        <v>45866</v>
      </c>
      <c r="AO34" s="3">
        <f>[2]หน้าผ้า!DU43</f>
        <v>45866</v>
      </c>
      <c r="AP34" s="3">
        <f>[2]หน้าผ้า!DP43</f>
        <v>45862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45843</v>
      </c>
      <c r="B35" s="14" t="str">
        <f>[2]หน้าผ้า!B44</f>
        <v>MK68-000866</v>
      </c>
      <c r="C35" s="9" t="str">
        <f>[2]หน้าผ้า!E44</f>
        <v>บจก.เคอรี่ฟลาวมิลล์</v>
      </c>
      <c r="D35" s="13" t="str">
        <f>[2]หน้าผ้า!F44</f>
        <v>ดอกไม้แดง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45867</v>
      </c>
      <c r="U35" s="11">
        <f>[2]หน้าผ้า!AA44</f>
        <v>5000</v>
      </c>
      <c r="V35" s="10">
        <f>[2]หน้าผ้า!AJ44</f>
        <v>5072</v>
      </c>
      <c r="W35" s="10">
        <f>[2]หน้าผ้า!AL44</f>
        <v>0</v>
      </c>
      <c r="X35" s="10">
        <f>[2]หน้าผ้า!AM44</f>
        <v>5400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PDR250213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45867</v>
      </c>
      <c r="AK35" s="3">
        <f>[2]หน้าผ้า!DQ44</f>
        <v>0</v>
      </c>
      <c r="AL35" s="3">
        <f>[2]หน้าผ้า!DR44</f>
        <v>45858</v>
      </c>
      <c r="AM35" s="3">
        <f>[2]หน้าผ้า!DS44</f>
        <v>45865</v>
      </c>
      <c r="AN35" s="3">
        <f>[2]หน้าผ้า!DT44</f>
        <v>45866</v>
      </c>
      <c r="AO35" s="3">
        <f>[2]หน้าผ้า!DU44</f>
        <v>45866</v>
      </c>
      <c r="AP35" s="3">
        <f>[2]หน้าผ้า!DP44</f>
        <v>45862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45843</v>
      </c>
      <c r="B36" s="14" t="str">
        <f>[2]หน้าผ้า!B45</f>
        <v>MK68-000866</v>
      </c>
      <c r="C36" s="9" t="str">
        <f>[2]หน้าผ้า!E45</f>
        <v>บจก.เคอรี่ฟลาวมิลล์</v>
      </c>
      <c r="D36" s="13" t="str">
        <f>[2]หน้าผ้า!F45</f>
        <v>หีบเพลงฟ้า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45867</v>
      </c>
      <c r="U36" s="11">
        <f>[2]หน้าผ้า!AA45</f>
        <v>5000</v>
      </c>
      <c r="V36" s="10">
        <f>[2]หน้าผ้า!AJ45</f>
        <v>4688</v>
      </c>
      <c r="W36" s="10">
        <f>[2]หน้าผ้า!AL45</f>
        <v>312</v>
      </c>
      <c r="X36" s="10">
        <f>[2]หน้าผ้า!AM45</f>
        <v>5400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PDR250213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45867</v>
      </c>
      <c r="AK36" s="3">
        <f>[2]หน้าผ้า!DQ45</f>
        <v>0</v>
      </c>
      <c r="AL36" s="3">
        <f>[2]หน้าผ้า!DR45</f>
        <v>45858</v>
      </c>
      <c r="AM36" s="3">
        <f>[2]หน้าผ้า!DS45</f>
        <v>45865</v>
      </c>
      <c r="AN36" s="3">
        <f>[2]หน้าผ้า!DT45</f>
        <v>45866</v>
      </c>
      <c r="AO36" s="3">
        <f>[2]หน้าผ้า!DU45</f>
        <v>45866</v>
      </c>
      <c r="AP36" s="3">
        <f>[2]หน้าผ้า!DP45</f>
        <v>45862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45854</v>
      </c>
      <c r="B37" s="14" t="str">
        <f>[2]หน้าผ้า!B46</f>
        <v>MK68-000890</v>
      </c>
      <c r="C37" s="9" t="str">
        <f>[2]หน้าผ้า!E46</f>
        <v>บจก.เคอรี่ฟลาวมิลล์</v>
      </c>
      <c r="D37" s="13" t="str">
        <f>[2]หน้าผ้า!F46</f>
        <v>HARD FLOUR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45869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5400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PDR250226</v>
      </c>
      <c r="AG37" s="1" t="str">
        <f>[3]หน้าผ้า!DC49</f>
        <v>พร้อมส่ง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45869</v>
      </c>
      <c r="AK37" s="3">
        <f>[2]หน้าผ้า!DQ46</f>
        <v>0</v>
      </c>
      <c r="AL37" s="3">
        <f>[2]หน้าผ้า!DR46</f>
        <v>45860</v>
      </c>
      <c r="AM37" s="3">
        <f>[2]หน้าผ้า!DS46</f>
        <v>45867</v>
      </c>
      <c r="AN37" s="3">
        <f>[2]หน้าผ้า!DT46</f>
        <v>45868</v>
      </c>
      <c r="AO37" s="3">
        <f>[2]หน้าผ้า!DU46</f>
        <v>45868</v>
      </c>
      <c r="AP37" s="3">
        <f>[2]หน้าผ้า!DP46</f>
        <v>45864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45854</v>
      </c>
      <c r="B38" s="14" t="str">
        <f>[2]หน้าผ้า!B47</f>
        <v>MK68-000890</v>
      </c>
      <c r="C38" s="9" t="str">
        <f>[2]หน้าผ้า!E47</f>
        <v>บจก.เคอรี่ฟลาวมิลล์</v>
      </c>
      <c r="D38" s="13" t="str">
        <f>[2]หน้าผ้า!F47</f>
        <v>ดอกไม้เขียว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45869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4679.9500000000007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PDR250226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45869</v>
      </c>
      <c r="AK38" s="3">
        <f>[2]หน้าผ้า!DQ47</f>
        <v>0</v>
      </c>
      <c r="AL38" s="3">
        <f>[2]หน้าผ้า!DR47</f>
        <v>45860</v>
      </c>
      <c r="AM38" s="3">
        <f>[2]หน้าผ้า!DS47</f>
        <v>45867</v>
      </c>
      <c r="AN38" s="3">
        <f>[2]หน้าผ้า!DT47</f>
        <v>45868</v>
      </c>
      <c r="AO38" s="3">
        <f>[2]หน้าผ้า!DU47</f>
        <v>45868</v>
      </c>
      <c r="AP38" s="3">
        <f>[2]หน้าผ้า!DP47</f>
        <v>45864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45854</v>
      </c>
      <c r="B39" s="14" t="str">
        <f>[2]หน้าผ้า!B48</f>
        <v>MK68-000890</v>
      </c>
      <c r="C39" s="9" t="str">
        <f>[2]หน้าผ้า!E48</f>
        <v>บจก.เคอรี่ฟลาวมิลล์</v>
      </c>
      <c r="D39" s="13">
        <f>[2]หน้าผ้า!F48</f>
        <v>997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45869</v>
      </c>
      <c r="U39" s="11">
        <f>[2]หน้าผ้า!AA48</f>
        <v>5000</v>
      </c>
      <c r="V39" s="10">
        <f>[2]หน้าผ้า!AJ48</f>
        <v>5000</v>
      </c>
      <c r="W39" s="10">
        <f>[2]หน้าผ้า!AL48</f>
        <v>0</v>
      </c>
      <c r="X39" s="10">
        <f>[2]หน้าผ้า!AM48</f>
        <v>5300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PDR250226</v>
      </c>
      <c r="AG39" s="1" t="str">
        <f>[3]หน้าผ้า!DC51</f>
        <v>พร้อมส่ง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45869</v>
      </c>
      <c r="AK39" s="3">
        <f>[2]หน้าผ้า!DQ48</f>
        <v>0</v>
      </c>
      <c r="AL39" s="3">
        <f>[2]หน้าผ้า!DR48</f>
        <v>45860</v>
      </c>
      <c r="AM39" s="3">
        <f>[2]หน้าผ้า!DS48</f>
        <v>45867</v>
      </c>
      <c r="AN39" s="3">
        <f>[2]หน้าผ้า!DT48</f>
        <v>45868</v>
      </c>
      <c r="AO39" s="3">
        <f>[2]หน้าผ้า!DU48</f>
        <v>45868</v>
      </c>
      <c r="AP39" s="3">
        <f>[2]หน้าผ้า!DP48</f>
        <v>45864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45854</v>
      </c>
      <c r="B40" s="14" t="str">
        <f>[2]หน้าผ้า!B49</f>
        <v>MK68-000891</v>
      </c>
      <c r="C40" s="9" t="str">
        <f>[2]หน้าผ้า!E49</f>
        <v>บจก.เคอรี่ฟลาวมิลล์</v>
      </c>
      <c r="D40" s="13" t="str">
        <f>[2]หน้าผ้า!F49</f>
        <v>ถุงเขียว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45869</v>
      </c>
      <c r="U40" s="11">
        <f>[2]หน้าผ้า!AA49</f>
        <v>10000</v>
      </c>
      <c r="V40" s="10">
        <f>[2]หน้าผ้า!AJ49</f>
        <v>10000</v>
      </c>
      <c r="W40" s="10">
        <f>[2]หน้าผ้า!AL49</f>
        <v>0</v>
      </c>
      <c r="X40" s="10">
        <f>[2]หน้าผ้า!AM49</f>
        <v>10300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PDR250227</v>
      </c>
      <c r="AG40" s="1" t="str">
        <f>[3]หน้าผ้า!DC52</f>
        <v>พร้อมส่ง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45869</v>
      </c>
      <c r="AK40" s="3">
        <f>[2]หน้าผ้า!DQ49</f>
        <v>0</v>
      </c>
      <c r="AL40" s="3">
        <f>[2]หน้าผ้า!DR49</f>
        <v>45860</v>
      </c>
      <c r="AM40" s="3">
        <f>[2]หน้าผ้า!DS49</f>
        <v>45867</v>
      </c>
      <c r="AN40" s="3">
        <f>[2]หน้าผ้า!DT49</f>
        <v>45868</v>
      </c>
      <c r="AO40" s="3">
        <f>[2]หน้าผ้า!DU49</f>
        <v>45868</v>
      </c>
      <c r="AP40" s="3">
        <f>[2]หน้าผ้า!DP49</f>
        <v>45864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45854</v>
      </c>
      <c r="B41" s="14" t="str">
        <f>[2]หน้าผ้า!B50</f>
        <v>MK68-000890</v>
      </c>
      <c r="C41" s="9" t="str">
        <f>[2]หน้าผ้า!E50</f>
        <v>บจก.เคอรี่ฟลาวมิลล์</v>
      </c>
      <c r="D41" s="13" t="str">
        <f>[2]หน้าผ้า!F50</f>
        <v>ปลาโลมาเทา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45871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4679.9500000000007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PDR250228</v>
      </c>
      <c r="AG41" s="1" t="str">
        <f>[3]หน้าผ้า!DC53</f>
        <v>พร้อมส่ง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45871</v>
      </c>
      <c r="AK41" s="3">
        <f>[2]หน้าผ้า!DQ50</f>
        <v>0</v>
      </c>
      <c r="AL41" s="3">
        <f>[2]หน้าผ้า!DR50</f>
        <v>45862</v>
      </c>
      <c r="AM41" s="3">
        <f>[2]หน้าผ้า!DS50</f>
        <v>45869</v>
      </c>
      <c r="AN41" s="3">
        <f>[2]หน้าผ้า!DT50</f>
        <v>45870</v>
      </c>
      <c r="AO41" s="3">
        <f>[2]หน้าผ้า!DU50</f>
        <v>45870</v>
      </c>
      <c r="AP41" s="3">
        <f>[2]หน้าผ้า!DP50</f>
        <v>45866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45854</v>
      </c>
      <c r="B42" s="14" t="str">
        <f>[2]หน้าผ้า!B51</f>
        <v>MK68-000890</v>
      </c>
      <c r="C42" s="9" t="str">
        <f>[2]หน้าผ้า!E51</f>
        <v>บจก.เคอรี่ฟลาวมิลล์</v>
      </c>
      <c r="D42" s="13" t="str">
        <f>[2]หน้าผ้า!F51</f>
        <v>ถุงเขียว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45871</v>
      </c>
      <c r="U42" s="11">
        <f>[2]หน้าผ้า!AA51</f>
        <v>10000</v>
      </c>
      <c r="V42" s="10">
        <f>[2]หน้าผ้า!AJ51</f>
        <v>10000</v>
      </c>
      <c r="W42" s="10">
        <f>[2]หน้าผ้า!AL51</f>
        <v>0</v>
      </c>
      <c r="X42" s="10">
        <f>[2]หน้าผ้า!AM51</f>
        <v>11110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PDR250228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45871</v>
      </c>
      <c r="AK42" s="3">
        <f>[2]หน้าผ้า!DQ51</f>
        <v>0</v>
      </c>
      <c r="AL42" s="3">
        <f>[2]หน้าผ้า!DR51</f>
        <v>45862</v>
      </c>
      <c r="AM42" s="3">
        <f>[2]หน้าผ้า!DS51</f>
        <v>45869</v>
      </c>
      <c r="AN42" s="3">
        <f>[2]หน้าผ้า!DT51</f>
        <v>45870</v>
      </c>
      <c r="AO42" s="3">
        <f>[2]หน้าผ้า!DU51</f>
        <v>45870</v>
      </c>
      <c r="AP42" s="3">
        <f>[2]หน้าผ้า!DP51</f>
        <v>45866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45854</v>
      </c>
      <c r="B43" s="14" t="str">
        <f>[2]หน้าผ้า!B52</f>
        <v>MK68-000890</v>
      </c>
      <c r="C43" s="9" t="str">
        <f>[2]หน้าผ้า!E52</f>
        <v>บจก.เคอรี่ฟลาวมิลล์</v>
      </c>
      <c r="D43" s="13" t="str">
        <f>[2]หน้าผ้า!F52</f>
        <v>ถุงทองแซนวิช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45871</v>
      </c>
      <c r="U43" s="11">
        <f>[2]หน้าผ้า!AA52</f>
        <v>5000</v>
      </c>
      <c r="V43" s="10">
        <f>[2]หน้าผ้า!AJ52</f>
        <v>5000</v>
      </c>
      <c r="W43" s="10">
        <f>[2]หน้าผ้า!AL52</f>
        <v>0</v>
      </c>
      <c r="X43" s="10">
        <f>[2]หน้าผ้า!AM52</f>
        <v>5500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PDR250228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45871</v>
      </c>
      <c r="AK43" s="3">
        <f>[2]หน้าผ้า!DQ52</f>
        <v>0</v>
      </c>
      <c r="AL43" s="3">
        <f>[2]หน้าผ้า!DR52</f>
        <v>45862</v>
      </c>
      <c r="AM43" s="3">
        <f>[2]หน้าผ้า!DS52</f>
        <v>45869</v>
      </c>
      <c r="AN43" s="3">
        <f>[2]หน้าผ้า!DT52</f>
        <v>45870</v>
      </c>
      <c r="AO43" s="3">
        <f>[2]หน้าผ้า!DU52</f>
        <v>45870</v>
      </c>
      <c r="AP43" s="3">
        <f>[2]หน้าผ้า!DP52</f>
        <v>45866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 t="str">
        <f>[2]หน้าผ้า!AG52</f>
        <v>รอผสม  1200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45854</v>
      </c>
      <c r="B44" s="14" t="str">
        <f>[2]หน้าผ้า!B53</f>
        <v>MK68-000890</v>
      </c>
      <c r="C44" s="9" t="str">
        <f>[2]หน้าผ้า!E53</f>
        <v>บจก.เคอรี่ฟลาวมิลล์</v>
      </c>
      <c r="D44" s="13" t="str">
        <f>[2]หน้าผ้า!F53</f>
        <v>ถุงเงิน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45871</v>
      </c>
      <c r="U44" s="11">
        <f>[2]หน้าผ้า!AA53</f>
        <v>5000</v>
      </c>
      <c r="V44" s="10">
        <f>[2]หน้าผ้า!AJ53</f>
        <v>5000</v>
      </c>
      <c r="W44" s="10">
        <f>[2]หน้าผ้า!AL53</f>
        <v>0</v>
      </c>
      <c r="X44" s="10">
        <f>[2]หน้าผ้า!AM53</f>
        <v>5250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PDR250228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45871</v>
      </c>
      <c r="AK44" s="3">
        <f>[2]หน้าผ้า!DQ53</f>
        <v>0</v>
      </c>
      <c r="AL44" s="3">
        <f>[2]หน้าผ้า!DR53</f>
        <v>45862</v>
      </c>
      <c r="AM44" s="3">
        <f>[2]หน้าผ้า!DS53</f>
        <v>45869</v>
      </c>
      <c r="AN44" s="3">
        <f>[2]หน้าผ้า!DT53</f>
        <v>45870</v>
      </c>
      <c r="AO44" s="3">
        <f>[2]หน้าผ้า!DU53</f>
        <v>45870</v>
      </c>
      <c r="AP44" s="3">
        <f>[2]หน้าผ้า!DP53</f>
        <v>45866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45854</v>
      </c>
      <c r="B45" s="14" t="str">
        <f>[2]หน้าผ้า!B54</f>
        <v>MK68-000891</v>
      </c>
      <c r="C45" s="9" t="str">
        <f>[2]หน้าผ้า!E54</f>
        <v>บจก.เคอรี่ฟลาวมิลล์</v>
      </c>
      <c r="D45" s="13" t="str">
        <f>[2]หน้าผ้า!F54</f>
        <v>ปลาโลมาแดง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45871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PDR250229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45871</v>
      </c>
      <c r="AK45" s="3">
        <f>[2]หน้าผ้า!DQ54</f>
        <v>0</v>
      </c>
      <c r="AL45" s="3">
        <f>[2]หน้าผ้า!DR54</f>
        <v>45862</v>
      </c>
      <c r="AM45" s="3">
        <f>[2]หน้าผ้า!DS54</f>
        <v>45869</v>
      </c>
      <c r="AN45" s="3">
        <f>[2]หน้าผ้า!DT54</f>
        <v>45870</v>
      </c>
      <c r="AO45" s="3">
        <f>[2]หน้าผ้า!DU54</f>
        <v>45870</v>
      </c>
      <c r="AP45" s="3">
        <f>[2]หน้าผ้า!DP54</f>
        <v>45866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45854</v>
      </c>
      <c r="B46" s="14" t="str">
        <f>[2]หน้าผ้า!B55</f>
        <v>MK68-000891</v>
      </c>
      <c r="C46" s="9" t="str">
        <f>[2]หน้าผ้า!E55</f>
        <v>บจก.เคอรี่ฟลาวมิลล์</v>
      </c>
      <c r="D46" s="13" t="str">
        <f>[2]หน้าผ้า!F55</f>
        <v>ดอกไม้เหลือง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45871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PDR250229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45871</v>
      </c>
      <c r="AK46" s="3">
        <f>[2]หน้าผ้า!DQ55</f>
        <v>0</v>
      </c>
      <c r="AL46" s="3">
        <f>[2]หน้าผ้า!DR55</f>
        <v>45862</v>
      </c>
      <c r="AM46" s="3">
        <f>[2]หน้าผ้า!DS55</f>
        <v>45869</v>
      </c>
      <c r="AN46" s="3">
        <f>[2]หน้าผ้า!DT55</f>
        <v>45870</v>
      </c>
      <c r="AO46" s="3">
        <f>[2]หน้าผ้า!DU55</f>
        <v>45870</v>
      </c>
      <c r="AP46" s="3">
        <f>[2]หน้าผ้า!DP55</f>
        <v>45866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45854</v>
      </c>
      <c r="B47" s="14" t="str">
        <f>[2]หน้าผ้า!B56</f>
        <v>MK68-000891</v>
      </c>
      <c r="C47" s="9" t="str">
        <f>[2]หน้าผ้า!E56</f>
        <v>บจก.เคอรี่ฟลาวมิลล์</v>
      </c>
      <c r="D47" s="13" t="str">
        <f>[2]หน้าผ้า!F56</f>
        <v>FW-Y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45871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4679.9500000000007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PDR250229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45871</v>
      </c>
      <c r="AK47" s="3">
        <f>[2]หน้าผ้า!DQ56</f>
        <v>0</v>
      </c>
      <c r="AL47" s="3">
        <f>[2]หน้าผ้า!DR56</f>
        <v>45862</v>
      </c>
      <c r="AM47" s="3">
        <f>[2]หน้าผ้า!DS56</f>
        <v>45869</v>
      </c>
      <c r="AN47" s="3">
        <f>[2]หน้าผ้า!DT56</f>
        <v>45870</v>
      </c>
      <c r="AO47" s="3">
        <f>[2]หน้าผ้า!DU56</f>
        <v>45870</v>
      </c>
      <c r="AP47" s="3">
        <f>[2]หน้าผ้า!DP56</f>
        <v>45866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45854</v>
      </c>
      <c r="B48" s="14" t="str">
        <f>[2]หน้าผ้า!B57</f>
        <v>MK68-000891</v>
      </c>
      <c r="C48" s="9" t="str">
        <f>[2]หน้าผ้า!E57</f>
        <v>บจก.เคอรี่ฟลาวมิลล์</v>
      </c>
      <c r="D48" s="13" t="str">
        <f>[2]หน้าผ้า!F57</f>
        <v>8S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ไม่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45871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4679.9500000000007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PDR250229</v>
      </c>
      <c r="AG48" s="1" t="str">
        <f>[3]หน้าผ้า!DC60</f>
        <v>พร้อมส่ง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45871</v>
      </c>
      <c r="AK48" s="3">
        <f>[2]หน้าผ้า!DQ57</f>
        <v>0</v>
      </c>
      <c r="AL48" s="3">
        <f>[2]หน้าผ้า!DR57</f>
        <v>45862</v>
      </c>
      <c r="AM48" s="3">
        <f>[2]หน้าผ้า!DS57</f>
        <v>45869</v>
      </c>
      <c r="AN48" s="3">
        <f>[2]หน้าผ้า!DT57</f>
        <v>45870</v>
      </c>
      <c r="AO48" s="3">
        <f>[2]หน้าผ้า!DU57</f>
        <v>45870</v>
      </c>
      <c r="AP48" s="3">
        <f>[2]หน้าผ้า!DP57</f>
        <v>45866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45854</v>
      </c>
      <c r="B49" s="14" t="str">
        <f>[2]หน้าผ้า!B58</f>
        <v>MK68-000891</v>
      </c>
      <c r="C49" s="9" t="str">
        <f>[2]หน้าผ้า!E58</f>
        <v>บจก.เคอรี่ฟลาวมิลล์</v>
      </c>
      <c r="D49" s="13" t="str">
        <f>[2]หน้าผ้า!F58</f>
        <v>หีบเพลงแดง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45871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4679.9500000000007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PDR250229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45871</v>
      </c>
      <c r="AK49" s="3">
        <f>[2]หน้าผ้า!DQ58</f>
        <v>0</v>
      </c>
      <c r="AL49" s="3">
        <f>[2]หน้าผ้า!DR58</f>
        <v>45862</v>
      </c>
      <c r="AM49" s="3">
        <f>[2]หน้าผ้า!DS58</f>
        <v>45869</v>
      </c>
      <c r="AN49" s="3">
        <f>[2]หน้าผ้า!DT58</f>
        <v>45870</v>
      </c>
      <c r="AO49" s="3">
        <f>[2]หน้าผ้า!DU58</f>
        <v>45870</v>
      </c>
      <c r="AP49" s="3">
        <f>[2]หน้าผ้า!DP58</f>
        <v>45866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45854</v>
      </c>
      <c r="B50" s="14" t="str">
        <f>[2]หน้าผ้า!B59</f>
        <v>MK68-000890</v>
      </c>
      <c r="C50" s="9" t="str">
        <f>[2]หน้าผ้า!E59</f>
        <v>บจก.เคอรี่ฟลาวมิลล์</v>
      </c>
      <c r="D50" s="13" t="str">
        <f>[2]หน้าผ้า!F59</f>
        <v>ถุงเขียว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45874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WSWT1921720</v>
      </c>
      <c r="AA50" s="8">
        <f>[2]หน้าผ้า!AQ59</f>
        <v>9359.9000000000015</v>
      </c>
      <c r="AB50" s="8">
        <f>[2]หน้าผ้า!AR59</f>
        <v>9359.9000000000015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PDR250230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45874</v>
      </c>
      <c r="AK50" s="3">
        <f>[2]หน้าผ้า!DQ59</f>
        <v>0</v>
      </c>
      <c r="AL50" s="3">
        <f>[2]หน้าผ้า!DR59</f>
        <v>45865</v>
      </c>
      <c r="AM50" s="3">
        <f>[2]หน้าผ้า!DS59</f>
        <v>45872</v>
      </c>
      <c r="AN50" s="3">
        <f>[2]หน้าผ้า!DT59</f>
        <v>45873</v>
      </c>
      <c r="AO50" s="3">
        <f>[2]หน้าผ้า!DU59</f>
        <v>45873</v>
      </c>
      <c r="AP50" s="3">
        <f>[2]หน้าผ้า!DP59</f>
        <v>45869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45854</v>
      </c>
      <c r="B51" s="14" t="str">
        <f>[2]หน้าผ้า!B60</f>
        <v>MK68-000890</v>
      </c>
      <c r="C51" s="9" t="str">
        <f>[2]หน้าผ้า!E60</f>
        <v>บจก.เคอรี่ฟลาวมิลล์</v>
      </c>
      <c r="D51" s="13" t="str">
        <f>[2]หน้าผ้า!F60</f>
        <v>แต้มแดง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45874</v>
      </c>
      <c r="U51" s="11">
        <f>[2]หน้าผ้า!AA60</f>
        <v>5000</v>
      </c>
      <c r="V51" s="10">
        <f>[2]หน้าผ้า!AJ60</f>
        <v>5000</v>
      </c>
      <c r="W51" s="10">
        <f>[2]หน้าผ้า!AL60</f>
        <v>0</v>
      </c>
      <c r="X51" s="10">
        <f>[2]หน้าผ้า!AM60</f>
        <v>5800</v>
      </c>
      <c r="Y51" s="10">
        <f>[2]หน้าผ้า!AN60</f>
        <v>0</v>
      </c>
      <c r="Z51" s="9" t="str">
        <f>[2]หน้าผ้า!AO60</f>
        <v>WSWT1921720</v>
      </c>
      <c r="AA51" s="8">
        <f>[2]หน้าผ้า!AQ60</f>
        <v>0</v>
      </c>
      <c r="AB51" s="8">
        <f>[2]หน้าผ้า!AR60</f>
        <v>0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PDR250230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45874</v>
      </c>
      <c r="AK51" s="3">
        <f>[2]หน้าผ้า!DQ60</f>
        <v>0</v>
      </c>
      <c r="AL51" s="3">
        <f>[2]หน้าผ้า!DR60</f>
        <v>45865</v>
      </c>
      <c r="AM51" s="3">
        <f>[2]หน้าผ้า!DS60</f>
        <v>45872</v>
      </c>
      <c r="AN51" s="3">
        <f>[2]หน้าผ้า!DT60</f>
        <v>45873</v>
      </c>
      <c r="AO51" s="3">
        <f>[2]หน้าผ้า!DU60</f>
        <v>45873</v>
      </c>
      <c r="AP51" s="3">
        <f>[2]หน้าผ้า!DP60</f>
        <v>45869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45854</v>
      </c>
      <c r="B52" s="14" t="str">
        <f>[2]หน้าผ้า!B61</f>
        <v>MK68-000890</v>
      </c>
      <c r="C52" s="9" t="str">
        <f>[2]หน้าผ้า!E61</f>
        <v>บจก.เคอรี่ฟลาวมิลล์</v>
      </c>
      <c r="D52" s="13" t="str">
        <f>[2]หน้าผ้า!F61</f>
        <v>ปลาโลมาแดง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45874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4679.9500000000007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PDR250230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45874</v>
      </c>
      <c r="AK52" s="3">
        <f>[2]หน้าผ้า!DQ61</f>
        <v>0</v>
      </c>
      <c r="AL52" s="3">
        <f>[2]หน้าผ้า!DR61</f>
        <v>45865</v>
      </c>
      <c r="AM52" s="3">
        <f>[2]หน้าผ้า!DS61</f>
        <v>45872</v>
      </c>
      <c r="AN52" s="3">
        <f>[2]หน้าผ้า!DT61</f>
        <v>45873</v>
      </c>
      <c r="AO52" s="3">
        <f>[2]หน้าผ้า!DU61</f>
        <v>45873</v>
      </c>
      <c r="AP52" s="3">
        <f>[2]หน้าผ้า!DP61</f>
        <v>45869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45854</v>
      </c>
      <c r="B53" s="14" t="str">
        <f>[2]หน้าผ้า!B62</f>
        <v>MK68-000890</v>
      </c>
      <c r="C53" s="9" t="str">
        <f>[2]หน้าผ้า!E62</f>
        <v>บจก.เคอรี่ฟลาวมิลล์</v>
      </c>
      <c r="D53" s="13" t="str">
        <f>[2]หน้าผ้า!F62</f>
        <v>ดอกไม้เหลือง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45874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4679.9500000000007</v>
      </c>
      <c r="AB53" s="8">
        <f>[2]หน้าผ้า!AR62</f>
        <v>4679.9500000000007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PDR250230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45874</v>
      </c>
      <c r="AK53" s="3">
        <f>[2]หน้าผ้า!DQ62</f>
        <v>0</v>
      </c>
      <c r="AL53" s="3">
        <f>[2]หน้าผ้า!DR62</f>
        <v>45865</v>
      </c>
      <c r="AM53" s="3">
        <f>[2]หน้าผ้า!DS62</f>
        <v>45872</v>
      </c>
      <c r="AN53" s="3">
        <f>[2]หน้าผ้า!DT62</f>
        <v>45873</v>
      </c>
      <c r="AO53" s="3">
        <f>[2]หน้าผ้า!DU62</f>
        <v>45873</v>
      </c>
      <c r="AP53" s="3">
        <f>[2]หน้าผ้า!DP62</f>
        <v>45869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45854</v>
      </c>
      <c r="B54" s="14" t="str">
        <f>[2]หน้าผ้า!B63</f>
        <v>MK68-000891</v>
      </c>
      <c r="C54" s="9" t="str">
        <f>[2]หน้าผ้า!E63</f>
        <v>บจก.เคอรี่ฟลาวมิลล์</v>
      </c>
      <c r="D54" s="13" t="str">
        <f>[2]หน้าผ้า!F63</f>
        <v>ดอกไม้ม่วง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45874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4679.9500000000007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PDR250231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45874</v>
      </c>
      <c r="AK54" s="3">
        <f>[2]หน้าผ้า!DQ63</f>
        <v>0</v>
      </c>
      <c r="AL54" s="3">
        <f>[2]หน้าผ้า!DR63</f>
        <v>45865</v>
      </c>
      <c r="AM54" s="3">
        <f>[2]หน้าผ้า!DS63</f>
        <v>45872</v>
      </c>
      <c r="AN54" s="3">
        <f>[2]หน้าผ้า!DT63</f>
        <v>45873</v>
      </c>
      <c r="AO54" s="3">
        <f>[2]หน้าผ้า!DU63</f>
        <v>45873</v>
      </c>
      <c r="AP54" s="3">
        <f>[2]หน้าผ้า!DP63</f>
        <v>45869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45854</v>
      </c>
      <c r="B55" s="14" t="str">
        <f>[2]หน้าผ้า!B64</f>
        <v>MK68-000891</v>
      </c>
      <c r="C55" s="9" t="str">
        <f>[2]หน้าผ้า!E64</f>
        <v>บจก.เคอรี่ฟลาวมิลล์</v>
      </c>
      <c r="D55" s="13" t="str">
        <f>[2]หน้าผ้า!F64</f>
        <v>ดอกไม้แดง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45874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4679.9500000000007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PDR250231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45874</v>
      </c>
      <c r="AK55" s="3">
        <f>[2]หน้าผ้า!DQ64</f>
        <v>0</v>
      </c>
      <c r="AL55" s="3">
        <f>[2]หน้าผ้า!DR64</f>
        <v>45865</v>
      </c>
      <c r="AM55" s="3">
        <f>[2]หน้าผ้า!DS64</f>
        <v>45872</v>
      </c>
      <c r="AN55" s="3">
        <f>[2]หน้าผ้า!DT64</f>
        <v>45873</v>
      </c>
      <c r="AO55" s="3">
        <f>[2]หน้าผ้า!DU64</f>
        <v>45873</v>
      </c>
      <c r="AP55" s="3">
        <f>[2]หน้าผ้า!DP64</f>
        <v>45869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45854</v>
      </c>
      <c r="B56" s="14" t="str">
        <f>[2]หน้าผ้า!B65</f>
        <v>MK68-000891</v>
      </c>
      <c r="C56" s="9" t="str">
        <f>[2]หน้าผ้า!E65</f>
        <v>บจก.เคอรี่ฟลาวมิลล์</v>
      </c>
      <c r="D56" s="13" t="str">
        <f>[2]หน้าผ้า!F65</f>
        <v>แต้มฟ้า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45874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4679.9500000000007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PDR250231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45874</v>
      </c>
      <c r="AK56" s="3">
        <f>[2]หน้าผ้า!DQ65</f>
        <v>0</v>
      </c>
      <c r="AL56" s="3">
        <f>[2]หน้าผ้า!DR65</f>
        <v>45865</v>
      </c>
      <c r="AM56" s="3">
        <f>[2]หน้าผ้า!DS65</f>
        <v>45872</v>
      </c>
      <c r="AN56" s="3">
        <f>[2]หน้าผ้า!DT65</f>
        <v>45873</v>
      </c>
      <c r="AO56" s="3">
        <f>[2]หน้าผ้า!DU65</f>
        <v>45873</v>
      </c>
      <c r="AP56" s="3">
        <f>[2]หน้าผ้า!DP65</f>
        <v>45869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45854</v>
      </c>
      <c r="B57" s="14" t="str">
        <f>[2]หน้าผ้า!B66</f>
        <v>MK68-000891</v>
      </c>
      <c r="C57" s="9" t="str">
        <f>[2]หน้าผ้า!E66</f>
        <v>บจก.เคอรี่ฟลาวมิลล์</v>
      </c>
      <c r="D57" s="13" t="str">
        <f>[2]หน้าผ้า!F66</f>
        <v>หีบเพลงเหลือง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45874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4679.9500000000007</v>
      </c>
      <c r="AB57" s="8">
        <f>[2]หน้าผ้า!AR66</f>
        <v>4679.9500000000007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PDR250231</v>
      </c>
      <c r="AG57" s="1" t="str">
        <f>[3]หน้าผ้า!DC69</f>
        <v>พร้อมส่ง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45874</v>
      </c>
      <c r="AK57" s="3">
        <f>[2]หน้าผ้า!DQ66</f>
        <v>0</v>
      </c>
      <c r="AL57" s="3">
        <f>[2]หน้าผ้า!DR66</f>
        <v>45865</v>
      </c>
      <c r="AM57" s="3">
        <f>[2]หน้าผ้า!DS66</f>
        <v>45872</v>
      </c>
      <c r="AN57" s="3">
        <f>[2]หน้าผ้า!DT66</f>
        <v>45873</v>
      </c>
      <c r="AO57" s="3">
        <f>[2]หน้าผ้า!DU66</f>
        <v>45873</v>
      </c>
      <c r="AP57" s="3">
        <f>[2]หน้าผ้า!DP66</f>
        <v>45869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45854</v>
      </c>
      <c r="B58" s="14" t="str">
        <f>[2]หน้าผ้า!B67</f>
        <v>MK68-000890</v>
      </c>
      <c r="C58" s="9" t="str">
        <f>[2]หน้าผ้า!E67</f>
        <v>บจก.เคอรี่ฟลาวมิลล์</v>
      </c>
      <c r="D58" s="13" t="str">
        <f>[2]หน้าผ้า!F67</f>
        <v>ปลาโลมาเทา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45876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4679.9500000000007</v>
      </c>
      <c r="AB58" s="8">
        <f>[2]หน้าผ้า!AR67</f>
        <v>4679.9500000000007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PDR250232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45876</v>
      </c>
      <c r="AK58" s="3">
        <f>[2]หน้าผ้า!DQ67</f>
        <v>0</v>
      </c>
      <c r="AL58" s="3">
        <f>[2]หน้าผ้า!DR67</f>
        <v>45867</v>
      </c>
      <c r="AM58" s="3">
        <f>[2]หน้าผ้า!DS67</f>
        <v>45874</v>
      </c>
      <c r="AN58" s="3">
        <f>[2]หน้าผ้า!DT67</f>
        <v>45875</v>
      </c>
      <c r="AO58" s="3">
        <f>[2]หน้าผ้า!DU67</f>
        <v>45875</v>
      </c>
      <c r="AP58" s="3">
        <f>[2]หน้าผ้า!DP67</f>
        <v>45871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45854</v>
      </c>
      <c r="B59" s="14" t="str">
        <f>[2]หน้าผ้า!B68</f>
        <v>MK68-000890</v>
      </c>
      <c r="C59" s="9" t="str">
        <f>[2]หน้าผ้า!E68</f>
        <v>บจก.เคอรี่ฟลาวมิลล์</v>
      </c>
      <c r="D59" s="13" t="str">
        <f>[2]หน้าผ้า!F68</f>
        <v>NHR-1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45876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4679.9500000000007</v>
      </c>
      <c r="AB59" s="8">
        <f>[2]หน้าผ้า!AR68</f>
        <v>4679.9500000000007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PDR250232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45876</v>
      </c>
      <c r="AK59" s="3">
        <f>[2]หน้าผ้า!DQ68</f>
        <v>0</v>
      </c>
      <c r="AL59" s="3">
        <f>[2]หน้าผ้า!DR68</f>
        <v>45867</v>
      </c>
      <c r="AM59" s="3">
        <f>[2]หน้าผ้า!DS68</f>
        <v>45874</v>
      </c>
      <c r="AN59" s="3">
        <f>[2]หน้าผ้า!DT68</f>
        <v>45875</v>
      </c>
      <c r="AO59" s="3">
        <f>[2]หน้าผ้า!DU68</f>
        <v>45875</v>
      </c>
      <c r="AP59" s="3">
        <f>[2]หน้าผ้า!DP68</f>
        <v>45871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45854</v>
      </c>
      <c r="B60" s="14" t="str">
        <f>[2]หน้าผ้า!B69</f>
        <v>MK68-000890</v>
      </c>
      <c r="C60" s="9" t="str">
        <f>[2]หน้าผ้า!E69</f>
        <v>บจก.เคอรี่ฟลาวมิลล์</v>
      </c>
      <c r="D60" s="13" t="str">
        <f>[2]หน้าผ้า!F69</f>
        <v>ถุงเงิน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45876</v>
      </c>
      <c r="U60" s="11">
        <f>[2]หน้าผ้า!AA69</f>
        <v>5000</v>
      </c>
      <c r="V60" s="10">
        <f>[2]หน้าผ้า!AJ69</f>
        <v>5000</v>
      </c>
      <c r="W60" s="10">
        <f>[2]หน้าผ้า!AL69</f>
        <v>0</v>
      </c>
      <c r="X60" s="10">
        <f>[2]หน้าผ้า!AM69</f>
        <v>5250</v>
      </c>
      <c r="Y60" s="10">
        <f>[2]หน้าผ้า!AN69</f>
        <v>0</v>
      </c>
      <c r="Z60" s="9" t="str">
        <f>[2]หน้าผ้า!AO69</f>
        <v>WSWT1921720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PDR250232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45876</v>
      </c>
      <c r="AK60" s="3">
        <f>[2]หน้าผ้า!DQ69</f>
        <v>0</v>
      </c>
      <c r="AL60" s="3">
        <f>[2]หน้าผ้า!DR69</f>
        <v>45867</v>
      </c>
      <c r="AM60" s="3">
        <f>[2]หน้าผ้า!DS69</f>
        <v>45874</v>
      </c>
      <c r="AN60" s="3">
        <f>[2]หน้าผ้า!DT69</f>
        <v>45875</v>
      </c>
      <c r="AO60" s="3">
        <f>[2]หน้าผ้า!DU69</f>
        <v>45875</v>
      </c>
      <c r="AP60" s="3">
        <f>[2]หน้าผ้า!DP69</f>
        <v>45871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45854</v>
      </c>
      <c r="B61" s="14" t="str">
        <f>[2]หน้าผ้า!B70</f>
        <v>MK68-000890</v>
      </c>
      <c r="C61" s="9" t="str">
        <f>[2]หน้าผ้า!E70</f>
        <v>บจก.เคอรี่ฟลาวมิลล์</v>
      </c>
      <c r="D61" s="13" t="str">
        <f>[2]หน้าผ้า!F70</f>
        <v>ถุงเขียว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45878</v>
      </c>
      <c r="U61" s="11">
        <f>[2]หน้าผ้า!AA70</f>
        <v>10000</v>
      </c>
      <c r="V61" s="10">
        <f>[2]หน้าผ้า!AJ70</f>
        <v>0</v>
      </c>
      <c r="W61" s="10">
        <f>[2]หน้าผ้า!AL70</f>
        <v>10000</v>
      </c>
      <c r="X61" s="10">
        <f>[2]หน้าผ้า!AM70</f>
        <v>0</v>
      </c>
      <c r="Y61" s="10">
        <f>[2]หน้าผ้า!AN70</f>
        <v>10500</v>
      </c>
      <c r="Z61" s="9" t="str">
        <f>[2]หน้าผ้า!AO70</f>
        <v>WSWT1921720</v>
      </c>
      <c r="AA61" s="8">
        <f>[2]หน้าผ้า!AQ70</f>
        <v>9359.9000000000015</v>
      </c>
      <c r="AB61" s="8">
        <f>[2]หน้าผ้า!AR70</f>
        <v>2240</v>
      </c>
      <c r="AC61" s="8">
        <f>[2]หน้าผ้า!AS70</f>
        <v>7119.9000000000015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PDR250233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45878</v>
      </c>
      <c r="AK61" s="3">
        <f>[2]หน้าผ้า!DQ70</f>
        <v>0</v>
      </c>
      <c r="AL61" s="3">
        <f>[2]หน้าผ้า!DR70</f>
        <v>45869</v>
      </c>
      <c r="AM61" s="3">
        <f>[2]หน้าผ้า!DS70</f>
        <v>45876</v>
      </c>
      <c r="AN61" s="3">
        <f>[2]หน้าผ้า!DT70</f>
        <v>45877</v>
      </c>
      <c r="AO61" s="3">
        <f>[2]หน้าผ้า!DU70</f>
        <v>45877</v>
      </c>
      <c r="AP61" s="3">
        <f>[2]หน้าผ้า!DP70</f>
        <v>45873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536.30251199999998</v>
      </c>
    </row>
    <row r="62" spans="1:56" ht="27.75" customHeight="1" x14ac:dyDescent="0.45">
      <c r="A62" s="3">
        <f>[2]หน้าผ้า!C71</f>
        <v>45854</v>
      </c>
      <c r="B62" s="14" t="str">
        <f>[2]หน้าผ้า!B71</f>
        <v>MK68-000890</v>
      </c>
      <c r="C62" s="9" t="str">
        <f>[2]หน้าผ้า!E71</f>
        <v>บจก.เคอรี่ฟลาวมิลล์</v>
      </c>
      <c r="D62" s="13" t="str">
        <f>[2]หน้าผ้า!F71</f>
        <v>ดอกไม้เขียว</v>
      </c>
      <c r="E62" s="9">
        <f>[2]หน้าผ้า!G71</f>
        <v>19</v>
      </c>
      <c r="F62" s="9">
        <f>[2]หน้าผ้า!H71</f>
        <v>32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67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45878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4679.9500000000007</v>
      </c>
      <c r="AB62" s="8">
        <f>[2]หน้าผ้า!AR71</f>
        <v>0</v>
      </c>
      <c r="AC62" s="8">
        <f>[2]หน้าผ้า!AS71</f>
        <v>4679.9500000000007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PDR250233</v>
      </c>
      <c r="AG62" s="1" t="str">
        <f>[3]หน้าผ้า!DC74</f>
        <v>ผ้าขาว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45878</v>
      </c>
      <c r="AK62" s="3">
        <f>[2]หน้าผ้า!DQ71</f>
        <v>0</v>
      </c>
      <c r="AL62" s="3">
        <f>[2]หน้าผ้า!DR71</f>
        <v>45869</v>
      </c>
      <c r="AM62" s="3">
        <f>[2]หน้าผ้า!DS71</f>
        <v>45876</v>
      </c>
      <c r="AN62" s="3">
        <f>[2]หน้าผ้า!DT71</f>
        <v>45877</v>
      </c>
      <c r="AO62" s="3">
        <f>[2]หน้าผ้า!DU71</f>
        <v>45877</v>
      </c>
      <c r="AP62" s="3">
        <f>[2]หน้าผ้า!DP71</f>
        <v>45873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352.51463377777782</v>
      </c>
    </row>
    <row r="63" spans="1:56" ht="27.75" customHeight="1" x14ac:dyDescent="0.45">
      <c r="A63" s="3">
        <f>[2]หน้าผ้า!C72</f>
        <v>45854</v>
      </c>
      <c r="B63" s="14" t="str">
        <f>[2]หน้าผ้า!B72</f>
        <v>MK68-000890</v>
      </c>
      <c r="C63" s="9" t="str">
        <f>[2]หน้าผ้า!E72</f>
        <v>บจก.เคอรี่ฟลาวมิลล์</v>
      </c>
      <c r="D63" s="13" t="str">
        <f>[2]หน้าผ้า!F72</f>
        <v>FW-Y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45878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4679.9500000000007</v>
      </c>
      <c r="AB63" s="8">
        <f>[2]หน้าผ้า!AR72</f>
        <v>0</v>
      </c>
      <c r="AC63" s="8">
        <f>[2]หน้าผ้า!AS72</f>
        <v>4679.9500000000007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PDR250233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45878</v>
      </c>
      <c r="AK63" s="3">
        <f>[2]หน้าผ้า!DQ72</f>
        <v>0</v>
      </c>
      <c r="AL63" s="3">
        <f>[2]หน้าผ้า!DR72</f>
        <v>45869</v>
      </c>
      <c r="AM63" s="3">
        <f>[2]หน้าผ้า!DS72</f>
        <v>45876</v>
      </c>
      <c r="AN63" s="3">
        <f>[2]หน้าผ้า!DT72</f>
        <v>45877</v>
      </c>
      <c r="AO63" s="3">
        <f>[2]หน้าผ้า!DU72</f>
        <v>45877</v>
      </c>
      <c r="AP63" s="3">
        <f>[2]หน้าผ้า!DP72</f>
        <v>45873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352.51463377777782</v>
      </c>
    </row>
    <row r="64" spans="1:56" ht="27.75" customHeight="1" x14ac:dyDescent="0.45">
      <c r="A64" s="3">
        <f>[2]หน้าผ้า!C73</f>
        <v>45854</v>
      </c>
      <c r="B64" s="14" t="str">
        <f>[2]หน้าผ้า!B73</f>
        <v>MK68-000890</v>
      </c>
      <c r="C64" s="9" t="str">
        <f>[2]หน้าผ้า!E73</f>
        <v>บจก.เคอรี่ฟลาวมิลล์</v>
      </c>
      <c r="D64" s="13" t="str">
        <f>[2]หน้าผ้า!F73</f>
        <v>บลูทีมเหลือง</v>
      </c>
      <c r="E64" s="9">
        <f>[2]หน้าผ้า!G73</f>
        <v>19</v>
      </c>
      <c r="F64" s="9">
        <f>[2]หน้าผ้า!H73</f>
        <v>32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67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45878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4679.9500000000007</v>
      </c>
      <c r="AB64" s="8">
        <f>[2]หน้าผ้า!AR73</f>
        <v>0</v>
      </c>
      <c r="AC64" s="8">
        <f>[2]หน้าผ้า!AS73</f>
        <v>4679.9500000000007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PDR250233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45878</v>
      </c>
      <c r="AK64" s="3">
        <f>[2]หน้าผ้า!DQ73</f>
        <v>0</v>
      </c>
      <c r="AL64" s="3">
        <f>[2]หน้าผ้า!DR73</f>
        <v>45869</v>
      </c>
      <c r="AM64" s="3">
        <f>[2]หน้าผ้า!DS73</f>
        <v>45876</v>
      </c>
      <c r="AN64" s="3">
        <f>[2]หน้าผ้า!DT73</f>
        <v>45877</v>
      </c>
      <c r="AO64" s="3">
        <f>[2]หน้าผ้า!DU73</f>
        <v>45877</v>
      </c>
      <c r="AP64" s="3">
        <f>[2]หน้าผ้า!DP73</f>
        <v>45873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352.51463377777782</v>
      </c>
    </row>
    <row r="65" spans="1:56" ht="27.75" customHeight="1" x14ac:dyDescent="0.45">
      <c r="A65" s="3">
        <f>[2]หน้าผ้า!C74</f>
        <v>45857</v>
      </c>
      <c r="B65" s="14" t="str">
        <f>[2]หน้าผ้า!B74</f>
        <v>MK68-000911</v>
      </c>
      <c r="C65" s="9" t="str">
        <f>[2]หน้าผ้า!E74</f>
        <v>บจก.เคอรี่ฟลาวมิลล์</v>
      </c>
      <c r="D65" s="13" t="str">
        <f>[2]หน้าผ้า!F74</f>
        <v>ไม่พิมพ์</v>
      </c>
      <c r="E65" s="9">
        <f>[2]หน้าผ้า!G74</f>
        <v>19</v>
      </c>
      <c r="F65" s="9">
        <f>[2]หน้าผ้า!H74</f>
        <v>36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75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45883</v>
      </c>
      <c r="U65" s="11">
        <f>[2]หน้าผ้า!AA74</f>
        <v>10000</v>
      </c>
      <c r="V65" s="10">
        <f>[2]หน้าผ้า!AJ74</f>
        <v>0</v>
      </c>
      <c r="W65" s="10">
        <f>[2]หน้าผ้า!AL74</f>
        <v>10000</v>
      </c>
      <c r="X65" s="10">
        <f>[2]หน้าผ้า!AM74</f>
        <v>0</v>
      </c>
      <c r="Y65" s="10">
        <f>[2]หน้าผ้า!AN74</f>
        <v>0</v>
      </c>
      <c r="Z65" s="9" t="str">
        <f>[2]หน้าผ้า!AO74</f>
        <v>WSWT1921720</v>
      </c>
      <c r="AA65" s="8">
        <f>[2]หน้าผ้า!AQ74</f>
        <v>10477.5</v>
      </c>
      <c r="AB65" s="8">
        <f>[2]หน้าผ้า!AR74</f>
        <v>0</v>
      </c>
      <c r="AC65" s="8">
        <f>[2]หน้าผ้า!AS74</f>
        <v>10477.5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PDR250239</v>
      </c>
      <c r="AG65" s="1" t="str">
        <f>[3]หน้าผ้า!DC77</f>
        <v>ยังไม่ได้พิมพ์</v>
      </c>
      <c r="AH65" s="1" t="str">
        <f>[2]หน้าผ้า!DL74</f>
        <v>P3</v>
      </c>
      <c r="AI65" s="1">
        <f>[2]หน้าผ้า!DM74</f>
        <v>1</v>
      </c>
      <c r="AJ65" s="3">
        <f>[2]หน้าผ้า!DN74</f>
        <v>45883</v>
      </c>
      <c r="AK65" s="3">
        <f>[2]หน้าผ้า!DQ74</f>
        <v>0</v>
      </c>
      <c r="AL65" s="3">
        <f>[2]หน้าผ้า!DR74</f>
        <v>0</v>
      </c>
      <c r="AM65" s="3">
        <f>[2]หน้าผ้า!DS74</f>
        <v>0</v>
      </c>
      <c r="AN65" s="3">
        <f>[2]หน้าผ้า!DT74</f>
        <v>0</v>
      </c>
      <c r="AO65" s="3">
        <f>[2]หน้าผ้า!DU74</f>
        <v>45882</v>
      </c>
      <c r="AP65" s="3">
        <f>[2]หน้าผ้า!DP74</f>
        <v>45878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ตัด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789.21186666666665</v>
      </c>
    </row>
    <row r="66" spans="1:56" ht="27.75" customHeight="1" x14ac:dyDescent="0.45">
      <c r="A66" s="3">
        <f>[2]หน้าผ้า!C75</f>
        <v>45857</v>
      </c>
      <c r="B66" s="14" t="str">
        <f>[2]หน้าผ้า!B75</f>
        <v>MK68-000909</v>
      </c>
      <c r="C66" s="9" t="str">
        <f>[2]หน้าผ้า!E75</f>
        <v>บจก.เคอรี่ฟลาวมิลล์</v>
      </c>
      <c r="D66" s="13" t="str">
        <f>[2]หน้าผ้า!F75</f>
        <v>ปลาโลมาเทา</v>
      </c>
      <c r="E66" s="9">
        <f>[2]หน้าผ้า!G75</f>
        <v>19</v>
      </c>
      <c r="F66" s="9">
        <f>[2]หน้าผ้า!H75</f>
        <v>32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67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45874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4679.9500000000007</v>
      </c>
      <c r="AB66" s="8">
        <f>[2]หน้าผ้า!AR75</f>
        <v>0</v>
      </c>
      <c r="AC66" s="8">
        <f>[2]หน้าผ้า!AS75</f>
        <v>4679.9500000000007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PDR250235</v>
      </c>
      <c r="AG66" s="1" t="str">
        <f>[3]หน้าผ้า!DC78</f>
        <v>ยังไม่ได้พิมพ์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45874</v>
      </c>
      <c r="AK66" s="3">
        <f>[2]หน้าผ้า!DQ75</f>
        <v>0</v>
      </c>
      <c r="AL66" s="3">
        <f>[2]หน้าผ้า!DR75</f>
        <v>45865</v>
      </c>
      <c r="AM66" s="3">
        <f>[2]หน้าผ้า!DS75</f>
        <v>45872</v>
      </c>
      <c r="AN66" s="3">
        <f>[2]หน้าผ้า!DT75</f>
        <v>45873</v>
      </c>
      <c r="AO66" s="3">
        <f>[2]หน้าผ้า!DU75</f>
        <v>45873</v>
      </c>
      <c r="AP66" s="3">
        <f>[2]หน้าผ้า!DP75</f>
        <v>45869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352.51463377777782</v>
      </c>
    </row>
    <row r="67" spans="1:56" ht="27.75" customHeight="1" x14ac:dyDescent="0.45">
      <c r="A67" s="3">
        <f>[2]หน้าผ้า!C76</f>
        <v>45857</v>
      </c>
      <c r="B67" s="14" t="str">
        <f>[2]หน้าผ้า!B76</f>
        <v>MK68-000910</v>
      </c>
      <c r="C67" s="9" t="str">
        <f>[2]หน้าผ้า!E76</f>
        <v>บจก.เคอรี่ฟลาวมิลล์</v>
      </c>
      <c r="D67" s="13" t="str">
        <f>[2]หน้าผ้า!F76</f>
        <v>ถุงทองแซนวิช</v>
      </c>
      <c r="E67" s="9">
        <f>[2]หน้าผ้า!G76</f>
        <v>19</v>
      </c>
      <c r="F67" s="9">
        <f>[2]หน้าผ้า!H76</f>
        <v>32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67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45876</v>
      </c>
      <c r="U67" s="11">
        <f>[2]หน้าผ้า!AA76</f>
        <v>10000</v>
      </c>
      <c r="V67" s="10">
        <f>[2]หน้าผ้า!AJ76</f>
        <v>0</v>
      </c>
      <c r="W67" s="10">
        <f>[2]หน้าผ้า!AL76</f>
        <v>10000</v>
      </c>
      <c r="X67" s="10">
        <f>[2]หน้าผ้า!AM76</f>
        <v>0</v>
      </c>
      <c r="Y67" s="10">
        <f>[2]หน้าผ้า!AN76</f>
        <v>10500</v>
      </c>
      <c r="Z67" s="9" t="str">
        <f>[2]หน้าผ้า!AO76</f>
        <v>WSWT1921720</v>
      </c>
      <c r="AA67" s="8">
        <f>[2]หน้าผ้า!AQ76</f>
        <v>9359.9000000000015</v>
      </c>
      <c r="AB67" s="8">
        <f>[2]หน้าผ้า!AR76</f>
        <v>0</v>
      </c>
      <c r="AC67" s="8">
        <f>[2]หน้าผ้า!AS76</f>
        <v>9359.9000000000015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PDR250236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45876</v>
      </c>
      <c r="AK67" s="3">
        <f>[2]หน้าผ้า!DQ76</f>
        <v>0</v>
      </c>
      <c r="AL67" s="3">
        <f>[2]หน้าผ้า!DR76</f>
        <v>45867</v>
      </c>
      <c r="AM67" s="3">
        <f>[2]หน้าผ้า!DS76</f>
        <v>45874</v>
      </c>
      <c r="AN67" s="3">
        <f>[2]หน้าผ้า!DT76</f>
        <v>45875</v>
      </c>
      <c r="AO67" s="3">
        <f>[2]หน้าผ้า!DU76</f>
        <v>45875</v>
      </c>
      <c r="AP67" s="3">
        <f>[2]หน้าผ้า!DP76</f>
        <v>45871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705.02926755555563</v>
      </c>
    </row>
    <row r="68" spans="1:56" ht="27.75" customHeight="1" x14ac:dyDescent="0.45">
      <c r="A68" s="3">
        <f>[2]หน้าผ้า!C77</f>
        <v>45857</v>
      </c>
      <c r="B68" s="14" t="str">
        <f>[2]หน้าผ้า!B77</f>
        <v>MK68-000909</v>
      </c>
      <c r="C68" s="9" t="str">
        <f>[2]หน้าผ้า!E77</f>
        <v>บจก.เคอรี่ฟลาวมิลล์</v>
      </c>
      <c r="D68" s="13" t="str">
        <f>[2]หน้าผ้า!F77</f>
        <v>HARD FLOUR</v>
      </c>
      <c r="E68" s="9">
        <f>[2]หน้าผ้า!G77</f>
        <v>19</v>
      </c>
      <c r="F68" s="9">
        <f>[2]หน้าผ้า!H77</f>
        <v>32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67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45876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WSWT1921720</v>
      </c>
      <c r="AA68" s="8">
        <f>[2]หน้าผ้า!AQ77</f>
        <v>4679.9500000000007</v>
      </c>
      <c r="AB68" s="8">
        <f>[2]หน้าผ้า!AR77</f>
        <v>0</v>
      </c>
      <c r="AC68" s="8">
        <f>[2]หน้าผ้า!AS77</f>
        <v>4679.9500000000007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PDR250237</v>
      </c>
      <c r="AG68" s="1" t="str">
        <f>[3]หน้าผ้า!DC80</f>
        <v>ยังไม่ได้พิมพ์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45876</v>
      </c>
      <c r="AK68" s="3">
        <f>[2]หน้าผ้า!DQ77</f>
        <v>0</v>
      </c>
      <c r="AL68" s="3">
        <f>[2]หน้าผ้า!DR77</f>
        <v>45867</v>
      </c>
      <c r="AM68" s="3">
        <f>[2]หน้าผ้า!DS77</f>
        <v>45874</v>
      </c>
      <c r="AN68" s="3">
        <f>[2]หน้าผ้า!DT77</f>
        <v>45875</v>
      </c>
      <c r="AO68" s="3">
        <f>[2]หน้าผ้า!DU77</f>
        <v>45875</v>
      </c>
      <c r="AP68" s="3">
        <f>[2]หน้าผ้า!DP77</f>
        <v>45871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352.51463377777782</v>
      </c>
    </row>
    <row r="69" spans="1:56" ht="27.75" customHeight="1" x14ac:dyDescent="0.45">
      <c r="A69" s="3">
        <f>[2]หน้าผ้า!C78</f>
        <v>45857</v>
      </c>
      <c r="B69" s="14" t="str">
        <f>[2]หน้าผ้า!B78</f>
        <v>MK68-000909</v>
      </c>
      <c r="C69" s="9" t="str">
        <f>[2]หน้าผ้า!E78</f>
        <v>บจก.เคอรี่ฟลาวมิลล์</v>
      </c>
      <c r="D69" s="13" t="str">
        <f>[2]หน้าผ้า!F78</f>
        <v>ปลาโลมาแดง</v>
      </c>
      <c r="E69" s="9">
        <f>[2]หน้าผ้า!G78</f>
        <v>19</v>
      </c>
      <c r="F69" s="9">
        <f>[2]หน้าผ้า!H78</f>
        <v>32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67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45876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0</v>
      </c>
      <c r="Y69" s="10">
        <f>[2]หน้าผ้า!AN78</f>
        <v>5250</v>
      </c>
      <c r="Z69" s="9" t="str">
        <f>[2]หน้าผ้า!AO78</f>
        <v>WSWT1921720</v>
      </c>
      <c r="AA69" s="8">
        <f>[2]หน้าผ้า!AQ78</f>
        <v>4679.9500000000007</v>
      </c>
      <c r="AB69" s="8">
        <f>[2]หน้าผ้า!AR78</f>
        <v>0</v>
      </c>
      <c r="AC69" s="8">
        <f>[2]หน้าผ้า!AS78</f>
        <v>4679.9500000000007</v>
      </c>
      <c r="AD69" s="8">
        <f>[2]หน้าผ้า!AT78</f>
        <v>0</v>
      </c>
      <c r="AE69" s="8">
        <f>[2]หน้าผ้า!AU78</f>
        <v>0</v>
      </c>
      <c r="AF69" s="8" t="str">
        <f>[2]หน้าผ้า!AI78</f>
        <v>PDR250237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45876</v>
      </c>
      <c r="AK69" s="3">
        <f>[2]หน้าผ้า!DQ78</f>
        <v>0</v>
      </c>
      <c r="AL69" s="3">
        <f>[2]หน้าผ้า!DR78</f>
        <v>45867</v>
      </c>
      <c r="AM69" s="3">
        <f>[2]หน้าผ้า!DS78</f>
        <v>45874</v>
      </c>
      <c r="AN69" s="3">
        <f>[2]หน้าผ้า!DT78</f>
        <v>45875</v>
      </c>
      <c r="AO69" s="3">
        <f>[2]หน้าผ้า!DU78</f>
        <v>45875</v>
      </c>
      <c r="AP69" s="3">
        <f>[2]หน้าผ้า!DP78</f>
        <v>45871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352.51463377777782</v>
      </c>
    </row>
    <row r="70" spans="1:56" ht="27.75" customHeight="1" x14ac:dyDescent="0.45">
      <c r="A70" s="3">
        <f>[2]หน้าผ้า!C79</f>
        <v>45857</v>
      </c>
      <c r="B70" s="14" t="str">
        <f>[2]หน้าผ้า!B79</f>
        <v>MK68-000909</v>
      </c>
      <c r="C70" s="9" t="str">
        <f>[2]หน้าผ้า!E79</f>
        <v>บจก.เคอรี่ฟลาวมิลล์</v>
      </c>
      <c r="D70" s="13" t="str">
        <f>[2]หน้าผ้า!F79</f>
        <v>FW-Y</v>
      </c>
      <c r="E70" s="9">
        <f>[2]หน้าผ้า!G79</f>
        <v>19</v>
      </c>
      <c r="F70" s="9">
        <f>[2]หน้าผ้า!H79</f>
        <v>32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67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45876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4679.9500000000007</v>
      </c>
      <c r="AB70" s="8">
        <f>[2]หน้าผ้า!AR79</f>
        <v>0</v>
      </c>
      <c r="AC70" s="8">
        <f>[2]หน้าผ้า!AS79</f>
        <v>4679.9500000000007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PDR250237</v>
      </c>
      <c r="AG70" s="1" t="str">
        <f>[3]หน้าผ้า!DC82</f>
        <v>ยังไม่ได้พิมพ์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45876</v>
      </c>
      <c r="AK70" s="3">
        <f>[2]หน้าผ้า!DQ79</f>
        <v>0</v>
      </c>
      <c r="AL70" s="3">
        <f>[2]หน้าผ้า!DR79</f>
        <v>45867</v>
      </c>
      <c r="AM70" s="3">
        <f>[2]หน้าผ้า!DS79</f>
        <v>45874</v>
      </c>
      <c r="AN70" s="3">
        <f>[2]หน้าผ้า!DT79</f>
        <v>45875</v>
      </c>
      <c r="AO70" s="3">
        <f>[2]หน้าผ้า!DU79</f>
        <v>45875</v>
      </c>
      <c r="AP70" s="3">
        <f>[2]หน้าผ้า!DP79</f>
        <v>45871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352.51463377777782</v>
      </c>
    </row>
    <row r="71" spans="1:56" ht="27.75" customHeight="1" x14ac:dyDescent="0.45">
      <c r="A71" s="3">
        <f>[2]หน้าผ้า!C80</f>
        <v>45857</v>
      </c>
      <c r="B71" s="14" t="str">
        <f>[2]หน้าผ้า!B80</f>
        <v>MK68-000909</v>
      </c>
      <c r="C71" s="9" t="str">
        <f>[2]หน้าผ้า!E80</f>
        <v>บจก.เคอรี่ฟลาวมิลล์</v>
      </c>
      <c r="D71" s="13" t="str">
        <f>[2]หน้าผ้า!F80</f>
        <v>ดอกไม้เขียว</v>
      </c>
      <c r="E71" s="9">
        <f>[2]หน้าผ้า!G80</f>
        <v>19</v>
      </c>
      <c r="F71" s="9">
        <f>[2]หน้าผ้า!H80</f>
        <v>32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67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45876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0</v>
      </c>
      <c r="Y71" s="10">
        <f>[2]หน้าผ้า!AN80</f>
        <v>5250</v>
      </c>
      <c r="Z71" s="9" t="str">
        <f>[2]หน้าผ้า!AO80</f>
        <v>WSWT1921720</v>
      </c>
      <c r="AA71" s="8">
        <f>[2]หน้าผ้า!AQ80</f>
        <v>4679.9500000000007</v>
      </c>
      <c r="AB71" s="8">
        <f>[2]หน้าผ้า!AR80</f>
        <v>0</v>
      </c>
      <c r="AC71" s="8">
        <f>[2]หน้าผ้า!AS80</f>
        <v>4679.9500000000007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PDR250237</v>
      </c>
      <c r="AG71" s="1" t="str">
        <f>[3]หน้าผ้า!DC83</f>
        <v>ยังไม่ได้พิมพ์</v>
      </c>
      <c r="AH71" s="1" t="str">
        <f>[2]หน้าผ้า!DL80</f>
        <v>P7</v>
      </c>
      <c r="AI71" s="1">
        <f>[2]หน้าผ้า!DM80</f>
        <v>2</v>
      </c>
      <c r="AJ71" s="3">
        <f>[2]หน้าผ้า!DN80</f>
        <v>45876</v>
      </c>
      <c r="AK71" s="3">
        <f>[2]หน้าผ้า!DQ80</f>
        <v>0</v>
      </c>
      <c r="AL71" s="3">
        <f>[2]หน้าผ้า!DR80</f>
        <v>45867</v>
      </c>
      <c r="AM71" s="3">
        <f>[2]หน้าผ้า!DS80</f>
        <v>45874</v>
      </c>
      <c r="AN71" s="3">
        <f>[2]หน้าผ้า!DT80</f>
        <v>45875</v>
      </c>
      <c r="AO71" s="3">
        <f>[2]หน้าผ้า!DU80</f>
        <v>45875</v>
      </c>
      <c r="AP71" s="3">
        <f>[2]หน้าผ้า!DP80</f>
        <v>45871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352.51463377777782</v>
      </c>
    </row>
    <row r="72" spans="1:56" ht="27.75" customHeight="1" x14ac:dyDescent="0.45">
      <c r="A72" s="3">
        <f>[2]หน้าผ้า!C81</f>
        <v>45857</v>
      </c>
      <c r="B72" s="14" t="str">
        <f>[2]หน้าผ้า!B81</f>
        <v>MK68-000909</v>
      </c>
      <c r="C72" s="9" t="str">
        <f>[2]หน้าผ้า!E81</f>
        <v>บจก.เคอรี่ฟลาวมิลล์</v>
      </c>
      <c r="D72" s="13" t="str">
        <f>[2]หน้าผ้า!F81</f>
        <v>WHOLE WHEAT</v>
      </c>
      <c r="E72" s="9">
        <f>[2]หน้าผ้า!G81</f>
        <v>19</v>
      </c>
      <c r="F72" s="9">
        <f>[2]หน้าผ้า!H81</f>
        <v>32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67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45876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WSWT1921720</v>
      </c>
      <c r="AA72" s="8">
        <f>[2]หน้าผ้า!AQ81</f>
        <v>4679.9500000000007</v>
      </c>
      <c r="AB72" s="8">
        <f>[2]หน้าผ้า!AR81</f>
        <v>0</v>
      </c>
      <c r="AC72" s="8">
        <f>[2]หน้าผ้า!AS81</f>
        <v>4679.9500000000007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PDR250237</v>
      </c>
      <c r="AG72" s="1" t="str">
        <f>[3]หน้าผ้า!DC84</f>
        <v>ยังไม่ได้พิมพ์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45876</v>
      </c>
      <c r="AK72" s="3">
        <f>[2]หน้าผ้า!DQ81</f>
        <v>0</v>
      </c>
      <c r="AL72" s="3">
        <f>[2]หน้าผ้า!DR81</f>
        <v>45867</v>
      </c>
      <c r="AM72" s="3">
        <f>[2]หน้าผ้า!DS81</f>
        <v>45874</v>
      </c>
      <c r="AN72" s="3">
        <f>[2]หน้าผ้า!DT81</f>
        <v>45875</v>
      </c>
      <c r="AO72" s="3">
        <f>[2]หน้าผ้า!DU81</f>
        <v>45875</v>
      </c>
      <c r="AP72" s="3">
        <f>[2]หน้าผ้า!DP81</f>
        <v>45871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352.51463377777782</v>
      </c>
    </row>
    <row r="73" spans="1:56" ht="27.75" customHeight="1" x14ac:dyDescent="0.45">
      <c r="A73" s="3">
        <f>[2]หน้าผ้า!C82</f>
        <v>45857</v>
      </c>
      <c r="B73" s="14" t="str">
        <f>[2]หน้าผ้า!B82</f>
        <v>MK68-000909</v>
      </c>
      <c r="C73" s="9" t="str">
        <f>[2]หน้าผ้า!E82</f>
        <v>บจก.เคอรี่ฟลาวมิลล์</v>
      </c>
      <c r="D73" s="13" t="str">
        <f>[2]หน้าผ้า!F82</f>
        <v>บะหมี่เตี๊ยว</v>
      </c>
      <c r="E73" s="9">
        <f>[2]หน้าผ้า!G82</f>
        <v>19</v>
      </c>
      <c r="F73" s="9">
        <f>[2]หน้าผ้า!H82</f>
        <v>32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67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45878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0</v>
      </c>
      <c r="Y73" s="10">
        <f>[2]หน้าผ้า!AN82</f>
        <v>5250</v>
      </c>
      <c r="Z73" s="9" t="str">
        <f>[2]หน้าผ้า!AO82</f>
        <v>WSWT1921720</v>
      </c>
      <c r="AA73" s="8">
        <f>[2]หน้าผ้า!AQ82</f>
        <v>4679.9500000000007</v>
      </c>
      <c r="AB73" s="8">
        <f>[2]หน้าผ้า!AR82</f>
        <v>0</v>
      </c>
      <c r="AC73" s="8">
        <f>[2]หน้าผ้า!AS82</f>
        <v>4679.9500000000007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PDR250238</v>
      </c>
      <c r="AG73" s="1" t="str">
        <f>[3]หน้าผ้า!DC85</f>
        <v>ยังไม่ได้พิมพ์</v>
      </c>
      <c r="AH73" s="1" t="str">
        <f>[2]หน้าผ้า!DL82</f>
        <v>P7</v>
      </c>
      <c r="AI73" s="1">
        <f>[2]หน้าผ้า!DM82</f>
        <v>2</v>
      </c>
      <c r="AJ73" s="3">
        <f>[2]หน้าผ้า!DN82</f>
        <v>45878</v>
      </c>
      <c r="AK73" s="3">
        <f>[2]หน้าผ้า!DQ82</f>
        <v>0</v>
      </c>
      <c r="AL73" s="3">
        <f>[2]หน้าผ้า!DR82</f>
        <v>45869</v>
      </c>
      <c r="AM73" s="3">
        <f>[2]หน้าผ้า!DS82</f>
        <v>45876</v>
      </c>
      <c r="AN73" s="3">
        <f>[2]หน้าผ้า!DT82</f>
        <v>45877</v>
      </c>
      <c r="AO73" s="3">
        <f>[2]หน้าผ้า!DU82</f>
        <v>45877</v>
      </c>
      <c r="AP73" s="3">
        <f>[2]หน้าผ้า!DP82</f>
        <v>45873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352.51463377777782</v>
      </c>
    </row>
    <row r="74" spans="1:56" ht="27.75" customHeight="1" x14ac:dyDescent="0.45">
      <c r="A74" s="3">
        <f>[2]หน้าผ้า!C83</f>
        <v>45857</v>
      </c>
      <c r="B74" s="14" t="str">
        <f>[2]หน้าผ้า!B83</f>
        <v>MK68-000909</v>
      </c>
      <c r="C74" s="9" t="str">
        <f>[2]หน้าผ้า!E83</f>
        <v>บจก.เคอรี่ฟลาวมิลล์</v>
      </c>
      <c r="D74" s="13" t="str">
        <f>[2]หน้าผ้า!F83</f>
        <v>ถุงเขียว</v>
      </c>
      <c r="E74" s="9">
        <f>[2]หน้าผ้า!G83</f>
        <v>19</v>
      </c>
      <c r="F74" s="9">
        <f>[2]หน้าผ้า!H83</f>
        <v>32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67</v>
      </c>
      <c r="J74" s="9" t="str">
        <f>[2]หน้าผ้า!M83</f>
        <v>+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ห่ออัดเบลแบน500</v>
      </c>
      <c r="T74" s="12">
        <f>[2]หน้าผ้า!X83</f>
        <v>45878</v>
      </c>
      <c r="U74" s="11">
        <f>[2]หน้าผ้า!AA83</f>
        <v>10000</v>
      </c>
      <c r="V74" s="10">
        <f>[2]หน้าผ้า!AJ83</f>
        <v>0</v>
      </c>
      <c r="W74" s="10">
        <f>[2]หน้าผ้า!AL83</f>
        <v>10000</v>
      </c>
      <c r="X74" s="10">
        <f>[2]หน้าผ้า!AM83</f>
        <v>0</v>
      </c>
      <c r="Y74" s="10">
        <f>[2]หน้าผ้า!AN83</f>
        <v>10500</v>
      </c>
      <c r="Z74" s="9" t="str">
        <f>[2]หน้าผ้า!AO83</f>
        <v>WSWT1921720</v>
      </c>
      <c r="AA74" s="8">
        <f>[2]หน้าผ้า!AQ83</f>
        <v>9359.9000000000015</v>
      </c>
      <c r="AB74" s="8">
        <f>[2]หน้าผ้า!AR83</f>
        <v>0</v>
      </c>
      <c r="AC74" s="8">
        <f>[2]หน้าผ้า!AS83</f>
        <v>9359.9000000000015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PDR250238</v>
      </c>
      <c r="AG74" s="1" t="str">
        <f>[3]หน้าผ้า!DC86</f>
        <v>ยังไม่ได้พิมพ์</v>
      </c>
      <c r="AH74" s="1" t="str">
        <f>[2]หน้าผ้า!DL83</f>
        <v>P7</v>
      </c>
      <c r="AI74" s="1">
        <f>[2]หน้าผ้า!DM83</f>
        <v>2</v>
      </c>
      <c r="AJ74" s="3">
        <f>[2]หน้าผ้า!DN83</f>
        <v>45878</v>
      </c>
      <c r="AK74" s="3">
        <f>[2]หน้าผ้า!DQ83</f>
        <v>0</v>
      </c>
      <c r="AL74" s="3">
        <f>[2]หน้าผ้า!DR83</f>
        <v>45869</v>
      </c>
      <c r="AM74" s="3">
        <f>[2]หน้าผ้า!DS83</f>
        <v>45876</v>
      </c>
      <c r="AN74" s="3">
        <f>[2]หน้าผ้า!DT83</f>
        <v>45877</v>
      </c>
      <c r="AO74" s="3">
        <f>[2]หน้าผ้า!DU83</f>
        <v>45877</v>
      </c>
      <c r="AP74" s="3">
        <f>[2]หน้าผ้า!DP83</f>
        <v>45873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WRWT21720/WRWT25800</v>
      </c>
      <c r="BD74" s="56">
        <f>[2]หน้าผ้า!CA83</f>
        <v>705.02926755555563</v>
      </c>
    </row>
    <row r="75" spans="1:56" ht="27.75" customHeight="1" x14ac:dyDescent="0.45">
      <c r="A75" s="3">
        <f>[2]หน้าผ้า!C84</f>
        <v>45857</v>
      </c>
      <c r="B75" s="14" t="str">
        <f>[2]หน้าผ้า!B84</f>
        <v>MK68-000909</v>
      </c>
      <c r="C75" s="9" t="str">
        <f>[2]หน้าผ้า!E84</f>
        <v>บจก.เคอรี่ฟลาวมิลล์</v>
      </c>
      <c r="D75" s="13" t="str">
        <f>[2]หน้าผ้า!F84</f>
        <v>ถุงทองแซนวิช</v>
      </c>
      <c r="E75" s="9">
        <f>[2]หน้าผ้า!G84</f>
        <v>19</v>
      </c>
      <c r="F75" s="9">
        <f>[2]หน้าผ้า!H84</f>
        <v>32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67</v>
      </c>
      <c r="J75" s="9" t="str">
        <f>[2]หน้าผ้า!M84</f>
        <v>+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ห่ออัดเบลแบน500</v>
      </c>
      <c r="T75" s="12">
        <f>[2]หน้าผ้า!X84</f>
        <v>45878</v>
      </c>
      <c r="U75" s="11">
        <f>[2]หน้าผ้า!AA84</f>
        <v>10000</v>
      </c>
      <c r="V75" s="10">
        <f>[2]หน้าผ้า!AJ84</f>
        <v>0</v>
      </c>
      <c r="W75" s="10">
        <f>[2]หน้าผ้า!AL84</f>
        <v>10000</v>
      </c>
      <c r="X75" s="10">
        <f>[2]หน้าผ้า!AM84</f>
        <v>0</v>
      </c>
      <c r="Y75" s="10">
        <f>[2]หน้าผ้า!AN84</f>
        <v>10500</v>
      </c>
      <c r="Z75" s="9" t="str">
        <f>[2]หน้าผ้า!AO84</f>
        <v>WSWT1921720</v>
      </c>
      <c r="AA75" s="8">
        <f>[2]หน้าผ้า!AQ84</f>
        <v>9359.9000000000015</v>
      </c>
      <c r="AB75" s="8">
        <f>[2]หน้าผ้า!AR84</f>
        <v>0</v>
      </c>
      <c r="AC75" s="8">
        <f>[2]หน้าผ้า!AS84</f>
        <v>9359.9000000000015</v>
      </c>
      <c r="AD75" s="8">
        <f>[2]หน้าผ้า!AT84</f>
        <v>0</v>
      </c>
      <c r="AE75" s="8">
        <f>[2]หน้าผ้า!AU84</f>
        <v>0</v>
      </c>
      <c r="AF75" s="8" t="str">
        <f>[2]หน้าผ้า!AI84</f>
        <v>PDR250238</v>
      </c>
      <c r="AG75" s="1" t="str">
        <f>[3]หน้าผ้า!DC87</f>
        <v>ยังไม่ได้พิมพ์</v>
      </c>
      <c r="AH75" s="1" t="str">
        <f>[2]หน้าผ้า!DL84</f>
        <v>P7</v>
      </c>
      <c r="AI75" s="1">
        <f>[2]หน้าผ้า!DM84</f>
        <v>2</v>
      </c>
      <c r="AJ75" s="3">
        <f>[2]หน้าผ้า!DN84</f>
        <v>45878</v>
      </c>
      <c r="AK75" s="3">
        <f>[2]หน้าผ้า!DQ84</f>
        <v>0</v>
      </c>
      <c r="AL75" s="3">
        <f>[2]หน้าผ้า!DR84</f>
        <v>45869</v>
      </c>
      <c r="AM75" s="3">
        <f>[2]หน้าผ้า!DS84</f>
        <v>45876</v>
      </c>
      <c r="AN75" s="3">
        <f>[2]หน้าผ้า!DT84</f>
        <v>45877</v>
      </c>
      <c r="AO75" s="3">
        <f>[2]หน้าผ้า!DU84</f>
        <v>45877</v>
      </c>
      <c r="AP75" s="3">
        <f>[2]หน้าผ้า!DP84</f>
        <v>45873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WRWT21720/WRWT25800</v>
      </c>
      <c r="BD75" s="56">
        <f>[2]หน้าผ้า!CA84</f>
        <v>705.02926755555563</v>
      </c>
    </row>
    <row r="76" spans="1:56" ht="27.75" customHeight="1" x14ac:dyDescent="0.45">
      <c r="A76" s="3">
        <f>[2]หน้าผ้า!C85</f>
        <v>45857</v>
      </c>
      <c r="B76" s="14" t="str">
        <f>[2]หน้าผ้า!B85</f>
        <v>MK68-000910</v>
      </c>
      <c r="C76" s="9" t="str">
        <f>[2]หน้าผ้า!E85</f>
        <v>บจก.เคอรี่ฟลาวมิลล์</v>
      </c>
      <c r="D76" s="13" t="str">
        <f>[2]หน้าผ้า!F85</f>
        <v>ดอกไม้ม่วง</v>
      </c>
      <c r="E76" s="9">
        <f>[2]หน้าผ้า!G85</f>
        <v>19</v>
      </c>
      <c r="F76" s="9">
        <f>[2]หน้าผ้า!H85</f>
        <v>32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67</v>
      </c>
      <c r="J76" s="9" t="str">
        <f>[2]หน้าผ้า!M85</f>
        <v>+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ห่ออัดเบลแบน500</v>
      </c>
      <c r="T76" s="12">
        <f>[2]หน้าผ้า!X85</f>
        <v>45883</v>
      </c>
      <c r="U76" s="11">
        <f>[2]หน้าผ้า!AA85</f>
        <v>5000</v>
      </c>
      <c r="V76" s="10">
        <f>[2]หน้าผ้า!AJ85</f>
        <v>0</v>
      </c>
      <c r="W76" s="10">
        <f>[2]หน้าผ้า!AL85</f>
        <v>5000</v>
      </c>
      <c r="X76" s="10">
        <f>[2]หน้าผ้า!AM85</f>
        <v>0</v>
      </c>
      <c r="Y76" s="10">
        <f>[2]หน้าผ้า!AN85</f>
        <v>5250</v>
      </c>
      <c r="Z76" s="9" t="str">
        <f>[2]หน้าผ้า!AO85</f>
        <v>WSWT1921720</v>
      </c>
      <c r="AA76" s="8">
        <f>[2]หน้าผ้า!AQ85</f>
        <v>4679.9500000000007</v>
      </c>
      <c r="AB76" s="8">
        <f>[2]หน้าผ้า!AR85</f>
        <v>0</v>
      </c>
      <c r="AC76" s="8">
        <f>[2]หน้าผ้า!AS85</f>
        <v>4679.9500000000007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PDR250239</v>
      </c>
      <c r="AG76" s="1" t="str">
        <f>[3]หน้าผ้า!DC88</f>
        <v>ยังไม่ได้พิมพ์</v>
      </c>
      <c r="AH76" s="1" t="str">
        <f>[2]หน้าผ้า!DL85</f>
        <v>P7</v>
      </c>
      <c r="AI76" s="1">
        <f>[2]หน้าผ้า!DM85</f>
        <v>2</v>
      </c>
      <c r="AJ76" s="3">
        <f>[2]หน้าผ้า!DN85</f>
        <v>45883</v>
      </c>
      <c r="AK76" s="3">
        <f>[2]หน้าผ้า!DQ85</f>
        <v>0</v>
      </c>
      <c r="AL76" s="3">
        <f>[2]หน้าผ้า!DR85</f>
        <v>45874</v>
      </c>
      <c r="AM76" s="3">
        <f>[2]หน้าผ้า!DS85</f>
        <v>45881</v>
      </c>
      <c r="AN76" s="3">
        <f>[2]หน้าผ้า!DT85</f>
        <v>45882</v>
      </c>
      <c r="AO76" s="3">
        <f>[2]หน้าผ้า!DU85</f>
        <v>45882</v>
      </c>
      <c r="AP76" s="3">
        <f>[2]หน้าผ้า!DP85</f>
        <v>45878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WRWT21720/WRWT25800</v>
      </c>
      <c r="BD76" s="56">
        <f>[2]หน้าผ้า!CA85</f>
        <v>352.51463377777782</v>
      </c>
    </row>
    <row r="77" spans="1:56" ht="27.75" customHeight="1" x14ac:dyDescent="0.45">
      <c r="A77" s="3">
        <f>[2]หน้าผ้า!C86</f>
        <v>45857</v>
      </c>
      <c r="B77" s="14" t="str">
        <f>[2]หน้าผ้า!B86</f>
        <v>MK68-000910</v>
      </c>
      <c r="C77" s="9" t="str">
        <f>[2]หน้าผ้า!E86</f>
        <v>บจก.เคอรี่ฟลาวมิลล์</v>
      </c>
      <c r="D77" s="13" t="str">
        <f>[2]หน้าผ้า!F86</f>
        <v>ดอกไม้แดง</v>
      </c>
      <c r="E77" s="9">
        <f>[2]หน้าผ้า!G86</f>
        <v>19</v>
      </c>
      <c r="F77" s="9">
        <f>[2]หน้าผ้า!H86</f>
        <v>32</v>
      </c>
      <c r="G77" s="9" t="str">
        <f>[2]หน้าผ้า!I86</f>
        <v>ขาว</v>
      </c>
      <c r="H77" s="9">
        <f>[2]หน้าผ้า!J86</f>
        <v>0</v>
      </c>
      <c r="I77" s="9">
        <f>[2]หน้าผ้า!L86</f>
        <v>67</v>
      </c>
      <c r="J77" s="9" t="str">
        <f>[2]หน้าผ้า!M86</f>
        <v>+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ห่ออัดเบลแบน500</v>
      </c>
      <c r="T77" s="12">
        <f>[2]หน้าผ้า!X86</f>
        <v>45883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5250</v>
      </c>
      <c r="Z77" s="9" t="str">
        <f>[2]หน้าผ้า!AO86</f>
        <v>WSWT1921720</v>
      </c>
      <c r="AA77" s="8">
        <f>[2]หน้าผ้า!AQ86</f>
        <v>4679.9500000000007</v>
      </c>
      <c r="AB77" s="8">
        <f>[2]หน้าผ้า!AR86</f>
        <v>0</v>
      </c>
      <c r="AC77" s="8">
        <f>[2]หน้าผ้า!AS86</f>
        <v>4679.9500000000007</v>
      </c>
      <c r="AD77" s="8">
        <f>[2]หน้าผ้า!AT86</f>
        <v>0</v>
      </c>
      <c r="AE77" s="8">
        <f>[2]หน้าผ้า!AU86</f>
        <v>0</v>
      </c>
      <c r="AF77" s="8" t="str">
        <f>[2]หน้าผ้า!AI86</f>
        <v>PDR250239</v>
      </c>
      <c r="AG77" s="1" t="str">
        <f>[3]หน้าผ้า!DC89</f>
        <v>ยังไม่ได้พิมพ์</v>
      </c>
      <c r="AH77" s="1" t="str">
        <f>[2]หน้าผ้า!DL86</f>
        <v>P7</v>
      </c>
      <c r="AI77" s="1">
        <f>[2]หน้าผ้า!DM86</f>
        <v>2</v>
      </c>
      <c r="AJ77" s="3">
        <f>[2]หน้าผ้า!DN86</f>
        <v>45883</v>
      </c>
      <c r="AK77" s="3">
        <f>[2]หน้าผ้า!DQ86</f>
        <v>0</v>
      </c>
      <c r="AL77" s="3">
        <f>[2]หน้าผ้า!DR86</f>
        <v>45874</v>
      </c>
      <c r="AM77" s="3">
        <f>[2]หน้าผ้า!DS86</f>
        <v>45881</v>
      </c>
      <c r="AN77" s="3">
        <f>[2]หน้าผ้า!DT86</f>
        <v>45882</v>
      </c>
      <c r="AO77" s="3">
        <f>[2]หน้าผ้า!DU86</f>
        <v>45882</v>
      </c>
      <c r="AP77" s="3">
        <f>[2]หน้าผ้า!DP86</f>
        <v>45878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WRWT21720/WRWT25800</v>
      </c>
      <c r="BD77" s="56">
        <f>[2]หน้าผ้า!CA86</f>
        <v>352.51463377777782</v>
      </c>
    </row>
    <row r="78" spans="1:56" ht="27.75" customHeight="1" x14ac:dyDescent="0.45">
      <c r="A78" s="3">
        <f>[2]หน้าผ้า!C87</f>
        <v>45857</v>
      </c>
      <c r="B78" s="14" t="str">
        <f>[2]หน้าผ้า!B87</f>
        <v>MK68-000910</v>
      </c>
      <c r="C78" s="9" t="str">
        <f>[2]หน้าผ้า!E87</f>
        <v>บจก.เคอรี่ฟลาวมิลล์</v>
      </c>
      <c r="D78" s="13" t="str">
        <f>[2]หน้าผ้า!F87</f>
        <v>KFM</v>
      </c>
      <c r="E78" s="9">
        <f>[2]หน้าผ้า!G87</f>
        <v>19</v>
      </c>
      <c r="F78" s="9">
        <f>[2]หน้าผ้า!H87</f>
        <v>32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67</v>
      </c>
      <c r="J78" s="9" t="str">
        <f>[2]หน้าผ้า!M87</f>
        <v>+</v>
      </c>
      <c r="K78" s="9">
        <f>[2]หน้าผ้า!N87</f>
        <v>5</v>
      </c>
      <c r="L78" s="9" t="str">
        <f>[2]หน้าผ้า!R87</f>
        <v>ไม่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ห่ออัดเบลแบน500</v>
      </c>
      <c r="T78" s="12">
        <f>[2]หน้าผ้า!X87</f>
        <v>45883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0</v>
      </c>
      <c r="Y78" s="10">
        <f>[2]หน้าผ้า!AN87</f>
        <v>5250</v>
      </c>
      <c r="Z78" s="9" t="str">
        <f>[2]หน้าผ้า!AO87</f>
        <v>WSWT1921720</v>
      </c>
      <c r="AA78" s="8">
        <f>[2]หน้าผ้า!AQ87</f>
        <v>4679.9500000000007</v>
      </c>
      <c r="AB78" s="8">
        <f>[2]หน้าผ้า!AR87</f>
        <v>0</v>
      </c>
      <c r="AC78" s="8">
        <f>[2]หน้าผ้า!AS87</f>
        <v>4679.9500000000007</v>
      </c>
      <c r="AD78" s="8">
        <f>[2]หน้าผ้า!AT87</f>
        <v>0</v>
      </c>
      <c r="AE78" s="8">
        <f>[2]หน้าผ้า!AU87</f>
        <v>0</v>
      </c>
      <c r="AF78" s="8" t="str">
        <f>[2]หน้าผ้า!AI87</f>
        <v>PDR250239</v>
      </c>
      <c r="AG78" s="1" t="str">
        <f>[3]หน้าผ้า!DC90</f>
        <v>ยังไม่ได้พิมพ์</v>
      </c>
      <c r="AH78" s="1" t="str">
        <f>[2]หน้าผ้า!DL87</f>
        <v>P7</v>
      </c>
      <c r="AI78" s="1">
        <f>[2]หน้าผ้า!DM87</f>
        <v>2</v>
      </c>
      <c r="AJ78" s="3">
        <f>[2]หน้าผ้า!DN87</f>
        <v>45883</v>
      </c>
      <c r="AK78" s="3">
        <f>[2]หน้าผ้า!DQ87</f>
        <v>0</v>
      </c>
      <c r="AL78" s="3">
        <f>[2]หน้าผ้า!DR87</f>
        <v>45874</v>
      </c>
      <c r="AM78" s="3">
        <f>[2]หน้าผ้า!DS87</f>
        <v>45881</v>
      </c>
      <c r="AN78" s="3">
        <f>[2]หน้าผ้า!DT87</f>
        <v>45882</v>
      </c>
      <c r="AO78" s="3">
        <f>[2]หน้าผ้า!DU87</f>
        <v>45882</v>
      </c>
      <c r="AP78" s="3">
        <f>[2]หน้าผ้า!DP87</f>
        <v>45878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WRWT21720/WRWT25800</v>
      </c>
      <c r="BD78" s="56">
        <f>[2]หน้าผ้า!CA87</f>
        <v>352.51463377777782</v>
      </c>
    </row>
    <row r="79" spans="1:56" ht="27.75" customHeight="1" x14ac:dyDescent="0.45">
      <c r="A79" s="3">
        <f>[2]หน้าผ้า!C88</f>
        <v>45857</v>
      </c>
      <c r="B79" s="14" t="str">
        <f>[2]หน้าผ้า!B88</f>
        <v>MK68-000910</v>
      </c>
      <c r="C79" s="9" t="str">
        <f>[2]หน้าผ้า!E88</f>
        <v>บจก.เคอรี่ฟลาวมิลล์</v>
      </c>
      <c r="D79" s="13" t="str">
        <f>[2]หน้าผ้า!F88</f>
        <v>ถุงทองแซนวิช</v>
      </c>
      <c r="E79" s="9">
        <f>[2]หน้าผ้า!G88</f>
        <v>19</v>
      </c>
      <c r="F79" s="9">
        <f>[2]หน้าผ้า!H88</f>
        <v>32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67</v>
      </c>
      <c r="J79" s="9" t="str">
        <f>[2]หน้าผ้า!M88</f>
        <v>+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ห่ออัดเบลแบน500</v>
      </c>
      <c r="T79" s="12">
        <f>[2]หน้าผ้า!X88</f>
        <v>45885</v>
      </c>
      <c r="U79" s="11">
        <f>[2]หน้าผ้า!AA88</f>
        <v>10000</v>
      </c>
      <c r="V79" s="10">
        <f>[2]หน้าผ้า!AJ88</f>
        <v>0</v>
      </c>
      <c r="W79" s="10">
        <f>[2]หน้าผ้า!AL88</f>
        <v>10000</v>
      </c>
      <c r="X79" s="10">
        <f>[2]หน้าผ้า!AM88</f>
        <v>0</v>
      </c>
      <c r="Y79" s="10">
        <f>[2]หน้าผ้า!AN88</f>
        <v>10500</v>
      </c>
      <c r="Z79" s="9" t="str">
        <f>[2]หน้าผ้า!AO88</f>
        <v>WSWT1921720</v>
      </c>
      <c r="AA79" s="8">
        <f>[2]หน้าผ้า!AQ88</f>
        <v>9359.9000000000015</v>
      </c>
      <c r="AB79" s="8">
        <f>[2]หน้าผ้า!AR88</f>
        <v>0</v>
      </c>
      <c r="AC79" s="8">
        <f>[2]หน้าผ้า!AS88</f>
        <v>9359.9000000000015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PDR250240</v>
      </c>
      <c r="AG79" s="1" t="str">
        <f>[3]หน้าผ้า!DC91</f>
        <v>ยังไม่ได้พิมพ์</v>
      </c>
      <c r="AH79" s="1" t="str">
        <f>[2]หน้าผ้า!DL88</f>
        <v>P7</v>
      </c>
      <c r="AI79" s="1">
        <f>[2]หน้าผ้า!DM88</f>
        <v>2</v>
      </c>
      <c r="AJ79" s="3">
        <f>[2]หน้าผ้า!DN88</f>
        <v>45885</v>
      </c>
      <c r="AK79" s="3">
        <f>[2]หน้าผ้า!DQ88</f>
        <v>0</v>
      </c>
      <c r="AL79" s="3">
        <f>[2]หน้าผ้า!DR88</f>
        <v>45876</v>
      </c>
      <c r="AM79" s="3">
        <f>[2]หน้าผ้า!DS88</f>
        <v>45883</v>
      </c>
      <c r="AN79" s="3">
        <f>[2]หน้าผ้า!DT88</f>
        <v>45884</v>
      </c>
      <c r="AO79" s="3">
        <f>[2]หน้าผ้า!DU88</f>
        <v>45884</v>
      </c>
      <c r="AP79" s="3">
        <f>[2]หน้าผ้า!DP88</f>
        <v>45880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WRWT21720/WRWT25800</v>
      </c>
      <c r="BD79" s="56">
        <f>[2]หน้าผ้า!CA88</f>
        <v>705.02926755555563</v>
      </c>
    </row>
    <row r="80" spans="1:56" ht="27.75" customHeight="1" x14ac:dyDescent="0.45">
      <c r="A80" s="3">
        <f>[2]หน้าผ้า!C89</f>
        <v>45857</v>
      </c>
      <c r="B80" s="14" t="str">
        <f>[2]หน้าผ้า!B89</f>
        <v>MK68-000910</v>
      </c>
      <c r="C80" s="9" t="str">
        <f>[2]หน้าผ้า!E89</f>
        <v>บจก.เคอรี่ฟลาวมิลล์</v>
      </c>
      <c r="D80" s="13" t="str">
        <f>[2]หน้าผ้า!F89</f>
        <v>ถุงเงิน</v>
      </c>
      <c r="E80" s="9">
        <f>[2]หน้าผ้า!G89</f>
        <v>19</v>
      </c>
      <c r="F80" s="9">
        <f>[2]หน้าผ้า!H89</f>
        <v>32</v>
      </c>
      <c r="G80" s="9" t="str">
        <f>[2]หน้าผ้า!I89</f>
        <v>ขาว</v>
      </c>
      <c r="H80" s="9">
        <f>[2]หน้าผ้า!J89</f>
        <v>0</v>
      </c>
      <c r="I80" s="9">
        <f>[2]หน้าผ้า!L89</f>
        <v>67</v>
      </c>
      <c r="J80" s="9" t="str">
        <f>[2]หน้าผ้า!M89</f>
        <v>+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ห่ออัดเบลแบน500</v>
      </c>
      <c r="T80" s="12">
        <f>[2]หน้าผ้า!X89</f>
        <v>45885</v>
      </c>
      <c r="U80" s="11">
        <f>[2]หน้าผ้า!AA89</f>
        <v>5000</v>
      </c>
      <c r="V80" s="10">
        <f>[2]หน้าผ้า!AJ89</f>
        <v>0</v>
      </c>
      <c r="W80" s="10">
        <f>[2]หน้าผ้า!AL89</f>
        <v>5000</v>
      </c>
      <c r="X80" s="10">
        <f>[2]หน้าผ้า!AM89</f>
        <v>0</v>
      </c>
      <c r="Y80" s="10">
        <f>[2]หน้าผ้า!AN89</f>
        <v>5250</v>
      </c>
      <c r="Z80" s="9" t="str">
        <f>[2]หน้าผ้า!AO89</f>
        <v>WSWT1921720</v>
      </c>
      <c r="AA80" s="8">
        <f>[2]หน้าผ้า!AQ89</f>
        <v>4679.9500000000007</v>
      </c>
      <c r="AB80" s="8">
        <f>[2]หน้าผ้า!AR89</f>
        <v>0</v>
      </c>
      <c r="AC80" s="8">
        <f>[2]หน้าผ้า!AS89</f>
        <v>4679.9500000000007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PDR250240</v>
      </c>
      <c r="AG80" s="1" t="str">
        <f>[3]หน้าผ้า!DC92</f>
        <v>ยังไม่ได้พิมพ์</v>
      </c>
      <c r="AH80" s="1" t="str">
        <f>[2]หน้าผ้า!DL89</f>
        <v>P7</v>
      </c>
      <c r="AI80" s="1">
        <f>[2]หน้าผ้า!DM89</f>
        <v>2</v>
      </c>
      <c r="AJ80" s="3">
        <f>[2]หน้าผ้า!DN89</f>
        <v>45885</v>
      </c>
      <c r="AK80" s="3">
        <f>[2]หน้าผ้า!DQ89</f>
        <v>0</v>
      </c>
      <c r="AL80" s="3">
        <f>[2]หน้าผ้า!DR89</f>
        <v>45876</v>
      </c>
      <c r="AM80" s="3">
        <f>[2]หน้าผ้า!DS89</f>
        <v>45883</v>
      </c>
      <c r="AN80" s="3">
        <f>[2]หน้าผ้า!DT89</f>
        <v>45884</v>
      </c>
      <c r="AO80" s="3">
        <f>[2]หน้าผ้า!DU89</f>
        <v>45884</v>
      </c>
      <c r="AP80" s="3">
        <f>[2]หน้าผ้า!DP89</f>
        <v>45880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WRWT21720/WRWT25800</v>
      </c>
      <c r="BD80" s="56">
        <f>[2]หน้าผ้า!CA89</f>
        <v>352.51463377777782</v>
      </c>
    </row>
    <row r="81" spans="1:56" ht="27.75" customHeight="1" x14ac:dyDescent="0.45">
      <c r="A81" s="3">
        <f>[2]หน้าผ้า!C90</f>
        <v>45857</v>
      </c>
      <c r="B81" s="14" t="str">
        <f>[2]หน้าผ้า!B90</f>
        <v>MK68-000910</v>
      </c>
      <c r="C81" s="9" t="str">
        <f>[2]หน้าผ้า!E90</f>
        <v>บจก.เคอรี่ฟลาวมิลล์</v>
      </c>
      <c r="D81" s="13" t="str">
        <f>[2]หน้าผ้า!F90</f>
        <v>ปลาโลมาแดง</v>
      </c>
      <c r="E81" s="9">
        <f>[2]หน้าผ้า!G90</f>
        <v>19</v>
      </c>
      <c r="F81" s="9">
        <f>[2]หน้าผ้า!H90</f>
        <v>32</v>
      </c>
      <c r="G81" s="9" t="str">
        <f>[2]หน้าผ้า!I90</f>
        <v>ขาว</v>
      </c>
      <c r="H81" s="9">
        <f>[2]หน้าผ้า!J90</f>
        <v>0</v>
      </c>
      <c r="I81" s="9">
        <f>[2]หน้าผ้า!L90</f>
        <v>67</v>
      </c>
      <c r="J81" s="9" t="str">
        <f>[2]หน้าผ้า!M90</f>
        <v>+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ห่ออัดเบลแบน500</v>
      </c>
      <c r="T81" s="12">
        <f>[2]หน้าผ้า!X90</f>
        <v>45885</v>
      </c>
      <c r="U81" s="11">
        <f>[2]หน้าผ้า!AA90</f>
        <v>5000</v>
      </c>
      <c r="V81" s="10">
        <f>[2]หน้าผ้า!AJ90</f>
        <v>0</v>
      </c>
      <c r="W81" s="10">
        <f>[2]หน้าผ้า!AL90</f>
        <v>5000</v>
      </c>
      <c r="X81" s="10">
        <f>[2]หน้าผ้า!AM90</f>
        <v>0</v>
      </c>
      <c r="Y81" s="10">
        <f>[2]หน้าผ้า!AN90</f>
        <v>5250</v>
      </c>
      <c r="Z81" s="9" t="str">
        <f>[2]หน้าผ้า!AO90</f>
        <v>WSWT1921720</v>
      </c>
      <c r="AA81" s="8">
        <f>[2]หน้าผ้า!AQ90</f>
        <v>4679.9500000000007</v>
      </c>
      <c r="AB81" s="8">
        <f>[2]หน้าผ้า!AR90</f>
        <v>0</v>
      </c>
      <c r="AC81" s="8">
        <f>[2]หน้าผ้า!AS90</f>
        <v>4679.9500000000007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PDR250240</v>
      </c>
      <c r="AG81" s="1" t="str">
        <f>[3]หน้าผ้า!DC93</f>
        <v>ยังไม่ได้พิมพ์</v>
      </c>
      <c r="AH81" s="1" t="str">
        <f>[2]หน้าผ้า!DL90</f>
        <v>P7</v>
      </c>
      <c r="AI81" s="1">
        <f>[2]หน้าผ้า!DM90</f>
        <v>2</v>
      </c>
      <c r="AJ81" s="3">
        <f>[2]หน้าผ้า!DN90</f>
        <v>45885</v>
      </c>
      <c r="AK81" s="3">
        <f>[2]หน้าผ้า!DQ90</f>
        <v>0</v>
      </c>
      <c r="AL81" s="3">
        <f>[2]หน้าผ้า!DR90</f>
        <v>45876</v>
      </c>
      <c r="AM81" s="3">
        <f>[2]หน้าผ้า!DS90</f>
        <v>45883</v>
      </c>
      <c r="AN81" s="3">
        <f>[2]หน้าผ้า!DT90</f>
        <v>45884</v>
      </c>
      <c r="AO81" s="3">
        <f>[2]หน้าผ้า!DU90</f>
        <v>45884</v>
      </c>
      <c r="AP81" s="3">
        <f>[2]หน้าผ้า!DP90</f>
        <v>45880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WRWT21720/WRWT25800</v>
      </c>
      <c r="BD81" s="56">
        <f>[2]หน้าผ้า!CA90</f>
        <v>352.51463377777782</v>
      </c>
    </row>
    <row r="82" spans="1:56" ht="27.75" customHeight="1" x14ac:dyDescent="0.45">
      <c r="A82" s="3">
        <f>[2]หน้าผ้า!C91</f>
        <v>45857</v>
      </c>
      <c r="B82" s="14" t="str">
        <f>[2]หน้าผ้า!B91</f>
        <v>MK68-000910</v>
      </c>
      <c r="C82" s="9" t="str">
        <f>[2]หน้าผ้า!E91</f>
        <v>บจก.เคอรี่ฟลาวมิลล์</v>
      </c>
      <c r="D82" s="13" t="str">
        <f>[2]หน้าผ้า!F91</f>
        <v>FW-Y</v>
      </c>
      <c r="E82" s="9">
        <f>[2]หน้าผ้า!G91</f>
        <v>19</v>
      </c>
      <c r="F82" s="9">
        <f>[2]หน้าผ้า!H91</f>
        <v>32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67</v>
      </c>
      <c r="J82" s="9" t="str">
        <f>[2]หน้าผ้า!M91</f>
        <v>+</v>
      </c>
      <c r="K82" s="9">
        <f>[2]หน้าผ้า!N91</f>
        <v>5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ห่ออัดเบลแบน500</v>
      </c>
      <c r="T82" s="12">
        <f>[2]หน้าผ้า!X91</f>
        <v>45885</v>
      </c>
      <c r="U82" s="11">
        <f>[2]หน้าผ้า!AA91</f>
        <v>5000</v>
      </c>
      <c r="V82" s="10">
        <f>[2]หน้าผ้า!AJ91</f>
        <v>0</v>
      </c>
      <c r="W82" s="10">
        <f>[2]หน้าผ้า!AL91</f>
        <v>5000</v>
      </c>
      <c r="X82" s="10">
        <f>[2]หน้าผ้า!AM91</f>
        <v>0</v>
      </c>
      <c r="Y82" s="10">
        <f>[2]หน้าผ้า!AN91</f>
        <v>5250</v>
      </c>
      <c r="Z82" s="9" t="str">
        <f>[2]หน้าผ้า!AO91</f>
        <v>WSWT1921720</v>
      </c>
      <c r="AA82" s="8">
        <f>[2]หน้าผ้า!AQ91</f>
        <v>4679.9500000000007</v>
      </c>
      <c r="AB82" s="8">
        <f>[2]หน้าผ้า!AR91</f>
        <v>0</v>
      </c>
      <c r="AC82" s="8">
        <f>[2]หน้าผ้า!AS91</f>
        <v>4679.9500000000007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PDR250240</v>
      </c>
      <c r="AG82" s="1" t="str">
        <f>[3]หน้าผ้า!DC94</f>
        <v>ยังไม่ได้พิมพ์</v>
      </c>
      <c r="AH82" s="1" t="str">
        <f>[2]หน้าผ้า!DL91</f>
        <v>P7</v>
      </c>
      <c r="AI82" s="1">
        <f>[2]หน้าผ้า!DM91</f>
        <v>2</v>
      </c>
      <c r="AJ82" s="3">
        <f>[2]หน้าผ้า!DN91</f>
        <v>45885</v>
      </c>
      <c r="AK82" s="3">
        <f>[2]หน้าผ้า!DQ91</f>
        <v>0</v>
      </c>
      <c r="AL82" s="3">
        <f>[2]หน้าผ้า!DR91</f>
        <v>45876</v>
      </c>
      <c r="AM82" s="3">
        <f>[2]หน้าผ้า!DS91</f>
        <v>45883</v>
      </c>
      <c r="AN82" s="3">
        <f>[2]หน้าผ้า!DT91</f>
        <v>45884</v>
      </c>
      <c r="AO82" s="3">
        <f>[2]หน้าผ้า!DU91</f>
        <v>45884</v>
      </c>
      <c r="AP82" s="3">
        <f>[2]หน้าผ้า!DP91</f>
        <v>45880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WRWT21720/WRWT25800</v>
      </c>
      <c r="BD82" s="56">
        <f>[2]หน้าผ้า!CA91</f>
        <v>352.51463377777782</v>
      </c>
    </row>
    <row r="83" spans="1:56" ht="27.75" customHeight="1" x14ac:dyDescent="0.45">
      <c r="A83" s="3">
        <f>[2]หน้าผ้า!C92</f>
        <v>45857</v>
      </c>
      <c r="B83" s="14" t="str">
        <f>[2]หน้าผ้า!B92</f>
        <v>MK68-000910</v>
      </c>
      <c r="C83" s="9" t="str">
        <f>[2]หน้าผ้า!E92</f>
        <v>บจก.เคอรี่ฟลาวมิลล์</v>
      </c>
      <c r="D83" s="13" t="str">
        <f>[2]หน้าผ้า!F92</f>
        <v>เคเอ็ม</v>
      </c>
      <c r="E83" s="9">
        <f>[2]หน้าผ้า!G92</f>
        <v>19</v>
      </c>
      <c r="F83" s="9">
        <f>[2]หน้าผ้า!H92</f>
        <v>32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67</v>
      </c>
      <c r="J83" s="9" t="str">
        <f>[2]หน้าผ้า!M92</f>
        <v>+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ห่ออัดเบลแบน500</v>
      </c>
      <c r="T83" s="12">
        <f>[2]หน้าผ้า!X92</f>
        <v>45888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5250</v>
      </c>
      <c r="Z83" s="9" t="str">
        <f>[2]หน้าผ้า!AO92</f>
        <v>WSWT1921720</v>
      </c>
      <c r="AA83" s="8">
        <f>[2]หน้าผ้า!AQ92</f>
        <v>4679.9500000000007</v>
      </c>
      <c r="AB83" s="8">
        <f>[2]หน้าผ้า!AR92</f>
        <v>0</v>
      </c>
      <c r="AC83" s="8">
        <f>[2]หน้าผ้า!AS92</f>
        <v>4679.9500000000007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PDR250241</v>
      </c>
      <c r="AG83" s="1" t="str">
        <f>[3]หน้าผ้า!DC95</f>
        <v>ยังไม่ได้พิมพ์</v>
      </c>
      <c r="AH83" s="1" t="str">
        <f>[2]หน้าผ้า!DL92</f>
        <v>P7</v>
      </c>
      <c r="AI83" s="1">
        <f>[2]หน้าผ้า!DM92</f>
        <v>2</v>
      </c>
      <c r="AJ83" s="3">
        <f>[2]หน้าผ้า!DN92</f>
        <v>45888</v>
      </c>
      <c r="AK83" s="3">
        <f>[2]หน้าผ้า!DQ92</f>
        <v>0</v>
      </c>
      <c r="AL83" s="3">
        <f>[2]หน้าผ้า!DR92</f>
        <v>45879</v>
      </c>
      <c r="AM83" s="3">
        <f>[2]หน้าผ้า!DS92</f>
        <v>45886</v>
      </c>
      <c r="AN83" s="3">
        <f>[2]หน้าผ้า!DT92</f>
        <v>45887</v>
      </c>
      <c r="AO83" s="3">
        <f>[2]หน้าผ้า!DU92</f>
        <v>45887</v>
      </c>
      <c r="AP83" s="3">
        <f>[2]หน้าผ้า!DP92</f>
        <v>45883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WRWT21720/WRWT25800</v>
      </c>
      <c r="BD83" s="56">
        <f>[2]หน้าผ้า!CA92</f>
        <v>352.51463377777782</v>
      </c>
    </row>
    <row r="84" spans="1:56" ht="27.75" customHeight="1" x14ac:dyDescent="0.45">
      <c r="A84" s="3">
        <f>[2]หน้าผ้า!C93</f>
        <v>45857</v>
      </c>
      <c r="B84" s="14" t="str">
        <f>[2]หน้าผ้า!B93</f>
        <v>MK68-000910</v>
      </c>
      <c r="C84" s="9" t="str">
        <f>[2]หน้าผ้า!E93</f>
        <v>บจก.เคอรี่ฟลาวมิลล์</v>
      </c>
      <c r="D84" s="13" t="str">
        <f>[2]หน้าผ้า!F93</f>
        <v>แต้มแดง</v>
      </c>
      <c r="E84" s="9">
        <f>[2]หน้าผ้า!G93</f>
        <v>19</v>
      </c>
      <c r="F84" s="9">
        <f>[2]หน้าผ้า!H93</f>
        <v>32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67</v>
      </c>
      <c r="J84" s="9" t="str">
        <f>[2]หน้าผ้า!M93</f>
        <v>+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ห่ออัดเบลแบน500</v>
      </c>
      <c r="T84" s="12">
        <f>[2]หน้าผ้า!X93</f>
        <v>45888</v>
      </c>
      <c r="U84" s="11">
        <f>[2]หน้าผ้า!AA93</f>
        <v>5000</v>
      </c>
      <c r="V84" s="10">
        <f>[2]หน้าผ้า!AJ93</f>
        <v>0</v>
      </c>
      <c r="W84" s="10">
        <f>[2]หน้าผ้า!AL93</f>
        <v>5000</v>
      </c>
      <c r="X84" s="10">
        <f>[2]หน้าผ้า!AM93</f>
        <v>0</v>
      </c>
      <c r="Y84" s="10">
        <f>[2]หน้าผ้า!AN93</f>
        <v>5250</v>
      </c>
      <c r="Z84" s="9" t="str">
        <f>[2]หน้าผ้า!AO93</f>
        <v>WSWT1921720</v>
      </c>
      <c r="AA84" s="8">
        <f>[2]หน้าผ้า!AQ93</f>
        <v>4679.9500000000007</v>
      </c>
      <c r="AB84" s="8">
        <f>[2]หน้าผ้า!AR93</f>
        <v>0</v>
      </c>
      <c r="AC84" s="8">
        <f>[2]หน้าผ้า!AS93</f>
        <v>4679.9500000000007</v>
      </c>
      <c r="AD84" s="8">
        <f>[2]หน้าผ้า!AT93</f>
        <v>0</v>
      </c>
      <c r="AE84" s="8">
        <f>[2]หน้าผ้า!AU93</f>
        <v>0</v>
      </c>
      <c r="AF84" s="8" t="str">
        <f>[2]หน้าผ้า!AI93</f>
        <v>PDR250241</v>
      </c>
      <c r="AG84" s="1" t="str">
        <f>[3]หน้าผ้า!DC96</f>
        <v>รอแบบ</v>
      </c>
      <c r="AH84" s="1" t="str">
        <f>[2]หน้าผ้า!DL93</f>
        <v>P7</v>
      </c>
      <c r="AI84" s="1">
        <f>[2]หน้าผ้า!DM93</f>
        <v>2</v>
      </c>
      <c r="AJ84" s="3">
        <f>[2]หน้าผ้า!DN93</f>
        <v>45888</v>
      </c>
      <c r="AK84" s="3">
        <f>[2]หน้าผ้า!DQ93</f>
        <v>0</v>
      </c>
      <c r="AL84" s="3">
        <f>[2]หน้าผ้า!DR93</f>
        <v>45879</v>
      </c>
      <c r="AM84" s="3">
        <f>[2]หน้าผ้า!DS93</f>
        <v>45886</v>
      </c>
      <c r="AN84" s="3">
        <f>[2]หน้าผ้า!DT93</f>
        <v>45887</v>
      </c>
      <c r="AO84" s="3">
        <f>[2]หน้าผ้า!DU93</f>
        <v>45887</v>
      </c>
      <c r="AP84" s="3">
        <f>[2]หน้าผ้า!DP93</f>
        <v>45883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WRWT21720/WRWT25800</v>
      </c>
      <c r="BD84" s="56">
        <f>[2]หน้าผ้า!CA93</f>
        <v>352.51463377777782</v>
      </c>
    </row>
    <row r="85" spans="1:56" ht="27.75" customHeight="1" x14ac:dyDescent="0.45">
      <c r="A85" s="3">
        <f>[2]หน้าผ้า!C94</f>
        <v>45857</v>
      </c>
      <c r="B85" s="14" t="str">
        <f>[2]หน้าผ้า!B94</f>
        <v>MK68-000910</v>
      </c>
      <c r="C85" s="9" t="str">
        <f>[2]หน้าผ้า!E94</f>
        <v>บจก.เคอรี่ฟลาวมิลล์</v>
      </c>
      <c r="D85" s="13" t="str">
        <f>[2]หน้าผ้า!F94</f>
        <v>ดอกไม้เขียว</v>
      </c>
      <c r="E85" s="9">
        <f>[2]หน้าผ้า!G94</f>
        <v>19</v>
      </c>
      <c r="F85" s="9">
        <f>[2]หน้าผ้า!H94</f>
        <v>32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67</v>
      </c>
      <c r="J85" s="9" t="str">
        <f>[2]หน้าผ้า!M94</f>
        <v>+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ห่ออัดเบลแบน500</v>
      </c>
      <c r="T85" s="12">
        <f>[2]หน้าผ้า!X94</f>
        <v>45888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0</v>
      </c>
      <c r="Y85" s="10">
        <f>[2]หน้าผ้า!AN94</f>
        <v>5250</v>
      </c>
      <c r="Z85" s="9" t="str">
        <f>[2]หน้าผ้า!AO94</f>
        <v>WSWT1921720</v>
      </c>
      <c r="AA85" s="8">
        <f>[2]หน้าผ้า!AQ94</f>
        <v>4679.9500000000007</v>
      </c>
      <c r="AB85" s="8">
        <f>[2]หน้าผ้า!AR94</f>
        <v>0</v>
      </c>
      <c r="AC85" s="8">
        <f>[2]หน้าผ้า!AS94</f>
        <v>4679.9500000000007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PDR250241</v>
      </c>
      <c r="AG85" s="1" t="str">
        <f>[3]หน้าผ้า!DC97</f>
        <v>พร้อมส่ง</v>
      </c>
      <c r="AH85" s="1" t="str">
        <f>[2]หน้าผ้า!DL94</f>
        <v>P7</v>
      </c>
      <c r="AI85" s="1">
        <f>[2]หน้าผ้า!DM94</f>
        <v>2</v>
      </c>
      <c r="AJ85" s="3">
        <f>[2]หน้าผ้า!DN94</f>
        <v>45888</v>
      </c>
      <c r="AK85" s="3">
        <f>[2]หน้าผ้า!DQ94</f>
        <v>0</v>
      </c>
      <c r="AL85" s="3">
        <f>[2]หน้าผ้า!DR94</f>
        <v>45879</v>
      </c>
      <c r="AM85" s="3">
        <f>[2]หน้าผ้า!DS94</f>
        <v>45886</v>
      </c>
      <c r="AN85" s="3">
        <f>[2]หน้าผ้า!DT94</f>
        <v>45887</v>
      </c>
      <c r="AO85" s="3">
        <f>[2]หน้าผ้า!DU94</f>
        <v>45887</v>
      </c>
      <c r="AP85" s="3">
        <f>[2]หน้าผ้า!DP94</f>
        <v>45883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WRWT21720/WRWT25800</v>
      </c>
      <c r="BD85" s="56">
        <f>[2]หน้าผ้า!CA94</f>
        <v>352.51463377777782</v>
      </c>
    </row>
    <row r="86" spans="1:56" ht="27.75" customHeight="1" x14ac:dyDescent="0.45">
      <c r="A86" s="3">
        <f>[2]หน้าผ้า!C95</f>
        <v>45857</v>
      </c>
      <c r="B86" s="14" t="str">
        <f>[2]หน้าผ้า!B95</f>
        <v>MK68-000910</v>
      </c>
      <c r="C86" s="9" t="str">
        <f>[2]หน้าผ้า!E95</f>
        <v>บจก.เคอรี่ฟลาวมิลล์</v>
      </c>
      <c r="D86" s="13" t="str">
        <f>[2]หน้าผ้า!F95</f>
        <v>ถุงเขียว</v>
      </c>
      <c r="E86" s="9">
        <f>[2]หน้าผ้า!G95</f>
        <v>19</v>
      </c>
      <c r="F86" s="9">
        <f>[2]หน้าผ้า!H95</f>
        <v>32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67</v>
      </c>
      <c r="J86" s="9" t="str">
        <f>[2]หน้าผ้า!M95</f>
        <v>+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ห่ออัดเบลแบน500</v>
      </c>
      <c r="T86" s="12">
        <f>[2]หน้าผ้า!X95</f>
        <v>45888</v>
      </c>
      <c r="U86" s="11">
        <f>[2]หน้าผ้า!AA95</f>
        <v>10000</v>
      </c>
      <c r="V86" s="10">
        <f>[2]หน้าผ้า!AJ95</f>
        <v>0</v>
      </c>
      <c r="W86" s="10">
        <f>[2]หน้าผ้า!AL95</f>
        <v>10000</v>
      </c>
      <c r="X86" s="10">
        <f>[2]หน้าผ้า!AM95</f>
        <v>0</v>
      </c>
      <c r="Y86" s="10">
        <f>[2]หน้าผ้า!AN95</f>
        <v>10500</v>
      </c>
      <c r="Z86" s="9" t="str">
        <f>[2]หน้าผ้า!AO95</f>
        <v>WSWT1921720</v>
      </c>
      <c r="AA86" s="8">
        <f>[2]หน้าผ้า!AQ95</f>
        <v>9359.9000000000015</v>
      </c>
      <c r="AB86" s="8">
        <f>[2]หน้าผ้า!AR95</f>
        <v>0</v>
      </c>
      <c r="AC86" s="8">
        <f>[2]หน้าผ้า!AS95</f>
        <v>9359.9000000000015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PDR250241</v>
      </c>
      <c r="AG86" s="1" t="str">
        <f>[3]หน้าผ้า!DC98</f>
        <v>ยังไม่ได้พิมพ์</v>
      </c>
      <c r="AH86" s="1" t="str">
        <f>[2]หน้าผ้า!DL95</f>
        <v>P7</v>
      </c>
      <c r="AI86" s="1">
        <f>[2]หน้าผ้า!DM95</f>
        <v>2</v>
      </c>
      <c r="AJ86" s="3">
        <f>[2]หน้าผ้า!DN95</f>
        <v>45888</v>
      </c>
      <c r="AK86" s="3">
        <f>[2]หน้าผ้า!DQ95</f>
        <v>0</v>
      </c>
      <c r="AL86" s="3">
        <f>[2]หน้าผ้า!DR95</f>
        <v>45879</v>
      </c>
      <c r="AM86" s="3">
        <f>[2]หน้าผ้า!DS95</f>
        <v>45886</v>
      </c>
      <c r="AN86" s="3">
        <f>[2]หน้าผ้า!DT95</f>
        <v>45887</v>
      </c>
      <c r="AO86" s="3">
        <f>[2]หน้าผ้า!DU95</f>
        <v>45887</v>
      </c>
      <c r="AP86" s="3">
        <f>[2]หน้าผ้า!DP95</f>
        <v>45883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WRWT21720/WRWT25800</v>
      </c>
      <c r="BD86" s="56">
        <f>[2]หน้าผ้า!CA95</f>
        <v>705.02926755555563</v>
      </c>
    </row>
    <row r="87" spans="1:56" ht="27.7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บจก.เคอรี่ฟลาวมิลล์</v>
      </c>
      <c r="D87" s="13" t="str">
        <f>[2]หน้าผ้า!F96</f>
        <v>รอแบบ</v>
      </c>
      <c r="E87" s="9">
        <f>[2]หน้าผ้า!G96</f>
        <v>19</v>
      </c>
      <c r="F87" s="9">
        <f>[2]หน้าผ้า!H96</f>
        <v>32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67</v>
      </c>
      <c r="J87" s="9" t="str">
        <f>[2]หน้าผ้า!M96</f>
        <v>+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ห่ออัดเบลแบน500</v>
      </c>
      <c r="T87" s="12">
        <f>[2]หน้าผ้า!X96</f>
        <v>45899</v>
      </c>
      <c r="U87" s="11">
        <f>[2]หน้าผ้า!AA96</f>
        <v>250000</v>
      </c>
      <c r="V87" s="10">
        <f>[2]หน้าผ้า!AJ96</f>
        <v>0</v>
      </c>
      <c r="W87" s="10">
        <f>[2]หน้าผ้า!AL96</f>
        <v>250000</v>
      </c>
      <c r="X87" s="10">
        <f>[2]หน้าผ้า!AM96</f>
        <v>0</v>
      </c>
      <c r="Y87" s="10">
        <f>[2]หน้าผ้า!AN96</f>
        <v>262500</v>
      </c>
      <c r="Z87" s="9" t="str">
        <f>[2]หน้าผ้า!AO96</f>
        <v>WSWT1921720</v>
      </c>
      <c r="AA87" s="8">
        <f>[2]หน้าผ้า!AQ96</f>
        <v>233997.50000000003</v>
      </c>
      <c r="AB87" s="8">
        <f>[2]หน้าผ้า!AR96</f>
        <v>0</v>
      </c>
      <c r="AC87" s="8">
        <f>[2]หน้าผ้า!AS96</f>
        <v>233997.50000000003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P7</v>
      </c>
      <c r="AI87" s="1">
        <f>[2]หน้าผ้า!DM96</f>
        <v>2</v>
      </c>
      <c r="AJ87" s="3">
        <f>[2]หน้าผ้า!DN96</f>
        <v>45899</v>
      </c>
      <c r="AK87" s="3">
        <f>[2]หน้าผ้า!DQ96</f>
        <v>0</v>
      </c>
      <c r="AL87" s="3">
        <f>[2]หน้าผ้า!DR96</f>
        <v>45890</v>
      </c>
      <c r="AM87" s="3">
        <f>[2]หน้าผ้า!DS96</f>
        <v>45897</v>
      </c>
      <c r="AN87" s="3">
        <f>[2]หน้าผ้า!DT96</f>
        <v>45898</v>
      </c>
      <c r="AO87" s="3">
        <f>[2]หน้าผ้า!DU96</f>
        <v>45898</v>
      </c>
      <c r="AP87" s="3">
        <f>[2]หน้าผ้า!DP96</f>
        <v>45894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WRWT21720/WRWT25800</v>
      </c>
      <c r="BD87" s="56">
        <f>[2]หน้าผ้า!CA96</f>
        <v>17625.731688888893</v>
      </c>
    </row>
    <row r="88" spans="1:56" ht="27.75" customHeight="1" x14ac:dyDescent="0.45">
      <c r="A88" s="3">
        <f>[2]หน้าผ้า!C97</f>
        <v>0</v>
      </c>
      <c r="B88" s="14">
        <f>[2]หน้าผ้า!B97</f>
        <v>0</v>
      </c>
      <c r="C88" s="9">
        <f>[2]หน้าผ้า!E97</f>
        <v>0</v>
      </c>
      <c r="D88" s="13">
        <f>[2]หน้าผ้า!F97</f>
        <v>0</v>
      </c>
      <c r="E88" s="9">
        <f>[2]หน้าผ้า!G97</f>
        <v>19</v>
      </c>
      <c r="F88" s="9">
        <f>[2]หน้าผ้า!H97</f>
        <v>30</v>
      </c>
      <c r="G88" s="9">
        <f>[2]หน้าผ้า!I97</f>
        <v>0</v>
      </c>
      <c r="H88" s="9">
        <f>[2]หน้าผ้า!J97</f>
        <v>0</v>
      </c>
      <c r="I88" s="9">
        <f>[2]หน้าผ้า!L97</f>
        <v>63</v>
      </c>
      <c r="J88" s="9" t="str">
        <f>[2]หน้าผ้า!M97</f>
        <v>+</v>
      </c>
      <c r="K88" s="9">
        <f>[2]หน้าผ้า!N97</f>
        <v>5</v>
      </c>
      <c r="L88" s="9">
        <f>[2]หน้าผ้า!R97</f>
        <v>0</v>
      </c>
      <c r="M88" s="10">
        <f>[2]หน้าผ้า!T97</f>
        <v>0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>
        <f>[2]หน้าผ้า!Z97</f>
        <v>0</v>
      </c>
      <c r="T88" s="12">
        <f>[2]หน้าผ้า!X97</f>
        <v>0</v>
      </c>
      <c r="U88" s="11">
        <f>[2]หน้าผ้า!AA97</f>
        <v>0</v>
      </c>
      <c r="V88" s="10">
        <f>[2]หน้าผ้า!AJ97</f>
        <v>0</v>
      </c>
      <c r="W88" s="10">
        <f>[2]หน้าผ้า!AL97</f>
        <v>0</v>
      </c>
      <c r="X88" s="10">
        <f>[2]หน้าผ้า!AM97</f>
        <v>0</v>
      </c>
      <c r="Y88" s="10">
        <f>[2]หน้าผ้า!AN97</f>
        <v>0</v>
      </c>
      <c r="Z88" s="9" t="str">
        <f>[2]หน้าผ้า!AO97</f>
        <v>WSWT1921720</v>
      </c>
      <c r="AA88" s="8">
        <f>[2]หน้าผ้า!AQ97</f>
        <v>469112.60000000015</v>
      </c>
      <c r="AB88" s="8">
        <f>[2]หน้าผ้า!AR97</f>
        <v>81799.14999999998</v>
      </c>
      <c r="AC88" s="8">
        <f>[2]หน้าผ้า!AS97</f>
        <v>387313.45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ระบุในSD</v>
      </c>
      <c r="AG88" s="1" t="str">
        <f>[3]หน้าผ้า!DC100</f>
        <v>พร้อมส่ง</v>
      </c>
      <c r="AH88" s="1">
        <f>[2]หน้าผ้า!DL97</f>
        <v>0</v>
      </c>
      <c r="AI88" s="1" t="str">
        <f>[2]หน้าผ้า!DM97</f>
        <v>Lead time</v>
      </c>
      <c r="AJ88" s="3">
        <f>[2]หน้าผ้า!DN97</f>
        <v>0</v>
      </c>
      <c r="AK88" s="3">
        <f>[2]หน้าผ้า!DQ97</f>
        <v>0</v>
      </c>
      <c r="AL88" s="3">
        <f>[2]หน้าผ้า!DR97</f>
        <v>0</v>
      </c>
      <c r="AM88" s="3">
        <f>[2]หน้าผ้า!DS97</f>
        <v>0</v>
      </c>
      <c r="AN88" s="3">
        <f>[2]หน้าผ้า!DT97</f>
        <v>0</v>
      </c>
      <c r="AO88" s="3">
        <f>[2]หน้าผ้า!DU97</f>
        <v>0</v>
      </c>
      <c r="AP88" s="3">
        <f>[2]หน้าผ้า!DP97</f>
        <v>0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>
        <f>[2]หน้าผ้า!EC97</f>
        <v>0</v>
      </c>
      <c r="AX88" s="2">
        <f>[2]หน้าผ้า!ED97</f>
        <v>0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WRWT190720/WRWT25800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45855</v>
      </c>
      <c r="B89" s="14" t="str">
        <f>[2]หน้าผ้า!B98</f>
        <v>MK68-000898</v>
      </c>
      <c r="C89" s="9" t="str">
        <f>[2]หน้าผ้า!E98</f>
        <v>บจก.เอเชี่ยนเคมิคัล</v>
      </c>
      <c r="D89" s="13" t="str">
        <f>[2]หน้าผ้า!F98</f>
        <v>A.C.C.ภาษาอังกฤษ 8-118</v>
      </c>
      <c r="E89" s="9">
        <f>[2]หน้าผ้า!G98</f>
        <v>19</v>
      </c>
      <c r="F89" s="9">
        <f>[2]หน้าผ้า!H98</f>
        <v>26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70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ไม่</v>
      </c>
      <c r="M89" s="10">
        <f>[2]หน้าผ้า!T98</f>
        <v>20</v>
      </c>
      <c r="N89" s="9">
        <f>[2]หน้าผ้า!U98</f>
        <v>28</v>
      </c>
      <c r="O89" s="9">
        <f>[2]หน้าผ้า!V98</f>
        <v>50</v>
      </c>
      <c r="P89" s="10">
        <f>[2]หน้าผ้า!AB98</f>
        <v>259.04464319999994</v>
      </c>
      <c r="Q89" s="10">
        <f>[2]หน้าผ้า!AC98</f>
        <v>0</v>
      </c>
      <c r="R89" s="10">
        <f>[2]หน้าผ้า!AD98</f>
        <v>259.04464319999994</v>
      </c>
      <c r="S89" s="9" t="str">
        <f>[2]หน้าผ้า!Z98</f>
        <v>มัด100</v>
      </c>
      <c r="T89" s="12">
        <f>[2]หน้าผ้า!X98</f>
        <v>45868</v>
      </c>
      <c r="U89" s="11">
        <f>[2]หน้าผ้า!AA98</f>
        <v>15000</v>
      </c>
      <c r="V89" s="10">
        <f>[2]หน้าผ้า!AJ98</f>
        <v>0</v>
      </c>
      <c r="W89" s="10">
        <f>[2]หน้าผ้า!AL98</f>
        <v>15000</v>
      </c>
      <c r="X89" s="10">
        <f>[2]หน้าผ้า!AM98</f>
        <v>0</v>
      </c>
      <c r="Y89" s="10">
        <f>[2]หน้าผ้า!AN98</f>
        <v>15750</v>
      </c>
      <c r="Z89" s="9" t="str">
        <f>[2]หน้าผ้า!AO98</f>
        <v>WSWT1925800SM</v>
      </c>
      <c r="AA89" s="8">
        <f>[2]หน้าผ้า!AQ98</f>
        <v>11525.250000000002</v>
      </c>
      <c r="AB89" s="8">
        <f>[2]หน้าผ้า!AR98</f>
        <v>11525.250000000002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11525.250000000002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P8</v>
      </c>
      <c r="AI89" s="1">
        <f>[2]หน้าผ้า!DM98</f>
        <v>4</v>
      </c>
      <c r="AJ89" s="3">
        <f>[2]หน้าผ้า!DN98</f>
        <v>45868</v>
      </c>
      <c r="AK89" s="3">
        <f>[2]หน้าผ้า!DQ98</f>
        <v>45864</v>
      </c>
      <c r="AL89" s="3">
        <f>[2]หน้าผ้า!DR98</f>
        <v>45858</v>
      </c>
      <c r="AM89" s="3">
        <f>[2]หน้าผ้า!DS98</f>
        <v>45865</v>
      </c>
      <c r="AN89" s="3">
        <f>[2]หน้าผ้า!DT98</f>
        <v>45866</v>
      </c>
      <c r="AO89" s="3">
        <f>[2]หน้าผ้า!DU98</f>
        <v>45866</v>
      </c>
      <c r="AP89" s="3">
        <f>[2]หน้าผ้า!DP98</f>
        <v>45863</v>
      </c>
      <c r="AQ89" s="3">
        <f>[2]หน้าผ้า!DW98</f>
        <v>45867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WRWT25800/WRWT25800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0</v>
      </c>
      <c r="B90" s="14">
        <f>[2]หน้าผ้า!B99</f>
        <v>0</v>
      </c>
      <c r="C90" s="9">
        <f>[2]หน้าผ้า!E99</f>
        <v>0</v>
      </c>
      <c r="D90" s="13">
        <f>[2]หน้าผ้า!F99</f>
        <v>0</v>
      </c>
      <c r="E90" s="9">
        <f>[2]หน้าผ้า!G99</f>
        <v>19</v>
      </c>
      <c r="F90" s="9">
        <f>[2]หน้าผ้า!H99</f>
        <v>30</v>
      </c>
      <c r="G90" s="9">
        <f>[2]หน้าผ้า!I99</f>
        <v>0</v>
      </c>
      <c r="H90" s="9">
        <f>[2]หน้าผ้า!J99</f>
        <v>0</v>
      </c>
      <c r="I90" s="9">
        <f>[2]หน้าผ้า!L99</f>
        <v>56</v>
      </c>
      <c r="J90" s="9" t="str">
        <f>[2]หน้าผ้า!M99</f>
        <v>±</v>
      </c>
      <c r="K90" s="9">
        <f>[2]หน้าผ้า!N99</f>
        <v>5</v>
      </c>
      <c r="L90" s="9">
        <f>[2]หน้าผ้า!R99</f>
        <v>0</v>
      </c>
      <c r="M90" s="10">
        <f>[2]หน้าผ้า!T99</f>
        <v>0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>
        <f>[2]หน้าผ้า!Z99</f>
        <v>0</v>
      </c>
      <c r="T90" s="12">
        <f>[2]หน้าผ้า!X99</f>
        <v>0</v>
      </c>
      <c r="U90" s="11">
        <f>[2]หน้าผ้า!AA99</f>
        <v>0</v>
      </c>
      <c r="V90" s="10" t="str">
        <f>[2]หน้าผ้า!AJ99</f>
        <v xml:space="preserve"> </v>
      </c>
      <c r="W90" s="10">
        <f>[2]หน้าผ้า!AL99</f>
        <v>0</v>
      </c>
      <c r="X90" s="10">
        <f>[2]หน้าผ้า!AM99</f>
        <v>0</v>
      </c>
      <c r="Y90" s="10">
        <f>[2]หน้าผ้า!AN99</f>
        <v>0</v>
      </c>
      <c r="Z90" s="9" t="str">
        <f>[2]หน้าผ้า!AO99</f>
        <v>WSWT1925800SM</v>
      </c>
      <c r="AA90" s="8">
        <f>[2]หน้าผ้า!AQ99</f>
        <v>11525.250000000002</v>
      </c>
      <c r="AB90" s="8">
        <f>[2]หน้าผ้า!AR99</f>
        <v>11525.250000000002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11525.250000000002</v>
      </c>
      <c r="AF90" s="8" t="str">
        <f>[2]หน้าผ้า!AI99</f>
        <v>ระบุในSD</v>
      </c>
      <c r="AG90" s="1" t="str">
        <f>[3]หน้าผ้า!DC102</f>
        <v>พร้อมส่ง</v>
      </c>
      <c r="AH90" s="1">
        <f>[2]หน้าผ้า!DL99</f>
        <v>0</v>
      </c>
      <c r="AI90" s="1" t="str">
        <f>[2]หน้าผ้า!DM99</f>
        <v>Lead time</v>
      </c>
      <c r="AJ90" s="3">
        <f>[2]หน้าผ้า!DN99</f>
        <v>0</v>
      </c>
      <c r="AK90" s="3">
        <f>[2]หน้าผ้า!DQ99</f>
        <v>0</v>
      </c>
      <c r="AL90" s="3">
        <f>[2]หน้าผ้า!DR99</f>
        <v>0</v>
      </c>
      <c r="AM90" s="3">
        <f>[2]หน้าผ้า!DS99</f>
        <v>0</v>
      </c>
      <c r="AN90" s="3">
        <f>[2]หน้าผ้า!DT99</f>
        <v>0</v>
      </c>
      <c r="AO90" s="3">
        <f>[2]หน้าผ้า!DU99</f>
        <v>0</v>
      </c>
      <c r="AP90" s="3">
        <f>[2]หน้าผ้า!DP99</f>
        <v>0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>
        <f>[2]หน้าผ้า!EC99</f>
        <v>0</v>
      </c>
      <c r="AX90" s="2">
        <f>[2]หน้าผ้า!ED99</f>
        <v>0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WRWT190800/WRWT25800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45796</v>
      </c>
      <c r="B91" s="14" t="str">
        <f>[2]หน้าผ้า!B100</f>
        <v>MK68-000680</v>
      </c>
      <c r="C91" s="9" t="str">
        <f>[2]หน้าผ้า!E100</f>
        <v>บจก.อินเทคค์ โกลบอล</v>
      </c>
      <c r="D91" s="13" t="str">
        <f>[2]หน้าผ้า!F100</f>
        <v>เพอเฟคค์103P โกลด์</v>
      </c>
      <c r="E91" s="9">
        <f>[2]หน้าผ้า!G100</f>
        <v>19</v>
      </c>
      <c r="F91" s="9">
        <f>[2]หน้าผ้า!H100</f>
        <v>34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จับจีบ4"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 t="str">
        <f>[2]หน้าผ้า!X100</f>
        <v>รอแจ้ง</v>
      </c>
      <c r="U91" s="11">
        <f>[2]หน้าผ้า!AA100</f>
        <v>503</v>
      </c>
      <c r="V91" s="10">
        <f>[2]หน้าผ้า!AJ100</f>
        <v>0</v>
      </c>
      <c r="W91" s="10">
        <f>[2]หน้าผ้า!AL100</f>
        <v>503</v>
      </c>
      <c r="X91" s="10">
        <f>[2]หน้าผ้า!AM100</f>
        <v>5250</v>
      </c>
      <c r="Y91" s="10">
        <f>[2]หน้าผ้า!AN100</f>
        <v>0</v>
      </c>
      <c r="Z91" s="9" t="str">
        <f>[2]หน้าผ้า!AO100</f>
        <v>WSWT19251000SM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WRWT251000/WRWT251000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0</v>
      </c>
      <c r="B92" s="14">
        <f>[2]หน้าผ้า!B101</f>
        <v>0</v>
      </c>
      <c r="C92" s="9">
        <f>[2]หน้าผ้า!E101</f>
        <v>0</v>
      </c>
      <c r="D92" s="13">
        <f>[2]หน้าผ้า!F101</f>
        <v>0</v>
      </c>
      <c r="E92" s="9">
        <f>[2]หน้าผ้า!G101</f>
        <v>19</v>
      </c>
      <c r="F92" s="9">
        <f>[2]หน้าผ้า!H101</f>
        <v>34</v>
      </c>
      <c r="G92" s="9" t="str">
        <f>[2]หน้าผ้า!I101</f>
        <v>ขาว</v>
      </c>
      <c r="H92" s="9">
        <f>[2]หน้าผ้า!J101</f>
        <v>0</v>
      </c>
      <c r="I92" s="9">
        <f>[2]หน้าผ้า!L101</f>
        <v>80</v>
      </c>
      <c r="J92" s="9" t="str">
        <f>[2]หน้าผ้า!M101</f>
        <v>±</v>
      </c>
      <c r="K92" s="9">
        <f>[2]หน้าผ้า!N101</f>
        <v>5</v>
      </c>
      <c r="L92" s="9">
        <f>[2]หน้าผ้า!R101</f>
        <v>0</v>
      </c>
      <c r="M92" s="10">
        <f>[2]หน้าผ้า!T101</f>
        <v>0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>
        <f>[2]หน้าผ้า!Z101</f>
        <v>0</v>
      </c>
      <c r="T92" s="12">
        <f>[2]หน้าผ้า!X101</f>
        <v>0</v>
      </c>
      <c r="U92" s="11">
        <f>[2]หน้าผ้า!AA101</f>
        <v>0</v>
      </c>
      <c r="V92" s="10">
        <f>[2]หน้าผ้า!AJ101</f>
        <v>0</v>
      </c>
      <c r="W92" s="10">
        <f>[2]หน้าผ้า!AL101</f>
        <v>0</v>
      </c>
      <c r="X92" s="10">
        <f>[2]หน้าผ้า!AM101</f>
        <v>0</v>
      </c>
      <c r="Y92" s="10">
        <f>[2]หน้าผ้า!AN101</f>
        <v>0</v>
      </c>
      <c r="Z92" s="9" t="str">
        <f>[2]หน้าผ้า!AO101</f>
        <v>WSWT19251000SM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ระบุในSD</v>
      </c>
      <c r="AG92" s="1" t="str">
        <f>[3]หน้าผ้า!DC104</f>
        <v>พร้อมส่ง</v>
      </c>
      <c r="AH92" s="1">
        <f>[2]หน้าผ้า!DL101</f>
        <v>0</v>
      </c>
      <c r="AI92" s="1" t="str">
        <f>[2]หน้าผ้า!DM101</f>
        <v>Lead time</v>
      </c>
      <c r="AJ92" s="3">
        <f>[2]หน้าผ้า!DN101</f>
        <v>0</v>
      </c>
      <c r="AK92" s="3">
        <f>[2]หน้าผ้า!DQ101</f>
        <v>0</v>
      </c>
      <c r="AL92" s="3">
        <f>[2]หน้าผ้า!DR101</f>
        <v>0</v>
      </c>
      <c r="AM92" s="3">
        <f>[2]หน้าผ้า!DS101</f>
        <v>0</v>
      </c>
      <c r="AN92" s="3">
        <f>[2]หน้าผ้า!DT101</f>
        <v>0</v>
      </c>
      <c r="AO92" s="3">
        <f>[2]หน้าผ้า!DU101</f>
        <v>0</v>
      </c>
      <c r="AP92" s="3">
        <f>[2]หน้าผ้า!DP101</f>
        <v>0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>
        <f>[2]หน้าผ้า!EC101</f>
        <v>0</v>
      </c>
      <c r="AX92" s="2">
        <f>[2]หน้าผ้า!ED101</f>
        <v>0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WRWT251000/WRYL251000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0</v>
      </c>
      <c r="B93" s="14">
        <f>[2]หน้าผ้า!B102</f>
        <v>0</v>
      </c>
      <c r="C93" s="9">
        <f>[2]หน้าผ้า!E102</f>
        <v>0</v>
      </c>
      <c r="D93" s="13">
        <f>[2]หน้าผ้า!F102</f>
        <v>0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>
        <f>[2]หน้าผ้า!J102</f>
        <v>0</v>
      </c>
      <c r="I93" s="9">
        <f>[2]หน้าผ้า!L102</f>
        <v>65</v>
      </c>
      <c r="J93" s="9" t="str">
        <f>[2]หน้าผ้า!M102</f>
        <v>±</v>
      </c>
      <c r="K93" s="9">
        <f>[2]หน้าผ้า!N102</f>
        <v>5</v>
      </c>
      <c r="L93" s="9">
        <f>[2]หน้าผ้า!R102</f>
        <v>0</v>
      </c>
      <c r="M93" s="10">
        <f>[2]หน้าผ้า!T102</f>
        <v>0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>
        <f>[2]หน้าผ้า!Z102</f>
        <v>0</v>
      </c>
      <c r="T93" s="12">
        <f>[2]หน้าผ้า!X102</f>
        <v>0</v>
      </c>
      <c r="U93" s="11">
        <f>[2]หน้าผ้า!AA102</f>
        <v>0</v>
      </c>
      <c r="V93" s="10">
        <f>[2]หน้าผ้า!AJ102</f>
        <v>0</v>
      </c>
      <c r="W93" s="10">
        <f>[2]หน้าผ้า!AL102</f>
        <v>0</v>
      </c>
      <c r="X93" s="10">
        <f>[2]หน้าผ้า!AM102</f>
        <v>0</v>
      </c>
      <c r="Y93" s="10">
        <f>[2]หน้าผ้า!AN102</f>
        <v>0</v>
      </c>
      <c r="Z93" s="9" t="str">
        <f>[2]หน้าผ้า!AO102</f>
        <v>WSWT2025650</v>
      </c>
      <c r="AA93" s="8" t="e">
        <f>[2]หน้าผ้า!AQ102</f>
        <v>#REF!</v>
      </c>
      <c r="AB93" s="8" t="e">
        <f>[2]หน้าผ้า!AR102</f>
        <v>#REF!</v>
      </c>
      <c r="AC93" s="8" t="e">
        <f>[2]หน้าผ้า!AS102</f>
        <v>#REF!</v>
      </c>
      <c r="AD93" s="8" t="e">
        <f>[2]หน้าผ้า!AT102</f>
        <v>#REF!</v>
      </c>
      <c r="AE93" s="8" t="e">
        <f>[2]หน้าผ้า!AU102</f>
        <v>#REF!</v>
      </c>
      <c r="AF93" s="8" t="str">
        <f>[2]หน้าผ้า!AI102</f>
        <v>ระบุในSD</v>
      </c>
      <c r="AG93" s="1" t="str">
        <f>[3]หน้าผ้า!DC105</f>
        <v>พร้อมส่ง</v>
      </c>
      <c r="AH93" s="1">
        <f>[2]หน้าผ้า!DL102</f>
        <v>0</v>
      </c>
      <c r="AI93" s="1" t="str">
        <f>[2]หน้าผ้า!DM102</f>
        <v>Lead time</v>
      </c>
      <c r="AJ93" s="3">
        <f>[2]หน้าผ้า!DN102</f>
        <v>0</v>
      </c>
      <c r="AK93" s="3">
        <f>[2]หน้าผ้า!DQ102</f>
        <v>0</v>
      </c>
      <c r="AL93" s="3">
        <f>[2]หน้าผ้า!DR102</f>
        <v>0</v>
      </c>
      <c r="AM93" s="3">
        <f>[2]หน้าผ้า!DS102</f>
        <v>0</v>
      </c>
      <c r="AN93" s="3">
        <f>[2]หน้าผ้า!DT102</f>
        <v>0</v>
      </c>
      <c r="AO93" s="3">
        <f>[2]หน้าผ้า!DU102</f>
        <v>0</v>
      </c>
      <c r="AP93" s="3">
        <f>[2]หน้าผ้า!DP102</f>
        <v>0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>
        <f>[2]หน้าผ้า!EC102</f>
        <v>0</v>
      </c>
      <c r="AX93" s="2">
        <f>[2]หน้าผ้า!ED102</f>
        <v>0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WRWT25650/WRWT25650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45854</v>
      </c>
      <c r="B94" s="14" t="str">
        <f>[2]หน้าผ้า!B103</f>
        <v>MK68-000895</v>
      </c>
      <c r="C94" s="9" t="str">
        <f>[2]หน้าผ้า!E103</f>
        <v>บจก.เอ็กซ์เซลเล้นท์ไพโอเนียร์</v>
      </c>
      <c r="D94" s="13" t="str">
        <f>[2]หน้าผ้า!F103</f>
        <v>แป้งมันหมัก(ม่วง)(ถุงในเจาะรู)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70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>
        <f>[2]หน้าผ้า!T103</f>
        <v>21</v>
      </c>
      <c r="N94" s="9">
        <f>[2]หน้าผ้า!U103</f>
        <v>40</v>
      </c>
      <c r="O94" s="9">
        <f>[2]หน้าผ้า!V103</f>
        <v>40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</v>
      </c>
      <c r="T94" s="12">
        <f>[2]หน้าผ้า!X103</f>
        <v>45863</v>
      </c>
      <c r="U94" s="11">
        <f>[2]หน้าผ้า!AA103</f>
        <v>5000</v>
      </c>
      <c r="V94" s="10">
        <f>[2]หน้าผ้า!AJ103</f>
        <v>5000</v>
      </c>
      <c r="W94" s="10">
        <f>[2]หน้าผ้า!AL103</f>
        <v>0</v>
      </c>
      <c r="X94" s="10">
        <f>[2]หน้าผ้า!AM103</f>
        <v>5605</v>
      </c>
      <c r="Y94" s="10">
        <f>[2]หน้าผ้า!AN103</f>
        <v>0</v>
      </c>
      <c r="Z94" s="9" t="str">
        <f>[2]หน้าผ้า!AO103</f>
        <v>WSWT2025700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>ขาด-เกินได้5%</v>
      </c>
      <c r="AG94" s="1" t="str">
        <f>[3]หน้าผ้า!DC106</f>
        <v>พร้อมส่ง</v>
      </c>
      <c r="AH94" s="1" t="str">
        <f>[2]หน้าผ้า!DL103</f>
        <v>P9</v>
      </c>
      <c r="AI94" s="1">
        <f>[2]หน้าผ้า!DM103</f>
        <v>3</v>
      </c>
      <c r="AJ94" s="3">
        <f>[2]หน้าผ้า!DN103</f>
        <v>45863</v>
      </c>
      <c r="AK94" s="3">
        <f>[2]หน้าผ้า!DQ103</f>
        <v>0</v>
      </c>
      <c r="AL94" s="3">
        <f>[2]หน้าผ้า!DR103</f>
        <v>45853</v>
      </c>
      <c r="AM94" s="3">
        <f>[2]หน้าผ้า!DS103</f>
        <v>45860</v>
      </c>
      <c r="AN94" s="3">
        <f>[2]หน้าผ้า!DT103</f>
        <v>45861</v>
      </c>
      <c r="AO94" s="3">
        <f>[2]หน้าผ้า!DU103</f>
        <v>45861</v>
      </c>
      <c r="AP94" s="3">
        <f>[2]หน้าผ้า!DP103</f>
        <v>45858</v>
      </c>
      <c r="AQ94" s="3">
        <f>[2]หน้าผ้า!DW103</f>
        <v>45862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งานพิมพ์</v>
      </c>
      <c r="AX94" s="2">
        <f>[2]หน้าผ้า!ED103</f>
        <v>0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WRWT25800/WRWT25650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0</v>
      </c>
      <c r="B95" s="14">
        <f>[2]หน้าผ้า!B104</f>
        <v>0</v>
      </c>
      <c r="C95" s="9">
        <f>[2]หน้าผ้า!E104</f>
        <v>0</v>
      </c>
      <c r="D95" s="13">
        <f>[2]หน้าผ้า!F104</f>
        <v>0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>
        <f>[2]หน้าผ้า!J104</f>
        <v>0</v>
      </c>
      <c r="I95" s="9">
        <f>[2]หน้าผ้า!L104</f>
        <v>70</v>
      </c>
      <c r="J95" s="9" t="str">
        <f>[2]หน้าผ้า!M104</f>
        <v>±</v>
      </c>
      <c r="K95" s="9">
        <f>[2]หน้าผ้า!N104</f>
        <v>5</v>
      </c>
      <c r="L95" s="9">
        <f>[2]หน้าผ้า!R104</f>
        <v>0</v>
      </c>
      <c r="M95" s="10">
        <f>[2]หน้าผ้า!T104</f>
        <v>0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>
        <f>[2]หน้าผ้า!Z104</f>
        <v>0</v>
      </c>
      <c r="T95" s="12">
        <f>[2]หน้าผ้า!X104</f>
        <v>0</v>
      </c>
      <c r="U95" s="11">
        <f>[2]หน้าผ้า!AA104</f>
        <v>0</v>
      </c>
      <c r="V95" s="10">
        <f>[2]หน้าผ้า!AJ104</f>
        <v>0</v>
      </c>
      <c r="W95" s="10">
        <f>[2]หน้าผ้า!AL104</f>
        <v>0</v>
      </c>
      <c r="X95" s="10">
        <f>[2]หน้าผ้า!AM104</f>
        <v>0</v>
      </c>
      <c r="Y95" s="10">
        <f>[2]หน้าผ้า!AN104</f>
        <v>0</v>
      </c>
      <c r="Z95" s="9" t="str">
        <f>[2]หน้าผ้า!AO104</f>
        <v>WSWT2025700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ระบุในSD</v>
      </c>
      <c r="AG95" s="1" t="str">
        <f>[3]หน้าผ้า!DC107</f>
        <v>ยังไม่ได้พิมพ์</v>
      </c>
      <c r="AH95" s="1">
        <f>[2]หน้าผ้า!DL104</f>
        <v>0</v>
      </c>
      <c r="AI95" s="1" t="str">
        <f>[2]หน้าผ้า!DM104</f>
        <v>Lead time</v>
      </c>
      <c r="AJ95" s="3">
        <f>[2]หน้าผ้า!DN104</f>
        <v>0</v>
      </c>
      <c r="AK95" s="3">
        <f>[2]หน้าผ้า!DQ104</f>
        <v>0</v>
      </c>
      <c r="AL95" s="3">
        <f>[2]หน้าผ้า!DR104</f>
        <v>0</v>
      </c>
      <c r="AM95" s="3">
        <f>[2]หน้าผ้า!DS104</f>
        <v>0</v>
      </c>
      <c r="AN95" s="3">
        <f>[2]หน้าผ้า!DT104</f>
        <v>0</v>
      </c>
      <c r="AO95" s="3">
        <f>[2]หน้าผ้า!DU104</f>
        <v>0</v>
      </c>
      <c r="AP95" s="3">
        <f>[2]หน้าผ้า!DP104</f>
        <v>0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>
        <f>[2]หน้าผ้า!EC104</f>
        <v>0</v>
      </c>
      <c r="AX95" s="2">
        <f>[2]หน้าผ้า!ED104</f>
        <v>0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WRWT25800/WRWT25650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45853</v>
      </c>
      <c r="B96" s="14" t="str">
        <f>[2]หน้าผ้า!B105</f>
        <v>MK68-000886</v>
      </c>
      <c r="C96" s="9" t="str">
        <f>[2]หน้าผ้า!E105</f>
        <v>บจก.วีซีเอฟ</v>
      </c>
      <c r="D96" s="13" t="str">
        <f>[2]หน้าผ้า!F105</f>
        <v>VC 100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45868</v>
      </c>
      <c r="U96" s="11">
        <f>[2]หน้าผ้า!AA105</f>
        <v>20000</v>
      </c>
      <c r="V96" s="10">
        <f>[2]หน้าผ้า!AJ105</f>
        <v>20000</v>
      </c>
      <c r="W96" s="10">
        <f>[2]หน้าผ้า!AL105</f>
        <v>0</v>
      </c>
      <c r="X96" s="10">
        <f>[2]หน้าผ้า!AM105</f>
        <v>22975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45868</v>
      </c>
      <c r="AK96" s="3">
        <f>[2]หน้าผ้า!DQ105</f>
        <v>45864</v>
      </c>
      <c r="AL96" s="3">
        <f>[2]หน้าผ้า!DR105</f>
        <v>45857</v>
      </c>
      <c r="AM96" s="3">
        <f>[2]หน้าผ้า!DS105</f>
        <v>45865</v>
      </c>
      <c r="AN96" s="3">
        <f>[2]หน้าผ้า!DT105</f>
        <v>45866</v>
      </c>
      <c r="AO96" s="3">
        <f>[2]หน้าผ้า!DU105</f>
        <v>45867</v>
      </c>
      <c r="AP96" s="3">
        <f>[2]หน้าผ้า!DP105</f>
        <v>45863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45853</v>
      </c>
      <c r="B97" s="14" t="str">
        <f>[2]หน้าผ้า!B106</f>
        <v>MK68-000886</v>
      </c>
      <c r="C97" s="9" t="str">
        <f>[2]หน้าผ้า!E106</f>
        <v>บจก.วีซีเอฟ</v>
      </c>
      <c r="D97" s="13" t="str">
        <f>[2]หน้าผ้า!F106</f>
        <v>JET 888</v>
      </c>
      <c r="E97" s="9">
        <f>[2]หน้าผ้า!G106</f>
        <v>20</v>
      </c>
      <c r="F97" s="9">
        <f>[2]หน้าผ้า!H106</f>
        <v>37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45868</v>
      </c>
      <c r="U97" s="11">
        <f>[2]หน้าผ้า!AA106</f>
        <v>5000</v>
      </c>
      <c r="V97" s="10">
        <f>[2]หน้าผ้า!AJ106</f>
        <v>4878</v>
      </c>
      <c r="W97" s="10">
        <f>[2]หน้าผ้า!AL106</f>
        <v>122</v>
      </c>
      <c r="X97" s="10">
        <f>[2]หน้าผ้า!AM106</f>
        <v>5050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45868</v>
      </c>
      <c r="AK97" s="3">
        <f>[2]หน้าผ้า!DQ106</f>
        <v>45864</v>
      </c>
      <c r="AL97" s="3">
        <f>[2]หน้าผ้า!DR106</f>
        <v>45857</v>
      </c>
      <c r="AM97" s="3">
        <f>[2]หน้าผ้า!DS106</f>
        <v>45865</v>
      </c>
      <c r="AN97" s="3">
        <f>[2]หน้าผ้า!DT106</f>
        <v>45866</v>
      </c>
      <c r="AO97" s="3">
        <f>[2]หน้าผ้า!DU106</f>
        <v>45867</v>
      </c>
      <c r="AP97" s="3">
        <f>[2]หน้าผ้า!DP106</f>
        <v>45863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45796</v>
      </c>
      <c r="B98" s="14" t="str">
        <f>[2]หน้าผ้า!B107</f>
        <v>MK68-000672</v>
      </c>
      <c r="C98" s="9" t="str">
        <f>[2]หน้าผ้า!E107</f>
        <v>บจก.อินเทคค์ โกลบอล</v>
      </c>
      <c r="D98" s="13" t="str">
        <f>[2]หน้าผ้า!F107</f>
        <v>เฟิร์สช้อย 912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>
        <f>[2]หน้าผ้า!X107</f>
        <v>45868</v>
      </c>
      <c r="U98" s="11">
        <f>[2]หน้าผ้า!AA107</f>
        <v>3853</v>
      </c>
      <c r="V98" s="10">
        <f>[2]หน้าผ้า!AJ107</f>
        <v>0</v>
      </c>
      <c r="W98" s="10">
        <f>[2]หน้าผ้า!AL107</f>
        <v>3853</v>
      </c>
      <c r="X98" s="10">
        <f>[2]หน้าผ้า!AM107</f>
        <v>0</v>
      </c>
      <c r="Y98" s="10">
        <f>[2]หน้าผ้า!AN107</f>
        <v>4045.65</v>
      </c>
      <c r="Z98" s="9" t="str">
        <f>[2]หน้าผ้า!AO107</f>
        <v>WSWT2025800SM</v>
      </c>
      <c r="AA98" s="8">
        <f>[2]หน้าผ้า!AQ107</f>
        <v>4036.9807500000006</v>
      </c>
      <c r="AB98" s="8">
        <f>[2]หน้าผ้า!AR107</f>
        <v>4036.9807500000006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4036.9807500000006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45868</v>
      </c>
      <c r="AK98" s="3">
        <f>[2]หน้าผ้า!DQ107</f>
        <v>45864</v>
      </c>
      <c r="AL98" s="3">
        <f>[2]หน้าผ้า!DR107</f>
        <v>45857</v>
      </c>
      <c r="AM98" s="3">
        <f>[2]หน้าผ้า!DS107</f>
        <v>45865</v>
      </c>
      <c r="AN98" s="3">
        <f>[2]หน้าผ้า!DT107</f>
        <v>45866</v>
      </c>
      <c r="AO98" s="3">
        <f>[2]หน้าผ้า!DU107</f>
        <v>45867</v>
      </c>
      <c r="AP98" s="3">
        <f>[2]หน้าผ้า!DP107</f>
        <v>45863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45857</v>
      </c>
      <c r="B99" s="14" t="str">
        <f>[2]หน้าผ้า!B108</f>
        <v>MK68-000901</v>
      </c>
      <c r="C99" s="9" t="str">
        <f>[2]หน้าผ้า!E108</f>
        <v>บจก.อินเทคค์ โกลบอล</v>
      </c>
      <c r="D99" s="13" t="str">
        <f>[2]หน้าผ้า!F108</f>
        <v>เฟิร์สช้อย 912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>
        <f>[2]หน้าผ้า!X108</f>
        <v>45868</v>
      </c>
      <c r="U99" s="11">
        <f>[2]หน้าผ้า!AA108</f>
        <v>10000</v>
      </c>
      <c r="V99" s="10">
        <f>[2]หน้าผ้า!AJ108</f>
        <v>0</v>
      </c>
      <c r="W99" s="10">
        <f>[2]หน้าผ้า!AL108</f>
        <v>10000</v>
      </c>
      <c r="X99" s="10">
        <f>[2]หน้าผ้า!AM108</f>
        <v>0</v>
      </c>
      <c r="Y99" s="10">
        <f>[2]หน้าผ้า!AN108</f>
        <v>10500</v>
      </c>
      <c r="Z99" s="9" t="str">
        <f>[2]หน้าผ้า!AO108</f>
        <v>WSWT2025800SM</v>
      </c>
      <c r="AA99" s="8">
        <f>[2]หน้าผ้า!AQ108</f>
        <v>10477.5</v>
      </c>
      <c r="AB99" s="8">
        <f>[2]หน้าผ้า!AR108</f>
        <v>10477.5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10477.5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45868</v>
      </c>
      <c r="AK99" s="3">
        <f>[2]หน้าผ้า!DQ108</f>
        <v>45864</v>
      </c>
      <c r="AL99" s="3">
        <f>[2]หน้าผ้า!DR108</f>
        <v>45857</v>
      </c>
      <c r="AM99" s="3">
        <f>[2]หน้าผ้า!DS108</f>
        <v>45865</v>
      </c>
      <c r="AN99" s="3">
        <f>[2]หน้าผ้า!DT108</f>
        <v>45866</v>
      </c>
      <c r="AO99" s="3">
        <f>[2]หน้าผ้า!DU108</f>
        <v>45867</v>
      </c>
      <c r="AP99" s="3">
        <f>[2]หน้าผ้า!DP108</f>
        <v>45863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>รอART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45857</v>
      </c>
      <c r="B100" s="14" t="str">
        <f>[2]หน้าผ้า!B109</f>
        <v>MK68-000901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เฟิร์สช้อย 913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>
        <f>[2]หน้าผ้า!X109</f>
        <v>45868</v>
      </c>
      <c r="U100" s="11">
        <f>[2]หน้าผ้า!AA109</f>
        <v>10000</v>
      </c>
      <c r="V100" s="10">
        <f>[2]หน้าผ้า!AJ109</f>
        <v>0</v>
      </c>
      <c r="W100" s="10">
        <f>[2]หน้าผ้า!AL109</f>
        <v>10000</v>
      </c>
      <c r="X100" s="10">
        <f>[2]หน้าผ้า!AM109</f>
        <v>0</v>
      </c>
      <c r="Y100" s="10">
        <f>[2]หน้าผ้า!AN109</f>
        <v>10500</v>
      </c>
      <c r="Z100" s="9" t="str">
        <f>[2]หน้าผ้า!AO109</f>
        <v>WSWT2025800SM</v>
      </c>
      <c r="AA100" s="8">
        <f>[2]หน้าผ้า!AQ109</f>
        <v>10477.5</v>
      </c>
      <c r="AB100" s="8">
        <f>[2]หน้าผ้า!AR109</f>
        <v>10477.5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10477.5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45868</v>
      </c>
      <c r="AK100" s="3">
        <f>[2]หน้าผ้า!DQ109</f>
        <v>45864</v>
      </c>
      <c r="AL100" s="3">
        <f>[2]หน้าผ้า!DR109</f>
        <v>45857</v>
      </c>
      <c r="AM100" s="3">
        <f>[2]หน้าผ้า!DS109</f>
        <v>45865</v>
      </c>
      <c r="AN100" s="3">
        <f>[2]หน้าผ้า!DT109</f>
        <v>45866</v>
      </c>
      <c r="AO100" s="3">
        <f>[2]หน้าผ้า!DU109</f>
        <v>45867</v>
      </c>
      <c r="AP100" s="3">
        <f>[2]หน้าผ้า!DP109</f>
        <v>45863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45857</v>
      </c>
      <c r="B101" s="14" t="str">
        <f>[2]หน้าผ้า!B110</f>
        <v>MK68-000902</v>
      </c>
      <c r="C101" s="9" t="str">
        <f>[2]หน้าผ้า!E110</f>
        <v>บจก.อินเทคค์ โกลบอล</v>
      </c>
      <c r="D101" s="13" t="str">
        <f>[2]หน้าผ้า!F110</f>
        <v>เพอเฟคค์ 000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>
        <f>[2]หน้าผ้า!X110</f>
        <v>45868</v>
      </c>
      <c r="U101" s="11">
        <f>[2]หน้าผ้า!AA110</f>
        <v>10000</v>
      </c>
      <c r="V101" s="10">
        <f>[2]หน้าผ้า!AJ110</f>
        <v>0</v>
      </c>
      <c r="W101" s="10">
        <f>[2]หน้าผ้า!AL110</f>
        <v>10000</v>
      </c>
      <c r="X101" s="10">
        <f>[2]หน้าผ้า!AM110</f>
        <v>0</v>
      </c>
      <c r="Y101" s="10">
        <f>[2]หน้าผ้า!AN110</f>
        <v>10500</v>
      </c>
      <c r="Z101" s="9" t="str">
        <f>[2]หน้าผ้า!AO110</f>
        <v>WSWT2025800SM</v>
      </c>
      <c r="AA101" s="8">
        <f>[2]หน้าผ้า!AQ110</f>
        <v>10477.5</v>
      </c>
      <c r="AB101" s="8">
        <f>[2]หน้าผ้า!AR110</f>
        <v>10477.5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10477.5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45868</v>
      </c>
      <c r="AK101" s="3">
        <f>[2]หน้าผ้า!DQ110</f>
        <v>45864</v>
      </c>
      <c r="AL101" s="3">
        <f>[2]หน้าผ้า!DR110</f>
        <v>45857</v>
      </c>
      <c r="AM101" s="3">
        <f>[2]หน้าผ้า!DS110</f>
        <v>45865</v>
      </c>
      <c r="AN101" s="3">
        <f>[2]หน้าผ้า!DT110</f>
        <v>45866</v>
      </c>
      <c r="AO101" s="3">
        <f>[2]หน้าผ้า!DU110</f>
        <v>45867</v>
      </c>
      <c r="AP101" s="3">
        <f>[2]หน้าผ้า!DP110</f>
        <v>45863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>รอART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45796</v>
      </c>
      <c r="B102" s="14" t="str">
        <f>[2]หน้าผ้า!B111</f>
        <v>MK68-000673</v>
      </c>
      <c r="C102" s="9" t="str">
        <f>[2]หน้าผ้า!E111</f>
        <v>บจก.อินเทคค์ โกลบอล</v>
      </c>
      <c r="D102" s="13" t="str">
        <f>[2]หน้าผ้า!F111</f>
        <v>เพอเฟคค์ 000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>
        <f>[2]หน้าผ้า!X111</f>
        <v>45868</v>
      </c>
      <c r="U102" s="11">
        <f>[2]หน้าผ้า!AA111</f>
        <v>179</v>
      </c>
      <c r="V102" s="10">
        <f>[2]หน้าผ้า!AJ111</f>
        <v>0</v>
      </c>
      <c r="W102" s="10">
        <f>[2]หน้าผ้า!AL111</f>
        <v>179</v>
      </c>
      <c r="X102" s="10">
        <f>[2]หน้าผ้า!AM111</f>
        <v>0</v>
      </c>
      <c r="Y102" s="10">
        <f>[2]หน้าผ้า!AN111</f>
        <v>187.95000000000002</v>
      </c>
      <c r="Z102" s="9" t="str">
        <f>[2]หน้าผ้า!AO111</f>
        <v>WSWT2025800SM</v>
      </c>
      <c r="AA102" s="8">
        <f>[2]หน้าผ้า!AQ111</f>
        <v>187.54725000000002</v>
      </c>
      <c r="AB102" s="8">
        <f>[2]หน้าผ้า!AR111</f>
        <v>187.54725000000002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187.54725000000002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45868</v>
      </c>
      <c r="AK102" s="3">
        <f>[2]หน้าผ้า!DQ111</f>
        <v>45864</v>
      </c>
      <c r="AL102" s="3">
        <f>[2]หน้าผ้า!DR111</f>
        <v>45857</v>
      </c>
      <c r="AM102" s="3">
        <f>[2]หน้าผ้า!DS111</f>
        <v>45865</v>
      </c>
      <c r="AN102" s="3">
        <f>[2]หน้าผ้า!DT111</f>
        <v>45866</v>
      </c>
      <c r="AO102" s="3">
        <f>[2]หน้าผ้า!DU111</f>
        <v>45867</v>
      </c>
      <c r="AP102" s="3">
        <f>[2]หน้าผ้า!DP111</f>
        <v>45863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45857</v>
      </c>
      <c r="B103" s="14" t="str">
        <f>[2]หน้าผ้า!B112</f>
        <v>MK68-000902</v>
      </c>
      <c r="C103" s="9" t="str">
        <f>[2]หน้าผ้า!E112</f>
        <v>บจก.อินเทคค์ โกลบอล</v>
      </c>
      <c r="D103" s="13" t="str">
        <f>[2]หน้าผ้า!F112</f>
        <v>เพอเฟคค์911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>
        <f>[2]หน้าผ้า!X112</f>
        <v>45868</v>
      </c>
      <c r="U103" s="11">
        <f>[2]หน้าผ้า!AA112</f>
        <v>5040</v>
      </c>
      <c r="V103" s="10">
        <f>[2]หน้าผ้า!AJ112</f>
        <v>0</v>
      </c>
      <c r="W103" s="10">
        <f>[2]หน้าผ้า!AL112</f>
        <v>5040</v>
      </c>
      <c r="X103" s="10">
        <f>[2]หน้าผ้า!AM112</f>
        <v>0</v>
      </c>
      <c r="Y103" s="10">
        <f>[2]หน้าผ้า!AN112</f>
        <v>5292</v>
      </c>
      <c r="Z103" s="9" t="str">
        <f>[2]หน้าผ้า!AO112</f>
        <v>WSWT2025800SM</v>
      </c>
      <c r="AA103" s="8">
        <f>[2]หน้าผ้า!AQ112</f>
        <v>5280.6600000000008</v>
      </c>
      <c r="AB103" s="8">
        <f>[2]หน้าผ้า!AR112</f>
        <v>5280.6600000000008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5280.6600000000008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45868</v>
      </c>
      <c r="AK103" s="3">
        <f>[2]หน้าผ้า!DQ112</f>
        <v>45864</v>
      </c>
      <c r="AL103" s="3">
        <f>[2]หน้าผ้า!DR112</f>
        <v>45857</v>
      </c>
      <c r="AM103" s="3">
        <f>[2]หน้าผ้า!DS112</f>
        <v>45865</v>
      </c>
      <c r="AN103" s="3">
        <f>[2]หน้าผ้า!DT112</f>
        <v>45866</v>
      </c>
      <c r="AO103" s="3">
        <f>[2]หน้าผ้า!DU112</f>
        <v>45867</v>
      </c>
      <c r="AP103" s="3">
        <f>[2]หน้าผ้า!DP112</f>
        <v>45863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>รอART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45857</v>
      </c>
      <c r="B104" s="14" t="str">
        <f>[2]หน้าผ้า!B113</f>
        <v>MK68-000902</v>
      </c>
      <c r="C104" s="9" t="str">
        <f>[2]หน้าผ้า!E113</f>
        <v>บจก.อินเทคค์ โกลบอล</v>
      </c>
      <c r="D104" s="13" t="str">
        <f>[2]หน้าผ้า!F113</f>
        <v>เพอเฟคค์912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>
        <f>[2]หน้าผ้า!X113</f>
        <v>45868</v>
      </c>
      <c r="U104" s="11">
        <f>[2]หน้าผ้า!AA113</f>
        <v>5040</v>
      </c>
      <c r="V104" s="10">
        <f>[2]หน้าผ้า!AJ113</f>
        <v>0</v>
      </c>
      <c r="W104" s="10">
        <f>[2]หน้าผ้า!AL113</f>
        <v>5040</v>
      </c>
      <c r="X104" s="10">
        <f>[2]หน้าผ้า!AM113</f>
        <v>0</v>
      </c>
      <c r="Y104" s="10">
        <f>[2]หน้าผ้า!AN113</f>
        <v>5292</v>
      </c>
      <c r="Z104" s="9" t="str">
        <f>[2]หน้าผ้า!AO113</f>
        <v>WSWT2025800SM</v>
      </c>
      <c r="AA104" s="8">
        <f>[2]หน้าผ้า!AQ113</f>
        <v>5280.6600000000008</v>
      </c>
      <c r="AB104" s="8">
        <f>[2]หน้าผ้า!AR113</f>
        <v>5280.6600000000008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5280.6600000000008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45868</v>
      </c>
      <c r="AK104" s="3">
        <f>[2]หน้าผ้า!DQ113</f>
        <v>45864</v>
      </c>
      <c r="AL104" s="3">
        <f>[2]หน้าผ้า!DR113</f>
        <v>45857</v>
      </c>
      <c r="AM104" s="3">
        <f>[2]หน้าผ้า!DS113</f>
        <v>45865</v>
      </c>
      <c r="AN104" s="3">
        <f>[2]หน้าผ้า!DT113</f>
        <v>45866</v>
      </c>
      <c r="AO104" s="3">
        <f>[2]หน้าผ้า!DU113</f>
        <v>45867</v>
      </c>
      <c r="AP104" s="3">
        <f>[2]หน้าผ้า!DP113</f>
        <v>45863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>รอART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45857</v>
      </c>
      <c r="B105" s="14" t="str">
        <f>[2]หน้าผ้า!B114</f>
        <v>MK68-000906</v>
      </c>
      <c r="C105" s="9" t="str">
        <f>[2]หน้าผ้า!E114</f>
        <v>บจก.อินเทคค์ โกลบอล</v>
      </c>
      <c r="D105" s="13" t="str">
        <f>[2]หน้าผ้า!F114</f>
        <v>สุบรรณ 333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จับจีบ3.5"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>
        <f>[2]หน้าผ้า!X114</f>
        <v>45868</v>
      </c>
      <c r="U105" s="11">
        <f>[2]หน้าผ้า!AA114</f>
        <v>5040</v>
      </c>
      <c r="V105" s="10">
        <f>[2]หน้าผ้า!AJ114</f>
        <v>0</v>
      </c>
      <c r="W105" s="10">
        <f>[2]หน้าผ้า!AL114</f>
        <v>5040</v>
      </c>
      <c r="X105" s="10">
        <f>[2]หน้าผ้า!AM114</f>
        <v>0</v>
      </c>
      <c r="Y105" s="10">
        <f>[2]หน้าผ้า!AN114</f>
        <v>5292</v>
      </c>
      <c r="Z105" s="9" t="str">
        <f>[2]หน้าผ้า!AO114</f>
        <v>WSWT2025800SM</v>
      </c>
      <c r="AA105" s="8">
        <f>[2]หน้าผ้า!AQ114</f>
        <v>5280.6600000000008</v>
      </c>
      <c r="AB105" s="8">
        <f>[2]หน้าผ้า!AR114</f>
        <v>5280.6600000000008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5280.6600000000008</v>
      </c>
      <c r="AF105" s="8">
        <f>[2]หน้าผ้า!AI114</f>
        <v>0</v>
      </c>
      <c r="AG105" s="1" t="str">
        <f>[3]หน้าผ้า!DC117</f>
        <v>รอแบบ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45868</v>
      </c>
      <c r="AK105" s="3">
        <f>[2]หน้าผ้า!DQ114</f>
        <v>45864</v>
      </c>
      <c r="AL105" s="3">
        <f>[2]หน้าผ้า!DR114</f>
        <v>45857</v>
      </c>
      <c r="AM105" s="3">
        <f>[2]หน้าผ้า!DS114</f>
        <v>45865</v>
      </c>
      <c r="AN105" s="3">
        <f>[2]หน้าผ้า!DT114</f>
        <v>45866</v>
      </c>
      <c r="AO105" s="3">
        <f>[2]หน้าผ้า!DU114</f>
        <v>45867</v>
      </c>
      <c r="AP105" s="3">
        <f>[2]หน้าผ้า!DP114</f>
        <v>45863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>รอART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45847</v>
      </c>
      <c r="B106" s="14" t="str">
        <f>[2]หน้าผ้า!B115</f>
        <v>MK68-000874</v>
      </c>
      <c r="C106" s="9" t="str">
        <f>[2]หน้าผ้า!E115</f>
        <v>บจก.เอสพีเอ็ม อาหารสัตว์</v>
      </c>
      <c r="D106" s="13" t="str">
        <f>[2]หน้าผ้า!F115</f>
        <v>SPM 912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45876</v>
      </c>
      <c r="U106" s="11">
        <f>[2]หน้าผ้า!AA115</f>
        <v>3000</v>
      </c>
      <c r="V106" s="10">
        <f>[2]หน้าผ้า!AJ115</f>
        <v>0</v>
      </c>
      <c r="W106" s="10">
        <f>[2]หน้าผ้า!AL115</f>
        <v>3000</v>
      </c>
      <c r="X106" s="10">
        <f>[2]หน้าผ้า!AM115</f>
        <v>0</v>
      </c>
      <c r="Y106" s="10">
        <f>[2]หน้าผ้า!AN115</f>
        <v>3150</v>
      </c>
      <c r="Z106" s="9" t="str">
        <f>[2]หน้าผ้า!AO115</f>
        <v>WSWT2025800SM</v>
      </c>
      <c r="AA106" s="8">
        <f>[2]หน้าผ้า!AQ115</f>
        <v>3310.89</v>
      </c>
      <c r="AB106" s="8">
        <f>[2]หน้าผ้า!AR115</f>
        <v>3310.89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3310.89</v>
      </c>
      <c r="AF106" s="8">
        <f>[2]หน้าผ้า!AI115</f>
        <v>0</v>
      </c>
      <c r="AG106" s="1" t="str">
        <f>[3]หน้าผ้า!DC118</f>
        <v>รอแบบ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45876</v>
      </c>
      <c r="AK106" s="3">
        <f>[2]หน้าผ้า!DQ115</f>
        <v>45872</v>
      </c>
      <c r="AL106" s="3">
        <f>[2]หน้าผ้า!DR115</f>
        <v>45865</v>
      </c>
      <c r="AM106" s="3">
        <f>[2]หน้าผ้า!DS115</f>
        <v>45873</v>
      </c>
      <c r="AN106" s="3">
        <f>[2]หน้าผ้า!DT115</f>
        <v>45874</v>
      </c>
      <c r="AO106" s="3">
        <f>[2]หน้าผ้า!DU115</f>
        <v>45875</v>
      </c>
      <c r="AP106" s="3">
        <f>[2]หน้าผ้า!DP115</f>
        <v>45871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45850</v>
      </c>
      <c r="B107" s="14" t="str">
        <f>[2]หน้าผ้า!B116</f>
        <v>MK68-000880</v>
      </c>
      <c r="C107" s="9" t="str">
        <f>[2]หน้าผ้า!E116</f>
        <v>บจก.เอพีเอ็ม อะโกร</v>
      </c>
      <c r="D107" s="13" t="str">
        <f>[2]หน้าผ้า!F116</f>
        <v>SPM195 GOAL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>
        <f>[2]หน้าผ้า!X116</f>
        <v>45889</v>
      </c>
      <c r="U107" s="11">
        <f>[2]หน้าผ้า!AA116</f>
        <v>4000</v>
      </c>
      <c r="V107" s="10">
        <f>[2]หน้าผ้า!AJ116</f>
        <v>0</v>
      </c>
      <c r="W107" s="10">
        <f>[2]หน้าผ้า!AL116</f>
        <v>4000</v>
      </c>
      <c r="X107" s="10">
        <f>[2]หน้าผ้า!AM116</f>
        <v>0</v>
      </c>
      <c r="Y107" s="10">
        <f>[2]หน้าผ้า!AN116</f>
        <v>4200</v>
      </c>
      <c r="Z107" s="9" t="str">
        <f>[2]หน้าผ้า!AO116</f>
        <v>WSWT2025800SM</v>
      </c>
      <c r="AA107" s="8">
        <f>[2]หน้าผ้า!AQ116</f>
        <v>4414.5199999999995</v>
      </c>
      <c r="AB107" s="8">
        <f>[2]หน้าผ้า!AR116</f>
        <v>4414.5199999999995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4414.5199999999995</v>
      </c>
      <c r="AF107" s="8">
        <f>[2]หน้าผ้า!AI116</f>
        <v>0</v>
      </c>
      <c r="AG107" s="1" t="str">
        <f>[3]หน้าผ้า!DC119</f>
        <v>รอแบบ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45889</v>
      </c>
      <c r="AK107" s="3">
        <f>[2]หน้าผ้า!DQ116</f>
        <v>45885</v>
      </c>
      <c r="AL107" s="3">
        <f>[2]หน้าผ้า!DR116</f>
        <v>45878</v>
      </c>
      <c r="AM107" s="3">
        <f>[2]หน้าผ้า!DS116</f>
        <v>45886</v>
      </c>
      <c r="AN107" s="3">
        <f>[2]หน้าผ้า!DT116</f>
        <v>45887</v>
      </c>
      <c r="AO107" s="3">
        <f>[2]หน้าผ้า!DU116</f>
        <v>45888</v>
      </c>
      <c r="AP107" s="3">
        <f>[2]หน้าผ้า!DP116</f>
        <v>45884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 t="str">
        <f>[2]หน้าผ้า!C117</f>
        <v>ประมาณการ</v>
      </c>
      <c r="B108" s="14" t="str">
        <f>[2]หน้าผ้า!B117</f>
        <v>ประมาณการ</v>
      </c>
      <c r="C108" s="9" t="str">
        <f>[2]หน้าผ้า!E117</f>
        <v>บจก.อินเทคค์ โกลบอล</v>
      </c>
      <c r="D108" s="13" t="str">
        <f>[2]หน้าผ้า!F117</f>
        <v>รอแบบ</v>
      </c>
      <c r="E108" s="9">
        <f>[2]หน้าผ้า!G117</f>
        <v>20</v>
      </c>
      <c r="F108" s="9">
        <f>[2]หน้าผ้า!H117</f>
        <v>36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มัด80 ใช้สายรัด</v>
      </c>
      <c r="T108" s="12">
        <f>[2]หน้าผ้า!X117</f>
        <v>45899</v>
      </c>
      <c r="U108" s="11">
        <f>[2]หน้าผ้า!AA117</f>
        <v>100000</v>
      </c>
      <c r="V108" s="10">
        <f>[2]หน้าผ้า!AJ117</f>
        <v>0</v>
      </c>
      <c r="W108" s="10">
        <f>[2]หน้าผ้า!AL117</f>
        <v>100000</v>
      </c>
      <c r="X108" s="10">
        <f>[2]หน้าผ้า!AM117</f>
        <v>0</v>
      </c>
      <c r="Y108" s="10">
        <f>[2]หน้าผ้า!AN117</f>
        <v>105000</v>
      </c>
      <c r="Z108" s="9" t="str">
        <f>[2]หน้าผ้า!AO117</f>
        <v>WSWT2025800SM</v>
      </c>
      <c r="AA108" s="8">
        <f>[2]หน้าผ้า!AQ117</f>
        <v>104775.00000000001</v>
      </c>
      <c r="AB108" s="8">
        <f>[2]หน้าผ้า!AR117</f>
        <v>62750</v>
      </c>
      <c r="AC108" s="8">
        <f>[2]หน้าผ้า!AS117</f>
        <v>42025.000000000015</v>
      </c>
      <c r="AD108" s="8">
        <f>[2]หน้าผ้า!AT117</f>
        <v>0</v>
      </c>
      <c r="AE108" s="8">
        <f>[2]หน้าผ้า!AU117</f>
        <v>104775.00000000001</v>
      </c>
      <c r="AF108" s="8">
        <f>[2]หน้าผ้า!AI117</f>
        <v>0</v>
      </c>
      <c r="AG108" s="1" t="str">
        <f>[3]หน้าผ้า!DC120</f>
        <v>รอแบบ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45899</v>
      </c>
      <c r="AK108" s="3">
        <f>[2]หน้าผ้า!DQ117</f>
        <v>45895</v>
      </c>
      <c r="AL108" s="3">
        <f>[2]หน้าผ้า!DR117</f>
        <v>45888</v>
      </c>
      <c r="AM108" s="3">
        <f>[2]หน้าผ้า!DS117</f>
        <v>45896</v>
      </c>
      <c r="AN108" s="3">
        <f>[2]หน้าผ้า!DT117</f>
        <v>45897</v>
      </c>
      <c r="AO108" s="3">
        <f>[2]หน้าผ้า!DU117</f>
        <v>45898</v>
      </c>
      <c r="AP108" s="3">
        <f>[2]หน้าผ้า!DP117</f>
        <v>45894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3175.2222222222226</v>
      </c>
    </row>
    <row r="109" spans="1:56" ht="27.7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บจก.เอสพีเอ็ม อาหารสัตว์</v>
      </c>
      <c r="D109" s="13" t="str">
        <f>[2]หน้าผ้า!F118</f>
        <v>รอแบบ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รอแจ้ง</v>
      </c>
      <c r="U109" s="11">
        <f>[2]หน้าผ้า!AA118</f>
        <v>20000</v>
      </c>
      <c r="V109" s="10">
        <f>[2]หน้าผ้า!AJ118</f>
        <v>0</v>
      </c>
      <c r="W109" s="10">
        <f>[2]หน้าผ้า!AL118</f>
        <v>20000</v>
      </c>
      <c r="X109" s="10">
        <f>[2]หน้าผ้า!AM118</f>
        <v>0</v>
      </c>
      <c r="Y109" s="10">
        <f>[2]หน้าผ้า!AN118</f>
        <v>21000</v>
      </c>
      <c r="Z109" s="9" t="str">
        <f>[2]หน้าผ้า!AO118</f>
        <v>WSWT2025800SM</v>
      </c>
      <c r="AA109" s="8">
        <f>[2]หน้าผ้า!AQ118</f>
        <v>22072.6</v>
      </c>
      <c r="AB109" s="8">
        <f>[2]หน้าผ้า!AR118</f>
        <v>0</v>
      </c>
      <c r="AC109" s="8">
        <f>[2]หน้าผ้า!AS118</f>
        <v>22072.6</v>
      </c>
      <c r="AD109" s="8">
        <f>[2]หน้าผ้า!AT118</f>
        <v>0</v>
      </c>
      <c r="AE109" s="8">
        <f>[2]หน้าผ้า!AU118</f>
        <v>22072.6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1667.7075555555555</v>
      </c>
    </row>
    <row r="110" spans="1:56" ht="27.7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บจก.ไทยธรรมดี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37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97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</v>
      </c>
      <c r="T110" s="12" t="str">
        <f>[2]หน้าผ้า!X119</f>
        <v>รอแจ้ง</v>
      </c>
      <c r="U110" s="11">
        <f>[2]หน้าผ้า!AA119</f>
        <v>20000</v>
      </c>
      <c r="V110" s="10">
        <f>[2]หน้าผ้า!AJ119</f>
        <v>0</v>
      </c>
      <c r="W110" s="10">
        <f>[2]หน้าผ้า!AL119</f>
        <v>20000</v>
      </c>
      <c r="X110" s="10">
        <f>[2]หน้าผ้า!AM119</f>
        <v>0</v>
      </c>
      <c r="Y110" s="10">
        <f>[2]หน้าผ้า!AN119</f>
        <v>21000</v>
      </c>
      <c r="Z110" s="9" t="str">
        <f>[2]หน้าผ้า!AO119</f>
        <v>WSWT2025800SM</v>
      </c>
      <c r="AA110" s="8">
        <f>[2]หน้าผ้า!AQ119</f>
        <v>21513.800000000003</v>
      </c>
      <c r="AB110" s="8">
        <f>[2]หน้าผ้า!AR119</f>
        <v>0</v>
      </c>
      <c r="AC110" s="8">
        <f>[2]หน้าผ้า!AS119</f>
        <v>21513.800000000003</v>
      </c>
      <c r="AD110" s="8">
        <f>[2]หน้าผ้า!AT119</f>
        <v>0</v>
      </c>
      <c r="AE110" s="8">
        <f>[2]หน้าผ้า!AU119</f>
        <v>21513.800000000003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1625.4871111111113</v>
      </c>
    </row>
    <row r="111" spans="1:56" ht="27.75" customHeight="1" x14ac:dyDescent="0.45">
      <c r="A111" s="3" t="str">
        <f>[2]หน้าผ้า!C120</f>
        <v>ประมาณการ</v>
      </c>
      <c r="B111" s="14" t="str">
        <f>[2]หน้าผ้า!B120</f>
        <v>ประมาณการ</v>
      </c>
      <c r="C111" s="9" t="str">
        <f>[2]หน้าผ้า!E120</f>
        <v>บจก.ซันฟีด</v>
      </c>
      <c r="D111" s="13" t="str">
        <f>[2]หน้าผ้า!F120</f>
        <v>รอแบบ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 t="str">
        <f>[2]หน้าผ้า!X120</f>
        <v>รอแจ้ง</v>
      </c>
      <c r="U111" s="11">
        <f>[2]หน้าผ้า!AA120</f>
        <v>100000</v>
      </c>
      <c r="V111" s="10">
        <f>[2]หน้าผ้า!AJ120</f>
        <v>0</v>
      </c>
      <c r="W111" s="10">
        <f>[2]หน้าผ้า!AL120</f>
        <v>100000</v>
      </c>
      <c r="X111" s="10">
        <f>[2]หน้าผ้า!AM120</f>
        <v>0</v>
      </c>
      <c r="Y111" s="10">
        <f>[2]หน้าผ้า!AN120</f>
        <v>105000</v>
      </c>
      <c r="Z111" s="9" t="str">
        <f>[2]หน้าผ้า!AO120</f>
        <v>WSWT2025800SM</v>
      </c>
      <c r="AA111" s="8">
        <f>[2]หน้าผ้า!AQ120</f>
        <v>110363</v>
      </c>
      <c r="AB111" s="8">
        <f>[2]หน้าผ้า!AR120</f>
        <v>0</v>
      </c>
      <c r="AC111" s="8">
        <f>[2]หน้าผ้า!AS120</f>
        <v>110363</v>
      </c>
      <c r="AD111" s="8">
        <f>[2]หน้าผ้า!AT120</f>
        <v>0</v>
      </c>
      <c r="AE111" s="8">
        <f>[2]หน้าผ้า!AU120</f>
        <v>110363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>รอART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8338.5377777777776</v>
      </c>
    </row>
    <row r="112" spans="1:56" ht="27.75" customHeight="1" x14ac:dyDescent="0.45">
      <c r="A112" s="3">
        <f>[2]หน้าผ้า!C121</f>
        <v>45825</v>
      </c>
      <c r="B112" s="14" t="str">
        <f>[2]หน้าผ้า!B121</f>
        <v>MK68-000796</v>
      </c>
      <c r="C112" s="9" t="str">
        <f>[2]หน้าผ้า!E121</f>
        <v>บจก.อินเทคค์ โกลบอล</v>
      </c>
      <c r="D112" s="13" t="str">
        <f>[2]หน้าผ้า!F121</f>
        <v>เฟิร์สช้อย 911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127</v>
      </c>
      <c r="V112" s="10">
        <f>[2]หน้าผ้า!AJ121</f>
        <v>0</v>
      </c>
      <c r="W112" s="10">
        <f>[2]หน้าผ้า!AL121</f>
        <v>127</v>
      </c>
      <c r="X112" s="10">
        <f>[2]หน้าผ้า!AM121</f>
        <v>6000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รอตัด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45825</v>
      </c>
      <c r="B113" s="14" t="str">
        <f>[2]หน้าผ้า!B122</f>
        <v>MK68-000801</v>
      </c>
      <c r="C113" s="9" t="str">
        <f>[2]หน้าผ้า!E122</f>
        <v>บจก.อินเทคค์ โกลบอล</v>
      </c>
      <c r="D113" s="13" t="str">
        <f>[2]หน้าผ้า!F122</f>
        <v>สุบรรณ 111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จับจีบ3.5"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894</v>
      </c>
      <c r="V113" s="10">
        <f>[2]หน้าผ้า!AJ122</f>
        <v>525</v>
      </c>
      <c r="W113" s="10">
        <f>[2]หน้าผ้า!AL122</f>
        <v>369</v>
      </c>
      <c r="X113" s="10">
        <f>[2]หน้าผ้า!AM122</f>
        <v>6000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 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45827</v>
      </c>
      <c r="B114" s="14" t="str">
        <f>[2]หน้าผ้า!B123</f>
        <v>MK68-000810</v>
      </c>
      <c r="C114" s="9" t="str">
        <f>[2]หน้าผ้า!E123</f>
        <v>บจก.อินเทคค์ โกลบอล</v>
      </c>
      <c r="D114" s="13" t="str">
        <f>[2]หน้าผ้า!F123</f>
        <v>เฟิร์สคลาส 912</v>
      </c>
      <c r="E114" s="9">
        <f>[2]หน้าผ้า!G123</f>
        <v>20</v>
      </c>
      <c r="F114" s="9">
        <f>[2]หน้าผ้า!H123</f>
        <v>35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97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จับจีบ4"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455</v>
      </c>
      <c r="V114" s="10">
        <f>[2]หน้าผ้า!AJ123</f>
        <v>0</v>
      </c>
      <c r="W114" s="10">
        <f>[2]หน้าผ้า!AL123</f>
        <v>455</v>
      </c>
      <c r="X114" s="10">
        <f>[2]หน้าผ้า!AM123</f>
        <v>6000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45796</v>
      </c>
      <c r="B115" s="14" t="str">
        <f>[2]หน้าผ้า!B124</f>
        <v>MK68-000675</v>
      </c>
      <c r="C115" s="9" t="str">
        <f>[2]หน้าผ้า!E124</f>
        <v>บจก.อินเทคค์ โกลบอล</v>
      </c>
      <c r="D115" s="13" t="str">
        <f>[2]หน้าผ้า!F124</f>
        <v>เพอเฟคค์ 914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3360</v>
      </c>
      <c r="V115" s="10">
        <f>[2]หน้าผ้า!AJ124</f>
        <v>0</v>
      </c>
      <c r="W115" s="10">
        <f>[2]หน้าผ้า!AL124</f>
        <v>3360</v>
      </c>
      <c r="X115" s="10">
        <f>[2]หน้าผ้า!AM124</f>
        <v>35200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 t="str">
        <f>[2]หน้าผ้า!AG124</f>
        <v>2/6---6/6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45796</v>
      </c>
      <c r="B116" s="14" t="str">
        <f>[2]หน้าผ้า!B125</f>
        <v>MK68-000676</v>
      </c>
      <c r="C116" s="9" t="str">
        <f>[2]หน้าผ้า!E125</f>
        <v>บจก.อินเทคค์ โกลบอล</v>
      </c>
      <c r="D116" s="13" t="str">
        <f>[2]หน้าผ้า!F125</f>
        <v>เพอเฟคค์ 916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614</v>
      </c>
      <c r="V116" s="10">
        <f>[2]หน้าผ้า!AJ125</f>
        <v>0</v>
      </c>
      <c r="W116" s="10">
        <f>[2]หน้าผ้า!AL125</f>
        <v>614</v>
      </c>
      <c r="X116" s="10">
        <f>[2]หน้าผ้า!AM125</f>
        <v>12101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รอตัด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45796</v>
      </c>
      <c r="B117" s="14" t="str">
        <f>[2]หน้าผ้า!B126</f>
        <v>MK68-000671</v>
      </c>
      <c r="C117" s="9" t="str">
        <f>[2]หน้าผ้า!E126</f>
        <v>บจก.อินเทคค์ โกลบอล</v>
      </c>
      <c r="D117" s="13" t="str">
        <f>[2]หน้าผ้า!F126</f>
        <v>เฟิร์สช้อย 902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366</v>
      </c>
      <c r="V117" s="10">
        <f>[2]หน้าผ้า!AJ126</f>
        <v>0</v>
      </c>
      <c r="W117" s="10">
        <f>[2]หน้าผ้า!AL126</f>
        <v>366</v>
      </c>
      <c r="X117" s="10">
        <f>[2]หน้าผ้า!AM126</f>
        <v>5113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45796</v>
      </c>
      <c r="B118" s="14" t="str">
        <f>[2]หน้าผ้า!B127</f>
        <v>MK68-000673</v>
      </c>
      <c r="C118" s="9" t="str">
        <f>[2]หน้าผ้า!E127</f>
        <v>บจก.อินเทคค์ โกลบอล</v>
      </c>
      <c r="D118" s="13" t="str">
        <f>[2]หน้าผ้า!F127</f>
        <v>เพอเฟคค์ 902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 t="str">
        <f>[2]หน้าผ้า!X127</f>
        <v>รอแจ้ง</v>
      </c>
      <c r="U118" s="11">
        <f>[2]หน้าผ้า!AA127</f>
        <v>302</v>
      </c>
      <c r="V118" s="10">
        <f>[2]หน้าผ้า!AJ127</f>
        <v>0</v>
      </c>
      <c r="W118" s="10">
        <f>[2]หน้าผ้า!AL127</f>
        <v>302</v>
      </c>
      <c r="X118" s="10">
        <f>[2]หน้าผ้า!AM127</f>
        <v>5300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45796</v>
      </c>
      <c r="B119" s="14" t="str">
        <f>[2]หน้าผ้า!B128</f>
        <v>MK68-000674</v>
      </c>
      <c r="C119" s="9" t="str">
        <f>[2]หน้าผ้า!E128</f>
        <v>บจก.อินเทคค์ โกลบอล</v>
      </c>
      <c r="D119" s="13" t="str">
        <f>[2]หน้าผ้า!F128</f>
        <v>เพอเฟคค์ 913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 t="str">
        <f>[2]หน้าผ้า!X128</f>
        <v>รอแจ้ง</v>
      </c>
      <c r="U119" s="11">
        <f>[2]หน้าผ้า!AA128</f>
        <v>1200</v>
      </c>
      <c r="V119" s="10">
        <f>[2]หน้าผ้า!AJ128</f>
        <v>0</v>
      </c>
      <c r="W119" s="10">
        <f>[2]หน้าผ้า!AL128</f>
        <v>1200</v>
      </c>
      <c r="X119" s="10">
        <f>[2]หน้าผ้า!AM128</f>
        <v>10700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45850</v>
      </c>
      <c r="B120" s="14" t="str">
        <f>[2]หน้าผ้า!B129</f>
        <v>MK68-000877</v>
      </c>
      <c r="C120" s="9" t="str">
        <f>[2]หน้าผ้า!E129</f>
        <v>บจก.เอพีเอ็ม อะโกร</v>
      </c>
      <c r="D120" s="13" t="str">
        <f>[2]หน้าผ้า!F129</f>
        <v>ยู-ฟีด รวมหมู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3310.89</v>
      </c>
      <c r="AB120" s="8">
        <f>[2]หน้าผ้า!AR129</f>
        <v>0</v>
      </c>
      <c r="AC120" s="8">
        <f>[2]หน้าผ้า!AS129</f>
        <v>3310.89</v>
      </c>
      <c r="AD120" s="8">
        <f>[2]หน้าผ้า!AT129</f>
        <v>0</v>
      </c>
      <c r="AE120" s="8">
        <f>[2]หน้าผ้า!AU129</f>
        <v>3310.89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250.15613333333337</v>
      </c>
    </row>
    <row r="121" spans="1:56" ht="27.75" customHeight="1" x14ac:dyDescent="0.45">
      <c r="A121" s="3">
        <f>[2]หน้าผ้า!C130</f>
        <v>45782</v>
      </c>
      <c r="B121" s="14" t="str">
        <f>[2]หน้าผ้า!B130</f>
        <v>MK68-000609</v>
      </c>
      <c r="C121" s="9" t="str">
        <f>[2]หน้าผ้า!E130</f>
        <v>บจก.เอสพีเอ็ม อาหารสัตว์</v>
      </c>
      <c r="D121" s="13" t="str">
        <f>[2]หน้าผ้า!F130</f>
        <v xml:space="preserve">SW 441 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รอส่ง</v>
      </c>
      <c r="U121" s="11">
        <f>[2]หน้าผ้า!AA130</f>
        <v>5000</v>
      </c>
      <c r="V121" s="10">
        <f>[2]หน้าผ้า!AJ130</f>
        <v>5041</v>
      </c>
      <c r="W121" s="10">
        <f>[2]หน้าผ้า!AL130</f>
        <v>0</v>
      </c>
      <c r="X121" s="10">
        <f>[2]หน้าผ้า!AM130</f>
        <v>5250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 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45799</v>
      </c>
      <c r="B122" s="14" t="str">
        <f>[2]หน้าผ้า!B131</f>
        <v>MK68-000694</v>
      </c>
      <c r="C122" s="9" t="str">
        <f>[2]หน้าผ้า!E131</f>
        <v>บจก.เอ.เจ.ฟาร์ม่าแล็บ</v>
      </c>
      <c r="D122" s="13" t="str">
        <f>[2]หน้าผ้า!F131</f>
        <v>เบส-มิน</v>
      </c>
      <c r="E122" s="9">
        <f>[2]หน้าผ้า!G131</f>
        <v>20</v>
      </c>
      <c r="F122" s="9">
        <f>[2]หน้าผ้า!H131</f>
        <v>34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95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</v>
      </c>
      <c r="T122" s="12" t="str">
        <f>[2]หน้าผ้า!X131</f>
        <v>รอส่ง</v>
      </c>
      <c r="U122" s="11">
        <f>[2]หน้าผ้า!AA131</f>
        <v>4000</v>
      </c>
      <c r="V122" s="10">
        <f>[2]หน้าผ้า!AJ131</f>
        <v>3840</v>
      </c>
      <c r="W122" s="10">
        <f>[2]หน้าผ้า!AL131</f>
        <v>160</v>
      </c>
      <c r="X122" s="10">
        <f>[2]หน้าผ้า!AM131</f>
        <v>8450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ห้ามขาด-ห้ามเกิน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รอส่ง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45850</v>
      </c>
      <c r="B123" s="14" t="str">
        <f>[2]หน้าผ้า!B132</f>
        <v>MK68-000879</v>
      </c>
      <c r="C123" s="9" t="str">
        <f>[2]หน้าผ้า!E132</f>
        <v>บจก.เอพีเอ็ม อะโกร</v>
      </c>
      <c r="D123" s="13" t="str">
        <f>[2]หน้าผ้า!F132</f>
        <v>ฟีล กู๊ด พี6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4000</v>
      </c>
      <c r="V123" s="10">
        <f>[2]หน้าผ้า!AJ132</f>
        <v>0</v>
      </c>
      <c r="W123" s="10">
        <f>[2]หน้าผ้า!AL132</f>
        <v>4000</v>
      </c>
      <c r="X123" s="10">
        <f>[2]หน้าผ้า!AM132</f>
        <v>0</v>
      </c>
      <c r="Y123" s="10">
        <f>[2]หน้าผ้า!AN132</f>
        <v>4200</v>
      </c>
      <c r="Z123" s="9" t="str">
        <f>[2]หน้าผ้า!AO132</f>
        <v>WSWT2025800SM</v>
      </c>
      <c r="AA123" s="8">
        <f>[2]หน้าผ้า!AQ132</f>
        <v>4414.5199999999995</v>
      </c>
      <c r="AB123" s="8">
        <f>[2]หน้าผ้า!AR132</f>
        <v>0</v>
      </c>
      <c r="AC123" s="8">
        <f>[2]หน้าผ้า!AS132</f>
        <v>4414.5199999999995</v>
      </c>
      <c r="AD123" s="8">
        <f>[2]หน้าผ้า!AT132</f>
        <v>0</v>
      </c>
      <c r="AE123" s="8">
        <f>[2]หน้าผ้า!AU132</f>
        <v>4414.5199999999995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 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333.54151111111111</v>
      </c>
    </row>
    <row r="124" spans="1:56" ht="27.75" customHeight="1" x14ac:dyDescent="0.45">
      <c r="A124" s="3">
        <f>[2]หน้าผ้า!C133</f>
        <v>45798</v>
      </c>
      <c r="B124" s="14" t="str">
        <f>[2]หน้าผ้า!B133</f>
        <v>MK68-000693</v>
      </c>
      <c r="C124" s="9" t="str">
        <f>[2]หน้าผ้า!E133</f>
        <v>บจก.เอพีเอ็ม อะโกร</v>
      </c>
      <c r="D124" s="13" t="str">
        <f>[2]หน้าผ้า!F133</f>
        <v>ฟีล กู๊ด พี07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5000</v>
      </c>
      <c r="V124" s="10">
        <f>[2]หน้าผ้า!AJ133</f>
        <v>0</v>
      </c>
      <c r="W124" s="10">
        <f>[2]หน้าผ้า!AL133</f>
        <v>5000</v>
      </c>
      <c r="X124" s="10">
        <f>[2]หน้าผ้า!AM133</f>
        <v>0</v>
      </c>
      <c r="Y124" s="10">
        <f>[2]หน้าผ้า!AN133</f>
        <v>5250</v>
      </c>
      <c r="Z124" s="9" t="str">
        <f>[2]หน้าผ้า!AO133</f>
        <v>WSWT2025800SM</v>
      </c>
      <c r="AA124" s="8">
        <f>[2]หน้าผ้า!AQ133</f>
        <v>5518.15</v>
      </c>
      <c r="AB124" s="8">
        <f>[2]หน้าผ้า!AR133</f>
        <v>0</v>
      </c>
      <c r="AC124" s="8">
        <f>[2]หน้าผ้า!AS133</f>
        <v>5518.15</v>
      </c>
      <c r="AD124" s="8">
        <f>[2]หน้าผ้า!AT133</f>
        <v>0</v>
      </c>
      <c r="AE124" s="8">
        <f>[2]หน้าผ้า!AU133</f>
        <v>5518.15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 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416.92688888888887</v>
      </c>
    </row>
    <row r="125" spans="1:56" ht="27.75" customHeight="1" x14ac:dyDescent="0.45">
      <c r="A125" s="3">
        <f>[2]หน้าผ้า!C134</f>
        <v>45782</v>
      </c>
      <c r="B125" s="14" t="str">
        <f>[2]หน้าผ้า!B134</f>
        <v>MK68-000609</v>
      </c>
      <c r="C125" s="9" t="str">
        <f>[2]หน้าผ้า!E134</f>
        <v>บจก.เอสพีเอ็ม อาหารสัตว์</v>
      </c>
      <c r="D125" s="13" t="str">
        <f>[2]หน้าผ้า!F134</f>
        <v xml:space="preserve">SW 441 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รอแจ้ง</v>
      </c>
      <c r="U125" s="11">
        <f>[2]หน้าผ้า!AA134</f>
        <v>10000</v>
      </c>
      <c r="V125" s="10">
        <f>[2]หน้าผ้า!AJ134</f>
        <v>0</v>
      </c>
      <c r="W125" s="10">
        <f>[2]หน้าผ้า!AL134</f>
        <v>10000</v>
      </c>
      <c r="X125" s="10">
        <f>[2]หน้าผ้า!AM134</f>
        <v>0</v>
      </c>
      <c r="Y125" s="10">
        <f>[2]หน้าผ้า!AN134</f>
        <v>10500</v>
      </c>
      <c r="Z125" s="9" t="str">
        <f>[2]หน้าผ้า!AO134</f>
        <v>WSWT2025800SM</v>
      </c>
      <c r="AA125" s="8">
        <f>[2]หน้าผ้า!AQ134</f>
        <v>11036.3</v>
      </c>
      <c r="AB125" s="8">
        <f>[2]หน้าผ้า!AR134</f>
        <v>0</v>
      </c>
      <c r="AC125" s="8">
        <f>[2]หน้าผ้า!AS134</f>
        <v>11036.3</v>
      </c>
      <c r="AD125" s="8">
        <f>[2]หน้าผ้า!AT134</f>
        <v>0</v>
      </c>
      <c r="AE125" s="8">
        <f>[2]หน้าผ้า!AU134</f>
        <v>11036.3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 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833.85377777777774</v>
      </c>
    </row>
    <row r="126" spans="1:56" ht="27.75" customHeight="1" x14ac:dyDescent="0.45">
      <c r="A126" s="3">
        <f>[2]หน้าผ้า!C135</f>
        <v>45810</v>
      </c>
      <c r="B126" s="14" t="str">
        <f>[2]หน้าผ้า!B135</f>
        <v>MK68-000742</v>
      </c>
      <c r="C126" s="9" t="str">
        <f>[2]หน้าผ้า!E135</f>
        <v>บจก.เอสพีเอ็ม อาหารสัตว์</v>
      </c>
      <c r="D126" s="13" t="str">
        <f>[2]หน้าผ้า!F135</f>
        <v>นีโอ 05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รอแจ้ง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WSWT2025800SM</v>
      </c>
      <c r="AA126" s="8">
        <f>[2]หน้าผ้า!AQ135</f>
        <v>5518.15</v>
      </c>
      <c r="AB126" s="8">
        <f>[2]หน้าผ้า!AR135</f>
        <v>0</v>
      </c>
      <c r="AC126" s="8">
        <f>[2]หน้าผ้า!AS135</f>
        <v>5518.15</v>
      </c>
      <c r="AD126" s="8">
        <f>[2]หน้าผ้า!AT135</f>
        <v>0</v>
      </c>
      <c r="AE126" s="8">
        <f>[2]หน้าผ้า!AU135</f>
        <v>5518.15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>รอART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416.92688888888887</v>
      </c>
    </row>
    <row r="127" spans="1:56" ht="27.75" customHeight="1" x14ac:dyDescent="0.45">
      <c r="A127" s="3">
        <f>[2]หน้าผ้า!C136</f>
        <v>45681</v>
      </c>
      <c r="B127" s="14" t="str">
        <f>[2]หน้าผ้า!B136</f>
        <v>MK68-000122</v>
      </c>
      <c r="C127" s="9" t="str">
        <f>[2]หน้าผ้า!E136</f>
        <v>บจก.เอสพีเอ็ม อาหารสัตว์</v>
      </c>
      <c r="D127" s="13" t="str">
        <f>[2]หน้าผ้า!F136</f>
        <v>SPM 212</v>
      </c>
      <c r="E127" s="9">
        <f>[2]หน้าผ้า!G136</f>
        <v>20</v>
      </c>
      <c r="F127" s="9">
        <f>[2]หน้าผ้า!H136</f>
        <v>40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รอแจ้ง</v>
      </c>
      <c r="U127" s="11">
        <f>[2]หน้าผ้า!AA136</f>
        <v>3000</v>
      </c>
      <c r="V127" s="10">
        <f>[2]หน้าผ้า!AJ136</f>
        <v>0</v>
      </c>
      <c r="W127" s="10">
        <f>[2]หน้าผ้า!AL136</f>
        <v>3000</v>
      </c>
      <c r="X127" s="10">
        <f>[2]หน้าผ้า!AM136</f>
        <v>0</v>
      </c>
      <c r="Y127" s="10">
        <f>[2]หน้าผ้า!AN136</f>
        <v>3150</v>
      </c>
      <c r="Z127" s="9" t="str">
        <f>[2]หน้าผ้า!AO136</f>
        <v>WSWT2025800SM</v>
      </c>
      <c r="AA127" s="8">
        <f>[2]หน้าผ้า!AQ136</f>
        <v>3478.5300000000007</v>
      </c>
      <c r="AB127" s="8">
        <f>[2]หน้าผ้า!AR136</f>
        <v>0</v>
      </c>
      <c r="AC127" s="8">
        <f>[2]หน้าผ้า!AS136</f>
        <v>3478.5300000000007</v>
      </c>
      <c r="AD127" s="8">
        <f>[2]หน้าผ้า!AT136</f>
        <v>0</v>
      </c>
      <c r="AE127" s="8">
        <f>[2]หน้าผ้า!AU136</f>
        <v>3478.5300000000007</v>
      </c>
      <c r="AF127" s="8">
        <f>[2]หน้าผ้า!AI136</f>
        <v>0</v>
      </c>
      <c r="AG127" s="1" t="str">
        <f>[3]หน้าผ้า!DC139</f>
        <v>รอตัด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262.82226666666674</v>
      </c>
    </row>
    <row r="128" spans="1:56" ht="27.75" customHeight="1" x14ac:dyDescent="0.45">
      <c r="A128" s="3">
        <f>[2]หน้าผ้า!C137</f>
        <v>45674</v>
      </c>
      <c r="B128" s="14" t="str">
        <f>[2]หน้าผ้า!B137</f>
        <v>MK68-000093</v>
      </c>
      <c r="C128" s="9" t="str">
        <f>[2]หน้าผ้า!E137</f>
        <v>บจก.อินเทคค์ โกลบอล</v>
      </c>
      <c r="D128" s="13" t="str">
        <f>[2]หน้าผ้า!F137</f>
        <v>เฟิร์สคลาส 902</v>
      </c>
      <c r="E128" s="9">
        <f>[2]หน้าผ้า!G137</f>
        <v>20</v>
      </c>
      <c r="F128" s="9">
        <f>[2]หน้าผ้า!H137</f>
        <v>35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97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จับจีบ4"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 t="str">
        <f>[2]หน้าผ้า!X137</f>
        <v>รอแจ้ง</v>
      </c>
      <c r="U128" s="11">
        <f>[2]หน้าผ้า!AA137</f>
        <v>152</v>
      </c>
      <c r="V128" s="10">
        <f>[2]หน้าผ้า!AJ137</f>
        <v>0</v>
      </c>
      <c r="W128" s="10">
        <f>[2]หน้าผ้า!AL137</f>
        <v>152</v>
      </c>
      <c r="X128" s="10">
        <f>[2]หน้าผ้า!AM137</f>
        <v>6000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5987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 t="str">
        <f>[2]หน้าผ้า!AG137</f>
        <v>ลบสี 5040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45611</v>
      </c>
      <c r="B129" s="14" t="str">
        <f>[2]หน้าผ้า!B138</f>
        <v>MK67-001532</v>
      </c>
      <c r="C129" s="9" t="str">
        <f>[2]หน้าผ้า!E138</f>
        <v>บจก.อินเทคค์ โกลบอล</v>
      </c>
      <c r="D129" s="13" t="str">
        <f>[2]หน้าผ้า!F138</f>
        <v>เฟิร์สช้อย 903</v>
      </c>
      <c r="E129" s="9">
        <f>[2]หน้าผ้า!G138</f>
        <v>20</v>
      </c>
      <c r="F129" s="9">
        <f>[2]หน้าผ้า!H138</f>
        <v>36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117</v>
      </c>
      <c r="V129" s="10">
        <f>[2]หน้าผ้า!AJ138</f>
        <v>0</v>
      </c>
      <c r="W129" s="10">
        <f>[2]หน้าผ้า!AL138</f>
        <v>117</v>
      </c>
      <c r="X129" s="10">
        <f>[2]หน้าผ้า!AM138</f>
        <v>10065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45523</v>
      </c>
      <c r="B130" s="14" t="str">
        <f>[2]หน้าผ้า!B139</f>
        <v>MK67-001153</v>
      </c>
      <c r="C130" s="9" t="str">
        <f>[2]หน้าผ้า!E139</f>
        <v>บจก.อินเทคค์ โกลบอล</v>
      </c>
      <c r="D130" s="13" t="str">
        <f>[2]หน้าผ้า!F139</f>
        <v>สุบรรณ 777</v>
      </c>
      <c r="E130" s="9">
        <f>[2]หน้าผ้า!G139</f>
        <v>20</v>
      </c>
      <c r="F130" s="9">
        <f>[2]หน้าผ้า!H139</f>
        <v>36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1260</v>
      </c>
      <c r="V130" s="10">
        <f>[2]หน้าผ้า!AJ139</f>
        <v>0</v>
      </c>
      <c r="W130" s="10">
        <f>[2]หน้าผ้า!AL139</f>
        <v>1260</v>
      </c>
      <c r="X130" s="10">
        <f>[2]หน้าผ้า!AM139</f>
        <v>11095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45523</v>
      </c>
      <c r="B131" s="14" t="str">
        <f>[2]หน้าผ้า!B140</f>
        <v>MK67-001153</v>
      </c>
      <c r="C131" s="9" t="str">
        <f>[2]หน้าผ้า!E140</f>
        <v>บจก.อินเทคค์ โกลบอล</v>
      </c>
      <c r="D131" s="13" t="str">
        <f>[2]หน้าผ้า!F140</f>
        <v>สุบรรณ 666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89</v>
      </c>
      <c r="V131" s="10">
        <f>[2]หน้าผ้า!AJ140</f>
        <v>0</v>
      </c>
      <c r="W131" s="10">
        <f>[2]หน้าผ้า!AL140</f>
        <v>89</v>
      </c>
      <c r="X131" s="10">
        <f>[2]หน้าผ้า!AM140</f>
        <v>11180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45741</v>
      </c>
      <c r="B132" s="14" t="str">
        <f>[2]หน้าผ้า!B141</f>
        <v>MK68-000452</v>
      </c>
      <c r="C132" s="9" t="str">
        <f>[2]หน้าผ้า!E141</f>
        <v>บจก.เอพีเอ็ม อะโกร</v>
      </c>
      <c r="D132" s="13" t="str">
        <f>[2]หน้าผ้า!F141</f>
        <v>วี-ฟีด วี 07</v>
      </c>
      <c r="E132" s="9">
        <f>[2]หน้าผ้า!G141</f>
        <v>20</v>
      </c>
      <c r="F132" s="9">
        <f>[2]หน้าผ้า!H141</f>
        <v>38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 t="str">
        <f>[2]หน้าผ้า!X141</f>
        <v>รอส่ง</v>
      </c>
      <c r="U132" s="11">
        <f>[2]หน้าผ้า!AA141</f>
        <v>4000</v>
      </c>
      <c r="V132" s="10">
        <f>[2]หน้าผ้า!AJ141</f>
        <v>3857</v>
      </c>
      <c r="W132" s="10">
        <f>[2]หน้าผ้า!AL141</f>
        <v>143</v>
      </c>
      <c r="X132" s="10">
        <f>[2]หน้าผ้า!AM141</f>
        <v>4200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รอส่ง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 t="str">
        <f>[2]หน้าผ้า!AG141</f>
        <v>มีลบสี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45720</v>
      </c>
      <c r="B133" s="14" t="str">
        <f>[2]หน้าผ้า!B142</f>
        <v>ใบรับคำสั่งซื้อ</v>
      </c>
      <c r="C133" s="9" t="str">
        <f>[2]หน้าผ้า!E142</f>
        <v>บจก.เอพีเอ็ม อะโกร</v>
      </c>
      <c r="D133" s="13" t="str">
        <f>[2]หน้าผ้า!F142</f>
        <v>นีโอ พี3(เอส)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 t="str">
        <f>[2]หน้าผ้า!X142</f>
        <v>รอส่ง</v>
      </c>
      <c r="U133" s="11">
        <f>[2]หน้าผ้า!AA142</f>
        <v>4000</v>
      </c>
      <c r="V133" s="10">
        <f>[2]หน้าผ้า!AJ142</f>
        <v>4010</v>
      </c>
      <c r="W133" s="10">
        <f>[2]หน้าผ้า!AL142</f>
        <v>0</v>
      </c>
      <c r="X133" s="10">
        <f>[2]หน้าผ้า!AM142</f>
        <v>4470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รอส่ง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45720</v>
      </c>
      <c r="B134" s="14" t="str">
        <f>[2]หน้าผ้า!B143</f>
        <v>ใบรับคำสั่งซื้อ</v>
      </c>
      <c r="C134" s="9" t="str">
        <f>[2]หน้าผ้า!E143</f>
        <v>บจก.เอพีเอ็ม อะโกร</v>
      </c>
      <c r="D134" s="13" t="str">
        <f>[2]หน้าผ้า!F143</f>
        <v>นีโอ พี4(เอส)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</v>
      </c>
      <c r="T134" s="12" t="str">
        <f>[2]หน้าผ้า!X143</f>
        <v>รอส่ง</v>
      </c>
      <c r="U134" s="11">
        <f>[2]หน้าผ้า!AA143</f>
        <v>3000</v>
      </c>
      <c r="V134" s="10">
        <f>[2]หน้าผ้า!AJ143</f>
        <v>3065</v>
      </c>
      <c r="W134" s="10">
        <f>[2]หน้าผ้า!AL143</f>
        <v>0</v>
      </c>
      <c r="X134" s="10">
        <f>[2]หน้าผ้า!AM143</f>
        <v>3300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รอส่ง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45541</v>
      </c>
      <c r="B135" s="14" t="str">
        <f>[2]หน้าผ้า!B144</f>
        <v>MK67-001236</v>
      </c>
      <c r="C135" s="9" t="str">
        <f>[2]หน้าผ้า!E144</f>
        <v>บจก.เอพีเอ็ม อะโกร</v>
      </c>
      <c r="D135" s="13" t="str">
        <f>[2]หน้าผ้า!F144</f>
        <v>ยูฟีด รวมไก่ วัว</v>
      </c>
      <c r="E135" s="9">
        <f>[2]หน้าผ้า!G144</f>
        <v>20</v>
      </c>
      <c r="F135" s="9">
        <f>[2]หน้าผ้า!H144</f>
        <v>40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500กระสอบแบน</v>
      </c>
      <c r="T135" s="12" t="str">
        <f>[2]หน้าผ้า!X144</f>
        <v>รอส่ง</v>
      </c>
      <c r="U135" s="11">
        <f>[2]หน้าผ้า!AA144</f>
        <v>3000</v>
      </c>
      <c r="V135" s="10">
        <f>[2]หน้าผ้า!AJ144</f>
        <v>3318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ลูกค้าสั่งผิดเอาไปส่งเดือน10</v>
      </c>
      <c r="AG135" s="1" t="str">
        <f>[3]หน้าผ้า!DC147</f>
        <v>รอแบบ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รอส่ง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>
        <f>[2]หน้าผ้า!ED144</f>
        <v>0</v>
      </c>
      <c r="AY135" s="2" t="str">
        <f>[2]หน้าผ้า!AG144</f>
        <v>ลูกค้าต้องการเคลือบใส แต่เปิดมาเคลือบด้าน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45581</v>
      </c>
      <c r="B136" s="14" t="str">
        <f>[2]หน้าผ้า!B145</f>
        <v>MK67-001396</v>
      </c>
      <c r="C136" s="9" t="str">
        <f>[2]หน้าผ้า!E145</f>
        <v>บจก.เอพีเอ็ม อะโกร</v>
      </c>
      <c r="D136" s="13" t="str">
        <f>[2]หน้าผ้า!F145</f>
        <v>นีโอ พี4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</v>
      </c>
      <c r="T136" s="12" t="str">
        <f>[2]หน้าผ้า!X145</f>
        <v>รอส่ง</v>
      </c>
      <c r="U136" s="11">
        <f>[2]หน้าผ้า!AA145</f>
        <v>3000</v>
      </c>
      <c r="V136" s="10">
        <f>[2]หน้าผ้า!AJ145</f>
        <v>3194</v>
      </c>
      <c r="W136" s="10">
        <f>[2]หน้าผ้า!AL145</f>
        <v>0</v>
      </c>
      <c r="X136" s="10">
        <f>[2]หน้าผ้า!AM145</f>
        <v>5632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รอส่ง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20</v>
      </c>
      <c r="F137" s="9">
        <f>[2]หน้าผ้า!H146</f>
        <v>38</v>
      </c>
      <c r="G137" s="9">
        <f>[2]หน้าผ้า!I146</f>
        <v>0</v>
      </c>
      <c r="H137" s="9">
        <f>[2]หน้าผ้า!J146</f>
        <v>0</v>
      </c>
      <c r="I137" s="9">
        <f>[2]หน้าผ้า!L146</f>
        <v>84</v>
      </c>
      <c r="J137" s="9" t="str">
        <f>[2]หน้าผ้า!M146</f>
        <v>±</v>
      </c>
      <c r="K137" s="9">
        <f>[2]หน้าผ้า!N146</f>
        <v>5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351225.35800000012</v>
      </c>
      <c r="AB137" s="8">
        <f>[2]หน้าผ้า!AR146</f>
        <v>121974.41800000001</v>
      </c>
      <c r="AC137" s="8">
        <f>[2]หน้าผ้า!AS146</f>
        <v>229250.94</v>
      </c>
      <c r="AD137" s="8">
        <f>[2]หน้าผ้า!AT146</f>
        <v>0</v>
      </c>
      <c r="AE137" s="8">
        <f>[2]หน้าผ้า!AU146</f>
        <v>351225.35800000012</v>
      </c>
      <c r="AF137" s="8" t="str">
        <f>[2]หน้าผ้า!AI146</f>
        <v>ระบุในSD</v>
      </c>
      <c r="AG137" s="1" t="str">
        <f>[3]หน้าผ้า!DC149</f>
        <v>พิมพ์ไม่ครบ</v>
      </c>
      <c r="AH137" s="1">
        <f>[2]หน้าผ้า!DL146</f>
        <v>0</v>
      </c>
      <c r="AI137" s="1" t="str">
        <f>[2]หน้าผ้า!DM146</f>
        <v>Lead time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7.75" customHeight="1" x14ac:dyDescent="0.45">
      <c r="A138" s="3" t="str">
        <f>[2]หน้าผ้า!C147</f>
        <v>ประมาณการ</v>
      </c>
      <c r="B138" s="14" t="str">
        <f>[2]หน้าผ้า!B147</f>
        <v>ประมาณการ</v>
      </c>
      <c r="C138" s="9" t="str">
        <f>[2]หน้าผ้า!E147</f>
        <v>บจก.ซันฟีด</v>
      </c>
      <c r="D138" s="13" t="str">
        <f>[2]หน้าผ้า!F147</f>
        <v>รอแบบ</v>
      </c>
      <c r="E138" s="9">
        <f>[2]หน้าผ้า!G147</f>
        <v>20</v>
      </c>
      <c r="F138" s="9">
        <f>[2]หน้าผ้า!H147</f>
        <v>39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84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 t="str">
        <f>[2]หน้าผ้า!X147</f>
        <v>รอแจ้ง</v>
      </c>
      <c r="U138" s="11">
        <f>[2]หน้าผ้า!AA147</f>
        <v>100000</v>
      </c>
      <c r="V138" s="10">
        <f>[2]หน้าผ้า!AJ147</f>
        <v>0</v>
      </c>
      <c r="W138" s="10">
        <f>[2]หน้าผ้า!AL147</f>
        <v>100000</v>
      </c>
      <c r="X138" s="10">
        <f>[2]หน้าผ้า!AM147</f>
        <v>0</v>
      </c>
      <c r="Y138" s="10">
        <f>[2]หน้าผ้า!AN147</f>
        <v>105000</v>
      </c>
      <c r="Z138" s="9" t="str">
        <f>[2]หน้าผ้า!AO147</f>
        <v>WSWT2025850</v>
      </c>
      <c r="AA138" s="8">
        <f>[2]หน้าผ้า!AQ147</f>
        <v>113157.00000000001</v>
      </c>
      <c r="AB138" s="8">
        <f>[2]หน้าผ้า!AR147</f>
        <v>0</v>
      </c>
      <c r="AC138" s="8">
        <f>[2]หน้าผ้า!AS147</f>
        <v>113157.00000000001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 t="str">
        <f>[2]หน้าผ้า!DN147</f>
        <v>รอแจ้ง</v>
      </c>
      <c r="AK138" s="3">
        <f>[2]หน้าผ้า!DQ147</f>
        <v>0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>รอART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WRWT25850/WRWT25800</v>
      </c>
      <c r="BD138" s="56">
        <f>[2]หน้าผ้า!CA147</f>
        <v>8914.2570000000014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20</v>
      </c>
      <c r="F139" s="9">
        <f>[2]หน้าผ้า!H148</f>
        <v>38</v>
      </c>
      <c r="G139" s="9">
        <f>[2]หน้าผ้า!I148</f>
        <v>0</v>
      </c>
      <c r="H139" s="9">
        <f>[2]หน้าผ้า!J148</f>
        <v>0</v>
      </c>
      <c r="I139" s="9">
        <f>[2]หน้าผ้า!L148</f>
        <v>82</v>
      </c>
      <c r="J139" s="9" t="str">
        <f>[2]หน้าผ้า!M148</f>
        <v>+</v>
      </c>
      <c r="K139" s="9">
        <f>[2]หน้าผ้า!N148</f>
        <v>2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113157.00000000001</v>
      </c>
      <c r="AB139" s="8">
        <f>[2]หน้าผ้า!AR148</f>
        <v>0</v>
      </c>
      <c r="AC139" s="8">
        <f>[2]หน้าผ้า!AS148</f>
        <v>113157.00000000001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ระบุในSD</v>
      </c>
      <c r="AG139" s="1" t="str">
        <f>[3]หน้าผ้า!DC151</f>
        <v>พร้อมส่ง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WRWT200850/WRWT25800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45857</v>
      </c>
      <c r="B140" s="14" t="str">
        <f>[2]หน้าผ้า!B149</f>
        <v>MK68-000912</v>
      </c>
      <c r="C140" s="9" t="str">
        <f>[2]หน้าผ้า!E149</f>
        <v>คุณสมบัติ นิมวชิรวัฒนา</v>
      </c>
      <c r="D140" s="13" t="str">
        <f>[2]หน้าผ้า!F149</f>
        <v>SD GOAT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ไม่</v>
      </c>
      <c r="M140" s="10">
        <f>[2]หน้าผ้า!T149</f>
        <v>22</v>
      </c>
      <c r="N140" s="9">
        <f>[2]หน้าผ้า!U149</f>
        <v>40</v>
      </c>
      <c r="O140" s="9">
        <f>[2]หน้าผ้า!V149</f>
        <v>40</v>
      </c>
      <c r="P140" s="10">
        <f>[2]หน้าผ้า!AB149</f>
        <v>108.55204095999999</v>
      </c>
      <c r="Q140" s="10">
        <f>[2]หน้าผ้า!AC149</f>
        <v>0</v>
      </c>
      <c r="R140" s="10">
        <f>[2]หน้าผ้า!AD149</f>
        <v>108.55204095999999</v>
      </c>
      <c r="S140" s="9" t="str">
        <f>[2]หน้าผ้า!Z149</f>
        <v>500กระสอบ</v>
      </c>
      <c r="T140" s="12">
        <f>[2]หน้าผ้า!X149</f>
        <v>45863</v>
      </c>
      <c r="U140" s="11">
        <f>[2]หน้าผ้า!AA149</f>
        <v>5000</v>
      </c>
      <c r="V140" s="10">
        <f>[2]หน้าผ้า!AJ149</f>
        <v>0</v>
      </c>
      <c r="W140" s="10">
        <f>[2]หน้าผ้า!AL149</f>
        <v>5000</v>
      </c>
      <c r="X140" s="10">
        <f>[2]หน้าผ้า!AM149</f>
        <v>3770</v>
      </c>
      <c r="Y140" s="10">
        <f>[2]หน้าผ้า!AN149</f>
        <v>1291.5</v>
      </c>
      <c r="Z140" s="9" t="str">
        <f>[2]หน้าผ้า!AO149</f>
        <v>WSWT2021750</v>
      </c>
      <c r="AA140" s="8">
        <f>[2]หน้าผ้า!AQ149</f>
        <v>1389.253635</v>
      </c>
      <c r="AB140" s="8">
        <f>[2]หน้าผ้า!AR149</f>
        <v>1389.253635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45863</v>
      </c>
      <c r="AK140" s="3">
        <f>[2]หน้าผ้า!DQ149</f>
        <v>0</v>
      </c>
      <c r="AL140" s="3">
        <f>[2]หน้าผ้า!DR149</f>
        <v>45854</v>
      </c>
      <c r="AM140" s="3">
        <f>[2]หน้าผ้า!DS149</f>
        <v>45861</v>
      </c>
      <c r="AN140" s="3">
        <f>[2]หน้าผ้า!DT149</f>
        <v>45862</v>
      </c>
      <c r="AO140" s="3">
        <f>[2]หน้าผ้า!DU149</f>
        <v>45862</v>
      </c>
      <c r="AP140" s="3">
        <f>[2]หน้าผ้า!DP149</f>
        <v>45858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WRWT21750/WRWT21750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20</v>
      </c>
      <c r="F141" s="9">
        <f>[2]หน้าผ้า!H150</f>
        <v>37</v>
      </c>
      <c r="G141" s="9">
        <f>[2]หน้าผ้า!I150</f>
        <v>0</v>
      </c>
      <c r="H141" s="9">
        <f>[2]หน้าผ้า!J150</f>
        <v>0</v>
      </c>
      <c r="I141" s="9">
        <f>[2]หน้าผ้า!L150</f>
        <v>82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WSWT2021750</v>
      </c>
      <c r="AA141" s="8">
        <f>[2]หน้าผ้า!AQ150</f>
        <v>1389.253635</v>
      </c>
      <c r="AB141" s="8">
        <f>[2]หน้าผ้า!AR150</f>
        <v>1389.253635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ระบุในSD</v>
      </c>
      <c r="AG141" s="1" t="str">
        <f>[3]หน้าผ้า!DC153</f>
        <v>พร้อมส่ง</v>
      </c>
      <c r="AH141" s="1">
        <f>[2]หน้าผ้า!DL150</f>
        <v>0</v>
      </c>
      <c r="AI141" s="1" t="str">
        <f>[2]หน้าผ้า!DM150</f>
        <v>Lead time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WRWT200750/WRWT21750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45831</v>
      </c>
      <c r="B142" s="14" t="str">
        <f>[2]หน้าผ้า!B151</f>
        <v>MK68-000827</v>
      </c>
      <c r="C142" s="9" t="str">
        <f>[2]หน้าผ้า!E151</f>
        <v>บจก.เบทาโกร</v>
      </c>
      <c r="D142" s="13" t="str">
        <f>[2]หน้าผ้า!F151</f>
        <v>มาสเตอร์ 5556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±</v>
      </c>
      <c r="K142" s="9">
        <f>[2]หน้าผ้า!N151</f>
        <v>3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 พร้อมระบุชื่อบริษัท รายการสินค้า จำนวนแต่ละแพ็ค</v>
      </c>
      <c r="T142" s="12">
        <f>[2]หน้าผ้า!X151</f>
        <v>45862</v>
      </c>
      <c r="U142" s="11">
        <f>[2]หน้าผ้า!AA151</f>
        <v>5000</v>
      </c>
      <c r="V142" s="10">
        <f>[2]หน้าผ้า!AJ151</f>
        <v>5073</v>
      </c>
      <c r="W142" s="10">
        <f>[2]หน้าผ้า!AL151</f>
        <v>0</v>
      </c>
      <c r="X142" s="10">
        <f>[2]หน้าผ้า!AM151</f>
        <v>5370</v>
      </c>
      <c r="Y142" s="10">
        <f>[2]หน้าผ้า!AN151</f>
        <v>0</v>
      </c>
      <c r="Z142" s="9" t="str">
        <f>[2]หน้าผ้า!AO151</f>
        <v>WSWT2025800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ลพบุรี3</v>
      </c>
      <c r="AG142" s="1" t="str">
        <f>[3]หน้าผ้า!DC154</f>
        <v>พิมพ์ไม่ครบ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45862</v>
      </c>
      <c r="AK142" s="3">
        <f>[2]หน้าผ้า!DQ151</f>
        <v>0</v>
      </c>
      <c r="AL142" s="3">
        <f>[2]หน้าผ้า!DR151</f>
        <v>45853</v>
      </c>
      <c r="AM142" s="3">
        <f>[2]หน้าผ้า!DS151</f>
        <v>45860</v>
      </c>
      <c r="AN142" s="3">
        <f>[2]หน้าผ้า!DT151</f>
        <v>45861</v>
      </c>
      <c r="AO142" s="3">
        <f>[2]หน้าผ้า!DU151</f>
        <v>45861</v>
      </c>
      <c r="AP142" s="3">
        <f>[2]หน้าผ้า!DP151</f>
        <v>45857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WRWT25800/WRWT25800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45831</v>
      </c>
      <c r="B143" s="14" t="str">
        <f>[2]หน้าผ้า!B152</f>
        <v>MK68-000827</v>
      </c>
      <c r="C143" s="9" t="str">
        <f>[2]หน้าผ้า!E152</f>
        <v>บจก.เบทาโกร</v>
      </c>
      <c r="D143" s="13" t="str">
        <f>[2]หน้าผ้า!F152</f>
        <v>เบทาโกร 405</v>
      </c>
      <c r="E143" s="9">
        <f>[2]หน้าผ้า!G152</f>
        <v>20</v>
      </c>
      <c r="F143" s="9">
        <f>[2]หน้าผ้า!H152</f>
        <v>37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80</v>
      </c>
      <c r="J143" s="9" t="str">
        <f>[2]หน้าผ้า!M152</f>
        <v>±</v>
      </c>
      <c r="K143" s="9">
        <f>[2]หน้าผ้า!N152</f>
        <v>3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 พร้อมระบุชื่อบริษัท รายการสินค้า จำนวนแต่ละแพ็ค</v>
      </c>
      <c r="T143" s="12">
        <f>[2]หน้าผ้า!X152</f>
        <v>45862</v>
      </c>
      <c r="U143" s="11">
        <f>[2]หน้าผ้า!AA152</f>
        <v>40000</v>
      </c>
      <c r="V143" s="10">
        <f>[2]หน้าผ้า!AJ152</f>
        <v>40000</v>
      </c>
      <c r="W143" s="10">
        <f>[2]หน้าผ้า!AL152</f>
        <v>0</v>
      </c>
      <c r="X143" s="10">
        <f>[2]หน้าผ้า!AM152</f>
        <v>42000</v>
      </c>
      <c r="Y143" s="10">
        <f>[2]หน้าผ้า!AN152</f>
        <v>0</v>
      </c>
      <c r="Z143" s="9" t="str">
        <f>[2]หน้าผ้า!AO152</f>
        <v>WSWT2025800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 t="str">
        <f>[2]หน้าผ้า!AI152</f>
        <v>ลพบุรี3</v>
      </c>
      <c r="AG143" s="1" t="str">
        <f>[3]หน้าผ้า!DC155</f>
        <v>พิมพ์ไม่ครบ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45862</v>
      </c>
      <c r="AK143" s="3">
        <f>[2]หน้าผ้า!DQ152</f>
        <v>0</v>
      </c>
      <c r="AL143" s="3">
        <f>[2]หน้าผ้า!DR152</f>
        <v>45853</v>
      </c>
      <c r="AM143" s="3">
        <f>[2]หน้าผ้า!DS152</f>
        <v>45860</v>
      </c>
      <c r="AN143" s="3">
        <f>[2]หน้าผ้า!DT152</f>
        <v>45861</v>
      </c>
      <c r="AO143" s="3">
        <f>[2]หน้าผ้า!DU152</f>
        <v>45861</v>
      </c>
      <c r="AP143" s="3">
        <f>[2]หน้าผ้า!DP152</f>
        <v>45857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WRWT25800/WRWT25800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45842</v>
      </c>
      <c r="B144" s="14" t="str">
        <f>[2]หน้าผ้า!B153</f>
        <v>MK68-000867</v>
      </c>
      <c r="C144" s="9" t="str">
        <f>[2]หน้าผ้า!E153</f>
        <v>บจก.เคอรี่ฟลาวมิลล์</v>
      </c>
      <c r="D144" s="13" t="str">
        <f>[2]หน้าผ้า!F153</f>
        <v>แปดแต้มแดง 25กก.</v>
      </c>
      <c r="E144" s="9">
        <f>[2]หน้าผ้า!G153</f>
        <v>20</v>
      </c>
      <c r="F144" s="9">
        <f>[2]หน้าผ้า!H153</f>
        <v>32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72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ห่ออัดเบลแบน500</v>
      </c>
      <c r="T144" s="12">
        <f>[2]หน้าผ้า!X153</f>
        <v>45867</v>
      </c>
      <c r="U144" s="11">
        <f>[2]หน้าผ้า!AA153</f>
        <v>5000</v>
      </c>
      <c r="V144" s="10">
        <f>[2]หน้าผ้า!AJ153</f>
        <v>5000</v>
      </c>
      <c r="W144" s="10">
        <f>[2]หน้าผ้า!AL153</f>
        <v>0</v>
      </c>
      <c r="X144" s="10">
        <f>[2]หน้าผ้า!AM153</f>
        <v>5400</v>
      </c>
      <c r="Y144" s="10">
        <f>[2]หน้าผ้า!AN153</f>
        <v>0</v>
      </c>
      <c r="Z144" s="9" t="str">
        <f>[2]หน้าผ้า!AO153</f>
        <v>WSWT2025800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45867</v>
      </c>
      <c r="AK144" s="3">
        <f>[2]หน้าผ้า!DQ153</f>
        <v>0</v>
      </c>
      <c r="AL144" s="3">
        <f>[2]หน้าผ้า!DR153</f>
        <v>45858</v>
      </c>
      <c r="AM144" s="3">
        <f>[2]หน้าผ้า!DS153</f>
        <v>45865</v>
      </c>
      <c r="AN144" s="3">
        <f>[2]หน้าผ้า!DT153</f>
        <v>45866</v>
      </c>
      <c r="AO144" s="3">
        <f>[2]หน้าผ้า!DU153</f>
        <v>45866</v>
      </c>
      <c r="AP144" s="3">
        <f>[2]หน้าผ้า!DP153</f>
        <v>45862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 t="str">
        <f>[2]หน้าผ้า!AG153</f>
        <v xml:space="preserve">ลบสี  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45857</v>
      </c>
      <c r="B145" s="14" t="str">
        <f>[2]หน้าผ้า!B154</f>
        <v>MK68-000905</v>
      </c>
      <c r="C145" s="9" t="str">
        <f>[2]หน้าผ้า!E154</f>
        <v>บจก.อินเทคค์ โกลบอล</v>
      </c>
      <c r="D145" s="13" t="str">
        <f>[2]หน้าผ้า!F154</f>
        <v>เพอเฟคค์ 664HP</v>
      </c>
      <c r="E145" s="9">
        <f>[2]หน้าผ้า!G154</f>
        <v>20</v>
      </c>
      <c r="F145" s="9">
        <f>[2]หน้าผ้า!H154</f>
        <v>36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78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จับจีบ4"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มัด80 ใช้สายรัด</v>
      </c>
      <c r="T145" s="12">
        <f>[2]หน้าผ้า!X154</f>
        <v>45868</v>
      </c>
      <c r="U145" s="11">
        <f>[2]หน้าผ้า!AA154</f>
        <v>119760</v>
      </c>
      <c r="V145" s="10">
        <f>[2]หน้าผ้า!AJ154</f>
        <v>0</v>
      </c>
      <c r="W145" s="10">
        <f>[2]หน้าผ้า!AL154</f>
        <v>119760</v>
      </c>
      <c r="X145" s="10">
        <f>[2]หน้าผ้า!AM154</f>
        <v>50211</v>
      </c>
      <c r="Y145" s="10">
        <f>[2]หน้าผ้า!AN154</f>
        <v>73026.45</v>
      </c>
      <c r="Z145" s="9" t="str">
        <f>[2]หน้าผ้า!AO154</f>
        <v>WSWT2025800</v>
      </c>
      <c r="AA145" s="8">
        <f>[2]หน้าผ้า!AQ154</f>
        <v>76513.46298750001</v>
      </c>
      <c r="AB145" s="8">
        <f>[2]หน้าผ้า!AR154</f>
        <v>76513.46298750001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ห้ามขาด-ห้ามเกิน</v>
      </c>
      <c r="AG145" s="1" t="str">
        <f>[3]หน้าผ้า!DC157</f>
        <v>ยังไม่ได้พิมพ์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45868</v>
      </c>
      <c r="AK145" s="3">
        <f>[2]หน้าผ้า!DQ154</f>
        <v>0</v>
      </c>
      <c r="AL145" s="3">
        <f>[2]หน้าผ้า!DR154</f>
        <v>45859</v>
      </c>
      <c r="AM145" s="3">
        <f>[2]หน้าผ้า!DS154</f>
        <v>45866</v>
      </c>
      <c r="AN145" s="3">
        <f>[2]หน้าผ้า!DT154</f>
        <v>45867</v>
      </c>
      <c r="AO145" s="3">
        <f>[2]หน้าผ้า!DU154</f>
        <v>45867</v>
      </c>
      <c r="AP145" s="3">
        <f>[2]หน้าผ้า!DP154</f>
        <v>45863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 t="str">
        <f>[2]หน้าผ้า!AG154</f>
        <v>1/8 4/8 9/8 15/8 22/8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WRWT25800/WRWT25800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45857</v>
      </c>
      <c r="B146" s="14" t="str">
        <f>[2]หน้าผ้า!B155</f>
        <v>MK68-000903</v>
      </c>
      <c r="C146" s="9" t="str">
        <f>[2]หน้าผ้า!E155</f>
        <v>บจก.อินเทคค์ โกลบอล</v>
      </c>
      <c r="D146" s="13" t="str">
        <f>[2]หน้าผ้า!F155</f>
        <v>เพอเฟคค์ 663</v>
      </c>
      <c r="E146" s="9">
        <f>[2]หน้าผ้า!G155</f>
        <v>20</v>
      </c>
      <c r="F146" s="9">
        <f>[2]หน้าผ้า!H155</f>
        <v>36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78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จับจีบ4"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มัด80 ใช้สายรัด</v>
      </c>
      <c r="T146" s="12">
        <f>[2]หน้าผ้า!X155</f>
        <v>45868</v>
      </c>
      <c r="U146" s="11">
        <f>[2]หน้าผ้า!AA155</f>
        <v>20000</v>
      </c>
      <c r="V146" s="10">
        <f>[2]หน้าผ้า!AJ155</f>
        <v>0</v>
      </c>
      <c r="W146" s="10">
        <f>[2]หน้าผ้า!AL155</f>
        <v>20000</v>
      </c>
      <c r="X146" s="10">
        <f>[2]หน้าผ้า!AM155</f>
        <v>5108</v>
      </c>
      <c r="Y146" s="10">
        <f>[2]หน้าผ้า!AN155</f>
        <v>15636.6</v>
      </c>
      <c r="Z146" s="9" t="str">
        <f>[2]หน้าผ้า!AO155</f>
        <v>WSWT2025800</v>
      </c>
      <c r="AA146" s="8">
        <f>[2]หน้าผ้า!AQ155</f>
        <v>16383.247650000003</v>
      </c>
      <c r="AB146" s="8">
        <f>[2]หน้าผ้า!AR155</f>
        <v>16383.247650000003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 t="str">
        <f>[2]หน้าผ้า!AI155</f>
        <v>ห้ามขาด-ห้ามเกิน</v>
      </c>
      <c r="AG146" s="1" t="str">
        <f>[3]หน้าผ้า!DC158</f>
        <v>รอแบบ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45868</v>
      </c>
      <c r="AK146" s="3">
        <f>[2]หน้าผ้า!DQ155</f>
        <v>0</v>
      </c>
      <c r="AL146" s="3">
        <f>[2]หน้าผ้า!DR155</f>
        <v>45859</v>
      </c>
      <c r="AM146" s="3">
        <f>[2]หน้าผ้า!DS155</f>
        <v>45866</v>
      </c>
      <c r="AN146" s="3">
        <f>[2]หน้าผ้า!DT155</f>
        <v>45867</v>
      </c>
      <c r="AO146" s="3">
        <f>[2]หน้าผ้า!DU155</f>
        <v>45867</v>
      </c>
      <c r="AP146" s="3">
        <f>[2]หน้าผ้า!DP155</f>
        <v>45863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WRWT25800/WRWT25800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45857</v>
      </c>
      <c r="B147" s="14" t="str">
        <f>[2]หน้าผ้า!B156</f>
        <v>MK68-000904</v>
      </c>
      <c r="C147" s="9" t="str">
        <f>[2]หน้าผ้า!E156</f>
        <v>บจก.อินเทคค์ โกลบอล</v>
      </c>
      <c r="D147" s="13" t="str">
        <f>[2]หน้าผ้า!F156</f>
        <v>เพอเฟคค์ 664</v>
      </c>
      <c r="E147" s="9">
        <f>[2]หน้าผ้า!G156</f>
        <v>20</v>
      </c>
      <c r="F147" s="9">
        <f>[2]หน้าผ้า!H156</f>
        <v>36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78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จับจีบ4"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มัด80 ใช้สายรัด</v>
      </c>
      <c r="T147" s="12">
        <f>[2]หน้าผ้า!X156</f>
        <v>45868</v>
      </c>
      <c r="U147" s="11">
        <f>[2]หน้าผ้า!AA156</f>
        <v>120000</v>
      </c>
      <c r="V147" s="10">
        <f>[2]หน้าผ้า!AJ156</f>
        <v>0</v>
      </c>
      <c r="W147" s="10">
        <f>[2]หน้าผ้า!AL156</f>
        <v>120000</v>
      </c>
      <c r="X147" s="10">
        <f>[2]หน้าผ้า!AM156</f>
        <v>0</v>
      </c>
      <c r="Y147" s="10">
        <f>[2]หน้าผ้า!AN156</f>
        <v>126000</v>
      </c>
      <c r="Z147" s="9" t="str">
        <f>[2]หน้าผ้า!AO156</f>
        <v>WSWT2025800</v>
      </c>
      <c r="AA147" s="8">
        <f>[2]หน้าผ้า!AQ156</f>
        <v>125730.00000000001</v>
      </c>
      <c r="AB147" s="8">
        <f>[2]หน้าผ้า!AR156</f>
        <v>16534</v>
      </c>
      <c r="AC147" s="8">
        <f>[2]หน้าผ้า!AS156</f>
        <v>109196.00000000001</v>
      </c>
      <c r="AD147" s="8">
        <f>[2]หน้าผ้า!AT156</f>
        <v>0</v>
      </c>
      <c r="AE147" s="8">
        <f>[2]หน้าผ้า!AU156</f>
        <v>0</v>
      </c>
      <c r="AF147" s="8" t="str">
        <f>[2]หน้าผ้า!AI156</f>
        <v>ห้ามขาด-ห้ามเกิน</v>
      </c>
      <c r="AG147" s="1" t="str">
        <f>[3]หน้าผ้า!DC159</f>
        <v>พร้อมส่ง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45868</v>
      </c>
      <c r="AK147" s="3">
        <f>[2]หน้าผ้า!DQ156</f>
        <v>0</v>
      </c>
      <c r="AL147" s="3">
        <f>[2]หน้าผ้า!DR156</f>
        <v>45859</v>
      </c>
      <c r="AM147" s="3">
        <f>[2]หน้าผ้า!DS156</f>
        <v>45866</v>
      </c>
      <c r="AN147" s="3">
        <f>[2]หน้าผ้า!DT156</f>
        <v>45867</v>
      </c>
      <c r="AO147" s="3">
        <f>[2]หน้าผ้า!DU156</f>
        <v>45867</v>
      </c>
      <c r="AP147" s="3">
        <f>[2]หน้าผ้า!DP156</f>
        <v>45863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 t="str">
        <f>[2]หน้าผ้า!AG156</f>
        <v>1/8 8/8 15/8 22/8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WRWT25800/WRWT25800</v>
      </c>
      <c r="BD147" s="56">
        <f>[2]หน้าผ้า!CA156</f>
        <v>8347.427555555556</v>
      </c>
    </row>
    <row r="148" spans="1:56" ht="27.75" customHeight="1" x14ac:dyDescent="0.45">
      <c r="A148" s="3">
        <f>[2]หน้าผ้า!C157</f>
        <v>45825</v>
      </c>
      <c r="B148" s="14" t="str">
        <f>[2]หน้าผ้า!B157</f>
        <v>MK68-000798</v>
      </c>
      <c r="C148" s="9" t="str">
        <f>[2]หน้าผ้า!E157</f>
        <v>บจก.อินเทคค์ โกลบอล</v>
      </c>
      <c r="D148" s="13" t="str">
        <f>[2]หน้าผ้า!F157</f>
        <v>เพอเฟคค์ 664</v>
      </c>
      <c r="E148" s="9">
        <f>[2]หน้าผ้า!G157</f>
        <v>20</v>
      </c>
      <c r="F148" s="9">
        <f>[2]หน้าผ้า!H157</f>
        <v>36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78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จับจีบ4"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มัด80 ใช้สายรัด</v>
      </c>
      <c r="T148" s="12">
        <f>[2]หน้าผ้า!X157</f>
        <v>45868</v>
      </c>
      <c r="U148" s="11">
        <f>[2]หน้าผ้า!AA157</f>
        <v>2800</v>
      </c>
      <c r="V148" s="10">
        <f>[2]หน้าผ้า!AJ157</f>
        <v>0</v>
      </c>
      <c r="W148" s="10">
        <f>[2]หน้าผ้า!AL157</f>
        <v>2800</v>
      </c>
      <c r="X148" s="10">
        <f>[2]หน้าผ้า!AM157</f>
        <v>0</v>
      </c>
      <c r="Y148" s="10">
        <f>[2]หน้าผ้า!AN157</f>
        <v>2940</v>
      </c>
      <c r="Z148" s="9" t="str">
        <f>[2]หน้าผ้า!AO157</f>
        <v>WSWT2025800</v>
      </c>
      <c r="AA148" s="8">
        <f>[2]หน้าผ้า!AQ157</f>
        <v>2933.7000000000003</v>
      </c>
      <c r="AB148" s="8">
        <f>[2]หน้าผ้า!AR157</f>
        <v>0</v>
      </c>
      <c r="AC148" s="8">
        <f>[2]หน้าผ้า!AS157</f>
        <v>2933.7000000000003</v>
      </c>
      <c r="AD148" s="8">
        <f>[2]หน้าผ้า!AT157</f>
        <v>0</v>
      </c>
      <c r="AE148" s="8">
        <f>[2]หน้าผ้า!AU157</f>
        <v>0</v>
      </c>
      <c r="AF148" s="8" t="str">
        <f>[2]หน้าผ้า!AI157</f>
        <v>ห้ามขาด-ห้ามเกิน</v>
      </c>
      <c r="AG148" s="1" t="str">
        <f>[3]หน้าผ้า!DC160</f>
        <v>พร้อมส่ง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45868</v>
      </c>
      <c r="AK148" s="3">
        <f>[2]หน้าผ้า!DQ157</f>
        <v>0</v>
      </c>
      <c r="AL148" s="3">
        <f>[2]หน้าผ้า!DR157</f>
        <v>45859</v>
      </c>
      <c r="AM148" s="3">
        <f>[2]หน้าผ้า!DS157</f>
        <v>45866</v>
      </c>
      <c r="AN148" s="3">
        <f>[2]หน้าผ้า!DT157</f>
        <v>45867</v>
      </c>
      <c r="AO148" s="3">
        <f>[2]หน้าผ้า!DU157</f>
        <v>45867</v>
      </c>
      <c r="AP148" s="3">
        <f>[2]หน้าผ้า!DP157</f>
        <v>45863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 t="str">
        <f>[2]หน้าผ้า!AG157</f>
        <v>3/7 5/7 9/7 12/7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WRWT25800/WRWT25800</v>
      </c>
      <c r="BD148" s="56">
        <f>[2]หน้าผ้า!CA157</f>
        <v>224.26506666666671</v>
      </c>
    </row>
    <row r="149" spans="1:56" ht="27.75" customHeight="1" x14ac:dyDescent="0.45">
      <c r="A149" s="3" t="str">
        <f>[2]หน้าผ้า!C158</f>
        <v>ประมาณการ</v>
      </c>
      <c r="B149" s="14" t="str">
        <f>[2]หน้าผ้า!B158</f>
        <v>ประมาณการ</v>
      </c>
      <c r="C149" s="9" t="str">
        <f>[2]หน้าผ้า!E158</f>
        <v>บจก.อินเทคค์ โกลบอล</v>
      </c>
      <c r="D149" s="13" t="str">
        <f>[2]หน้าผ้า!F158</f>
        <v>รอแบบ</v>
      </c>
      <c r="E149" s="9">
        <f>[2]หน้าผ้า!G158</f>
        <v>20</v>
      </c>
      <c r="F149" s="9">
        <f>[2]หน้าผ้า!H158</f>
        <v>36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78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จับจีบ4"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มัด80 ใช้สายรัด</v>
      </c>
      <c r="T149" s="12">
        <f>[2]หน้าผ้า!X158</f>
        <v>45899</v>
      </c>
      <c r="U149" s="11">
        <f>[2]หน้าผ้า!AA158</f>
        <v>100000</v>
      </c>
      <c r="V149" s="10">
        <f>[2]หน้าผ้า!AJ158</f>
        <v>0</v>
      </c>
      <c r="W149" s="10">
        <f>[2]หน้าผ้า!AL158</f>
        <v>100000</v>
      </c>
      <c r="X149" s="10">
        <f>[2]หน้าผ้า!AM158</f>
        <v>0</v>
      </c>
      <c r="Y149" s="10">
        <f>[2]หน้าผ้า!AN158</f>
        <v>105000</v>
      </c>
      <c r="Z149" s="9" t="str">
        <f>[2]หน้าผ้า!AO158</f>
        <v>WSWT2025800</v>
      </c>
      <c r="AA149" s="8">
        <f>[2]หน้าผ้า!AQ158</f>
        <v>104775.00000000001</v>
      </c>
      <c r="AB149" s="8">
        <f>[2]หน้าผ้า!AR158</f>
        <v>0</v>
      </c>
      <c r="AC149" s="8">
        <f>[2]หน้าผ้า!AS158</f>
        <v>104775.00000000001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ห้ามขาด-ห้ามเกิน</v>
      </c>
      <c r="AG149" s="1" t="str">
        <f>[3]หน้าผ้า!DC161</f>
        <v>พร้อมส่ง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45899</v>
      </c>
      <c r="AK149" s="3">
        <f>[2]หน้าผ้า!DQ158</f>
        <v>0</v>
      </c>
      <c r="AL149" s="3">
        <f>[2]หน้าผ้า!DR158</f>
        <v>45890</v>
      </c>
      <c r="AM149" s="3">
        <f>[2]หน้าผ้า!DS158</f>
        <v>45897</v>
      </c>
      <c r="AN149" s="3">
        <f>[2]หน้าผ้า!DT158</f>
        <v>45898</v>
      </c>
      <c r="AO149" s="3">
        <f>[2]หน้าผ้า!DU158</f>
        <v>45898</v>
      </c>
      <c r="AP149" s="3">
        <f>[2]หน้าผ้า!DP158</f>
        <v>45894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WRWT25800/WRWT25800</v>
      </c>
      <c r="BD149" s="56">
        <f>[2]หน้าผ้า!CA158</f>
        <v>8009.4666666666681</v>
      </c>
    </row>
    <row r="150" spans="1:56" ht="27.75" customHeight="1" x14ac:dyDescent="0.45">
      <c r="A150" s="3">
        <f>[2]หน้าผ้า!C159</f>
        <v>45840</v>
      </c>
      <c r="B150" s="14" t="str">
        <f>[2]หน้าผ้า!B159</f>
        <v>MK68-000857</v>
      </c>
      <c r="C150" s="9" t="str">
        <f>[2]หน้าผ้า!E159</f>
        <v>บจก.เบทาโกร</v>
      </c>
      <c r="D150" s="13" t="str">
        <f>[2]หน้าผ้า!F159</f>
        <v>WB ฟาร์ม F914M 30kg.NM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±</v>
      </c>
      <c r="K150" s="9">
        <f>[2]หน้าผ้า!N159</f>
        <v>3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 พร้อมระบุชื่อบริษัท รายการสินค้า จำนวนแต่ละแพ็ค</v>
      </c>
      <c r="T150" s="12">
        <f>[2]หน้าผ้า!X159</f>
        <v>45875</v>
      </c>
      <c r="U150" s="11">
        <f>[2]หน้าผ้า!AA159</f>
        <v>13000</v>
      </c>
      <c r="V150" s="10">
        <f>[2]หน้าผ้า!AJ159</f>
        <v>13000</v>
      </c>
      <c r="W150" s="10">
        <f>[2]หน้าผ้า!AL159</f>
        <v>0</v>
      </c>
      <c r="X150" s="10">
        <f>[2]หน้าผ้า!AM159</f>
        <v>13500</v>
      </c>
      <c r="Y150" s="10">
        <f>[2]หน้าผ้า!AN159</f>
        <v>0</v>
      </c>
      <c r="Z150" s="9" t="str">
        <f>[2]หน้าผ้า!AO159</f>
        <v>WSWT2025800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หนองบุญมาก</v>
      </c>
      <c r="AG150" s="1" t="str">
        <f>[3]หน้าผ้า!DC162</f>
        <v>พร้อมส่ง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45875</v>
      </c>
      <c r="AK150" s="3">
        <f>[2]หน้าผ้า!DQ159</f>
        <v>0</v>
      </c>
      <c r="AL150" s="3">
        <f>[2]หน้าผ้า!DR159</f>
        <v>45866</v>
      </c>
      <c r="AM150" s="3">
        <f>[2]หน้าผ้า!DS159</f>
        <v>45873</v>
      </c>
      <c r="AN150" s="3">
        <f>[2]หน้าผ้า!DT159</f>
        <v>45874</v>
      </c>
      <c r="AO150" s="3">
        <f>[2]หน้าผ้า!DU159</f>
        <v>45874</v>
      </c>
      <c r="AP150" s="3">
        <f>[2]หน้าผ้า!DP159</f>
        <v>45870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WRWT25800/WRWT25800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45834</v>
      </c>
      <c r="B151" s="14" t="str">
        <f>[2]หน้าผ้า!B160</f>
        <v>MK68-000838</v>
      </c>
      <c r="C151" s="9" t="str">
        <f>[2]หน้าผ้า!E160</f>
        <v>บจก.เบทาโกร</v>
      </c>
      <c r="D151" s="13" t="str">
        <f>[2]หน้าผ้า!F160</f>
        <v>WB ฟาร์ม F914M 30kg.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±</v>
      </c>
      <c r="K151" s="9">
        <f>[2]หน้าผ้า!N160</f>
        <v>3</v>
      </c>
      <c r="L151" s="9" t="str">
        <f>[2]หน้าผ้า!R160</f>
        <v>ไม่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 พร้อมระบุชื่อบริษัท รายการสินค้า จำนวนแต่ละแพ็ค</v>
      </c>
      <c r="T151" s="12">
        <f>[2]หน้าผ้า!X160</f>
        <v>45897</v>
      </c>
      <c r="U151" s="11">
        <f>[2]หน้าผ้า!AA160</f>
        <v>5000</v>
      </c>
      <c r="V151" s="10">
        <f>[2]หน้าผ้า!AJ160</f>
        <v>5000</v>
      </c>
      <c r="W151" s="10">
        <f>[2]หน้าผ้า!AL160</f>
        <v>0</v>
      </c>
      <c r="X151" s="10">
        <f>[2]หน้าผ้า!AM160</f>
        <v>5300</v>
      </c>
      <c r="Y151" s="10">
        <f>[2]หน้าผ้า!AN160</f>
        <v>0</v>
      </c>
      <c r="Z151" s="9" t="str">
        <f>[2]หน้าผ้า!AO160</f>
        <v>WSWT2025800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พระประแดง</v>
      </c>
      <c r="AG151" s="1" t="str">
        <f>[3]หน้าผ้า!DC163</f>
        <v>พร้อมส่ง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45897</v>
      </c>
      <c r="AK151" s="3">
        <f>[2]หน้าผ้า!DQ160</f>
        <v>0</v>
      </c>
      <c r="AL151" s="3">
        <f>[2]หน้าผ้า!DR160</f>
        <v>45888</v>
      </c>
      <c r="AM151" s="3">
        <f>[2]หน้าผ้า!DS160</f>
        <v>45895</v>
      </c>
      <c r="AN151" s="3">
        <f>[2]หน้าผ้า!DT160</f>
        <v>45896</v>
      </c>
      <c r="AO151" s="3">
        <f>[2]หน้าผ้า!DU160</f>
        <v>45896</v>
      </c>
      <c r="AP151" s="3">
        <f>[2]หน้าผ้า!DP160</f>
        <v>45892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WRWT25800/WRWT25800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45834</v>
      </c>
      <c r="B152" s="14" t="str">
        <f>[2]หน้าผ้า!B161</f>
        <v>MK68-000838</v>
      </c>
      <c r="C152" s="9" t="str">
        <f>[2]หน้าผ้า!E161</f>
        <v>บจก.เบทาโกร</v>
      </c>
      <c r="D152" s="13" t="str">
        <f>[2]หน้าผ้า!F161</f>
        <v>WB ฟาร์ม F911 30kg.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±</v>
      </c>
      <c r="K152" s="9">
        <f>[2]หน้าผ้า!N161</f>
        <v>3</v>
      </c>
      <c r="L152" s="9" t="str">
        <f>[2]หน้าผ้า!R161</f>
        <v>ไม่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 พร้อมระบุชื่อบริษัท รายการสินค้า จำนวนแต่ละแพ็ค</v>
      </c>
      <c r="T152" s="12">
        <f>[2]หน้าผ้า!X161</f>
        <v>45897</v>
      </c>
      <c r="U152" s="11">
        <f>[2]หน้าผ้า!AA161</f>
        <v>5000</v>
      </c>
      <c r="V152" s="10">
        <f>[2]หน้าผ้า!AJ161</f>
        <v>5000</v>
      </c>
      <c r="W152" s="10">
        <f>[2]หน้าผ้า!AL161</f>
        <v>0</v>
      </c>
      <c r="X152" s="10">
        <f>[2]หน้าผ้า!AM161</f>
        <v>5435</v>
      </c>
      <c r="Y152" s="10">
        <f>[2]หน้าผ้า!AN161</f>
        <v>0</v>
      </c>
      <c r="Z152" s="9" t="str">
        <f>[2]หน้าผ้า!AO161</f>
        <v>WSWT2025800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 t="str">
        <f>[2]หน้าผ้า!AI161</f>
        <v>พระประแดง</v>
      </c>
      <c r="AG152" s="1" t="str">
        <f>[3]หน้าผ้า!DC164</f>
        <v>พร้อมส่ง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45897</v>
      </c>
      <c r="AK152" s="3">
        <f>[2]หน้าผ้า!DQ161</f>
        <v>0</v>
      </c>
      <c r="AL152" s="3">
        <f>[2]หน้าผ้า!DR161</f>
        <v>45888</v>
      </c>
      <c r="AM152" s="3">
        <f>[2]หน้าผ้า!DS161</f>
        <v>45895</v>
      </c>
      <c r="AN152" s="3">
        <f>[2]หน้าผ้า!DT161</f>
        <v>45896</v>
      </c>
      <c r="AO152" s="3">
        <f>[2]หน้าผ้า!DU161</f>
        <v>45896</v>
      </c>
      <c r="AP152" s="3">
        <f>[2]หน้าผ้า!DP161</f>
        <v>45892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WRWT25800/WRWT25800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20</v>
      </c>
      <c r="F153" s="9">
        <f>[2]หน้าผ้า!H162</f>
        <v>37</v>
      </c>
      <c r="G153" s="9">
        <f>[2]หน้าผ้า!I162</f>
        <v>0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±</v>
      </c>
      <c r="K153" s="9">
        <f>[2]หน้าผ้า!N162</f>
        <v>3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WSWT2025800</v>
      </c>
      <c r="AA153" s="8">
        <f>[2]หน้าผ้า!AQ162</f>
        <v>326335.41063750006</v>
      </c>
      <c r="AB153" s="8">
        <f>[2]หน้าผ้า!AR162</f>
        <v>109430.71063750001</v>
      </c>
      <c r="AC153" s="8">
        <f>[2]หน้าผ้า!AS162</f>
        <v>216904.7</v>
      </c>
      <c r="AD153" s="8">
        <f>[2]หน้าผ้า!AT162</f>
        <v>0</v>
      </c>
      <c r="AE153" s="8">
        <f>[2]หน้าผ้า!AU162</f>
        <v>0</v>
      </c>
      <c r="AF153" s="8" t="str">
        <f>[2]หน้าผ้า!AI162</f>
        <v>ระบุในSD</v>
      </c>
      <c r="AG153" s="1" t="str">
        <f>[3]หน้าผ้า!DC165</f>
        <v>พร้อมส่ง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WRWT25800/WRWT25800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20</v>
      </c>
      <c r="F154" s="9">
        <f>[2]หน้าผ้า!H163</f>
        <v>34</v>
      </c>
      <c r="G154" s="9">
        <f>[2]หน้าผ้า!I163</f>
        <v>0</v>
      </c>
      <c r="H154" s="9">
        <f>[2]หน้าผ้า!J163</f>
        <v>0</v>
      </c>
      <c r="I154" s="9">
        <f>[2]หน้าผ้า!L163</f>
        <v>98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WSWT2021950UV</v>
      </c>
      <c r="AA154" s="8" t="e">
        <f>[2]หน้าผ้า!AQ163</f>
        <v>#REF!</v>
      </c>
      <c r="AB154" s="8" t="e">
        <f>[2]หน้าผ้า!AR163</f>
        <v>#REF!</v>
      </c>
      <c r="AC154" s="8" t="e">
        <f>[2]หน้าผ้า!AS163</f>
        <v>#REF!</v>
      </c>
      <c r="AD154" s="8" t="e">
        <f>[2]หน้าผ้า!AT163</f>
        <v>#REF!</v>
      </c>
      <c r="AE154" s="8" t="e">
        <f>[2]หน้าผ้า!AU163</f>
        <v>#REF!</v>
      </c>
      <c r="AF154" s="8" t="str">
        <f>[2]หน้าผ้า!AI163</f>
        <v>ระบุในSD</v>
      </c>
      <c r="AG154" s="1" t="str">
        <f>[3]หน้าผ้า!DC166</f>
        <v>พร้อมส่ง</v>
      </c>
      <c r="AH154" s="1">
        <f>[2]หน้าผ้า!DL163</f>
        <v>0</v>
      </c>
      <c r="AI154" s="1" t="str">
        <f>[2]หน้าผ้า!DM163</f>
        <v>Lead time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WRWT200950/WRWT21950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0</v>
      </c>
      <c r="B155" s="14">
        <f>[2]หน้าผ้า!B164</f>
        <v>0</v>
      </c>
      <c r="C155" s="9">
        <f>[2]หน้าผ้า!E164</f>
        <v>0</v>
      </c>
      <c r="D155" s="13">
        <f>[2]หน้าผ้า!F164</f>
        <v>0</v>
      </c>
      <c r="E155" s="9">
        <f>[2]หน้าผ้า!G164</f>
        <v>20</v>
      </c>
      <c r="F155" s="9">
        <f>[2]หน้าผ้า!H164</f>
        <v>34</v>
      </c>
      <c r="G155" s="9">
        <f>[2]หน้าผ้า!I164</f>
        <v>0</v>
      </c>
      <c r="H155" s="9">
        <f>[2]หน้าผ้า!J164</f>
        <v>0</v>
      </c>
      <c r="I155" s="9">
        <f>[2]หน้าผ้า!L164</f>
        <v>95</v>
      </c>
      <c r="J155" s="9" t="str">
        <f>[2]หน้าผ้า!M164</f>
        <v>±</v>
      </c>
      <c r="K155" s="9">
        <f>[2]หน้าผ้า!N164</f>
        <v>5</v>
      </c>
      <c r="L155" s="9">
        <f>[2]หน้าผ้า!R164</f>
        <v>0</v>
      </c>
      <c r="M155" s="10">
        <f>[2]หน้าผ้า!T164</f>
        <v>0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>
        <f>[2]หน้าผ้า!Z164</f>
        <v>0</v>
      </c>
      <c r="T155" s="12">
        <f>[2]หน้าผ้า!X164</f>
        <v>0</v>
      </c>
      <c r="U155" s="11">
        <f>[2]หน้าผ้า!AA164</f>
        <v>0</v>
      </c>
      <c r="V155" s="10">
        <f>[2]หน้าผ้า!AJ164</f>
        <v>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WSWT2021900UV</v>
      </c>
      <c r="AA155" s="8" t="e">
        <f>[2]หน้าผ้า!AQ164</f>
        <v>#REF!</v>
      </c>
      <c r="AB155" s="8" t="e">
        <f>[2]หน้าผ้า!AR164</f>
        <v>#REF!</v>
      </c>
      <c r="AC155" s="8" t="e">
        <f>[2]หน้าผ้า!AS164</f>
        <v>#REF!</v>
      </c>
      <c r="AD155" s="8" t="e">
        <f>[2]หน้าผ้า!AT164</f>
        <v>#REF!</v>
      </c>
      <c r="AE155" s="8" t="e">
        <f>[2]หน้าผ้า!AU164</f>
        <v>#REF!</v>
      </c>
      <c r="AF155" s="8" t="str">
        <f>[2]หน้าผ้า!AI164</f>
        <v>ระบุในSD</v>
      </c>
      <c r="AG155" s="1" t="str">
        <f>[3]หน้าผ้า!DC167</f>
        <v>พร้อมส่ง</v>
      </c>
      <c r="AH155" s="1">
        <f>[2]หน้าผ้า!DL164</f>
        <v>0</v>
      </c>
      <c r="AI155" s="1" t="str">
        <f>[2]หน้าผ้า!DM164</f>
        <v>Lead time</v>
      </c>
      <c r="AJ155" s="3">
        <f>[2]หน้าผ้า!DN164</f>
        <v>0</v>
      </c>
      <c r="AK155" s="3">
        <f>[2]หน้าผ้า!DQ164</f>
        <v>0</v>
      </c>
      <c r="AL155" s="3">
        <f>[2]หน้าผ้า!DR164</f>
        <v>0</v>
      </c>
      <c r="AM155" s="3">
        <f>[2]หน้าผ้า!DS164</f>
        <v>0</v>
      </c>
      <c r="AN155" s="3">
        <f>[2]หน้าผ้า!DT164</f>
        <v>0</v>
      </c>
      <c r="AO155" s="3">
        <f>[2]หน้าผ้า!DU164</f>
        <v>0</v>
      </c>
      <c r="AP155" s="3">
        <f>[2]หน้าผ้า!DP164</f>
        <v>0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>
        <f>[2]หน้าผ้า!EC164</f>
        <v>0</v>
      </c>
      <c r="AX155" s="2">
        <f>[2]หน้าผ้า!ED164</f>
        <v>0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WRWT200900/WRWT21900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>
        <f>[2]หน้าผ้า!F165</f>
        <v>0</v>
      </c>
      <c r="E156" s="9">
        <f>[2]หน้าผ้า!G165</f>
        <v>20</v>
      </c>
      <c r="F156" s="9">
        <f>[2]หน้าผ้า!H165</f>
        <v>34</v>
      </c>
      <c r="G156" s="9">
        <f>[2]หน้าผ้า!I165</f>
        <v>0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±</v>
      </c>
      <c r="K156" s="9">
        <f>[2]หน้าผ้า!N165</f>
        <v>5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WSWT2021750UV</v>
      </c>
      <c r="AA156" s="8" t="e">
        <f>[2]หน้าผ้า!AQ165</f>
        <v>#REF!</v>
      </c>
      <c r="AB156" s="8" t="e">
        <f>[2]หน้าผ้า!AR165</f>
        <v>#REF!</v>
      </c>
      <c r="AC156" s="8" t="e">
        <f>[2]หน้าผ้า!AS165</f>
        <v>#REF!</v>
      </c>
      <c r="AD156" s="8" t="e">
        <f>[2]หน้าผ้า!AT165</f>
        <v>#REF!</v>
      </c>
      <c r="AE156" s="8" t="e">
        <f>[2]หน้าผ้า!AU165</f>
        <v>#REF!</v>
      </c>
      <c r="AF156" s="8" t="str">
        <f>[2]หน้าผ้า!AI165</f>
        <v>ระบุในSD</v>
      </c>
      <c r="AG156" s="1" t="str">
        <f>[3]หน้าผ้า!DC168</f>
        <v>พร้อมส่ง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WRWT200750/WRWT21750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0</v>
      </c>
      <c r="B157" s="14">
        <f>[2]หน้าผ้า!B166</f>
        <v>0</v>
      </c>
      <c r="C157" s="9">
        <f>[2]หน้าผ้า!E166</f>
        <v>0</v>
      </c>
      <c r="D157" s="13">
        <f>[2]หน้าผ้า!F166</f>
        <v>0</v>
      </c>
      <c r="E157" s="9">
        <f>[2]หน้าผ้า!G166</f>
        <v>20</v>
      </c>
      <c r="F157" s="9">
        <f>[2]หน้าผ้า!H166</f>
        <v>34</v>
      </c>
      <c r="G157" s="9">
        <f>[2]หน้าผ้า!I166</f>
        <v>0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±</v>
      </c>
      <c r="K157" s="9">
        <f>[2]หน้าผ้า!N166</f>
        <v>5</v>
      </c>
      <c r="L157" s="9">
        <f>[2]หน้าผ้า!R166</f>
        <v>0</v>
      </c>
      <c r="M157" s="10">
        <f>[2]หน้าผ้า!T166</f>
        <v>0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>
        <f>[2]หน้าผ้า!Z166</f>
        <v>0</v>
      </c>
      <c r="T157" s="12">
        <f>[2]หน้าผ้า!X166</f>
        <v>0</v>
      </c>
      <c r="U157" s="11">
        <f>[2]หน้าผ้า!AA166</f>
        <v>0</v>
      </c>
      <c r="V157" s="10">
        <f>[2]หน้าผ้า!AJ166</f>
        <v>0</v>
      </c>
      <c r="W157" s="10">
        <f>[2]หน้าผ้า!AL166</f>
        <v>0</v>
      </c>
      <c r="X157" s="10">
        <f>[2]หน้าผ้า!AM166</f>
        <v>0</v>
      </c>
      <c r="Y157" s="10">
        <f>[2]หน้าผ้า!AN166</f>
        <v>0</v>
      </c>
      <c r="Z157" s="9" t="str">
        <f>[2]หน้าผ้า!AO166</f>
        <v>WSWT2021800UV</v>
      </c>
      <c r="AA157" s="8" t="e">
        <f>[2]หน้าผ้า!AQ166</f>
        <v>#REF!</v>
      </c>
      <c r="AB157" s="8" t="e">
        <f>[2]หน้าผ้า!AR166</f>
        <v>#REF!</v>
      </c>
      <c r="AC157" s="8" t="e">
        <f>[2]หน้าผ้า!AS166</f>
        <v>#REF!</v>
      </c>
      <c r="AD157" s="8" t="e">
        <f>[2]หน้าผ้า!AT166</f>
        <v>#REF!</v>
      </c>
      <c r="AE157" s="8" t="e">
        <f>[2]หน้าผ้า!AU166</f>
        <v>#REF!</v>
      </c>
      <c r="AF157" s="8" t="str">
        <f>[2]หน้าผ้า!AI166</f>
        <v>ระบุในSD</v>
      </c>
      <c r="AG157" s="1" t="str">
        <f>[3]หน้าผ้า!DC169</f>
        <v>พร้อมส่ง</v>
      </c>
      <c r="AH157" s="1">
        <f>[2]หน้าผ้า!DL166</f>
        <v>0</v>
      </c>
      <c r="AI157" s="1" t="str">
        <f>[2]หน้าผ้า!DM166</f>
        <v>Lead time</v>
      </c>
      <c r="AJ157" s="3">
        <f>[2]หน้าผ้า!DN166</f>
        <v>0</v>
      </c>
      <c r="AK157" s="3">
        <f>[2]หน้าผ้า!DQ166</f>
        <v>0</v>
      </c>
      <c r="AL157" s="3">
        <f>[2]หน้าผ้า!DR166</f>
        <v>0</v>
      </c>
      <c r="AM157" s="3">
        <f>[2]หน้าผ้า!DS166</f>
        <v>0</v>
      </c>
      <c r="AN157" s="3">
        <f>[2]หน้าผ้า!DT166</f>
        <v>0</v>
      </c>
      <c r="AO157" s="3">
        <f>[2]หน้าผ้า!DU166</f>
        <v>0</v>
      </c>
      <c r="AP157" s="3">
        <f>[2]หน้าผ้า!DP166</f>
        <v>0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>
        <f>[2]หน้าผ้า!EC166</f>
        <v>0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WRWT200800/WRWT21800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0</v>
      </c>
      <c r="B158" s="14">
        <f>[2]หน้าผ้า!B167</f>
        <v>0</v>
      </c>
      <c r="C158" s="9">
        <f>[2]หน้าผ้า!E167</f>
        <v>0</v>
      </c>
      <c r="D158" s="13">
        <f>[2]หน้าผ้า!F167</f>
        <v>0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70</v>
      </c>
      <c r="J158" s="9" t="str">
        <f>[2]หน้าผ้า!M167</f>
        <v>±</v>
      </c>
      <c r="K158" s="9">
        <f>[2]หน้าผ้า!N167</f>
        <v>5</v>
      </c>
      <c r="L158" s="9">
        <f>[2]หน้าผ้า!R167</f>
        <v>0</v>
      </c>
      <c r="M158" s="10">
        <f>[2]หน้าผ้า!T167</f>
        <v>0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>
        <f>[2]หน้าผ้า!Z167</f>
        <v>0</v>
      </c>
      <c r="T158" s="12">
        <f>[2]หน้าผ้า!X167</f>
        <v>0</v>
      </c>
      <c r="U158" s="11">
        <f>[2]หน้าผ้า!AA167</f>
        <v>0</v>
      </c>
      <c r="V158" s="10">
        <f>[2]หน้าผ้า!AJ167</f>
        <v>0</v>
      </c>
      <c r="W158" s="10">
        <f>[2]หน้าผ้า!AL167</f>
        <v>0</v>
      </c>
      <c r="X158" s="10">
        <f>[2]หน้าผ้า!AM167</f>
        <v>0</v>
      </c>
      <c r="Y158" s="10">
        <f>[2]หน้าผ้า!AN167</f>
        <v>0</v>
      </c>
      <c r="Z158" s="9" t="str">
        <f>[2]หน้าผ้า!AO167</f>
        <v>WSWT2025700(1)</v>
      </c>
      <c r="AA158" s="8" t="e">
        <f>[2]หน้าผ้า!AQ167</f>
        <v>#REF!</v>
      </c>
      <c r="AB158" s="8" t="e">
        <f>[2]หน้าผ้า!AR167</f>
        <v>#REF!</v>
      </c>
      <c r="AC158" s="8" t="e">
        <f>[2]หน้าผ้า!AS167</f>
        <v>#REF!</v>
      </c>
      <c r="AD158" s="8" t="e">
        <f>[2]หน้าผ้า!AT167</f>
        <v>#REF!</v>
      </c>
      <c r="AE158" s="8" t="e">
        <f>[2]หน้าผ้า!AU167</f>
        <v>#REF!</v>
      </c>
      <c r="AF158" s="8" t="str">
        <f>[2]หน้าผ้า!AI167</f>
        <v>ระบุในSD</v>
      </c>
      <c r="AG158" s="1" t="str">
        <f>[3]หน้าผ้า!DC170</f>
        <v>พร้อมส่ง</v>
      </c>
      <c r="AH158" s="1">
        <f>[2]หน้าผ้า!DL167</f>
        <v>0</v>
      </c>
      <c r="AI158" s="1" t="str">
        <f>[2]หน้าผ้า!DM167</f>
        <v>Lead time</v>
      </c>
      <c r="AJ158" s="3">
        <f>[2]หน้าผ้า!DN167</f>
        <v>0</v>
      </c>
      <c r="AK158" s="3">
        <f>[2]หน้าผ้า!DQ167</f>
        <v>0</v>
      </c>
      <c r="AL158" s="3">
        <f>[2]หน้าผ้า!DR167</f>
        <v>0</v>
      </c>
      <c r="AM158" s="3">
        <f>[2]หน้าผ้า!DS167</f>
        <v>0</v>
      </c>
      <c r="AN158" s="3">
        <f>[2]หน้าผ้า!DT167</f>
        <v>0</v>
      </c>
      <c r="AO158" s="3">
        <f>[2]หน้าผ้า!DU167</f>
        <v>0</v>
      </c>
      <c r="AP158" s="3">
        <f>[2]หน้าผ้า!DP167</f>
        <v>0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>
        <f>[2]หน้าผ้า!EC167</f>
        <v>0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WRWT200800/WRWT25650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20</v>
      </c>
      <c r="F159" s="9">
        <f>[2]หน้าผ้า!H168</f>
        <v>34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85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WSWT2021850UV</v>
      </c>
      <c r="AA159" s="8" t="e">
        <f>[2]หน้าผ้า!AQ168</f>
        <v>#REF!</v>
      </c>
      <c r="AB159" s="8" t="e">
        <f>[2]หน้าผ้า!AR168</f>
        <v>#REF!</v>
      </c>
      <c r="AC159" s="8" t="e">
        <f>[2]หน้าผ้า!AS168</f>
        <v>#REF!</v>
      </c>
      <c r="AD159" s="8" t="e">
        <f>[2]หน้าผ้า!AT168</f>
        <v>#REF!</v>
      </c>
      <c r="AE159" s="8" t="e">
        <f>[2]หน้าผ้า!AU168</f>
        <v>#REF!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>
        <f>[2]หน้าผ้า!DM168</f>
        <v>0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WRWT200850/WRWT21850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20</v>
      </c>
      <c r="F160" s="9">
        <f>[2]หน้าผ้า!H169</f>
        <v>34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80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WSWT2021750UV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พร้อมส่ง</v>
      </c>
      <c r="AH160" s="1">
        <f>[2]หน้าผ้า!DL169</f>
        <v>0</v>
      </c>
      <c r="AI160" s="1">
        <f>[2]หน้าผ้า!DM169</f>
        <v>0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WRWT200750/WRWT21750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21</v>
      </c>
      <c r="F161" s="9">
        <f>[2]หน้าผ้า!H170</f>
        <v>39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78</v>
      </c>
      <c r="J161" s="9" t="str">
        <f>[2]หน้าผ้า!M170</f>
        <v>±</v>
      </c>
      <c r="K161" s="9">
        <f>[2]หน้าผ้า!N170</f>
        <v>3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WSWT2125700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>
        <f>[2]หน้าผ้า!DM170</f>
        <v>0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WRWT210800/WRWT25650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45852</v>
      </c>
      <c r="B162" s="14" t="str">
        <f>[2]หน้าผ้า!B171</f>
        <v>MK68-000885</v>
      </c>
      <c r="C162" s="9" t="str">
        <f>[2]หน้าผ้า!E171</f>
        <v>มหาวิทยาลัยราชภัฎเพชรบุรี</v>
      </c>
      <c r="D162" s="13" t="str">
        <f>[2]หน้าผ้า!F171</f>
        <v>ธ.เมล็ดพันธุ์ข้าวชุมชน ตำบลหนองกะปุ</v>
      </c>
      <c r="E162" s="9">
        <f>[2]หน้าผ้า!G171</f>
        <v>21</v>
      </c>
      <c r="F162" s="9">
        <f>[2]หน้าผ้า!H171</f>
        <v>34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61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ไม่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</v>
      </c>
      <c r="T162" s="12">
        <f>[2]หน้าผ้า!X171</f>
        <v>45864</v>
      </c>
      <c r="U162" s="11">
        <f>[2]หน้าผ้า!AA171</f>
        <v>1000</v>
      </c>
      <c r="V162" s="10">
        <f>[2]หน้าผ้า!AJ171</f>
        <v>1000</v>
      </c>
      <c r="W162" s="10">
        <f>[2]หน้าผ้า!AL171</f>
        <v>0</v>
      </c>
      <c r="X162" s="10">
        <f>[2]หน้าผ้า!AM171</f>
        <v>1070</v>
      </c>
      <c r="Y162" s="10">
        <f>[2]หน้าผ้า!AN171</f>
        <v>0</v>
      </c>
      <c r="Z162" s="9" t="str">
        <f>[2]หน้าผ้า!AO171</f>
        <v>WSWT2125650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45864</v>
      </c>
      <c r="AK162" s="3">
        <f>[2]หน้าผ้า!DQ171</f>
        <v>0</v>
      </c>
      <c r="AL162" s="3">
        <f>[2]หน้าผ้า!DR171</f>
        <v>45855</v>
      </c>
      <c r="AM162" s="3">
        <f>[2]หน้าผ้า!DS171</f>
        <v>45862</v>
      </c>
      <c r="AN162" s="3">
        <f>[2]หน้าผ้า!DT171</f>
        <v>45863</v>
      </c>
      <c r="AO162" s="3">
        <f>[2]หน้าผ้า!DU171</f>
        <v>45863</v>
      </c>
      <c r="AP162" s="3">
        <f>[2]หน้าผ้า!DP171</f>
        <v>45859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WRWT25650/WRWT25650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45852</v>
      </c>
      <c r="B163" s="14" t="str">
        <f>[2]หน้าผ้า!B172</f>
        <v>MK68-000884</v>
      </c>
      <c r="C163" s="9" t="str">
        <f>[2]หน้าผ้า!E172</f>
        <v>ธนาคารเมล็ดพันธุ์ข้าวชุมชน ตำบลหนองกะปุ</v>
      </c>
      <c r="D163" s="13" t="str">
        <f>[2]หน้าผ้า!F172</f>
        <v>ธ.เมล็ดพันธุ์ข้าวชุมชน ตำบลหนองกะปุ</v>
      </c>
      <c r="E163" s="9">
        <f>[2]หน้าผ้า!G172</f>
        <v>21</v>
      </c>
      <c r="F163" s="9">
        <f>[2]หน้าผ้า!H172</f>
        <v>34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61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ไม่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</v>
      </c>
      <c r="T163" s="12">
        <f>[2]หน้าผ้า!X172</f>
        <v>45864</v>
      </c>
      <c r="U163" s="11">
        <f>[2]หน้าผ้า!AA172</f>
        <v>4000</v>
      </c>
      <c r="V163" s="10">
        <f>[2]หน้าผ้า!AJ172</f>
        <v>4000</v>
      </c>
      <c r="W163" s="10">
        <f>[2]หน้าผ้า!AL172</f>
        <v>0</v>
      </c>
      <c r="X163" s="10">
        <f>[2]หน้าผ้า!AM172</f>
        <v>4065</v>
      </c>
      <c r="Y163" s="10">
        <f>[2]หน้าผ้า!AN172</f>
        <v>0</v>
      </c>
      <c r="Z163" s="9" t="str">
        <f>[2]หน้าผ้า!AO172</f>
        <v>WSWT2125650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45864</v>
      </c>
      <c r="AK163" s="3">
        <f>[2]หน้าผ้า!DQ172</f>
        <v>0</v>
      </c>
      <c r="AL163" s="3">
        <f>[2]หน้าผ้า!DR172</f>
        <v>45855</v>
      </c>
      <c r="AM163" s="3">
        <f>[2]หน้าผ้า!DS172</f>
        <v>45862</v>
      </c>
      <c r="AN163" s="3">
        <f>[2]หน้าผ้า!DT172</f>
        <v>45863</v>
      </c>
      <c r="AO163" s="3">
        <f>[2]หน้าผ้า!DU172</f>
        <v>45863</v>
      </c>
      <c r="AP163" s="3">
        <f>[2]หน้าผ้า!DP172</f>
        <v>45859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WRWT25650/WRWT25650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21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67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WSWT2125650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ระบุในSD</v>
      </c>
      <c r="AG164" s="1" t="str">
        <f>[3]หน้าผ้า!DC176</f>
        <v>พร้อมส่ง</v>
      </c>
      <c r="AH164" s="1">
        <f>[2]หน้าผ้า!DL173</f>
        <v>0</v>
      </c>
      <c r="AI164" s="1" t="str">
        <f>[2]หน้าผ้า!DM173</f>
        <v>Lead time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21</v>
      </c>
      <c r="F165" s="9">
        <f>[2]หน้าผ้า!H174</f>
        <v>37</v>
      </c>
      <c r="G165" s="9" t="str">
        <f>[2]หน้าผ้า!I174</f>
        <v>ขาวแถบใส5</v>
      </c>
      <c r="H165" s="9">
        <f>[2]หน้าผ้า!J174</f>
        <v>0</v>
      </c>
      <c r="I165" s="9">
        <f>[2]หน้าผ้า!L174</f>
        <v>67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WSWTSCL052125650</v>
      </c>
      <c r="AA165" s="8" t="e">
        <f>[2]หน้าผ้า!AQ174</f>
        <v>#REF!</v>
      </c>
      <c r="AB165" s="8" t="e">
        <f>[2]หน้าผ้า!AR174</f>
        <v>#REF!</v>
      </c>
      <c r="AC165" s="8" t="e">
        <f>[2]หน้าผ้า!AS174</f>
        <v>#REF!</v>
      </c>
      <c r="AD165" s="8" t="e">
        <f>[2]หน้าผ้า!AT174</f>
        <v>#REF!</v>
      </c>
      <c r="AE165" s="8" t="e">
        <f>[2]หน้าผ้า!AU174</f>
        <v>#REF!</v>
      </c>
      <c r="AF165" s="8" t="str">
        <f>[2]หน้าผ้า!AI174</f>
        <v>ระบุในSD</v>
      </c>
      <c r="AG165" s="1" t="str">
        <f>[3]หน้าผ้า!DC177</f>
        <v>พร้อมส่ง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WRWT25650/WRCL25680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45857</v>
      </c>
      <c r="B166" s="14" t="str">
        <f>[2]หน้าผ้า!B175</f>
        <v>MK68-000914</v>
      </c>
      <c r="C166" s="9" t="str">
        <f>[2]หน้าผ้า!E175</f>
        <v>โรงสีข้าวธัญญาวัฒน์</v>
      </c>
      <c r="D166" s="13" t="str">
        <f>[2]หน้าผ้า!F175</f>
        <v>LUNG SHIN ข้าวหอมไทย 30 kg</v>
      </c>
      <c r="E166" s="9">
        <f>[2]หน้าผ้า!G175</f>
        <v>21</v>
      </c>
      <c r="F166" s="9">
        <f>[2]หน้าผ้า!H175</f>
        <v>32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70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ไม่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</v>
      </c>
      <c r="T166" s="12">
        <f>[2]หน้าผ้า!X175</f>
        <v>45868</v>
      </c>
      <c r="U166" s="11">
        <f>[2]หน้าผ้า!AA175</f>
        <v>4100</v>
      </c>
      <c r="V166" s="10">
        <f>[2]หน้าผ้า!AJ175</f>
        <v>0</v>
      </c>
      <c r="W166" s="10">
        <f>[2]หน้าผ้า!AL175</f>
        <v>4100</v>
      </c>
      <c r="X166" s="10">
        <f>[2]หน้าผ้า!AM175</f>
        <v>0</v>
      </c>
      <c r="Y166" s="10">
        <f>[2]หน้าผ้า!AN175</f>
        <v>4305</v>
      </c>
      <c r="Z166" s="9" t="str">
        <f>[2]หน้าผ้า!AO175</f>
        <v>WSWT2125800</v>
      </c>
      <c r="AA166" s="8">
        <f>[2]หน้าผ้า!AQ175</f>
        <v>3837.5590000000002</v>
      </c>
      <c r="AB166" s="8">
        <f>[2]หน้าผ้า!AR175</f>
        <v>3837.5590000000002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ห้ามขาด-ห้ามเกิน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45868</v>
      </c>
      <c r="AK166" s="3">
        <f>[2]หน้าผ้า!DQ175</f>
        <v>0</v>
      </c>
      <c r="AL166" s="3">
        <f>[2]หน้าผ้า!DR175</f>
        <v>45859</v>
      </c>
      <c r="AM166" s="3">
        <f>[2]หน้าผ้า!DS175</f>
        <v>45866</v>
      </c>
      <c r="AN166" s="3">
        <f>[2]หน้าผ้า!DT175</f>
        <v>45867</v>
      </c>
      <c r="AO166" s="3">
        <f>[2]หน้าผ้า!DU175</f>
        <v>45867</v>
      </c>
      <c r="AP166" s="3">
        <f>[2]หน้าผ้า!DP175</f>
        <v>45863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WRWT25800/WRWT25800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45854</v>
      </c>
      <c r="B167" s="14" t="str">
        <f>[2]หน้าผ้า!B176</f>
        <v>MK68-000894</v>
      </c>
      <c r="C167" s="9" t="str">
        <f>[2]หน้าผ้า!E176</f>
        <v>ร้านสมคิดพันธุ์ข้าว</v>
      </c>
      <c r="D167" s="13" t="str">
        <f>[2]หน้าผ้า!F176</f>
        <v>ทองทั้งทุ่ง</v>
      </c>
      <c r="E167" s="9">
        <f>[2]หน้าผ้า!G176</f>
        <v>21</v>
      </c>
      <c r="F167" s="9">
        <f>[2]หน้าผ้า!H176</f>
        <v>34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76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500กระสอบ</v>
      </c>
      <c r="T167" s="12">
        <f>[2]หน้าผ้า!X176</f>
        <v>45862</v>
      </c>
      <c r="U167" s="11">
        <f>[2]หน้าผ้า!AA176</f>
        <v>6000</v>
      </c>
      <c r="V167" s="10">
        <f>[2]หน้าผ้า!AJ176</f>
        <v>6000</v>
      </c>
      <c r="W167" s="10">
        <f>[2]หน้าผ้า!AL176</f>
        <v>0</v>
      </c>
      <c r="X167" s="10">
        <f>[2]หน้าผ้า!AM176</f>
        <v>6610</v>
      </c>
      <c r="Y167" s="10">
        <f>[2]หน้าผ้า!AN176</f>
        <v>0</v>
      </c>
      <c r="Z167" s="9" t="str">
        <f>[2]หน้าผ้า!AO176</f>
        <v>WSWT2125800</v>
      </c>
      <c r="AA167" s="8">
        <f>[2]หน้าผ้า!AQ176</f>
        <v>0</v>
      </c>
      <c r="AB167" s="8">
        <f>[2]หน้าผ้า!AR176</f>
        <v>0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45862</v>
      </c>
      <c r="AK167" s="3">
        <f>[2]หน้าผ้า!DQ176</f>
        <v>0</v>
      </c>
      <c r="AL167" s="3">
        <f>[2]หน้าผ้า!DR176</f>
        <v>45853</v>
      </c>
      <c r="AM167" s="3">
        <f>[2]หน้าผ้า!DS176</f>
        <v>45860</v>
      </c>
      <c r="AN167" s="3">
        <f>[2]หน้าผ้า!DT176</f>
        <v>45861</v>
      </c>
      <c r="AO167" s="3">
        <f>[2]หน้าผ้า!DU176</f>
        <v>45861</v>
      </c>
      <c r="AP167" s="3">
        <f>[2]หน้าผ้า!DP176</f>
        <v>45857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WRWT25800/WRWT25800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21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83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WSWT2125800</v>
      </c>
      <c r="AA168" s="8">
        <f>[2]หน้าผ้า!AQ177</f>
        <v>3837.5590000000002</v>
      </c>
      <c r="AB168" s="8">
        <f>[2]หน้าผ้า!AR177</f>
        <v>3837.5590000000002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ระบุในSD</v>
      </c>
      <c r="AG168" s="1" t="str">
        <f>[3]หน้าผ้า!DC180</f>
        <v>ยังไม่ได้พิมพ์</v>
      </c>
      <c r="AH168" s="1">
        <f>[2]หน้าผ้า!DL177</f>
        <v>0</v>
      </c>
      <c r="AI168" s="1">
        <f>[2]หน้าผ้า!DM177</f>
        <v>0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WRWT210800/WRWT25800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45860</v>
      </c>
      <c r="B169" s="14" t="str">
        <f>[2]หน้าผ้า!B178</f>
        <v>MK68-000918</v>
      </c>
      <c r="C169" s="9" t="str">
        <f>[2]หน้าผ้า!E178</f>
        <v>บจก.เอ็นบี ดิสทริบิวชั่น</v>
      </c>
      <c r="D169" s="13" t="str">
        <f>[2]หน้าผ้า!F178</f>
        <v>NB FISH 103L</v>
      </c>
      <c r="E169" s="9">
        <f>[2]หน้าผ้า!G178</f>
        <v>21</v>
      </c>
      <c r="F169" s="9">
        <f>[2]หน้าผ้า!H178</f>
        <v>37</v>
      </c>
      <c r="G169" s="9" t="str">
        <f>[2]หน้าผ้า!I178</f>
        <v>ขาว</v>
      </c>
      <c r="H169" s="9" t="str">
        <f>[2]หน้าผ้า!J178</f>
        <v>ใส</v>
      </c>
      <c r="I169" s="9">
        <f>[2]หน้าผ้า!L178</f>
        <v>100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22</v>
      </c>
      <c r="N169" s="9">
        <f>[2]หน้าผ้า!U178</f>
        <v>40</v>
      </c>
      <c r="O169" s="9">
        <f>[2]หน้าผ้า!V178</f>
        <v>40</v>
      </c>
      <c r="P169" s="10">
        <f>[2]หน้าผ้า!AB178</f>
        <v>217.10408191999997</v>
      </c>
      <c r="Q169" s="10">
        <f>[2]หน้าผ้า!AC178</f>
        <v>0</v>
      </c>
      <c r="R169" s="10">
        <f>[2]หน้าผ้า!AD178</f>
        <v>217.10408191999997</v>
      </c>
      <c r="S169" s="9" t="str">
        <f>[2]หน้าผ้า!Z178</f>
        <v>500กระสอบ</v>
      </c>
      <c r="T169" s="12">
        <f>[2]หน้าผ้า!X178</f>
        <v>45867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10500</v>
      </c>
      <c r="Z169" s="9" t="str">
        <f>[2]หน้าผ้า!AO178</f>
        <v>WSWT2121670SM</v>
      </c>
      <c r="AA169" s="8">
        <f>[2]หน้าผ้า!AQ178</f>
        <v>10756.900000000001</v>
      </c>
      <c r="AB169" s="8">
        <f>[2]หน้าผ้า!AR178</f>
        <v>10756.900000000001</v>
      </c>
      <c r="AC169" s="8">
        <f>[2]หน้าผ้า!AS178</f>
        <v>0</v>
      </c>
      <c r="AD169" s="8">
        <f>[2]หน้าผ้า!AT178</f>
        <v>10756.900000000001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รอแบบ</v>
      </c>
      <c r="AH169" s="1" t="str">
        <f>[2]หน้าผ้า!DL178</f>
        <v>P8</v>
      </c>
      <c r="AI169" s="1">
        <f>[2]หน้าผ้า!DM178</f>
        <v>4</v>
      </c>
      <c r="AJ169" s="3">
        <f>[2]หน้าผ้า!DN178</f>
        <v>45867</v>
      </c>
      <c r="AK169" s="3">
        <f>[2]หน้าผ้า!DQ178</f>
        <v>45863</v>
      </c>
      <c r="AL169" s="3">
        <f>[2]หน้าผ้า!DR178</f>
        <v>45857</v>
      </c>
      <c r="AM169" s="3">
        <f>[2]หน้าผ้า!DS178</f>
        <v>45864</v>
      </c>
      <c r="AN169" s="3">
        <f>[2]หน้าผ้า!DT178</f>
        <v>45865</v>
      </c>
      <c r="AO169" s="3">
        <f>[2]หน้าผ้า!DU178</f>
        <v>45865</v>
      </c>
      <c r="AP169" s="3">
        <f>[2]หน้าผ้า!DP178</f>
        <v>45862</v>
      </c>
      <c r="AQ169" s="3">
        <f>[2]หน้าผ้า!DW178</f>
        <v>45866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WRWT21670/WRWT21670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45860</v>
      </c>
      <c r="B170" s="14" t="str">
        <f>[2]หน้าผ้า!B179</f>
        <v>MK68-000918</v>
      </c>
      <c r="C170" s="9" t="str">
        <f>[2]หน้าผ้า!E179</f>
        <v>บจก.เอ็นบี ดิสทริบิวชั่น</v>
      </c>
      <c r="D170" s="13" t="str">
        <f>[2]หน้าผ้า!F179</f>
        <v>NB FISH 202</v>
      </c>
      <c r="E170" s="9">
        <f>[2]หน้าผ้า!G179</f>
        <v>21</v>
      </c>
      <c r="F170" s="9">
        <f>[2]หน้าผ้า!H179</f>
        <v>37</v>
      </c>
      <c r="G170" s="9" t="str">
        <f>[2]หน้าผ้า!I179</f>
        <v>ขาว</v>
      </c>
      <c r="H170" s="9" t="str">
        <f>[2]หน้าผ้า!J179</f>
        <v>ใส</v>
      </c>
      <c r="I170" s="9">
        <f>[2]หน้าผ้า!L179</f>
        <v>100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>
        <f>[2]หน้าผ้า!T179</f>
        <v>22</v>
      </c>
      <c r="N170" s="9">
        <f>[2]หน้าผ้า!U179</f>
        <v>40</v>
      </c>
      <c r="O170" s="9">
        <f>[2]หน้าผ้า!V179</f>
        <v>40</v>
      </c>
      <c r="P170" s="10">
        <f>[2]หน้าผ้า!AB179</f>
        <v>80.328510310399992</v>
      </c>
      <c r="Q170" s="10">
        <f>[2]หน้าผ้า!AC179</f>
        <v>0</v>
      </c>
      <c r="R170" s="10">
        <f>[2]หน้าผ้า!AD179</f>
        <v>80.328510310399992</v>
      </c>
      <c r="S170" s="9" t="str">
        <f>[2]หน้าผ้า!Z179</f>
        <v>500กระสอบ</v>
      </c>
      <c r="T170" s="12">
        <f>[2]หน้าผ้า!X179</f>
        <v>45867</v>
      </c>
      <c r="U170" s="11">
        <f>[2]หน้าผ้า!AA179</f>
        <v>5000</v>
      </c>
      <c r="V170" s="10">
        <f>[2]หน้าผ้า!AJ179</f>
        <v>1300</v>
      </c>
      <c r="W170" s="10">
        <f>[2]หน้าผ้า!AL179</f>
        <v>3700</v>
      </c>
      <c r="X170" s="10">
        <f>[2]หน้าผ้า!AM179</f>
        <v>0</v>
      </c>
      <c r="Y170" s="10">
        <f>[2]หน้าผ้า!AN179</f>
        <v>3885</v>
      </c>
      <c r="Z170" s="9" t="str">
        <f>[2]หน้าผ้า!AO179</f>
        <v>WSWT2121670SM</v>
      </c>
      <c r="AA170" s="8">
        <f>[2]หน้าผ้า!AQ179</f>
        <v>3980.0530000000003</v>
      </c>
      <c r="AB170" s="8">
        <f>[2]หน้าผ้า!AR179</f>
        <v>3980.0530000000003</v>
      </c>
      <c r="AC170" s="8">
        <f>[2]หน้าผ้า!AS179</f>
        <v>0</v>
      </c>
      <c r="AD170" s="8">
        <f>[2]หน้าผ้า!AT179</f>
        <v>3980.0530000000003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รอแบบ</v>
      </c>
      <c r="AH170" s="1" t="str">
        <f>[2]หน้าผ้า!DL179</f>
        <v>P8</v>
      </c>
      <c r="AI170" s="1">
        <f>[2]หน้าผ้า!DM179</f>
        <v>4</v>
      </c>
      <c r="AJ170" s="3">
        <f>[2]หน้าผ้า!DN179</f>
        <v>45867</v>
      </c>
      <c r="AK170" s="3">
        <f>[2]หน้าผ้า!DQ179</f>
        <v>45863</v>
      </c>
      <c r="AL170" s="3">
        <f>[2]หน้าผ้า!DR179</f>
        <v>45857</v>
      </c>
      <c r="AM170" s="3">
        <f>[2]หน้าผ้า!DS179</f>
        <v>45864</v>
      </c>
      <c r="AN170" s="3">
        <f>[2]หน้าผ้า!DT179</f>
        <v>45865</v>
      </c>
      <c r="AO170" s="3">
        <f>[2]หน้าผ้า!DU179</f>
        <v>45865</v>
      </c>
      <c r="AP170" s="3">
        <f>[2]หน้าผ้า!DP179</f>
        <v>45862</v>
      </c>
      <c r="AQ170" s="3">
        <f>[2]หน้าผ้า!DW179</f>
        <v>45866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งานเคลือบ+พิมพ์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WRWT21670/WRWT21670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45860</v>
      </c>
      <c r="B171" s="14" t="str">
        <f>[2]หน้าผ้า!B180</f>
        <v>MK68-000919</v>
      </c>
      <c r="C171" s="9" t="str">
        <f>[2]หน้าผ้า!E180</f>
        <v>บจก.เอ็นบี ดิสทริบิวชั่น</v>
      </c>
      <c r="D171" s="13" t="str">
        <f>[2]หน้าผ้า!F180</f>
        <v>นิค 103B</v>
      </c>
      <c r="E171" s="9">
        <f>[2]หน้าผ้า!G180</f>
        <v>21</v>
      </c>
      <c r="F171" s="9">
        <f>[2]หน้าผ้า!H180</f>
        <v>37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100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บิด</v>
      </c>
      <c r="M171" s="10">
        <f>[2]หน้าผ้า!T180</f>
        <v>22</v>
      </c>
      <c r="N171" s="9">
        <f>[2]หน้าผ้า!U180</f>
        <v>40</v>
      </c>
      <c r="O171" s="9">
        <f>[2]หน้าผ้า!V180</f>
        <v>40</v>
      </c>
      <c r="P171" s="10">
        <f>[2]หน้าผ้า!AB180</f>
        <v>108.55204095999999</v>
      </c>
      <c r="Q171" s="10">
        <f>[2]หน้าผ้า!AC180</f>
        <v>0</v>
      </c>
      <c r="R171" s="10">
        <f>[2]หน้าผ้า!AD180</f>
        <v>108.55204095999999</v>
      </c>
      <c r="S171" s="9" t="str">
        <f>[2]หน้าผ้า!Z180</f>
        <v>500กระสอบ</v>
      </c>
      <c r="T171" s="12">
        <f>[2]หน้าผ้า!X180</f>
        <v>45867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WSWT2121670SM</v>
      </c>
      <c r="AA171" s="8">
        <f>[2]หน้าผ้า!AQ180</f>
        <v>5378.4500000000007</v>
      </c>
      <c r="AB171" s="8">
        <f>[2]หน้าผ้า!AR180</f>
        <v>5378.4500000000007</v>
      </c>
      <c r="AC171" s="8">
        <f>[2]หน้าผ้า!AS180</f>
        <v>0</v>
      </c>
      <c r="AD171" s="8">
        <f>[2]หน้าผ้า!AT180</f>
        <v>5378.4500000000007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P8</v>
      </c>
      <c r="AI171" s="1">
        <f>[2]หน้าผ้า!DM180</f>
        <v>4</v>
      </c>
      <c r="AJ171" s="3">
        <f>[2]หน้าผ้า!DN180</f>
        <v>45867</v>
      </c>
      <c r="AK171" s="3">
        <f>[2]หน้าผ้า!DQ180</f>
        <v>45863</v>
      </c>
      <c r="AL171" s="3">
        <f>[2]หน้าผ้า!DR180</f>
        <v>45857</v>
      </c>
      <c r="AM171" s="3">
        <f>[2]หน้าผ้า!DS180</f>
        <v>45864</v>
      </c>
      <c r="AN171" s="3">
        <f>[2]หน้าผ้า!DT180</f>
        <v>45865</v>
      </c>
      <c r="AO171" s="3">
        <f>[2]หน้าผ้า!DU180</f>
        <v>45865</v>
      </c>
      <c r="AP171" s="3">
        <f>[2]หน้าผ้า!DP180</f>
        <v>45862</v>
      </c>
      <c r="AQ171" s="3">
        <f>[2]หน้าผ้า!DW180</f>
        <v>45866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WRWT21670/WRWT21670</v>
      </c>
      <c r="BD171" s="56">
        <f>[2]หน้าผ้า!CA180</f>
        <v>0</v>
      </c>
    </row>
    <row r="172" spans="1:56" ht="27.75" customHeight="1" x14ac:dyDescent="0.45">
      <c r="A172" s="3" t="str">
        <f>[2]หน้าผ้า!C181</f>
        <v>ประมาณการ</v>
      </c>
      <c r="B172" s="14" t="str">
        <f>[2]หน้าผ้า!B181</f>
        <v>ประมาณการ</v>
      </c>
      <c r="C172" s="9" t="str">
        <f>[2]หน้าผ้า!E181</f>
        <v>บจก.เอ็นบี ดิสทริบิวชั่น</v>
      </c>
      <c r="D172" s="13" t="str">
        <f>[2]หน้าผ้า!F181</f>
        <v>รอแบบ</v>
      </c>
      <c r="E172" s="9">
        <f>[2]หน้าผ้า!G181</f>
        <v>21</v>
      </c>
      <c r="F172" s="9">
        <f>[2]หน้าผ้า!H181</f>
        <v>37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100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>
        <f>[2]หน้าผ้า!T181</f>
        <v>22</v>
      </c>
      <c r="N172" s="9">
        <f>[2]หน้าผ้า!U181</f>
        <v>40</v>
      </c>
      <c r="O172" s="9">
        <f>[2]หน้าผ้า!V181</f>
        <v>40</v>
      </c>
      <c r="P172" s="10">
        <f>[2]หน้าผ้า!AB181</f>
        <v>434.20816383999994</v>
      </c>
      <c r="Q172" s="10">
        <f>[2]หน้าผ้า!AC181</f>
        <v>0</v>
      </c>
      <c r="R172" s="10">
        <f>[2]หน้าผ้า!AD181</f>
        <v>434.20816383999994</v>
      </c>
      <c r="S172" s="9" t="str">
        <f>[2]หน้าผ้า!Z181</f>
        <v>500กระสอบ</v>
      </c>
      <c r="T172" s="12">
        <f>[2]หน้าผ้า!X181</f>
        <v>45868</v>
      </c>
      <c r="U172" s="11">
        <f>[2]หน้าผ้า!AA181</f>
        <v>20000</v>
      </c>
      <c r="V172" s="10">
        <f>[2]หน้าผ้า!AJ181</f>
        <v>0</v>
      </c>
      <c r="W172" s="10">
        <f>[2]หน้าผ้า!AL181</f>
        <v>20000</v>
      </c>
      <c r="X172" s="10">
        <f>[2]หน้าผ้า!AM181</f>
        <v>0</v>
      </c>
      <c r="Y172" s="10">
        <f>[2]หน้าผ้า!AN181</f>
        <v>21000</v>
      </c>
      <c r="Z172" s="9" t="str">
        <f>[2]หน้าผ้า!AO181</f>
        <v>WSWT2121670SM</v>
      </c>
      <c r="AA172" s="8">
        <f>[2]หน้าผ้า!AQ181</f>
        <v>21513.800000000003</v>
      </c>
      <c r="AB172" s="8">
        <f>[2]หน้าผ้า!AR181</f>
        <v>21513.800000000003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21513.800000000003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P8</v>
      </c>
      <c r="AI172" s="1">
        <f>[2]หน้าผ้า!DM181</f>
        <v>4</v>
      </c>
      <c r="AJ172" s="3">
        <f>[2]หน้าผ้า!DN181</f>
        <v>45868</v>
      </c>
      <c r="AK172" s="3">
        <f>[2]หน้าผ้า!DQ181</f>
        <v>45864</v>
      </c>
      <c r="AL172" s="3">
        <f>[2]หน้าผ้า!DR181</f>
        <v>45858</v>
      </c>
      <c r="AM172" s="3">
        <f>[2]หน้าผ้า!DS181</f>
        <v>45865</v>
      </c>
      <c r="AN172" s="3">
        <f>[2]หน้าผ้า!DT181</f>
        <v>45866</v>
      </c>
      <c r="AO172" s="3">
        <f>[2]หน้าผ้า!DU181</f>
        <v>45866</v>
      </c>
      <c r="AP172" s="3">
        <f>[2]หน้าผ้า!DP181</f>
        <v>45863</v>
      </c>
      <c r="AQ172" s="3">
        <f>[2]หน้าผ้า!DW181</f>
        <v>45867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>รอART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WRWT21670/WRWT21670</v>
      </c>
      <c r="BD172" s="56">
        <f>[2]หน้าผ้า!CA181</f>
        <v>0</v>
      </c>
    </row>
    <row r="173" spans="1:56" ht="27.75" customHeight="1" x14ac:dyDescent="0.45">
      <c r="A173" s="3" t="str">
        <f>[2]หน้าผ้า!C182</f>
        <v>ประมาณการ</v>
      </c>
      <c r="B173" s="14" t="str">
        <f>[2]หน้าผ้า!B182</f>
        <v>ประมาณการ</v>
      </c>
      <c r="C173" s="9" t="str">
        <f>[2]หน้าผ้า!E182</f>
        <v>บจก.แอมโก้เวท</v>
      </c>
      <c r="D173" s="13" t="str">
        <f>[2]หน้าผ้า!F182</f>
        <v>รอแบบ</v>
      </c>
      <c r="E173" s="9">
        <f>[2]หน้าผ้า!G182</f>
        <v>21</v>
      </c>
      <c r="F173" s="9">
        <f>[2]หน้าผ้า!H182</f>
        <v>37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100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>500กระสอบ</v>
      </c>
      <c r="T173" s="12" t="str">
        <f>[2]หน้าผ้า!X182</f>
        <v>รอแจ้ง</v>
      </c>
      <c r="U173" s="11">
        <f>[2]หน้าผ้า!AA182</f>
        <v>300000</v>
      </c>
      <c r="V173" s="10">
        <f>[2]หน้าผ้า!AJ182</f>
        <v>0</v>
      </c>
      <c r="W173" s="10">
        <f>[2]หน้าผ้า!AL182</f>
        <v>300000</v>
      </c>
      <c r="X173" s="10">
        <f>[2]หน้าผ้า!AM182</f>
        <v>0</v>
      </c>
      <c r="Y173" s="10">
        <f>[2]หน้าผ้า!AN182</f>
        <v>315000</v>
      </c>
      <c r="Z173" s="9" t="str">
        <f>[2]หน้าผ้า!AO182</f>
        <v>WSWT2121670SM</v>
      </c>
      <c r="AA173" s="8">
        <f>[2]หน้าผ้า!AQ182</f>
        <v>322707</v>
      </c>
      <c r="AB173" s="8">
        <f>[2]หน้าผ้า!AR182</f>
        <v>180883</v>
      </c>
      <c r="AC173" s="8">
        <f>[2]หน้าผ้า!AS182</f>
        <v>141824</v>
      </c>
      <c r="AD173" s="8">
        <f>[2]หน้าผ้า!AT182</f>
        <v>0</v>
      </c>
      <c r="AE173" s="8">
        <f>[2]หน้าผ้า!AU182</f>
        <v>322707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P8</v>
      </c>
      <c r="AI173" s="1">
        <f>[2]หน้าผ้า!DM182</f>
        <v>4</v>
      </c>
      <c r="AJ173" s="3" t="str">
        <f>[2]หน้าผ้า!DN182</f>
        <v>รอแจ้ง</v>
      </c>
      <c r="AK173" s="3" t="e">
        <f>[2]หน้าผ้า!DQ182</f>
        <v>#VALUE!</v>
      </c>
      <c r="AL173" s="3" t="e">
        <f>[2]หน้าผ้า!DR182</f>
        <v>#VALUE!</v>
      </c>
      <c r="AM173" s="3" t="e">
        <f>[2]หน้าผ้า!DS182</f>
        <v>#VALUE!</v>
      </c>
      <c r="AN173" s="3" t="e">
        <f>[2]หน้าผ้า!DT182</f>
        <v>#VALUE!</v>
      </c>
      <c r="AO173" s="3" t="e">
        <f>[2]หน้าผ้า!DU182</f>
        <v>#VALUE!</v>
      </c>
      <c r="AP173" s="3" t="e">
        <f>[2]หน้าผ้า!DP182</f>
        <v>#VALUE!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>รอART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WRWT21670/WRWT21670</v>
      </c>
      <c r="BD173" s="56">
        <f>[2]หน้าผ้า!CA182</f>
        <v>10199.036586666665</v>
      </c>
    </row>
    <row r="174" spans="1:56" ht="27.75" customHeight="1" x14ac:dyDescent="0.45">
      <c r="A174" s="3" t="str">
        <f>[2]หน้าผ้า!C183</f>
        <v>ประมาณการ</v>
      </c>
      <c r="B174" s="14" t="str">
        <f>[2]หน้าผ้า!B183</f>
        <v>ประมาณการ</v>
      </c>
      <c r="C174" s="9" t="str">
        <f>[2]หน้าผ้า!E183</f>
        <v>บจก.ที.ซี.ยูเนี่ยน อโกรเทค</v>
      </c>
      <c r="D174" s="13" t="str">
        <f>[2]หน้าผ้า!F183</f>
        <v>Zhejiang UN</v>
      </c>
      <c r="E174" s="9">
        <f>[2]หน้าผ้า!G183</f>
        <v>21</v>
      </c>
      <c r="F174" s="9">
        <f>[2]หน้าผ้า!H183</f>
        <v>37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100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ไม่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 t="str">
        <f>[2]หน้าผ้า!X183</f>
        <v>รอแจ้ง</v>
      </c>
      <c r="U174" s="11">
        <f>[2]หน้าผ้า!AA183</f>
        <v>10000</v>
      </c>
      <c r="V174" s="10">
        <f>[2]หน้าผ้า!AJ183</f>
        <v>0</v>
      </c>
      <c r="W174" s="10">
        <f>[2]หน้าผ้า!AL183</f>
        <v>10000</v>
      </c>
      <c r="X174" s="10">
        <f>[2]หน้าผ้า!AM183</f>
        <v>0</v>
      </c>
      <c r="Y174" s="10">
        <f>[2]หน้าผ้า!AN183</f>
        <v>10500</v>
      </c>
      <c r="Z174" s="9" t="str">
        <f>[2]หน้าผ้า!AO183</f>
        <v>WSWT2121670SM</v>
      </c>
      <c r="AA174" s="8">
        <f>[2]หน้าผ้า!AQ183</f>
        <v>10756.900000000001</v>
      </c>
      <c r="AB174" s="8">
        <f>[2]หน้าผ้า!AR183</f>
        <v>10756.900000000001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10756.900000000001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P8</v>
      </c>
      <c r="AI174" s="1">
        <f>[2]หน้าผ้า!DM183</f>
        <v>4</v>
      </c>
      <c r="AJ174" s="3" t="str">
        <f>[2]หน้าผ้า!DN183</f>
        <v>รอแจ้ง</v>
      </c>
      <c r="AK174" s="3" t="e">
        <f>[2]หน้าผ้า!DQ183</f>
        <v>#VALUE!</v>
      </c>
      <c r="AL174" s="3" t="e">
        <f>[2]หน้าผ้า!DR183</f>
        <v>#VALUE!</v>
      </c>
      <c r="AM174" s="3" t="e">
        <f>[2]หน้าผ้า!DS183</f>
        <v>#VALUE!</v>
      </c>
      <c r="AN174" s="3" t="e">
        <f>[2]หน้าผ้า!DT183</f>
        <v>#VALUE!</v>
      </c>
      <c r="AO174" s="3" t="e">
        <f>[2]หน้าผ้า!DU183</f>
        <v>#VALUE!</v>
      </c>
      <c r="AP174" s="3" t="e">
        <f>[2]หน้าผ้า!DP183</f>
        <v>#VALUE!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WRWT21670/WRWT21670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45854</v>
      </c>
      <c r="B175" s="14" t="str">
        <f>[2]หน้าผ้า!B184</f>
        <v>MK68-000892</v>
      </c>
      <c r="C175" s="9" t="str">
        <f>[2]หน้าผ้า!E184</f>
        <v>บจก.เอสพีเอ็ม อาหารสัตว์</v>
      </c>
      <c r="D175" s="13" t="str">
        <f>[2]หน้าผ้า!F184</f>
        <v>มาซู ฟีดซี042</v>
      </c>
      <c r="E175" s="9">
        <f>[2]หน้าผ้า!G184</f>
        <v>21</v>
      </c>
      <c r="F175" s="9">
        <f>[2]หน้าผ้า!H184</f>
        <v>38</v>
      </c>
      <c r="G175" s="9" t="str">
        <f>[2]หน้าผ้า!I184</f>
        <v>ขาว</v>
      </c>
      <c r="H175" s="9" t="str">
        <f>[2]หน้าผ้า!J184</f>
        <v>ด้าน</v>
      </c>
      <c r="I175" s="9">
        <f>[2]หน้าผ้า!L184</f>
        <v>102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บิด</v>
      </c>
      <c r="M175" s="10">
        <f>[2]หน้าผ้า!T184</f>
        <v>22</v>
      </c>
      <c r="N175" s="9">
        <f>[2]หน้าผ้า!U184</f>
        <v>40</v>
      </c>
      <c r="O175" s="9">
        <f>[2]หน้าผ้า!V184</f>
        <v>40</v>
      </c>
      <c r="P175" s="10">
        <f>[2]หน้าผ้า!AB184</f>
        <v>65.13122457599998</v>
      </c>
      <c r="Q175" s="10">
        <f>[2]หน้าผ้า!AC184</f>
        <v>0</v>
      </c>
      <c r="R175" s="10">
        <f>[2]หน้าผ้า!AD184</f>
        <v>65.13122457599998</v>
      </c>
      <c r="S175" s="9" t="str">
        <f>[2]หน้าผ้า!Z184</f>
        <v>500กระสอบแบน</v>
      </c>
      <c r="T175" s="12" t="str">
        <f>[2]หน้าผ้า!X184</f>
        <v>รอแจ้ง</v>
      </c>
      <c r="U175" s="11">
        <f>[2]หน้าผ้า!AA184</f>
        <v>3000</v>
      </c>
      <c r="V175" s="10">
        <f>[2]หน้าผ้า!AJ184</f>
        <v>0</v>
      </c>
      <c r="W175" s="10">
        <f>[2]หน้าผ้า!AL184</f>
        <v>3000</v>
      </c>
      <c r="X175" s="10">
        <f>[2]หน้าผ้า!AM184</f>
        <v>0</v>
      </c>
      <c r="Y175" s="10">
        <f>[2]หน้าผ้า!AN184</f>
        <v>3150</v>
      </c>
      <c r="Z175" s="9" t="str">
        <f>[2]หน้าผ้า!AO184</f>
        <v>WSWT2121670SM</v>
      </c>
      <c r="AA175" s="8">
        <f>[2]หน้าผ้า!AQ184</f>
        <v>3310.89</v>
      </c>
      <c r="AB175" s="8">
        <f>[2]หน้าผ้า!AR184</f>
        <v>3310.89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3310.89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P8</v>
      </c>
      <c r="AI175" s="1">
        <f>[2]หน้าผ้า!DM184</f>
        <v>4</v>
      </c>
      <c r="AJ175" s="3" t="str">
        <f>[2]หน้าผ้า!DN184</f>
        <v>รอแจ้ง</v>
      </c>
      <c r="AK175" s="3" t="e">
        <f>[2]หน้าผ้า!DQ184</f>
        <v>#VALUE!</v>
      </c>
      <c r="AL175" s="3" t="e">
        <f>[2]หน้าผ้า!DR184</f>
        <v>#VALUE!</v>
      </c>
      <c r="AM175" s="3" t="e">
        <f>[2]หน้าผ้า!DS184</f>
        <v>#VALUE!</v>
      </c>
      <c r="AN175" s="3" t="e">
        <f>[2]หน้าผ้า!DT184</f>
        <v>#VALUE!</v>
      </c>
      <c r="AO175" s="3" t="e">
        <f>[2]หน้าผ้า!DU184</f>
        <v>#VALUE!</v>
      </c>
      <c r="AP175" s="3" t="e">
        <f>[2]หน้าผ้า!DP184</f>
        <v>#VALUE!</v>
      </c>
      <c r="AQ175" s="3" t="e">
        <f>[2]หน้าผ้า!DW184</f>
        <v>#VALUE!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WRWT21670/WRWT21670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45854</v>
      </c>
      <c r="B176" s="14" t="str">
        <f>[2]หน้าผ้า!B185</f>
        <v>MK68-000893</v>
      </c>
      <c r="C176" s="9" t="str">
        <f>[2]หน้าผ้า!E185</f>
        <v>บจก.เอสพีเอ็ม อาหารสัตว์</v>
      </c>
      <c r="D176" s="13" t="str">
        <f>[2]หน้าผ้า!F185</f>
        <v>มาซู ฟีดจี041</v>
      </c>
      <c r="E176" s="9">
        <f>[2]หน้าผ้า!G185</f>
        <v>21</v>
      </c>
      <c r="F176" s="9">
        <f>[2]หน้าผ้า!H185</f>
        <v>38</v>
      </c>
      <c r="G176" s="9" t="str">
        <f>[2]หน้าผ้า!I185</f>
        <v>ขาว</v>
      </c>
      <c r="H176" s="9" t="str">
        <f>[2]หน้าผ้า!J185</f>
        <v>ด้าน</v>
      </c>
      <c r="I176" s="9">
        <f>[2]หน้าผ้า!L185</f>
        <v>102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>
        <f>[2]หน้าผ้า!T185</f>
        <v>22</v>
      </c>
      <c r="N176" s="9">
        <f>[2]หน้าผ้า!U185</f>
        <v>40</v>
      </c>
      <c r="O176" s="9">
        <f>[2]หน้าผ้า!V185</f>
        <v>40</v>
      </c>
      <c r="P176" s="10">
        <f>[2]หน้าผ้า!AB185</f>
        <v>65.13122457599998</v>
      </c>
      <c r="Q176" s="10">
        <f>[2]หน้าผ้า!AC185</f>
        <v>0</v>
      </c>
      <c r="R176" s="10">
        <f>[2]หน้าผ้า!AD185</f>
        <v>65.13122457599998</v>
      </c>
      <c r="S176" s="9" t="str">
        <f>[2]หน้าผ้า!Z185</f>
        <v>500กระสอบแบน</v>
      </c>
      <c r="T176" s="12" t="str">
        <f>[2]หน้าผ้า!X185</f>
        <v>รอแจ้ง</v>
      </c>
      <c r="U176" s="11">
        <f>[2]หน้าผ้า!AA185</f>
        <v>3000</v>
      </c>
      <c r="V176" s="10">
        <f>[2]หน้าผ้า!AJ185</f>
        <v>0</v>
      </c>
      <c r="W176" s="10">
        <f>[2]หน้าผ้า!AL185</f>
        <v>3000</v>
      </c>
      <c r="X176" s="10">
        <f>[2]หน้าผ้า!AM185</f>
        <v>0</v>
      </c>
      <c r="Y176" s="10">
        <f>[2]หน้าผ้า!AN185</f>
        <v>3150</v>
      </c>
      <c r="Z176" s="9" t="str">
        <f>[2]หน้าผ้า!AO185</f>
        <v>WSWT2121670SM</v>
      </c>
      <c r="AA176" s="8">
        <f>[2]หน้าผ้า!AQ185</f>
        <v>3310.89</v>
      </c>
      <c r="AB176" s="8">
        <f>[2]หน้าผ้า!AR185</f>
        <v>3310.89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3310.89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P8</v>
      </c>
      <c r="AI176" s="1">
        <f>[2]หน้าผ้า!DM185</f>
        <v>4</v>
      </c>
      <c r="AJ176" s="3" t="str">
        <f>[2]หน้าผ้า!DN185</f>
        <v>รอแจ้ง</v>
      </c>
      <c r="AK176" s="3" t="e">
        <f>[2]หน้าผ้า!DQ185</f>
        <v>#VALUE!</v>
      </c>
      <c r="AL176" s="3" t="e">
        <f>[2]หน้าผ้า!DR185</f>
        <v>#VALUE!</v>
      </c>
      <c r="AM176" s="3" t="e">
        <f>[2]หน้าผ้า!DS185</f>
        <v>#VALUE!</v>
      </c>
      <c r="AN176" s="3" t="e">
        <f>[2]หน้าผ้า!DT185</f>
        <v>#VALUE!</v>
      </c>
      <c r="AO176" s="3" t="e">
        <f>[2]หน้าผ้า!DU185</f>
        <v>#VALUE!</v>
      </c>
      <c r="AP176" s="3" t="e">
        <f>[2]หน้าผ้า!DP185</f>
        <v>#VALUE!</v>
      </c>
      <c r="AQ176" s="3" t="e">
        <f>[2]หน้าผ้า!DW185</f>
        <v>#VALUE!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WRWT21670/WRWT21670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45826</v>
      </c>
      <c r="B177" s="14" t="str">
        <f>[2]หน้าผ้า!B186</f>
        <v>MK68-000804</v>
      </c>
      <c r="C177" s="9" t="str">
        <f>[2]หน้าผ้า!E186</f>
        <v>บจก.เอพีเอ็ม อะโกร</v>
      </c>
      <c r="D177" s="13" t="str">
        <f>[2]หน้าผ้า!F186</f>
        <v>ฟีล กู๊ด 802</v>
      </c>
      <c r="E177" s="9">
        <f>[2]หน้าผ้า!G186</f>
        <v>21</v>
      </c>
      <c r="F177" s="9">
        <f>[2]หน้าผ้า!H186</f>
        <v>38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102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>
        <f>[2]หน้าผ้า!T186</f>
        <v>22</v>
      </c>
      <c r="N177" s="9">
        <f>[2]หน้าผ้า!U186</f>
        <v>40</v>
      </c>
      <c r="O177" s="9">
        <f>[2]หน้าผ้า!V186</f>
        <v>40</v>
      </c>
      <c r="P177" s="10">
        <f>[2]หน้าผ้า!AB186</f>
        <v>163.47937368575995</v>
      </c>
      <c r="Q177" s="10">
        <f>[2]หน้าผ้า!AC186</f>
        <v>0</v>
      </c>
      <c r="R177" s="10">
        <f>[2]หน้าผ้า!AD186</f>
        <v>163.47937368575995</v>
      </c>
      <c r="S177" s="9" t="str">
        <f>[2]หน้าผ้า!Z186</f>
        <v>500กระสอบแบน</v>
      </c>
      <c r="T177" s="12" t="str">
        <f>[2]หน้าผ้า!X186</f>
        <v>รอแจ้ง</v>
      </c>
      <c r="U177" s="11">
        <f>[2]หน้าผ้า!AA186</f>
        <v>8000</v>
      </c>
      <c r="V177" s="10">
        <f>[2]หน้าผ้า!AJ186</f>
        <v>470</v>
      </c>
      <c r="W177" s="10">
        <f>[2]หน้าผ้า!AL186</f>
        <v>7530</v>
      </c>
      <c r="X177" s="10">
        <f>[2]หน้าผ้า!AM186</f>
        <v>0</v>
      </c>
      <c r="Y177" s="10">
        <f>[2]หน้าผ้า!AN186</f>
        <v>7906.5</v>
      </c>
      <c r="Z177" s="9" t="str">
        <f>[2]หน้าผ้า!AO186</f>
        <v>WSWT2121670SM</v>
      </c>
      <c r="AA177" s="8">
        <f>[2]หน้าผ้า!AQ186</f>
        <v>8310.3338999999996</v>
      </c>
      <c r="AB177" s="8">
        <f>[2]หน้าผ้า!AR186</f>
        <v>8310.3338999999996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8310.3338999999996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P8</v>
      </c>
      <c r="AI177" s="1">
        <f>[2]หน้าผ้า!DM186</f>
        <v>4</v>
      </c>
      <c r="AJ177" s="3" t="str">
        <f>[2]หน้าผ้า!DN186</f>
        <v>รอแจ้ง</v>
      </c>
      <c r="AK177" s="3" t="e">
        <f>[2]หน้าผ้า!DQ186</f>
        <v>#VALUE!</v>
      </c>
      <c r="AL177" s="3" t="e">
        <f>[2]หน้าผ้า!DR186</f>
        <v>#VALUE!</v>
      </c>
      <c r="AM177" s="3" t="e">
        <f>[2]หน้าผ้า!DS186</f>
        <v>#VALUE!</v>
      </c>
      <c r="AN177" s="3" t="e">
        <f>[2]หน้าผ้า!DT186</f>
        <v>#VALUE!</v>
      </c>
      <c r="AO177" s="3" t="e">
        <f>[2]หน้าผ้า!DU186</f>
        <v>#VALUE!</v>
      </c>
      <c r="AP177" s="3" t="e">
        <f>[2]หน้าผ้า!DP186</f>
        <v>#VALUE!</v>
      </c>
      <c r="AQ177" s="3" t="e">
        <f>[2]หน้าผ้า!DW186</f>
        <v>#VALUE!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WRWT21670/WRWT21670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45628</v>
      </c>
      <c r="B178" s="14" t="str">
        <f>[2]หน้าผ้า!B187</f>
        <v>MK67-001617</v>
      </c>
      <c r="C178" s="9" t="str">
        <f>[2]หน้าผ้า!E187</f>
        <v>บจก.ที.ซี.ยูเนี่ยน อโกรเทค</v>
      </c>
      <c r="D178" s="13" t="str">
        <f>[2]หน้าผ้า!F187</f>
        <v>Zhejiang UN</v>
      </c>
      <c r="E178" s="9">
        <f>[2]หน้าผ้า!G187</f>
        <v>21</v>
      </c>
      <c r="F178" s="9">
        <f>[2]หน้าผ้า!H187</f>
        <v>37</v>
      </c>
      <c r="G178" s="9" t="str">
        <f>[2]หน้าผ้า!I187</f>
        <v>ขาว</v>
      </c>
      <c r="H178" s="9" t="str">
        <f>[2]หน้าผ้า!J187</f>
        <v>ใส</v>
      </c>
      <c r="I178" s="9">
        <f>[2]หน้าผ้า!L187</f>
        <v>100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 t="str">
        <f>[2]หน้าผ้า!X187</f>
        <v>รอแจ้ง</v>
      </c>
      <c r="U178" s="11">
        <f>[2]หน้าผ้า!AA187</f>
        <v>8000</v>
      </c>
      <c r="V178" s="10">
        <f>[2]หน้าผ้า!AJ187</f>
        <v>0</v>
      </c>
      <c r="W178" s="10">
        <f>[2]หน้าผ้า!AL187</f>
        <v>8000</v>
      </c>
      <c r="X178" s="10">
        <f>[2]หน้าผ้า!AM187</f>
        <v>0</v>
      </c>
      <c r="Y178" s="10">
        <f>[2]หน้าผ้า!AN187</f>
        <v>8400</v>
      </c>
      <c r="Z178" s="9" t="str">
        <f>[2]หน้าผ้า!AO187</f>
        <v>WSWT2121670SM</v>
      </c>
      <c r="AA178" s="8">
        <f>[2]หน้าผ้า!AQ187</f>
        <v>8605.52</v>
      </c>
      <c r="AB178" s="8">
        <f>[2]หน้าผ้า!AR187</f>
        <v>4000</v>
      </c>
      <c r="AC178" s="8">
        <f>[2]หน้าผ้า!AS187</f>
        <v>4605.5200000000004</v>
      </c>
      <c r="AD178" s="8">
        <f>[2]หน้าผ้า!AT187</f>
        <v>0</v>
      </c>
      <c r="AE178" s="8">
        <f>[2]หน้าผ้า!AU187</f>
        <v>8605.52</v>
      </c>
      <c r="AF178" s="8">
        <f>[2]หน้าผ้า!AI187</f>
        <v>0</v>
      </c>
      <c r="AG178" s="1" t="str">
        <f>[3]หน้าผ้า!DC190</f>
        <v>รอแบบ</v>
      </c>
      <c r="AH178" s="1" t="str">
        <f>[2]หน้าผ้า!DL187</f>
        <v>P8</v>
      </c>
      <c r="AI178" s="1">
        <f>[2]หน้าผ้า!DM187</f>
        <v>4</v>
      </c>
      <c r="AJ178" s="3" t="str">
        <f>[2]หน้าผ้า!DN187</f>
        <v>รอแจ้ง</v>
      </c>
      <c r="AK178" s="3" t="e">
        <f>[2]หน้าผ้า!DQ187</f>
        <v>#VALUE!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 t="str">
        <f>[2]หน้าผ้า!ED187</f>
        <v xml:space="preserve"> /</v>
      </c>
      <c r="AY178" s="2" t="str">
        <f>[2]หน้าผ้า!AG187</f>
        <v>20/1--5/3 ลูกค้าแจ้งเลื่อน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WRWT21670/WRWT21670</v>
      </c>
      <c r="BD178" s="56">
        <f>[2]หน้าผ้า!CA187</f>
        <v>331.19829493333327</v>
      </c>
    </row>
    <row r="179" spans="1:56" ht="27.75" customHeight="1" x14ac:dyDescent="0.45">
      <c r="A179" s="3">
        <f>[2]หน้าผ้า!C188</f>
        <v>45631</v>
      </c>
      <c r="B179" s="14" t="str">
        <f>[2]หน้าผ้า!B188</f>
        <v>MK67-001642</v>
      </c>
      <c r="C179" s="9" t="str">
        <f>[2]หน้าผ้า!E188</f>
        <v>บจก.ที.ซี.ยูเนี่ยน อโกรเทค</v>
      </c>
      <c r="D179" s="13" t="str">
        <f>[2]หน้าผ้า!F188</f>
        <v>Zhejiang UN</v>
      </c>
      <c r="E179" s="9">
        <f>[2]หน้าผ้า!G188</f>
        <v>21</v>
      </c>
      <c r="F179" s="9">
        <f>[2]หน้าผ้า!H188</f>
        <v>37</v>
      </c>
      <c r="G179" s="9" t="str">
        <f>[2]หน้าผ้า!I188</f>
        <v>ขาว</v>
      </c>
      <c r="H179" s="9" t="str">
        <f>[2]หน้าผ้า!J188</f>
        <v>ใส</v>
      </c>
      <c r="I179" s="9">
        <f>[2]หน้าผ้า!L188</f>
        <v>100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 t="str">
        <f>[2]หน้าผ้า!X188</f>
        <v>รอแจ้ง</v>
      </c>
      <c r="U179" s="11">
        <f>[2]หน้าผ้า!AA188</f>
        <v>16000</v>
      </c>
      <c r="V179" s="10">
        <f>[2]หน้าผ้า!AJ188</f>
        <v>0</v>
      </c>
      <c r="W179" s="10">
        <f>[2]หน้าผ้า!AL188</f>
        <v>16000</v>
      </c>
      <c r="X179" s="10">
        <f>[2]หน้าผ้า!AM188</f>
        <v>0</v>
      </c>
      <c r="Y179" s="10">
        <f>[2]หน้าผ้า!AN188</f>
        <v>16800</v>
      </c>
      <c r="Z179" s="9" t="str">
        <f>[2]หน้าผ้า!AO188</f>
        <v>WSWT2121670SM</v>
      </c>
      <c r="AA179" s="8">
        <f>[2]หน้าผ้า!AQ188</f>
        <v>17211.04</v>
      </c>
      <c r="AB179" s="8">
        <f>[2]หน้าผ้า!AR188</f>
        <v>0</v>
      </c>
      <c r="AC179" s="8">
        <f>[2]หน้าผ้า!AS188</f>
        <v>17211.04</v>
      </c>
      <c r="AD179" s="8">
        <f>[2]หน้าผ้า!AT188</f>
        <v>0</v>
      </c>
      <c r="AE179" s="8">
        <f>[2]หน้าผ้า!AU188</f>
        <v>17211.04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P8</v>
      </c>
      <c r="AI179" s="1">
        <f>[2]หน้าผ้า!DM188</f>
        <v>4</v>
      </c>
      <c r="AJ179" s="3" t="str">
        <f>[2]หน้าผ้า!DN188</f>
        <v>รอแจ้ง</v>
      </c>
      <c r="AK179" s="3" t="e">
        <f>[2]หน้าผ้า!DQ188</f>
        <v>#VALUE!</v>
      </c>
      <c r="AL179" s="3" t="e">
        <f>[2]หน้าผ้า!DR188</f>
        <v>#VALUE!</v>
      </c>
      <c r="AM179" s="3" t="e">
        <f>[2]หน้าผ้า!DS188</f>
        <v>#VALUE!</v>
      </c>
      <c r="AN179" s="3" t="e">
        <f>[2]หน้าผ้า!DT188</f>
        <v>#VALUE!</v>
      </c>
      <c r="AO179" s="3" t="e">
        <f>[2]หน้าผ้า!DU188</f>
        <v>#VALUE!</v>
      </c>
      <c r="AP179" s="3" t="e">
        <f>[2]หน้าผ้า!DP188</f>
        <v>#VALUE!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งานเคลือบ+พิมพ์</v>
      </c>
      <c r="AX179" s="2" t="str">
        <f>[2]หน้าผ้า!ED188</f>
        <v xml:space="preserve"> /</v>
      </c>
      <c r="AY179" s="2" t="str">
        <f>[2]หน้าผ้า!AG188</f>
        <v>3/2---19/3 ลูกค้าแจ้งเลื่อน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WRWT21670/WRWT21670</v>
      </c>
      <c r="BD179" s="56">
        <f>[2]หน้าผ้า!CA188</f>
        <v>1237.7032565333332</v>
      </c>
    </row>
    <row r="180" spans="1:56" ht="27.75" customHeight="1" x14ac:dyDescent="0.45">
      <c r="A180" s="3">
        <f>[2]หน้าผ้า!C189</f>
        <v>45631</v>
      </c>
      <c r="B180" s="14" t="str">
        <f>[2]หน้าผ้า!B189</f>
        <v>MK67-001643</v>
      </c>
      <c r="C180" s="9" t="str">
        <f>[2]หน้าผ้า!E189</f>
        <v>บจก.ที.ซี.ยูเนี่ยน อโกรเทค</v>
      </c>
      <c r="D180" s="13" t="str">
        <f>[2]หน้าผ้า!F189</f>
        <v>Zhejiang UN</v>
      </c>
      <c r="E180" s="9">
        <f>[2]หน้าผ้า!G189</f>
        <v>21</v>
      </c>
      <c r="F180" s="9">
        <f>[2]หน้าผ้า!H189</f>
        <v>37</v>
      </c>
      <c r="G180" s="9" t="str">
        <f>[2]หน้าผ้า!I189</f>
        <v>ขาว</v>
      </c>
      <c r="H180" s="9" t="str">
        <f>[2]หน้าผ้า!J189</f>
        <v>ใส</v>
      </c>
      <c r="I180" s="9">
        <f>[2]หน้าผ้า!L189</f>
        <v>100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 t="str">
        <f>[2]หน้าผ้า!X189</f>
        <v>รอแจ้ง</v>
      </c>
      <c r="U180" s="11">
        <f>[2]หน้าผ้า!AA189</f>
        <v>16000</v>
      </c>
      <c r="V180" s="10">
        <f>[2]หน้าผ้า!AJ189</f>
        <v>0</v>
      </c>
      <c r="W180" s="10">
        <f>[2]หน้าผ้า!AL189</f>
        <v>16000</v>
      </c>
      <c r="X180" s="10">
        <f>[2]หน้าผ้า!AM189</f>
        <v>0</v>
      </c>
      <c r="Y180" s="10">
        <f>[2]หน้าผ้า!AN189</f>
        <v>16800</v>
      </c>
      <c r="Z180" s="9" t="str">
        <f>[2]หน้าผ้า!AO189</f>
        <v>WSWT2121670SM</v>
      </c>
      <c r="AA180" s="8">
        <f>[2]หน้าผ้า!AQ189</f>
        <v>17211.04</v>
      </c>
      <c r="AB180" s="8">
        <f>[2]หน้าผ้า!AR189</f>
        <v>0</v>
      </c>
      <c r="AC180" s="8">
        <f>[2]หน้าผ้า!AS189</f>
        <v>17211.04</v>
      </c>
      <c r="AD180" s="8">
        <f>[2]หน้าผ้า!AT189</f>
        <v>0</v>
      </c>
      <c r="AE180" s="8">
        <f>[2]หน้าผ้า!AU189</f>
        <v>17211.04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P8</v>
      </c>
      <c r="AI180" s="1">
        <f>[2]หน้าผ้า!DM189</f>
        <v>4</v>
      </c>
      <c r="AJ180" s="3" t="str">
        <f>[2]หน้าผ้า!DN189</f>
        <v>รอแจ้ง</v>
      </c>
      <c r="AK180" s="3" t="e">
        <f>[2]หน้าผ้า!DQ189</f>
        <v>#VALUE!</v>
      </c>
      <c r="AL180" s="3" t="e">
        <f>[2]หน้าผ้า!DR189</f>
        <v>#VALUE!</v>
      </c>
      <c r="AM180" s="3" t="e">
        <f>[2]หน้าผ้า!DS189</f>
        <v>#VALUE!</v>
      </c>
      <c r="AN180" s="3" t="e">
        <f>[2]หน้าผ้า!DT189</f>
        <v>#VALUE!</v>
      </c>
      <c r="AO180" s="3" t="e">
        <f>[2]หน้าผ้า!DU189</f>
        <v>#VALUE!</v>
      </c>
      <c r="AP180" s="3" t="e">
        <f>[2]หน้าผ้า!DP189</f>
        <v>#VALUE!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งานเคลือบ+พิมพ์</v>
      </c>
      <c r="AX180" s="2" t="str">
        <f>[2]หน้าผ้า!ED189</f>
        <v xml:space="preserve"> /</v>
      </c>
      <c r="AY180" s="2" t="str">
        <f>[2]หน้าผ้า!AG189</f>
        <v>17/2---28/3 ลูกค้าแจ้งเลื่อน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WRWT21670/WRWT21670</v>
      </c>
      <c r="BD180" s="56">
        <f>[2]หน้าผ้า!CA189</f>
        <v>1237.7032565333332</v>
      </c>
    </row>
    <row r="181" spans="1:56" ht="27.75" customHeight="1" x14ac:dyDescent="0.45">
      <c r="A181" s="3" t="str">
        <f>[2]หน้าผ้า!C190</f>
        <v>ประมาณการ</v>
      </c>
      <c r="B181" s="14" t="str">
        <f>[2]หน้าผ้า!B190</f>
        <v>ประมาณการ</v>
      </c>
      <c r="C181" s="9" t="str">
        <f>[2]หน้าผ้า!E190</f>
        <v>บจก.เอพีเอ็ม อะโกร</v>
      </c>
      <c r="D181" s="13" t="str">
        <f>[2]หน้าผ้า!F190</f>
        <v>รอแบบ</v>
      </c>
      <c r="E181" s="9">
        <f>[2]หน้าผ้า!G190</f>
        <v>21</v>
      </c>
      <c r="F181" s="9">
        <f>[2]หน้าผ้า!H190</f>
        <v>40</v>
      </c>
      <c r="G181" s="9" t="str">
        <f>[2]หน้าผ้า!I190</f>
        <v>ขาว</v>
      </c>
      <c r="H181" s="9" t="str">
        <f>[2]หน้าผ้า!J190</f>
        <v>ใส</v>
      </c>
      <c r="I181" s="9">
        <f>[2]หน้าผ้า!L190</f>
        <v>108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จับจีบ</v>
      </c>
      <c r="M181" s="10">
        <f>[2]หน้าผ้า!T190</f>
        <v>22</v>
      </c>
      <c r="N181" s="9">
        <f>[2]หน้าผ้า!U190</f>
        <v>42</v>
      </c>
      <c r="O181" s="9">
        <f>[2]หน้าผ้า!V190</f>
        <v>40</v>
      </c>
      <c r="P181" s="10">
        <f>[2]หน้าผ้า!AB190</f>
        <v>227.95928601599996</v>
      </c>
      <c r="Q181" s="10">
        <f>[2]หน้าผ้า!AC190</f>
        <v>0</v>
      </c>
      <c r="R181" s="10">
        <f>[2]หน้าผ้า!AD190</f>
        <v>227.95928601599996</v>
      </c>
      <c r="S181" s="9" t="str">
        <f>[2]หน้าผ้า!Z190</f>
        <v>500กระสอบแบน</v>
      </c>
      <c r="T181" s="12" t="str">
        <f>[2]หน้าผ้า!X190</f>
        <v>รอแจ้ง</v>
      </c>
      <c r="U181" s="11">
        <f>[2]หน้าผ้า!AA190</f>
        <v>10000</v>
      </c>
      <c r="V181" s="10">
        <f>[2]หน้าผ้า!AJ190</f>
        <v>0</v>
      </c>
      <c r="W181" s="10">
        <f>[2]หน้าผ้า!AL190</f>
        <v>10000</v>
      </c>
      <c r="X181" s="10">
        <f>[2]หน้าผ้า!AM190</f>
        <v>0</v>
      </c>
      <c r="Y181" s="10">
        <f>[2]หน้าผ้า!AN190</f>
        <v>10500</v>
      </c>
      <c r="Z181" s="9" t="str">
        <f>[2]หน้าผ้า!AO190</f>
        <v>WSWT2121670SM</v>
      </c>
      <c r="AA181" s="8">
        <f>[2]หน้าผ้า!AQ190</f>
        <v>11595.1</v>
      </c>
      <c r="AB181" s="8">
        <f>[2]หน้าผ้า!AR190</f>
        <v>0</v>
      </c>
      <c r="AC181" s="8">
        <f>[2]หน้าผ้า!AS190</f>
        <v>11595.1</v>
      </c>
      <c r="AD181" s="8">
        <f>[2]หน้าผ้า!AT190</f>
        <v>0</v>
      </c>
      <c r="AE181" s="8">
        <f>[2]หน้าผ้า!AU190</f>
        <v>11595.1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P8</v>
      </c>
      <c r="AI181" s="1">
        <f>[2]หน้าผ้า!DM190</f>
        <v>4</v>
      </c>
      <c r="AJ181" s="3" t="str">
        <f>[2]หน้าผ้า!DN190</f>
        <v>รอแจ้ง</v>
      </c>
      <c r="AK181" s="3" t="e">
        <f>[2]หน้าผ้า!DQ190</f>
        <v>#VALUE!</v>
      </c>
      <c r="AL181" s="3" t="e">
        <f>[2]หน้าผ้า!DR190</f>
        <v>#VALUE!</v>
      </c>
      <c r="AM181" s="3" t="e">
        <f>[2]หน้าผ้า!DS190</f>
        <v>#VALUE!</v>
      </c>
      <c r="AN181" s="3" t="e">
        <f>[2]หน้าผ้า!DT190</f>
        <v>#VALUE!</v>
      </c>
      <c r="AO181" s="3" t="e">
        <f>[2]หน้าผ้า!DU190</f>
        <v>#VALUE!</v>
      </c>
      <c r="AP181" s="3" t="e">
        <f>[2]หน้าผ้า!DP190</f>
        <v>#VALUE!</v>
      </c>
      <c r="AQ181" s="3" t="e">
        <f>[2]หน้าผ้า!DW190</f>
        <v>#VALUE!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งานเคลือบ+พิมพ์</v>
      </c>
      <c r="AX181" s="2" t="str">
        <f>[2]หน้าผ้า!ED190</f>
        <v>รอART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WRWT21670/WRWT21670</v>
      </c>
      <c r="BD181" s="56">
        <f>[2]หน้าผ้า!CA190</f>
        <v>833.84229133333326</v>
      </c>
    </row>
    <row r="182" spans="1:56" ht="27.75" customHeight="1" x14ac:dyDescent="0.45">
      <c r="A182" s="3">
        <f>[2]หน้าผ้า!C191</f>
        <v>45066</v>
      </c>
      <c r="B182" s="14" t="str">
        <f>[2]หน้าผ้า!B191</f>
        <v>MK66-000701</v>
      </c>
      <c r="C182" s="9" t="str">
        <f>[2]หน้าผ้า!E191</f>
        <v>บจก.เอสพีเอ็ม อาหารสัตว์</v>
      </c>
      <c r="D182" s="13" t="str">
        <f>[2]หน้าผ้า!F191</f>
        <v>มาซูฟีด ซี041</v>
      </c>
      <c r="E182" s="9">
        <f>[2]หน้าผ้า!G191</f>
        <v>21</v>
      </c>
      <c r="F182" s="9">
        <f>[2]หน้าผ้า!H191</f>
        <v>38</v>
      </c>
      <c r="G182" s="9" t="str">
        <f>[2]หน้าผ้า!I191</f>
        <v>ขาว</v>
      </c>
      <c r="H182" s="9" t="str">
        <f>[2]หน้าผ้า!J191</f>
        <v>ด้าน</v>
      </c>
      <c r="I182" s="9">
        <f>[2]หน้าผ้า!L191</f>
        <v>102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บิด</v>
      </c>
      <c r="M182" s="10">
        <f>[2]หน้าผ้า!T191</f>
        <v>22</v>
      </c>
      <c r="N182" s="9">
        <f>[2]หน้าผ้า!U191</f>
        <v>40</v>
      </c>
      <c r="O182" s="9">
        <f>[2]หน้าผ้า!V191</f>
        <v>40</v>
      </c>
      <c r="P182" s="10">
        <f>[2]หน้าผ้า!AB191</f>
        <v>108.55204095999999</v>
      </c>
      <c r="Q182" s="10">
        <f>[2]หน้าผ้า!AC191</f>
        <v>0</v>
      </c>
      <c r="R182" s="10">
        <f>[2]หน้าผ้า!AD191</f>
        <v>108.55204095999999</v>
      </c>
      <c r="S182" s="9" t="str">
        <f>[2]หน้าผ้า!Z191</f>
        <v>500กระสอบแบน</v>
      </c>
      <c r="T182" s="12" t="str">
        <f>[2]หน้าผ้า!X191</f>
        <v>รอแจ้ง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WSWT2121670SM</v>
      </c>
      <c r="AA182" s="8">
        <f>[2]หน้าผ้า!AQ191</f>
        <v>5518.15</v>
      </c>
      <c r="AB182" s="8">
        <f>[2]หน้าผ้า!AR191</f>
        <v>0</v>
      </c>
      <c r="AC182" s="8">
        <f>[2]หน้าผ้า!AS191</f>
        <v>5518.15</v>
      </c>
      <c r="AD182" s="8">
        <f>[2]หน้าผ้า!AT191</f>
        <v>0</v>
      </c>
      <c r="AE182" s="8">
        <f>[2]หน้าผ้า!AU191</f>
        <v>5518.15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P8</v>
      </c>
      <c r="AI182" s="1">
        <f>[2]หน้าผ้า!DM191</f>
        <v>4</v>
      </c>
      <c r="AJ182" s="3" t="str">
        <f>[2]หน้าผ้า!DN191</f>
        <v>รอแจ้ง</v>
      </c>
      <c r="AK182" s="3" t="e">
        <f>[2]หน้าผ้า!DQ191</f>
        <v>#VALUE!</v>
      </c>
      <c r="AL182" s="3" t="e">
        <f>[2]หน้าผ้า!DR191</f>
        <v>#VALUE!</v>
      </c>
      <c r="AM182" s="3" t="e">
        <f>[2]หน้าผ้า!DS191</f>
        <v>#VALUE!</v>
      </c>
      <c r="AN182" s="3" t="e">
        <f>[2]หน้าผ้า!DT191</f>
        <v>#VALUE!</v>
      </c>
      <c r="AO182" s="3" t="e">
        <f>[2]หน้าผ้า!DU191</f>
        <v>#VALUE!</v>
      </c>
      <c r="AP182" s="3" t="e">
        <f>[2]หน้าผ้า!DP191</f>
        <v>#VALUE!</v>
      </c>
      <c r="AQ182" s="3" t="e">
        <f>[2]หน้าผ้า!DW191</f>
        <v>#VALUE!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งานเคลือบ+พิมพ์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WRWT21670/WRWT21670</v>
      </c>
      <c r="BD182" s="56">
        <f>[2]หน้าผ้า!CA191</f>
        <v>396.82856033333326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21</v>
      </c>
      <c r="F183" s="9">
        <f>[2]หน้าผ้า!H192</f>
        <v>37</v>
      </c>
      <c r="G183" s="9">
        <f>[2]หน้าผ้า!I192</f>
        <v>0</v>
      </c>
      <c r="H183" s="9">
        <f>[2]หน้าผ้า!J192</f>
        <v>0</v>
      </c>
      <c r="I183" s="9">
        <f>[2]หน้าผ้า!L192</f>
        <v>74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 t="str">
        <f>[2]หน้าผ้า!AC192</f>
        <v>ว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WSWT2121670SM</v>
      </c>
      <c r="AA183" s="8">
        <f>[2]หน้าผ้า!AQ192</f>
        <v>450166.06690000003</v>
      </c>
      <c r="AB183" s="8">
        <f>[2]หน้าผ้า!AR192</f>
        <v>252201.21690000003</v>
      </c>
      <c r="AC183" s="8">
        <f>[2]หน้าผ้า!AS192</f>
        <v>197964.85</v>
      </c>
      <c r="AD183" s="8">
        <f>[2]หน้าผ้า!AT192</f>
        <v>20115.403000000002</v>
      </c>
      <c r="AE183" s="8">
        <f>[2]หน้าผ้า!AU192</f>
        <v>430050.66390000004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WRWT210670/WRWT21670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9</v>
      </c>
      <c r="B184" s="14" t="str">
        <f>[2]หน้าผ้า!B193</f>
        <v>MK68-000640</v>
      </c>
      <c r="C184" s="9" t="str">
        <f>[2]หน้าผ้า!E193</f>
        <v>กรมการข้าว</v>
      </c>
      <c r="D184" s="13" t="str">
        <f>[2]หน้าผ้า!F193</f>
        <v>เมล็ดพันธุ์ข้าว</v>
      </c>
      <c r="E184" s="9">
        <f>[2]หน้าผ้า!G193</f>
        <v>22</v>
      </c>
      <c r="F184" s="9">
        <f>[2]หน้าผ้า!H193</f>
        <v>34</v>
      </c>
      <c r="G184" s="9" t="str">
        <f>[2]หน้าผ้า!I193</f>
        <v>ขาว</v>
      </c>
      <c r="H184" s="9" t="str">
        <f>[2]หน้าผ้า!J193</f>
        <v>ใส</v>
      </c>
      <c r="I184" s="9">
        <f>[2]หน้าผ้า!L193</f>
        <v>115</v>
      </c>
      <c r="J184" s="9" t="str">
        <f>[2]หน้าผ้า!M193</f>
        <v>+</v>
      </c>
      <c r="K184" s="9">
        <f>[2]หน้าผ้า!N193</f>
        <v>5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300กระสอบแบนเต็มใบ</v>
      </c>
      <c r="T184" s="12" t="str">
        <f>[2]หน้าผ้า!X193</f>
        <v>รอส่ง</v>
      </c>
      <c r="U184" s="11">
        <f>[2]หน้าผ้า!AA193</f>
        <v>239700</v>
      </c>
      <c r="V184" s="10">
        <f>[2]หน้าผ้า!AJ193</f>
        <v>239700</v>
      </c>
      <c r="W184" s="10">
        <f>[2]หน้าผ้า!AL193</f>
        <v>0</v>
      </c>
      <c r="X184" s="10">
        <f>[2]หน้าผ้า!AM193</f>
        <v>251442</v>
      </c>
      <c r="Y184" s="10">
        <f>[2]หน้าผ้า!AN193</f>
        <v>0</v>
      </c>
      <c r="Z184" s="9" t="str">
        <f>[2]หน้าผ้า!AO193</f>
        <v>WSWT2221940</v>
      </c>
      <c r="AA184" s="8">
        <f>[2]หน้าผ้า!AQ193</f>
        <v>0</v>
      </c>
      <c r="AB184" s="8">
        <f>[2]หน้าผ้า!AR193</f>
        <v>0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ห้ามขาด-ผลิตเกิน 300</v>
      </c>
      <c r="AG184" s="1" t="str">
        <f>[3]หน้าผ้า!DC196</f>
        <v>พร้อมส่ง</v>
      </c>
      <c r="AH184" s="1" t="str">
        <f>[2]หน้าผ้า!DL193</f>
        <v>P8</v>
      </c>
      <c r="AI184" s="1">
        <f>[2]หน้าผ้า!DM193</f>
        <v>4</v>
      </c>
      <c r="AJ184" s="3" t="str">
        <f>[2]หน้าผ้า!DN193</f>
        <v>รอส่ง</v>
      </c>
      <c r="AK184" s="3" t="e">
        <f>[2]หน้าผ้า!DQ193</f>
        <v>#VALUE!</v>
      </c>
      <c r="AL184" s="3" t="e">
        <f>[2]หน้าผ้า!DR193</f>
        <v>#VALUE!</v>
      </c>
      <c r="AM184" s="3" t="e">
        <f>[2]หน้าผ้า!DS193</f>
        <v>#VALUE!</v>
      </c>
      <c r="AN184" s="3" t="e">
        <f>[2]หน้าผ้า!DT193</f>
        <v>#VALUE!</v>
      </c>
      <c r="AO184" s="3" t="e">
        <f>[2]หน้าผ้า!DU193</f>
        <v>#VALUE!</v>
      </c>
      <c r="AP184" s="3" t="e">
        <f>[2]หน้าผ้า!DP193</f>
        <v>#VALUE!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WRWT21940/WRWT21940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21.6</v>
      </c>
      <c r="F185" s="9">
        <f>[2]หน้าผ้า!H194</f>
        <v>34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97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WSWT2221940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 t="str">
        <f>[2]หน้าผ้า!AI194</f>
        <v>ระบุในSD</v>
      </c>
      <c r="AG185" s="1" t="str">
        <f>[3]หน้าผ้า!DC197</f>
        <v>พร้อมส่ง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WRWT21940/WRWT21940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45855</v>
      </c>
      <c r="B186" s="14" t="str">
        <f>[2]หน้าผ้า!B195</f>
        <v>MK68-000899</v>
      </c>
      <c r="C186" s="9" t="str">
        <f>[2]หน้าผ้า!E195</f>
        <v>คุณปราสาท  เจริญธรรมรักษา</v>
      </c>
      <c r="D186" s="13" t="str">
        <f>[2]หน้าผ้า!F195</f>
        <v>เมืองเหน่อ</v>
      </c>
      <c r="E186" s="9">
        <f>[2]หน้าผ้า!G195</f>
        <v>23</v>
      </c>
      <c r="F186" s="9">
        <f>[2]หน้าผ้า!H195</f>
        <v>34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68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>500กระสอบ</v>
      </c>
      <c r="T186" s="12">
        <f>[2]หน้าผ้า!X195</f>
        <v>45862</v>
      </c>
      <c r="U186" s="11">
        <f>[2]หน้าผ้า!AA195</f>
        <v>10000</v>
      </c>
      <c r="V186" s="10">
        <f>[2]หน้าผ้า!AJ195</f>
        <v>10682</v>
      </c>
      <c r="W186" s="10">
        <f>[2]หน้าผ้า!AL195</f>
        <v>0</v>
      </c>
      <c r="X186" s="10">
        <f>[2]หน้าผ้า!AM195</f>
        <v>10760</v>
      </c>
      <c r="Y186" s="10">
        <f>[2]หน้าผ้า!AN195</f>
        <v>0</v>
      </c>
      <c r="Z186" s="9" t="str">
        <f>[2]หน้าผ้า!AO195</f>
        <v>WSWT2325650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ผ้าขาว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45862</v>
      </c>
      <c r="AK186" s="3">
        <f>[2]หน้าผ้า!DQ195</f>
        <v>0</v>
      </c>
      <c r="AL186" s="3">
        <f>[2]หน้าผ้า!DR195</f>
        <v>45853</v>
      </c>
      <c r="AM186" s="3">
        <f>[2]หน้าผ้า!DS195</f>
        <v>45860</v>
      </c>
      <c r="AN186" s="3">
        <f>[2]หน้าผ้า!DT195</f>
        <v>45861</v>
      </c>
      <c r="AO186" s="3">
        <f>[2]หน้าผ้า!DU195</f>
        <v>45861</v>
      </c>
      <c r="AP186" s="3">
        <f>[2]หน้าผ้า!DP195</f>
        <v>45857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WRWT25650/WRWT25650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45855</v>
      </c>
      <c r="B187" s="14" t="str">
        <f>[2]หน้าผ้า!B196</f>
        <v>MK68-000899</v>
      </c>
      <c r="C187" s="9" t="str">
        <f>[2]หน้าผ้า!E196</f>
        <v>คุณปราสาท  เจริญธรรมรักษา</v>
      </c>
      <c r="D187" s="13" t="str">
        <f>[2]หน้าผ้า!F196</f>
        <v>ถุงเขียว(พรีเมี่ยม)</v>
      </c>
      <c r="E187" s="9">
        <f>[2]หน้าผ้า!G196</f>
        <v>23</v>
      </c>
      <c r="F187" s="9">
        <f>[2]หน้าผ้า!H196</f>
        <v>34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68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>500กระสอบ</v>
      </c>
      <c r="T187" s="12">
        <f>[2]หน้าผ้า!X196</f>
        <v>45862</v>
      </c>
      <c r="U187" s="11">
        <f>[2]หน้าผ้า!AA196</f>
        <v>5000</v>
      </c>
      <c r="V187" s="10">
        <f>[2]หน้าผ้า!AJ196</f>
        <v>5000</v>
      </c>
      <c r="W187" s="10">
        <f>[2]หน้าผ้า!AL196</f>
        <v>0</v>
      </c>
      <c r="X187" s="10">
        <f>[2]หน้าผ้า!AM196</f>
        <v>5400</v>
      </c>
      <c r="Y187" s="10">
        <f>[2]หน้าผ้า!AN196</f>
        <v>0</v>
      </c>
      <c r="Z187" s="9" t="str">
        <f>[2]หน้าผ้า!AO196</f>
        <v>WSWT2325650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45862</v>
      </c>
      <c r="AK187" s="3">
        <f>[2]หน้าผ้า!DQ196</f>
        <v>0</v>
      </c>
      <c r="AL187" s="3">
        <f>[2]หน้าผ้า!DR196</f>
        <v>45853</v>
      </c>
      <c r="AM187" s="3">
        <f>[2]หน้าผ้า!DS196</f>
        <v>45860</v>
      </c>
      <c r="AN187" s="3">
        <f>[2]หน้าผ้า!DT196</f>
        <v>45861</v>
      </c>
      <c r="AO187" s="3">
        <f>[2]หน้าผ้า!DU196</f>
        <v>45861</v>
      </c>
      <c r="AP187" s="3">
        <f>[2]หน้าผ้า!DP196</f>
        <v>45857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WRWT25650/WRWT25650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45855</v>
      </c>
      <c r="B188" s="14" t="str">
        <f>[2]หน้าผ้า!B197</f>
        <v>MK68-000899</v>
      </c>
      <c r="C188" s="9" t="str">
        <f>[2]หน้าผ้า!E197</f>
        <v>คุณปราสาท  เจริญธรรมรักษา</v>
      </c>
      <c r="D188" s="13" t="str">
        <f>[2]หน้าผ้า!F197</f>
        <v>ถุงม่วง(พรีเมี่ยม)</v>
      </c>
      <c r="E188" s="9">
        <f>[2]หน้าผ้า!G197</f>
        <v>23</v>
      </c>
      <c r="F188" s="9">
        <f>[2]หน้าผ้า!H197</f>
        <v>34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68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>500กระสอบ</v>
      </c>
      <c r="T188" s="12">
        <f>[2]หน้าผ้า!X197</f>
        <v>45862</v>
      </c>
      <c r="U188" s="11">
        <f>[2]หน้าผ้า!AA197</f>
        <v>5000</v>
      </c>
      <c r="V188" s="10">
        <f>[2]หน้าผ้า!AJ197</f>
        <v>5000</v>
      </c>
      <c r="W188" s="10">
        <f>[2]หน้าผ้า!AL197</f>
        <v>0</v>
      </c>
      <c r="X188" s="10">
        <f>[2]หน้าผ้า!AM197</f>
        <v>5300</v>
      </c>
      <c r="Y188" s="10">
        <f>[2]หน้าผ้า!AN197</f>
        <v>0</v>
      </c>
      <c r="Z188" s="9" t="str">
        <f>[2]หน้าผ้า!AO197</f>
        <v>WSWT2325650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รอแบบ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45862</v>
      </c>
      <c r="AK188" s="3">
        <f>[2]หน้าผ้า!DQ197</f>
        <v>0</v>
      </c>
      <c r="AL188" s="3">
        <f>[2]หน้าผ้า!DR197</f>
        <v>45853</v>
      </c>
      <c r="AM188" s="3">
        <f>[2]หน้าผ้า!DS197</f>
        <v>45860</v>
      </c>
      <c r="AN188" s="3">
        <f>[2]หน้าผ้า!DT197</f>
        <v>45861</v>
      </c>
      <c r="AO188" s="3">
        <f>[2]หน้าผ้า!DU197</f>
        <v>45861</v>
      </c>
      <c r="AP188" s="3">
        <f>[2]หน้าผ้า!DP197</f>
        <v>45857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WRWT25650/WRWT25650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45855</v>
      </c>
      <c r="B189" s="14" t="str">
        <f>[2]หน้าผ้า!B198</f>
        <v>MK68-000897</v>
      </c>
      <c r="C189" s="9" t="str">
        <f>[2]หน้าผ้า!E198</f>
        <v>เครือข่ายพัฒนาข้าวและชาวนาไทย</v>
      </c>
      <c r="D189" s="13" t="str">
        <f>[2]หน้าผ้า!F198</f>
        <v>ไม่พิมพ์</v>
      </c>
      <c r="E189" s="9">
        <f>[2]หน้าผ้า!G198</f>
        <v>23</v>
      </c>
      <c r="F189" s="9">
        <f>[2]หน้าผ้า!H198</f>
        <v>34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68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>500กระสอบ</v>
      </c>
      <c r="T189" s="12">
        <f>[2]หน้าผ้า!X198</f>
        <v>45862</v>
      </c>
      <c r="U189" s="11">
        <f>[2]หน้าผ้า!AA198</f>
        <v>15000</v>
      </c>
      <c r="V189" s="10">
        <f>[2]หน้าผ้า!AJ198</f>
        <v>0</v>
      </c>
      <c r="W189" s="10">
        <f>[2]หน้าผ้า!AL198</f>
        <v>15000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WSWT2325650</v>
      </c>
      <c r="AA189" s="8">
        <f>[2]หน้าผ้า!AQ198</f>
        <v>14878.050000000001</v>
      </c>
      <c r="AB189" s="8">
        <f>[2]หน้าผ้า!AR198</f>
        <v>13317</v>
      </c>
      <c r="AC189" s="8">
        <f>[2]หน้าผ้า!AS198</f>
        <v>1561.0500000000011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P3</v>
      </c>
      <c r="AI189" s="1">
        <f>[2]หน้าผ้า!DM198</f>
        <v>1</v>
      </c>
      <c r="AJ189" s="3">
        <f>[2]หน้าผ้า!DN198</f>
        <v>45862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45861</v>
      </c>
      <c r="AP189" s="3">
        <f>[2]หน้าผ้า!DP198</f>
        <v>45857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ตัด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WRWT25650/WRWT25650</v>
      </c>
      <c r="BD189" s="56">
        <f>[2]หน้าผ้า!CA198</f>
        <v>116.68848750000006</v>
      </c>
    </row>
    <row r="190" spans="1:56" ht="27.75" customHeight="1" x14ac:dyDescent="0.45">
      <c r="A190" s="3">
        <f>[2]หน้าผ้า!C199</f>
        <v>45860</v>
      </c>
      <c r="B190" s="14" t="str">
        <f>[2]หน้าผ้า!B199</f>
        <v>MK68-000917</v>
      </c>
      <c r="C190" s="9" t="str">
        <f>[2]หน้าผ้า!E199</f>
        <v>บจก.ซิเบลโก้(บางเลน)</v>
      </c>
      <c r="D190" s="13" t="str">
        <f>[2]หน้าผ้า!F199</f>
        <v>FELDSPAR N15</v>
      </c>
      <c r="E190" s="9">
        <f>[2]หน้าผ้า!G199</f>
        <v>23</v>
      </c>
      <c r="F190" s="9">
        <f>[2]หน้าผ้า!H199</f>
        <v>38</v>
      </c>
      <c r="G190" s="9" t="str">
        <f>[2]หน้าผ้า!I199</f>
        <v>ขาว</v>
      </c>
      <c r="H190" s="9" t="str">
        <f>[2]หน้าผ้า!J199</f>
        <v>ใส</v>
      </c>
      <c r="I190" s="9">
        <f>[2]หน้าผ้า!L199</f>
        <v>100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ไม่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>500กระสอบแบน</v>
      </c>
      <c r="T190" s="12">
        <f>[2]หน้าผ้า!X199</f>
        <v>45883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WSWT2325650</v>
      </c>
      <c r="AA190" s="8">
        <f>[2]หน้าผ้า!AQ199</f>
        <v>5518.15</v>
      </c>
      <c r="AB190" s="8">
        <f>[2]หน้าผ้า!AR199</f>
        <v>0</v>
      </c>
      <c r="AC190" s="8">
        <f>[2]หน้าผ้า!AS199</f>
        <v>5518.15</v>
      </c>
      <c r="AD190" s="8">
        <f>[2]หน้าผ้า!AT199</f>
        <v>0</v>
      </c>
      <c r="AE190" s="8">
        <f>[2]หน้าผ้า!AU199</f>
        <v>5518.15</v>
      </c>
      <c r="AF190" s="8">
        <f>[2]หน้าผ้า!AI199</f>
        <v>0</v>
      </c>
      <c r="AG190" s="1" t="str">
        <f>[3]หน้าผ้า!DC202</f>
        <v>รอแบบ</v>
      </c>
      <c r="AH190" s="1" t="str">
        <f>[2]หน้าผ้า!DL199</f>
        <v>P8</v>
      </c>
      <c r="AI190" s="1">
        <f>[2]หน้าผ้า!DM199</f>
        <v>4</v>
      </c>
      <c r="AJ190" s="3">
        <f>[2]หน้าผ้า!DN199</f>
        <v>45883</v>
      </c>
      <c r="AK190" s="3">
        <f>[2]หน้าผ้า!DQ199</f>
        <v>45879</v>
      </c>
      <c r="AL190" s="3">
        <f>[2]หน้าผ้า!DR199</f>
        <v>45873</v>
      </c>
      <c r="AM190" s="3">
        <f>[2]หน้าผ้า!DS199</f>
        <v>45880</v>
      </c>
      <c r="AN190" s="3">
        <f>[2]หน้าผ้า!DT199</f>
        <v>45881</v>
      </c>
      <c r="AO190" s="3">
        <f>[2]หน้าผ้า!DU199</f>
        <v>45881</v>
      </c>
      <c r="AP190" s="3">
        <f>[2]หน้าผ้า!DP199</f>
        <v>45878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WRWT25650/WRWT25650</v>
      </c>
      <c r="BD190" s="56">
        <f>[2]หน้าผ้า!CA199</f>
        <v>412.4817124999999</v>
      </c>
    </row>
    <row r="191" spans="1:56" ht="27.75" customHeight="1" x14ac:dyDescent="0.45">
      <c r="A191" s="3" t="str">
        <f>[2]หน้าผ้า!C200</f>
        <v>ประมาณการ</v>
      </c>
      <c r="B191" s="14" t="str">
        <f>[2]หน้าผ้า!B200</f>
        <v>ประมาณการ</v>
      </c>
      <c r="C191" s="9" t="str">
        <f>[2]หน้าผ้า!E200</f>
        <v>บจก.ซิเบลโก้(สบปราบ)</v>
      </c>
      <c r="D191" s="13" t="str">
        <f>[2]หน้าผ้า!F200</f>
        <v>รอแบบ</v>
      </c>
      <c r="E191" s="9">
        <f>[2]หน้าผ้า!G200</f>
        <v>23</v>
      </c>
      <c r="F191" s="9">
        <f>[2]หน้าผ้า!H200</f>
        <v>34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68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ไม่</v>
      </c>
      <c r="M191" s="10">
        <f>[2]หน้าผ้า!T200</f>
        <v>24</v>
      </c>
      <c r="N191" s="9">
        <f>[2]หน้าผ้า!U200</f>
        <v>37</v>
      </c>
      <c r="O191" s="9">
        <f>[2]หน้าผ้า!V200</f>
        <v>50</v>
      </c>
      <c r="P191" s="10">
        <f>[2]หน้าผ้า!AB200</f>
        <v>821.54158271999995</v>
      </c>
      <c r="Q191" s="10">
        <f>[2]หน้าผ้า!AC200</f>
        <v>0</v>
      </c>
      <c r="R191" s="10">
        <f>[2]หน้าผ้า!AD200</f>
        <v>821.54158271999995</v>
      </c>
      <c r="S191" s="9" t="str">
        <f>[2]หน้าผ้า!Z200</f>
        <v>มัด100</v>
      </c>
      <c r="T191" s="12" t="str">
        <f>[2]หน้าผ้า!X200</f>
        <v>รอแจ้ง</v>
      </c>
      <c r="U191" s="11">
        <f>[2]หน้าผ้า!AA200</f>
        <v>30000</v>
      </c>
      <c r="V191" s="10">
        <f>[2]หน้าผ้า!AJ200</f>
        <v>0</v>
      </c>
      <c r="W191" s="10">
        <f>[2]หน้าผ้า!AL200</f>
        <v>30000</v>
      </c>
      <c r="X191" s="10">
        <f>[2]หน้าผ้า!AM200</f>
        <v>0</v>
      </c>
      <c r="Y191" s="10">
        <f>[2]หน้าผ้า!AN200</f>
        <v>31500</v>
      </c>
      <c r="Z191" s="9" t="str">
        <f>[2]หน้าผ้า!AO200</f>
        <v>WSWT2325650</v>
      </c>
      <c r="AA191" s="8">
        <f>[2]หน้าผ้า!AQ200</f>
        <v>29756.100000000002</v>
      </c>
      <c r="AB191" s="8">
        <f>[2]หน้าผ้า!AR200</f>
        <v>0</v>
      </c>
      <c r="AC191" s="8">
        <f>[2]หน้าผ้า!AS200</f>
        <v>29756.100000000002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พร้อมส่ง</v>
      </c>
      <c r="AH191" s="1" t="str">
        <f>[2]หน้าผ้า!DL200</f>
        <v>P9</v>
      </c>
      <c r="AI191" s="1">
        <f>[2]หน้าผ้า!DM200</f>
        <v>3</v>
      </c>
      <c r="AJ191" s="3" t="str">
        <f>[2]หน้าผ้า!DN200</f>
        <v>รอแจ้ง</v>
      </c>
      <c r="AK191" s="3">
        <f>[2]หน้าผ้า!DQ200</f>
        <v>0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 t="e">
        <f>[2]หน้าผ้า!DW200</f>
        <v>#VALUE!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>รอART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WRWT25650/WRWT25650</v>
      </c>
      <c r="BD191" s="56">
        <f>[2]หน้าผ้า!CA200</f>
        <v>2224.2684750000003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23</v>
      </c>
      <c r="F192" s="9">
        <f>[2]หน้าผ้า!H201</f>
        <v>34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68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WSWT2325650</v>
      </c>
      <c r="AA192" s="8">
        <f>[2]หน้าผ้า!AQ201</f>
        <v>50152.3</v>
      </c>
      <c r="AB192" s="8">
        <f>[2]หน้าผ้า!AR201</f>
        <v>13317</v>
      </c>
      <c r="AC192" s="8">
        <f>[2]หน้าผ้า!AS201</f>
        <v>36835.300000000003</v>
      </c>
      <c r="AD192" s="8">
        <f>[2]หน้าผ้า!AT201</f>
        <v>0</v>
      </c>
      <c r="AE192" s="8">
        <f>[2]หน้าผ้า!AU201</f>
        <v>5518.15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WRWT25650/WRWT25650</v>
      </c>
      <c r="BD192" s="56">
        <f>[2]หน้าผ้า!CA201</f>
        <v>0</v>
      </c>
    </row>
    <row r="193" spans="1:56" ht="27.75" customHeight="1" x14ac:dyDescent="0.45">
      <c r="A193" s="3" t="str">
        <f>[2]หน้าผ้า!C202</f>
        <v>ประมาณการ</v>
      </c>
      <c r="B193" s="14" t="str">
        <f>[2]หน้าผ้า!B202</f>
        <v>ประมาณการ</v>
      </c>
      <c r="C193" s="9" t="str">
        <f>[2]หน้าผ้า!E202</f>
        <v>พันธุ์ข้าว</v>
      </c>
      <c r="D193" s="13" t="str">
        <f>[2]หน้าผ้า!F202</f>
        <v>รอแบบ</v>
      </c>
      <c r="E193" s="9">
        <f>[2]หน้าผ้า!G202</f>
        <v>23</v>
      </c>
      <c r="F193" s="9">
        <f>[2]หน้าผ้า!H202</f>
        <v>34</v>
      </c>
      <c r="G193" s="9" t="str">
        <f>[2]หน้าผ้า!I202</f>
        <v>ขาวแถบใส5</v>
      </c>
      <c r="H193" s="9">
        <f>[2]หน้าผ้า!J202</f>
        <v>0</v>
      </c>
      <c r="I193" s="9">
        <f>[2]หน้าผ้า!L202</f>
        <v>68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>500กระสอบ</v>
      </c>
      <c r="T193" s="12" t="str">
        <f>[2]หน้าผ้า!X202</f>
        <v>รอแจ้ง</v>
      </c>
      <c r="U193" s="11">
        <f>[2]หน้าผ้า!AA202</f>
        <v>10000</v>
      </c>
      <c r="V193" s="10">
        <f>[2]หน้าผ้า!AJ202</f>
        <v>0</v>
      </c>
      <c r="W193" s="10">
        <f>[2]หน้าผ้า!AL202</f>
        <v>10000</v>
      </c>
      <c r="X193" s="10">
        <f>[2]หน้าผ้า!AM202</f>
        <v>0</v>
      </c>
      <c r="Y193" s="10">
        <f>[2]หน้าผ้า!AN202</f>
        <v>10500</v>
      </c>
      <c r="Z193" s="9" t="str">
        <f>[2]หน้าผ้า!AO202</f>
        <v>WSWTSCL052325650</v>
      </c>
      <c r="AA193" s="8">
        <f>[2]หน้าผ้า!AQ202</f>
        <v>9918.7000000000007</v>
      </c>
      <c r="AB193" s="8">
        <f>[2]หน้าผ้า!AR202</f>
        <v>0</v>
      </c>
      <c r="AC193" s="8">
        <f>[2]หน้าผ้า!AS202</f>
        <v>9918.7000000000007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P7</v>
      </c>
      <c r="AI193" s="1">
        <f>[2]หน้าผ้า!DM202</f>
        <v>2</v>
      </c>
      <c r="AJ193" s="3" t="str">
        <f>[2]หน้าผ้า!DN202</f>
        <v>รอแจ้ง</v>
      </c>
      <c r="AK193" s="3">
        <f>[2]หน้าผ้า!DQ202</f>
        <v>0</v>
      </c>
      <c r="AL193" s="3" t="e">
        <f>[2]หน้าผ้า!DR202</f>
        <v>#VALUE!</v>
      </c>
      <c r="AM193" s="3" t="e">
        <f>[2]หน้าผ้า!DS202</f>
        <v>#VALUE!</v>
      </c>
      <c r="AN193" s="3" t="e">
        <f>[2]หน้าผ้า!DT202</f>
        <v>#VALUE!</v>
      </c>
      <c r="AO193" s="3" t="e">
        <f>[2]หน้าผ้า!DU202</f>
        <v>#VALUE!</v>
      </c>
      <c r="AP193" s="3" t="e">
        <f>[2]หน้าผ้า!DP202</f>
        <v>#VALUE!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>รอART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WRWT25650/WRCL25680</v>
      </c>
      <c r="BD193" s="56">
        <f>[2]หน้าผ้า!CA202</f>
        <v>800.41704844444439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23</v>
      </c>
      <c r="F194" s="9">
        <f>[2]หน้าผ้า!H203</f>
        <v>34</v>
      </c>
      <c r="G194" s="9" t="str">
        <f>[2]หน้าผ้า!I203</f>
        <v>ขาวแถบใส5</v>
      </c>
      <c r="H194" s="9">
        <f>[2]หน้าผ้า!J203</f>
        <v>0</v>
      </c>
      <c r="I194" s="9">
        <f>[2]หน้าผ้า!L203</f>
        <v>68</v>
      </c>
      <c r="J194" s="9" t="str">
        <f>[2]หน้าผ้า!M203</f>
        <v>±</v>
      </c>
      <c r="K194" s="9">
        <f>[2]หน้าผ้า!N203</f>
        <v>5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WSWTSCL052325650</v>
      </c>
      <c r="AA194" s="8">
        <f>[2]หน้าผ้า!AQ203</f>
        <v>9918.7000000000007</v>
      </c>
      <c r="AB194" s="8">
        <f>[2]หน้าผ้า!AR203</f>
        <v>0</v>
      </c>
      <c r="AC194" s="8">
        <f>[2]หน้าผ้า!AS203</f>
        <v>9918.7000000000007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พร้อมส่ง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WRWT25650/WRCL25680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45855</v>
      </c>
      <c r="B195" s="14" t="str">
        <f>[2]หน้าผ้า!B204</f>
        <v>MK68-000900</v>
      </c>
      <c r="C195" s="9" t="str">
        <f>[2]หน้าผ้า!E204</f>
        <v>คุณปราสาท  เจริญธรรมรักษา</v>
      </c>
      <c r="D195" s="13" t="str">
        <f>[2]หน้าผ้า!F204</f>
        <v>ถุงฟ้า(คัดพิเศษ)</v>
      </c>
      <c r="E195" s="9">
        <f>[2]หน้าผ้า!G204</f>
        <v>23</v>
      </c>
      <c r="F195" s="9">
        <f>[2]หน้าผ้า!H204</f>
        <v>34</v>
      </c>
      <c r="G195" s="9" t="str">
        <f>[2]หน้าผ้า!I204</f>
        <v>ขาวแถบใส2</v>
      </c>
      <c r="H195" s="9">
        <f>[2]หน้าผ้า!J204</f>
        <v>0</v>
      </c>
      <c r="I195" s="9">
        <f>[2]หน้าผ้า!L204</f>
        <v>68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>500กระสอบ</v>
      </c>
      <c r="T195" s="12">
        <f>[2]หน้าผ้า!X204</f>
        <v>45862</v>
      </c>
      <c r="U195" s="11">
        <f>[2]หน้าผ้า!AA204</f>
        <v>3000</v>
      </c>
      <c r="V195" s="10">
        <f>[2]หน้าผ้า!AJ204</f>
        <v>3143</v>
      </c>
      <c r="W195" s="10">
        <f>[2]หน้าผ้า!AL204</f>
        <v>0</v>
      </c>
      <c r="X195" s="10">
        <f>[2]หน้าผ้า!AM204</f>
        <v>3300</v>
      </c>
      <c r="Y195" s="10">
        <f>[2]หน้าผ้า!AN204</f>
        <v>0</v>
      </c>
      <c r="Z195" s="9" t="str">
        <f>[2]หน้าผ้า!AO204</f>
        <v>WSWTFCL022325650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พร้อมส่ง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45862</v>
      </c>
      <c r="AK195" s="3">
        <f>[2]หน้าผ้า!DQ204</f>
        <v>0</v>
      </c>
      <c r="AL195" s="3">
        <f>[2]หน้าผ้า!DR204</f>
        <v>45853</v>
      </c>
      <c r="AM195" s="3">
        <f>[2]หน้าผ้า!DS204</f>
        <v>45860</v>
      </c>
      <c r="AN195" s="3">
        <f>[2]หน้าผ้า!DT204</f>
        <v>45861</v>
      </c>
      <c r="AO195" s="3">
        <f>[2]หน้าผ้า!DU204</f>
        <v>45861</v>
      </c>
      <c r="AP195" s="3">
        <f>[2]หน้าผ้า!DP204</f>
        <v>45857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WRWT25650/WRCL25680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45855</v>
      </c>
      <c r="B196" s="14" t="str">
        <f>[2]หน้าผ้า!B205</f>
        <v>MK68-000900</v>
      </c>
      <c r="C196" s="9" t="str">
        <f>[2]หน้าผ้า!E205</f>
        <v>คุณปราสาท  เจริญธรรมรักษา</v>
      </c>
      <c r="D196" s="13" t="str">
        <f>[2]หน้าผ้า!F205</f>
        <v>ถุงถุงม่วง(คัดพิเศษ)</v>
      </c>
      <c r="E196" s="9">
        <f>[2]หน้าผ้า!G205</f>
        <v>23</v>
      </c>
      <c r="F196" s="9">
        <f>[2]หน้าผ้า!H205</f>
        <v>34</v>
      </c>
      <c r="G196" s="9" t="str">
        <f>[2]หน้าผ้า!I205</f>
        <v>ขาวแถบใส2</v>
      </c>
      <c r="H196" s="9">
        <f>[2]หน้าผ้า!J205</f>
        <v>0</v>
      </c>
      <c r="I196" s="9">
        <f>[2]หน้าผ้า!L205</f>
        <v>68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>500กระสอบ</v>
      </c>
      <c r="T196" s="12">
        <f>[2]หน้าผ้า!X205</f>
        <v>45862</v>
      </c>
      <c r="U196" s="11">
        <f>[2]หน้าผ้า!AA205</f>
        <v>5000</v>
      </c>
      <c r="V196" s="10">
        <f>[2]หน้าผ้า!AJ205</f>
        <v>5053</v>
      </c>
      <c r="W196" s="10">
        <f>[2]หน้าผ้า!AL205</f>
        <v>0</v>
      </c>
      <c r="X196" s="10">
        <f>[2]หน้าผ้า!AM205</f>
        <v>4265</v>
      </c>
      <c r="Y196" s="10">
        <f>[2]หน้าผ้า!AN205</f>
        <v>0</v>
      </c>
      <c r="Z196" s="9" t="str">
        <f>[2]หน้าผ้า!AO205</f>
        <v>WSWTFCL022325650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ผ้าขาว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45862</v>
      </c>
      <c r="AK196" s="3">
        <f>[2]หน้าผ้า!DQ205</f>
        <v>0</v>
      </c>
      <c r="AL196" s="3">
        <f>[2]หน้าผ้า!DR205</f>
        <v>45853</v>
      </c>
      <c r="AM196" s="3">
        <f>[2]หน้าผ้า!DS205</f>
        <v>45860</v>
      </c>
      <c r="AN196" s="3">
        <f>[2]หน้าผ้า!DT205</f>
        <v>45861</v>
      </c>
      <c r="AO196" s="3">
        <f>[2]หน้าผ้า!DU205</f>
        <v>45861</v>
      </c>
      <c r="AP196" s="3">
        <f>[2]หน้าผ้า!DP205</f>
        <v>45857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WRWT25650/WRCL25680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23</v>
      </c>
      <c r="F197" s="9">
        <f>[2]หน้าผ้า!H206</f>
        <v>34</v>
      </c>
      <c r="G197" s="9" t="str">
        <f>[2]หน้าผ้า!I206</f>
        <v>ขาวแถบใส2</v>
      </c>
      <c r="H197" s="9">
        <f>[2]หน้าผ้า!J206</f>
        <v>0</v>
      </c>
      <c r="I197" s="9">
        <f>[2]หน้าผ้า!L206</f>
        <v>68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WSWTFCL022325650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WRWT25650/WRCL25680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23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85</v>
      </c>
      <c r="J198" s="9" t="str">
        <f>[2]หน้าผ้า!M207</f>
        <v>±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WSWT2325800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 t="str">
        <f>[3]หน้าผ้า!DC210</f>
        <v>พร้อมส่ง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WRWT25800/WRWT28750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45727</v>
      </c>
      <c r="B199" s="14" t="str">
        <f>[2]หน้าผ้า!B208</f>
        <v>MK68-000378</v>
      </c>
      <c r="C199" s="9" t="str">
        <f>[2]หน้าผ้า!E208</f>
        <v>บจก.แอมโก้เวท</v>
      </c>
      <c r="D199" s="13" t="str">
        <f>[2]หน้าผ้า!F208</f>
        <v>ไม่พิมพ์</v>
      </c>
      <c r="E199" s="9">
        <f>[2]หน้าผ้า!G208</f>
        <v>23</v>
      </c>
      <c r="F199" s="9">
        <f>[2]หน้าผ้า!H208</f>
        <v>40</v>
      </c>
      <c r="G199" s="9" t="str">
        <f>[2]หน้าผ้า!I208</f>
        <v>ขาว</v>
      </c>
      <c r="H199" s="9" t="str">
        <f>[2]หน้าผ้า!J208</f>
        <v>ใส</v>
      </c>
      <c r="I199" s="9">
        <f>[2]หน้าผ้า!L208</f>
        <v>125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จับจีบ4"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500กระสอบแบน</v>
      </c>
      <c r="T199" s="12" t="str">
        <f>[2]หน้าผ้า!X208</f>
        <v>รอแจ้ง</v>
      </c>
      <c r="U199" s="11">
        <f>[2]หน้าผ้า!AA208</f>
        <v>1000</v>
      </c>
      <c r="V199" s="10">
        <f>[2]หน้าผ้า!AJ208</f>
        <v>0</v>
      </c>
      <c r="W199" s="10">
        <f>[2]หน้าผ้า!AL208</f>
        <v>1000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WSWT2321750</v>
      </c>
      <c r="AA199" s="8">
        <f>[2]หน้าผ้า!AQ208</f>
        <v>1159.5100000000002</v>
      </c>
      <c r="AB199" s="8">
        <f>[2]หน้าผ้า!AR208</f>
        <v>1159.5100000000002</v>
      </c>
      <c r="AC199" s="8">
        <f>[2]หน้าผ้า!AS208</f>
        <v>0</v>
      </c>
      <c r="AD199" s="8">
        <f>[2]หน้าผ้า!AT208</f>
        <v>1159.5100000000002</v>
      </c>
      <c r="AE199" s="8">
        <f>[2]หน้าผ้า!AU208</f>
        <v>0</v>
      </c>
      <c r="AF199" s="8" t="str">
        <f>[2]หน้าผ้า!AI208</f>
        <v>ห้ามขาด-เกินได้5%</v>
      </c>
      <c r="AG199" s="1" t="str">
        <f>[3]หน้าผ้า!DC211</f>
        <v>พร้อมส่ง</v>
      </c>
      <c r="AH199" s="1" t="str">
        <f>[2]หน้าผ้า!DL208</f>
        <v>P11</v>
      </c>
      <c r="AI199" s="1">
        <f>[2]หน้าผ้า!DM208</f>
        <v>2</v>
      </c>
      <c r="AJ199" s="3" t="str">
        <f>[2]หน้าผ้า!DN208</f>
        <v>รอแจ้ง</v>
      </c>
      <c r="AK199" s="3" t="e">
        <f>[2]หน้าผ้า!DQ208</f>
        <v>#VALUE!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 t="e">
        <f>[2]หน้าผ้า!DU208</f>
        <v>#VALUE!</v>
      </c>
      <c r="AP199" s="3" t="e">
        <f>[2]หน้าผ้า!DP208</f>
        <v>#VALUE!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งานเคลือบ+ตัด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WRWT21750/WRWT21750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23</v>
      </c>
      <c r="F200" s="9">
        <f>[2]หน้าผ้า!H209</f>
        <v>37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85</v>
      </c>
      <c r="J200" s="9" t="str">
        <f>[2]หน้าผ้า!M209</f>
        <v>±</v>
      </c>
      <c r="K200" s="9">
        <f>[2]หน้าผ้า!N209</f>
        <v>5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WSWT2321750</v>
      </c>
      <c r="AA200" s="8">
        <f>[2]หน้าผ้า!AQ209</f>
        <v>1159.5100000000002</v>
      </c>
      <c r="AB200" s="8">
        <f>[2]หน้าผ้า!AR209</f>
        <v>1159.5100000000002</v>
      </c>
      <c r="AC200" s="8">
        <f>[2]หน้าผ้า!AS209</f>
        <v>0</v>
      </c>
      <c r="AD200" s="8">
        <f>[2]หน้าผ้า!AT209</f>
        <v>1159.5100000000002</v>
      </c>
      <c r="AE200" s="8">
        <f>[2]หน้าผ้า!AU209</f>
        <v>0</v>
      </c>
      <c r="AF200" s="8" t="str">
        <f>[2]หน้าผ้า!AI209</f>
        <v>ระบุในSD</v>
      </c>
      <c r="AG200" s="1" t="str">
        <f>[3]หน้าผ้า!DC212</f>
        <v>พร้อมส่ง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WRWT230750/WRWT21750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23</v>
      </c>
      <c r="F201" s="9">
        <f>[2]หน้าผ้า!H210</f>
        <v>34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68</v>
      </c>
      <c r="J201" s="9" t="str">
        <f>[2]หน้าผ้า!M210</f>
        <v>±</v>
      </c>
      <c r="K201" s="9">
        <f>[2]หน้าผ้า!N210</f>
        <v>5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WSWTSCL1R042325650</v>
      </c>
      <c r="AA201" s="8" t="e">
        <f>[2]หน้าผ้า!AQ210</f>
        <v>#REF!</v>
      </c>
      <c r="AB201" s="8" t="e">
        <f>[2]หน้าผ้า!AR210</f>
        <v>#REF!</v>
      </c>
      <c r="AC201" s="8" t="e">
        <f>[2]หน้าผ้า!AS210</f>
        <v>#REF!</v>
      </c>
      <c r="AD201" s="8" t="e">
        <f>[2]หน้าผ้า!AT210</f>
        <v>#REF!</v>
      </c>
      <c r="AE201" s="8" t="e">
        <f>[2]หน้าผ้า!AU210</f>
        <v>#REF!</v>
      </c>
      <c r="AF201" s="8" t="str">
        <f>[2]หน้าผ้า!AI210</f>
        <v>ระบุในSD</v>
      </c>
      <c r="AG201" s="1" t="str">
        <f>[3]หน้าผ้า!DC213</f>
        <v>พร้อมส่ง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WRWT230650/WRWT25680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23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90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WSWT2325800SM</v>
      </c>
      <c r="AA202" s="8" t="e">
        <f>[2]หน้าผ้า!AQ211</f>
        <v>#REF!</v>
      </c>
      <c r="AB202" s="8" t="e">
        <f>[2]หน้าผ้า!AR211</f>
        <v>#REF!</v>
      </c>
      <c r="AC202" s="8" t="e">
        <f>[2]หน้าผ้า!AS211</f>
        <v>#REF!</v>
      </c>
      <c r="AD202" s="8" t="e">
        <f>[2]หน้าผ้า!AT211</f>
        <v>#REF!</v>
      </c>
      <c r="AE202" s="8" t="e">
        <f>[2]หน้าผ้า!AU211</f>
        <v>#REF!</v>
      </c>
      <c r="AF202" s="8" t="str">
        <f>[2]หน้าผ้า!AI211</f>
        <v>ระบุในSD</v>
      </c>
      <c r="AG202" s="1" t="str">
        <f>[3]หน้าผ้า!DC214</f>
        <v>พร้อมส่ง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WRWT21800/WRWT21800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23</v>
      </c>
      <c r="F203" s="9">
        <f>[2]หน้าผ้า!H212</f>
        <v>37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120</v>
      </c>
      <c r="J203" s="9" t="str">
        <f>[2]หน้าผ้า!M212</f>
        <v>+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WSWT23211125120SMFX</v>
      </c>
      <c r="AA203" s="8" t="e">
        <f>[2]หน้าผ้า!AQ212</f>
        <v>#REF!</v>
      </c>
      <c r="AB203" s="8" t="e">
        <f>[2]หน้าผ้า!AR212</f>
        <v>#REF!</v>
      </c>
      <c r="AC203" s="8" t="e">
        <f>[2]หน้าผ้า!AS212</f>
        <v>#REF!</v>
      </c>
      <c r="AD203" s="8" t="e">
        <f>[2]หน้าผ้า!AT212</f>
        <v>#REF!</v>
      </c>
      <c r="AE203" s="8" t="e">
        <f>[2]หน้าผ้า!AU212</f>
        <v>#REF!</v>
      </c>
      <c r="AF203" s="8" t="str">
        <f>[2]หน้าผ้า!AI212</f>
        <v>ระบุในSD</v>
      </c>
      <c r="AG203" s="1" t="str">
        <f>[3]หน้าผ้า!DC215</f>
        <v>ยังไม่ได้พิมพ์</v>
      </c>
      <c r="AH203" s="1">
        <f>[2]หน้าผ้า!DL212</f>
        <v>0</v>
      </c>
      <c r="AI203" s="1" t="str">
        <f>[2]หน้าผ้า!DM212</f>
        <v>Lead time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WROP2301125/WRBR21940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 t="str">
        <f>[2]หน้าผ้า!F213</f>
        <v xml:space="preserve">  </v>
      </c>
      <c r="E204" s="9">
        <f>[2]หน้าผ้า!G213</f>
        <v>23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130</v>
      </c>
      <c r="J204" s="9" t="str">
        <f>[2]หน้าผ้า!M213</f>
        <v>+</v>
      </c>
      <c r="K204" s="9">
        <f>[2]หน้าผ้า!N213</f>
        <v>3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WSWT23211125130</v>
      </c>
      <c r="AA204" s="8" t="e">
        <f>[2]หน้าผ้า!AQ213</f>
        <v>#REF!</v>
      </c>
      <c r="AB204" s="8" t="e">
        <f>[2]หน้าผ้า!AR213</f>
        <v>#REF!</v>
      </c>
      <c r="AC204" s="8" t="e">
        <f>[2]หน้าผ้า!AS213</f>
        <v>#REF!</v>
      </c>
      <c r="AD204" s="8" t="e">
        <f>[2]หน้าผ้า!AT213</f>
        <v>#REF!</v>
      </c>
      <c r="AE204" s="8" t="e">
        <f>[2]หน้าผ้า!AU213</f>
        <v>#REF!</v>
      </c>
      <c r="AF204" s="8" t="str">
        <f>[2]หน้าผ้า!AI213</f>
        <v>ระบุในSD</v>
      </c>
      <c r="AG204" s="1" t="str">
        <f>[3]หน้าผ้า!DC216</f>
        <v>ยังไม่ได้พิมพ์</v>
      </c>
      <c r="AH204" s="1">
        <f>[2]หน้าผ้า!DL213</f>
        <v>0</v>
      </c>
      <c r="AI204" s="1" t="str">
        <f>[2]หน้าผ้า!DM213</f>
        <v>Lead time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WRWT211125/WRWT251080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23</v>
      </c>
      <c r="F205" s="9">
        <f>[2]หน้าผ้า!H214</f>
        <v>37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120</v>
      </c>
      <c r="J205" s="9" t="str">
        <f>[2]หน้าผ้า!M214</f>
        <v>±</v>
      </c>
      <c r="K205" s="9">
        <f>[2]หน้าผ้า!N214</f>
        <v>3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WSWT2321112512051</v>
      </c>
      <c r="AA205" s="8" t="e">
        <f>[2]หน้าผ้า!AQ214</f>
        <v>#REF!</v>
      </c>
      <c r="AB205" s="8" t="e">
        <f>[2]หน้าผ้า!AR214</f>
        <v>#REF!</v>
      </c>
      <c r="AC205" s="8" t="e">
        <f>[2]หน้าผ้า!AS214</f>
        <v>#REF!</v>
      </c>
      <c r="AD205" s="8" t="e">
        <f>[2]หน้าผ้า!AT214</f>
        <v>#REF!</v>
      </c>
      <c r="AE205" s="8" t="e">
        <f>[2]หน้าผ้า!AU214</f>
        <v>#REF!</v>
      </c>
      <c r="AF205" s="8" t="str">
        <f>[2]หน้าผ้า!AI214</f>
        <v>ระบุในSD</v>
      </c>
      <c r="AG205" s="1" t="str">
        <f>[3]หน้าผ้า!DC217</f>
        <v>พร้อมส่ง</v>
      </c>
      <c r="AH205" s="1">
        <f>[2]หน้าผ้า!DL214</f>
        <v>0</v>
      </c>
      <c r="AI205" s="1" t="str">
        <f>[2]หน้าผ้า!DM214</f>
        <v>Lead time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WRWT211125/WRWT21900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45601</v>
      </c>
      <c r="B206" s="14" t="str">
        <f>[2]หน้าผ้า!B215</f>
        <v>MK67-001490</v>
      </c>
      <c r="C206" s="9" t="str">
        <f>[2]หน้าผ้า!E215</f>
        <v>บจก.น้ำตาลทิพย์สุโขทัย</v>
      </c>
      <c r="D206" s="13" t="str">
        <f>[2]หน้าผ้า!F215</f>
        <v>Green for white sugar</v>
      </c>
      <c r="E206" s="9">
        <f>[2]หน้าผ้า!G215</f>
        <v>23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130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>
        <f>[2]หน้าผ้า!T215</f>
        <v>24</v>
      </c>
      <c r="N206" s="9">
        <f>[2]หน้าผ้า!U215</f>
        <v>40</v>
      </c>
      <c r="O206" s="9">
        <f>[2]หน้าผ้า!V215</f>
        <v>55</v>
      </c>
      <c r="P206" s="10">
        <f>[2]หน้าผ้า!AB215</f>
        <v>2930.9051059199996</v>
      </c>
      <c r="Q206" s="10">
        <f>[2]หน้าผ้า!AC215</f>
        <v>0</v>
      </c>
      <c r="R206" s="10">
        <f>[2]หน้าผ้า!AD215</f>
        <v>2930.9051059199996</v>
      </c>
      <c r="S206" s="9" t="str">
        <f>[2]หน้าผ้า!Z215</f>
        <v>300แบน</v>
      </c>
      <c r="T206" s="12">
        <f>[2]หน้าผ้า!X215</f>
        <v>45894</v>
      </c>
      <c r="U206" s="11">
        <f>[2]หน้าผ้า!AA215</f>
        <v>100000</v>
      </c>
      <c r="V206" s="10">
        <f>[2]หน้าผ้า!AJ215</f>
        <v>10000</v>
      </c>
      <c r="W206" s="10">
        <f>[2]หน้าผ้า!AL215</f>
        <v>90000</v>
      </c>
      <c r="X206" s="10">
        <f>[2]หน้าผ้า!AM215</f>
        <v>0</v>
      </c>
      <c r="Y206" s="10">
        <f>[2]หน้าผ้า!AN215</f>
        <v>94500</v>
      </c>
      <c r="Z206" s="9" t="str">
        <f>[2]หน้าผ้า!AO215</f>
        <v>WSWT2321112512551</v>
      </c>
      <c r="AA206" s="8">
        <f>[2]หน้าผ้า!AQ215</f>
        <v>96812.1</v>
      </c>
      <c r="AB206" s="8">
        <f>[2]หน้าผ้า!AR215</f>
        <v>27186</v>
      </c>
      <c r="AC206" s="8">
        <f>[2]หน้าผ้า!AS215</f>
        <v>69626.100000000006</v>
      </c>
      <c r="AD206" s="8">
        <f>[2]หน้าผ้า!AT215</f>
        <v>0</v>
      </c>
      <c r="AE206" s="8">
        <f>[2]หน้าผ้า!AU215</f>
        <v>0</v>
      </c>
      <c r="AF206" s="8" t="str">
        <f>[2]หน้าผ้า!AI215</f>
        <v>สั่งเวียดนามสำเร็จรูปทั้งหมด</v>
      </c>
      <c r="AG206" s="1" t="str">
        <f>[3]หน้าผ้า!DC218</f>
        <v>พร้อมส่ง</v>
      </c>
      <c r="AH206" s="1" t="str">
        <f>[2]หน้าผ้า!DL215</f>
        <v>P9</v>
      </c>
      <c r="AI206" s="1">
        <f>[2]หน้าผ้า!DM215</f>
        <v>3</v>
      </c>
      <c r="AJ206" s="3">
        <f>[2]หน้าผ้า!DN215</f>
        <v>45894</v>
      </c>
      <c r="AK206" s="3">
        <f>[2]หน้าผ้า!DQ215</f>
        <v>0</v>
      </c>
      <c r="AL206" s="3">
        <f>[2]หน้าผ้า!DR215</f>
        <v>45884</v>
      </c>
      <c r="AM206" s="3">
        <f>[2]หน้าผ้า!DS215</f>
        <v>45891</v>
      </c>
      <c r="AN206" s="3">
        <f>[2]หน้าผ้า!DT215</f>
        <v>45892</v>
      </c>
      <c r="AO206" s="3">
        <f>[2]หน้าผ้า!DU215</f>
        <v>45892</v>
      </c>
      <c r="AP206" s="3">
        <f>[2]หน้าผ้า!DP215</f>
        <v>45889</v>
      </c>
      <c r="AQ206" s="3">
        <f>[2]หน้าผ้า!DW215</f>
        <v>45893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WRWT211125/WRWT251030</v>
      </c>
      <c r="BD206" s="56">
        <f>[2]หน้าผ้า!CA215</f>
        <v>8919.3548375833325</v>
      </c>
    </row>
    <row r="207" spans="1:56" ht="27.75" customHeight="1" x14ac:dyDescent="0.45">
      <c r="A207" s="3">
        <f>[2]หน้าผ้า!C216</f>
        <v>45601</v>
      </c>
      <c r="B207" s="14" t="str">
        <f>[2]หน้าผ้า!B216</f>
        <v>MK67-001490</v>
      </c>
      <c r="C207" s="9" t="str">
        <f>[2]หน้าผ้า!E216</f>
        <v>บจก.น้ำตาลทิพย์สุโขทัย</v>
      </c>
      <c r="D207" s="13" t="str">
        <f>[2]หน้าผ้า!F216</f>
        <v>Green for white sugar</v>
      </c>
      <c r="E207" s="9">
        <f>[2]หน้าผ้า!G216</f>
        <v>23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130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บิด</v>
      </c>
      <c r="M207" s="10">
        <f>[2]หน้าผ้า!T216</f>
        <v>24</v>
      </c>
      <c r="N207" s="9">
        <f>[2]หน้าผ้า!U216</f>
        <v>40</v>
      </c>
      <c r="O207" s="9">
        <f>[2]หน้าผ้า!V216</f>
        <v>55</v>
      </c>
      <c r="P207" s="10">
        <f>[2]หน้าผ้า!AB216</f>
        <v>14259.765177444862</v>
      </c>
      <c r="Q207" s="10">
        <f>[2]หน้าผ้า!AC216</f>
        <v>0</v>
      </c>
      <c r="R207" s="10">
        <f>[2]หน้าผ้า!AD216</f>
        <v>14259.765177444862</v>
      </c>
      <c r="S207" s="9" t="str">
        <f>[2]หน้าผ้า!Z216</f>
        <v>300แบน</v>
      </c>
      <c r="T207" s="12" t="str">
        <f>[2]หน้าผ้า!X216</f>
        <v>รอแจ้ง</v>
      </c>
      <c r="U207" s="11">
        <f>[2]หน้าผ้า!AA216</f>
        <v>437878</v>
      </c>
      <c r="V207" s="10">
        <f>[2]หน้าผ้า!AJ216</f>
        <v>0</v>
      </c>
      <c r="W207" s="10">
        <f>[2]หน้าผ้า!AL216</f>
        <v>437878</v>
      </c>
      <c r="X207" s="10">
        <f>[2]หน้าผ้า!AM216</f>
        <v>0</v>
      </c>
      <c r="Y207" s="10">
        <f>[2]หน้าผ้า!AN216</f>
        <v>459771.9</v>
      </c>
      <c r="Z207" s="9" t="str">
        <f>[2]หน้าผ้า!AO216</f>
        <v>WSWT2321112512551</v>
      </c>
      <c r="AA207" s="8">
        <f>[2]หน้าผ้า!AQ216</f>
        <v>471020.98582000006</v>
      </c>
      <c r="AB207" s="8">
        <f>[2]หน้าผ้า!AR216</f>
        <v>0</v>
      </c>
      <c r="AC207" s="8">
        <f>[2]หน้าผ้า!AS216</f>
        <v>471020.98582000006</v>
      </c>
      <c r="AD207" s="8">
        <f>[2]หน้าผ้า!AT216</f>
        <v>0</v>
      </c>
      <c r="AE207" s="8">
        <f>[2]หน้าผ้า!AU216</f>
        <v>0</v>
      </c>
      <c r="AF207" s="8" t="str">
        <f>[2]หน้าผ้า!AI216</f>
        <v>สั่งเวียดนามสำเร็จรูปทั้งหมด</v>
      </c>
      <c r="AG207" s="1" t="str">
        <f>[3]หน้าผ้า!DC219</f>
        <v>พร้อมส่ง</v>
      </c>
      <c r="AH207" s="1" t="str">
        <f>[2]หน้าผ้า!DL216</f>
        <v>P9</v>
      </c>
      <c r="AI207" s="1">
        <f>[2]หน้าผ้า!DM216</f>
        <v>3</v>
      </c>
      <c r="AJ207" s="3" t="str">
        <f>[2]หน้าผ้า!DN216</f>
        <v>รอแจ้ง</v>
      </c>
      <c r="AK207" s="3">
        <f>[2]หน้าผ้า!DQ216</f>
        <v>0</v>
      </c>
      <c r="AL207" s="3" t="e">
        <f>[2]หน้าผ้า!DR216</f>
        <v>#VALUE!</v>
      </c>
      <c r="AM207" s="3" t="e">
        <f>[2]หน้าผ้า!DS216</f>
        <v>#VALUE!</v>
      </c>
      <c r="AN207" s="3" t="e">
        <f>[2]หน้าผ้า!DT216</f>
        <v>#VALUE!</v>
      </c>
      <c r="AO207" s="3" t="e">
        <f>[2]หน้าผ้า!DU216</f>
        <v>#VALUE!</v>
      </c>
      <c r="AP207" s="3" t="e">
        <f>[2]หน้าผ้า!DP216</f>
        <v>#VALUE!</v>
      </c>
      <c r="AQ207" s="3" t="e">
        <f>[2]หน้าผ้า!DW216</f>
        <v>#VALUE!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WRWT211125/WRWT251030</v>
      </c>
      <c r="BD207" s="56">
        <f>[2]หน้าผ้า!CA216</f>
        <v>60339.489192657471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23</v>
      </c>
      <c r="F208" s="9">
        <f>[2]หน้าผ้า!H217</f>
        <v>37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128</v>
      </c>
      <c r="J208" s="9" t="str">
        <f>[2]หน้าผ้า!M217</f>
        <v>±</v>
      </c>
      <c r="K208" s="9">
        <f>[2]หน้าผ้า!N217</f>
        <v>5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WSWT2321112512551</v>
      </c>
      <c r="AA208" s="8">
        <f>[2]หน้าผ้า!AQ217</f>
        <v>567833.08582000004</v>
      </c>
      <c r="AB208" s="8">
        <f>[2]หน้าผ้า!AR217</f>
        <v>27186</v>
      </c>
      <c r="AC208" s="8">
        <f>[2]หน้าผ้า!AS217</f>
        <v>540647.08582000004</v>
      </c>
      <c r="AD208" s="8">
        <f>[2]หน้าผ้า!AT217</f>
        <v>0</v>
      </c>
      <c r="AE208" s="8">
        <f>[2]หน้าผ้า!AU217</f>
        <v>0</v>
      </c>
      <c r="AF208" s="8" t="str">
        <f>[2]หน้าผ้า!AI217</f>
        <v>ระบุในSD</v>
      </c>
      <c r="AG208" s="1" t="str">
        <f>[3]หน้าผ้า!DC220</f>
        <v>พร้อมส่ง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WRWT2301125/WRWT251030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24</v>
      </c>
      <c r="F209" s="9">
        <f>[2]หน้าผ้า!H218</f>
        <v>37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120</v>
      </c>
      <c r="J209" s="9" t="str">
        <f>[2]หน้าผ้า!M218</f>
        <v>+</v>
      </c>
      <c r="K209" s="9">
        <f>[2]หน้าผ้า!N218</f>
        <v>3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WSWT24211125120</v>
      </c>
      <c r="AA209" s="8" t="e">
        <f>[2]หน้าผ้า!AQ218</f>
        <v>#REF!</v>
      </c>
      <c r="AB209" s="8" t="e">
        <f>[2]หน้าผ้า!AR218</f>
        <v>#REF!</v>
      </c>
      <c r="AC209" s="8" t="e">
        <f>[2]หน้าผ้า!AS218</f>
        <v>#REF!</v>
      </c>
      <c r="AD209" s="8" t="e">
        <f>[2]หน้าผ้า!AT218</f>
        <v>#REF!</v>
      </c>
      <c r="AE209" s="8" t="e">
        <f>[2]หน้าผ้า!AU218</f>
        <v>#REF!</v>
      </c>
      <c r="AF209" s="8" t="str">
        <f>[2]หน้าผ้า!AI218</f>
        <v>ระบุในSD</v>
      </c>
      <c r="AG209" s="1" t="str">
        <f>[3]หน้าผ้า!DC221</f>
        <v>รอแบบ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WRWT2401125/WRWT25850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 t="str">
        <f>[2]หน้าผ้า!F219</f>
        <v xml:space="preserve"> </v>
      </c>
      <c r="E210" s="9">
        <f>[2]หน้าผ้า!G219</f>
        <v>24</v>
      </c>
      <c r="F210" s="9">
        <f>[2]หน้าผ้า!H219</f>
        <v>37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125</v>
      </c>
      <c r="J210" s="9" t="str">
        <f>[2]หน้าผ้า!M219</f>
        <v>+</v>
      </c>
      <c r="K210" s="9">
        <f>[2]หน้าผ้า!N219</f>
        <v>3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WSWT2421112512551</v>
      </c>
      <c r="AA210" s="8" t="e">
        <f>[2]หน้าผ้า!AQ219</f>
        <v>#REF!</v>
      </c>
      <c r="AB210" s="8" t="e">
        <f>[2]หน้าผ้า!AR219</f>
        <v>#REF!</v>
      </c>
      <c r="AC210" s="8" t="e">
        <f>[2]หน้าผ้า!AS219</f>
        <v>#REF!</v>
      </c>
      <c r="AD210" s="8" t="e">
        <f>[2]หน้าผ้า!AT219</f>
        <v>#REF!</v>
      </c>
      <c r="AE210" s="8" t="e">
        <f>[2]หน้าผ้า!AU219</f>
        <v>#REF!</v>
      </c>
      <c r="AF210" s="8" t="str">
        <f>[2]หน้าผ้า!AI219</f>
        <v>ระบุในSD</v>
      </c>
      <c r="AG210" s="1" t="str">
        <f>[3]หน้าผ้า!DC222</f>
        <v>พร้อมส่ง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WRWT2401125/WRWT25960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26</v>
      </c>
      <c r="F211" s="9">
        <f>[2]หน้าผ้า!H220</f>
        <v>38</v>
      </c>
      <c r="G211" s="9" t="str">
        <f>[2]หน้าผ้า!I220</f>
        <v>เหลือง</v>
      </c>
      <c r="H211" s="9">
        <f>[2]หน้าผ้า!J220</f>
        <v>0</v>
      </c>
      <c r="I211" s="9">
        <f>[2]หน้าผ้า!L220</f>
        <v>105</v>
      </c>
      <c r="J211" s="9" t="str">
        <f>[2]หน้าผ้า!M220</f>
        <v>±</v>
      </c>
      <c r="K211" s="9">
        <f>[2]หน้าผ้า!N220</f>
        <v>5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>WSYL2625850</v>
      </c>
      <c r="AA211" s="8" t="e">
        <f>[2]หน้าผ้า!AQ220</f>
        <v>#REF!</v>
      </c>
      <c r="AB211" s="8" t="e">
        <f>[2]หน้าผ้า!AR220</f>
        <v>#REF!</v>
      </c>
      <c r="AC211" s="8" t="e">
        <f>[2]หน้าผ้า!AS220</f>
        <v>#REF!</v>
      </c>
      <c r="AD211" s="8" t="e">
        <f>[2]หน้าผ้า!AT220</f>
        <v>#REF!</v>
      </c>
      <c r="AE211" s="8" t="e">
        <f>[2]หน้าผ้า!AU220</f>
        <v>#REF!</v>
      </c>
      <c r="AF211" s="8" t="str">
        <f>[2]หน้าผ้า!AI220</f>
        <v>ระบุในSD</v>
      </c>
      <c r="AG211" s="1" t="str">
        <f>[3]หน้าผ้า!DC223</f>
        <v>ผ้าขาว</v>
      </c>
      <c r="AH211" s="1">
        <f>[2]หน้าผ้า!DL220</f>
        <v>0</v>
      </c>
      <c r="AI211" s="1" t="str">
        <f>[2]หน้าผ้า!DM220</f>
        <v>Lead time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WRYL25850/WRYL25850</v>
      </c>
      <c r="BD211" s="56">
        <f>[2]หน้าผ้า!CA220</f>
        <v>0</v>
      </c>
    </row>
    <row r="212" spans="1:56" ht="27.75" customHeight="1" x14ac:dyDescent="0.45">
      <c r="A212" s="3" t="str">
        <f>[2]หน้าผ้า!C221</f>
        <v>ประมาณการ</v>
      </c>
      <c r="B212" s="14" t="str">
        <f>[2]หน้าผ้า!B221</f>
        <v>ประมาณการ</v>
      </c>
      <c r="C212" s="9" t="str">
        <f>[2]หน้าผ้า!E221</f>
        <v>บจก.กบินทร์อินทรีย์</v>
      </c>
      <c r="D212" s="13" t="str">
        <f>[2]หน้าผ้า!F221</f>
        <v>รอแบบ</v>
      </c>
      <c r="E212" s="9">
        <f>[2]หน้าผ้า!G221</f>
        <v>26</v>
      </c>
      <c r="F212" s="9">
        <f>[2]หน้าผ้า!H221</f>
        <v>41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97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บิด</v>
      </c>
      <c r="M212" s="10">
        <f>[2]หน้าผ้า!T221</f>
        <v>27</v>
      </c>
      <c r="N212" s="9">
        <f>[2]หน้าผ้า!U221</f>
        <v>43</v>
      </c>
      <c r="O212" s="9">
        <f>[2]หน้าผ้า!V221</f>
        <v>40</v>
      </c>
      <c r="P212" s="10">
        <f>[2]หน้าผ้า!AB221</f>
        <v>229.14349009919997</v>
      </c>
      <c r="Q212" s="10">
        <f>[2]หน้าผ้า!AC221</f>
        <v>0</v>
      </c>
      <c r="R212" s="10">
        <f>[2]หน้าผ้า!AD221</f>
        <v>229.14349009919997</v>
      </c>
      <c r="S212" s="9" t="str">
        <f>[2]หน้าผ้า!Z221</f>
        <v>300กระสอบ</v>
      </c>
      <c r="T212" s="12" t="str">
        <f>[2]หน้าผ้า!X221</f>
        <v>รอแจ้ง</v>
      </c>
      <c r="U212" s="11">
        <f>[2]หน้าผ้า!AA221</f>
        <v>8000</v>
      </c>
      <c r="V212" s="10">
        <f>[2]หน้าผ้า!AJ221</f>
        <v>0</v>
      </c>
      <c r="W212" s="10">
        <f>[2]หน้าผ้า!AL221</f>
        <v>8000</v>
      </c>
      <c r="X212" s="10">
        <f>[2]หน้าผ้า!AM221</f>
        <v>0</v>
      </c>
      <c r="Y212" s="10">
        <f>[2]หน้าผ้า!AN221</f>
        <v>8400</v>
      </c>
      <c r="Z212" s="9" t="str">
        <f>[2]หน้าผ้า!AO221</f>
        <v>WSWT2625650</v>
      </c>
      <c r="AA212" s="8">
        <f>[2]หน้าผ้า!AQ221</f>
        <v>9499.6</v>
      </c>
      <c r="AB212" s="8">
        <f>[2]หน้าผ้า!AR221</f>
        <v>5790</v>
      </c>
      <c r="AC212" s="8">
        <f>[2]หน้าผ้า!AS221</f>
        <v>3709.6000000000004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พร้อมส่ง</v>
      </c>
      <c r="AH212" s="1" t="str">
        <f>[2]หน้าผ้า!DL221</f>
        <v>P9</v>
      </c>
      <c r="AI212" s="1">
        <f>[2]หน้าผ้า!DM221</f>
        <v>3</v>
      </c>
      <c r="AJ212" s="3" t="str">
        <f>[2]หน้าผ้า!DN221</f>
        <v>รอแจ้ง</v>
      </c>
      <c r="AK212" s="3">
        <f>[2]หน้าผ้า!DQ221</f>
        <v>0</v>
      </c>
      <c r="AL212" s="3" t="e">
        <f>[2]หน้าผ้า!DR221</f>
        <v>#VALUE!</v>
      </c>
      <c r="AM212" s="3" t="e">
        <f>[2]หน้าผ้า!DS221</f>
        <v>#VALUE!</v>
      </c>
      <c r="AN212" s="3" t="e">
        <f>[2]หน้าผ้า!DT221</f>
        <v>#VALUE!</v>
      </c>
      <c r="AO212" s="3" t="e">
        <f>[2]หน้าผ้า!DU221</f>
        <v>#VALUE!</v>
      </c>
      <c r="AP212" s="3" t="e">
        <f>[2]หน้าผ้า!DP221</f>
        <v>#VALUE!</v>
      </c>
      <c r="AQ212" s="3" t="e">
        <f>[2]หน้าผ้า!DW221</f>
        <v>#VALUE!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>รอART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WRWT25650/WRWT25650</v>
      </c>
      <c r="BD212" s="56">
        <f>[2]หน้าผ้า!CA221</f>
        <v>299.52959111111113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26</v>
      </c>
      <c r="F213" s="9">
        <f>[2]หน้าผ้า!H222</f>
        <v>43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102</v>
      </c>
      <c r="J213" s="9" t="str">
        <f>[2]หน้าผ้า!M222</f>
        <v>±</v>
      </c>
      <c r="K213" s="9">
        <f>[2]หน้าผ้า!N222</f>
        <v>5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WSWT2625650</v>
      </c>
      <c r="AA213" s="8">
        <f>[2]หน้าผ้า!AQ222</f>
        <v>9499.6</v>
      </c>
      <c r="AB213" s="8">
        <f>[2]หน้าผ้า!AR222</f>
        <v>5790</v>
      </c>
      <c r="AC213" s="8">
        <f>[2]หน้าผ้า!AS222</f>
        <v>3709.6000000000004</v>
      </c>
      <c r="AD213" s="8">
        <f>[2]หน้าผ้า!AT222</f>
        <v>0</v>
      </c>
      <c r="AE213" s="8">
        <f>[2]หน้าผ้า!AU222</f>
        <v>0</v>
      </c>
      <c r="AF213" s="8" t="str">
        <f>[2]หน้าผ้า!AI222</f>
        <v>ระบุในSD</v>
      </c>
      <c r="AG213" s="1" t="str">
        <f>[3]หน้าผ้า!DC225</f>
        <v>พร้อมส่ง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WRWT25650/WRWT25650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45853</v>
      </c>
      <c r="B214" s="14" t="str">
        <f>[2]หน้าผ้า!B223</f>
        <v>MK68-000888</v>
      </c>
      <c r="C214" s="9" t="str">
        <f>[2]หน้าผ้า!E223</f>
        <v>คุณธนนท์ อุทัยไพศาลวงศ์</v>
      </c>
      <c r="D214" s="13" t="str">
        <f>[2]หน้าผ้า!F223</f>
        <v>ไม่พิมพ์</v>
      </c>
      <c r="E214" s="9">
        <f>[2]หน้าผ้า!G223</f>
        <v>26</v>
      </c>
      <c r="F214" s="9">
        <f>[2]หน้าผ้า!H223</f>
        <v>39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93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ไม่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มัด100</v>
      </c>
      <c r="T214" s="12">
        <f>[2]หน้าผ้า!X223</f>
        <v>45857</v>
      </c>
      <c r="U214" s="11">
        <f>[2]หน้าผ้า!AA223</f>
        <v>10000</v>
      </c>
      <c r="V214" s="10">
        <f>[2]หน้าผ้า!AJ223</f>
        <v>10000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WSWT262575051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พร้อมส่ง</v>
      </c>
      <c r="AH214" s="1" t="str">
        <f>[2]หน้าผ้า!DL223</f>
        <v>P3</v>
      </c>
      <c r="AI214" s="1">
        <f>[2]หน้าผ้า!DM223</f>
        <v>1</v>
      </c>
      <c r="AJ214" s="3">
        <f>[2]หน้าผ้า!DN223</f>
        <v>45857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45856</v>
      </c>
      <c r="AP214" s="3">
        <f>[2]หน้าผ้า!DP223</f>
        <v>45852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ตัด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WRWT25800/WRWT25650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26</v>
      </c>
      <c r="F215" s="9">
        <f>[2]หน้าผ้า!H224</f>
        <v>43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100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WSWT262575051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 t="str">
        <f>[2]หน้าผ้า!AI224</f>
        <v>ระบุในSD</v>
      </c>
      <c r="AG215" s="1" t="str">
        <f>[3]หน้าผ้า!DC227</f>
        <v>ผ้าขาว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WRWT25800/WRWT25650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26</v>
      </c>
      <c r="F216" s="9">
        <f>[2]หน้าผ้า!H225</f>
        <v>43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113</v>
      </c>
      <c r="J216" s="9" t="str">
        <f>[2]หน้าผ้า!M225</f>
        <v>±</v>
      </c>
      <c r="K216" s="9">
        <f>[2]หน้าผ้า!N225</f>
        <v>5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>WSWT2625700</v>
      </c>
      <c r="AA216" s="8" t="e">
        <f>[2]หน้าผ้า!AQ225</f>
        <v>#REF!</v>
      </c>
      <c r="AB216" s="8" t="e">
        <f>[2]หน้าผ้า!AR225</f>
        <v>#REF!</v>
      </c>
      <c r="AC216" s="8" t="e">
        <f>[2]หน้าผ้า!AS225</f>
        <v>#REF!</v>
      </c>
      <c r="AD216" s="8" t="e">
        <f>[2]หน้าผ้า!AT225</f>
        <v>#REF!</v>
      </c>
      <c r="AE216" s="8" t="e">
        <f>[2]หน้าผ้า!AU225</f>
        <v>#REF!</v>
      </c>
      <c r="AF216" s="8" t="str">
        <f>[2]หน้าผ้า!AI225</f>
        <v>ระบุในSD</v>
      </c>
      <c r="AG216" s="1" t="str">
        <f>[3]หน้าผ้า!DC228</f>
        <v>พร้อมส่ง</v>
      </c>
      <c r="AH216" s="1">
        <f>[2]หน้าผ้า!DL225</f>
        <v>0</v>
      </c>
      <c r="AI216" s="1" t="str">
        <f>[2]หน้าผ้า!DM225</f>
        <v>Lead time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WRWT260800/WRWT25650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26</v>
      </c>
      <c r="F217" s="9">
        <f>[2]หน้าผ้า!H226</f>
        <v>41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90</v>
      </c>
      <c r="J217" s="9" t="str">
        <f>[2]หน้าผ้า!M226</f>
        <v>±</v>
      </c>
      <c r="K217" s="9">
        <f>[2]หน้าผ้า!N226</f>
        <v>5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>WSWT2625800SM</v>
      </c>
      <c r="AA217" s="8" t="e">
        <f>[2]หน้าผ้า!AQ226</f>
        <v>#REF!</v>
      </c>
      <c r="AB217" s="8" t="e">
        <f>[2]หน้าผ้า!AR226</f>
        <v>#REF!</v>
      </c>
      <c r="AC217" s="8" t="e">
        <f>[2]หน้าผ้า!AS226</f>
        <v>#REF!</v>
      </c>
      <c r="AD217" s="8" t="e">
        <f>[2]หน้าผ้า!AT226</f>
        <v>#REF!</v>
      </c>
      <c r="AE217" s="8" t="e">
        <f>[2]หน้าผ้า!AU226</f>
        <v>#REF!</v>
      </c>
      <c r="AF217" s="8" t="str">
        <f>[2]หน้าผ้า!AI226</f>
        <v>ระบุในSD</v>
      </c>
      <c r="AG217" s="1" t="str">
        <f>[3]หน้าผ้า!DC229</f>
        <v>รอตัด</v>
      </c>
      <c r="AH217" s="1">
        <f>[2]หน้าผ้า!DL226</f>
        <v>0</v>
      </c>
      <c r="AI217" s="1" t="str">
        <f>[2]หน้าผ้า!DM226</f>
        <v>Lead time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WRWT260800/WRWT25650</v>
      </c>
      <c r="BD217" s="56">
        <f>[2]หน้าผ้า!CA226</f>
        <v>0</v>
      </c>
    </row>
    <row r="218" spans="1:56" ht="27.75" customHeight="1" x14ac:dyDescent="0.45">
      <c r="A218" s="3" t="str">
        <f>[2]หน้าผ้า!C227</f>
        <v>ประมาณการ</v>
      </c>
      <c r="B218" s="14" t="str">
        <f>[2]หน้าผ้า!B227</f>
        <v>ประมาณการ</v>
      </c>
      <c r="C218" s="9" t="str">
        <f>[2]หน้าผ้า!E227</f>
        <v>บจก.ที.ซี.ยูเนี่ยน อโกรเทค</v>
      </c>
      <c r="D218" s="13" t="str">
        <f>[2]หน้าผ้า!F227</f>
        <v>ไม่พิมพ์</v>
      </c>
      <c r="E218" s="9">
        <f>[2]หน้าผ้า!G227</f>
        <v>26</v>
      </c>
      <c r="F218" s="9">
        <f>[2]หน้าผ้า!H227</f>
        <v>43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116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 t="str">
        <f>[2]หน้าผ้า!X227</f>
        <v>รอแจ้ง</v>
      </c>
      <c r="U218" s="11">
        <f>[2]หน้าผ้า!AA227</f>
        <v>10000</v>
      </c>
      <c r="V218" s="10">
        <f>[2]หน้าผ้า!AJ227</f>
        <v>0</v>
      </c>
      <c r="W218" s="10">
        <f>[2]หน้าผ้า!AL227</f>
        <v>10000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 xml:space="preserve">WSWT2625800 </v>
      </c>
      <c r="AA218" s="8">
        <f>[2]หน้าผ้า!AQ227</f>
        <v>12433.3</v>
      </c>
      <c r="AB218" s="8">
        <f>[2]หน้าผ้า!AR227</f>
        <v>12433.3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ผ้าขาว</v>
      </c>
      <c r="AH218" s="1" t="str">
        <f>[2]หน้าผ้า!DL227</f>
        <v>P3</v>
      </c>
      <c r="AI218" s="1">
        <f>[2]หน้าผ้า!DM227</f>
        <v>1</v>
      </c>
      <c r="AJ218" s="3" t="str">
        <f>[2]หน้าผ้า!DN227</f>
        <v>รอแจ้ง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 t="e">
        <f>[2]หน้าผ้า!DU227</f>
        <v>#VALUE!</v>
      </c>
      <c r="AP218" s="3" t="e">
        <f>[2]หน้าผ้า!DP227</f>
        <v>#VALUE!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ตัด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26</v>
      </c>
      <c r="F219" s="9">
        <f>[2]หน้าผ้า!H228</f>
        <v>43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116</v>
      </c>
      <c r="J219" s="9" t="str">
        <f>[2]หน้าผ้า!M228</f>
        <v>±</v>
      </c>
      <c r="K219" s="9">
        <f>[2]หน้าผ้า!N228</f>
        <v>5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 xml:space="preserve">WSWT2625800 </v>
      </c>
      <c r="AA219" s="8">
        <f>[2]หน้าผ้า!AQ228</f>
        <v>12433.3</v>
      </c>
      <c r="AB219" s="8">
        <f>[2]หน้าผ้า!AR228</f>
        <v>12433.3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 t="str">
        <f>[2]หน้าผ้า!AI228</f>
        <v>ระบุในSD</v>
      </c>
      <c r="AG219" s="1" t="str">
        <f>[3]หน้าผ้า!DC231</f>
        <v>ยังไม่ได้พิมพ์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WRWT260800/WRWT25800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45832</v>
      </c>
      <c r="B220" s="14" t="str">
        <f>[2]หน้าผ้า!B229</f>
        <v>MK68-000819</v>
      </c>
      <c r="C220" s="9" t="str">
        <f>[2]หน้าผ้า!E229</f>
        <v>บจก.ที.ซี.ยูเนี่ยน อโกรเทค</v>
      </c>
      <c r="D220" s="13" t="str">
        <f>[2]หน้าผ้า!F229</f>
        <v>Zhejiang UN</v>
      </c>
      <c r="E220" s="9">
        <f>[2]หน้าผ้า!G229</f>
        <v>26</v>
      </c>
      <c r="F220" s="9">
        <f>[2]หน้าผ้า!H229</f>
        <v>43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150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45863</v>
      </c>
      <c r="U220" s="11">
        <f>[2]หน้าผ้า!AA229</f>
        <v>30000</v>
      </c>
      <c r="V220" s="10">
        <f>[2]หน้าผ้า!AJ229</f>
        <v>5000</v>
      </c>
      <c r="W220" s="10">
        <f>[2]หน้าผ้า!AL229</f>
        <v>25000</v>
      </c>
      <c r="X220" s="10">
        <f>[2]หน้าผ้า!AM229</f>
        <v>32028</v>
      </c>
      <c r="Y220" s="10">
        <f>[2]หน้าผ้า!AN229</f>
        <v>0</v>
      </c>
      <c r="Z220" s="9" t="str">
        <f>[2]หน้าผ้า!AO229</f>
        <v>WSWT2625850SM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 t="str">
        <f>[2]หน้าผ้า!AI229</f>
        <v>ห้ามขาด-เกินได้5%</v>
      </c>
      <c r="AG220" s="1" t="str">
        <f>[3]หน้าผ้า!DC232</f>
        <v>ยังไม่ได้พิมพ์</v>
      </c>
      <c r="AH220" s="1" t="str">
        <f>[2]หน้าผ้า!DL229</f>
        <v>P6</v>
      </c>
      <c r="AI220" s="1">
        <f>[2]หน้าผ้า!DM229</f>
        <v>4</v>
      </c>
      <c r="AJ220" s="3">
        <f>[2]หน้าผ้า!DN229</f>
        <v>45863</v>
      </c>
      <c r="AK220" s="3">
        <f>[2]หน้าผ้า!DQ229</f>
        <v>45859</v>
      </c>
      <c r="AL220" s="3">
        <f>[2]หน้าผ้า!DR229</f>
        <v>45852</v>
      </c>
      <c r="AM220" s="3">
        <f>[2]หน้าผ้า!DS229</f>
        <v>45860</v>
      </c>
      <c r="AN220" s="3">
        <f>[2]หน้าผ้า!DT229</f>
        <v>45861</v>
      </c>
      <c r="AO220" s="3">
        <f>[2]หน้าผ้า!DU229</f>
        <v>45862</v>
      </c>
      <c r="AP220" s="3">
        <f>[2]หน้าผ้า!DP229</f>
        <v>45858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 t="str">
        <f>[2]หน้าผ้า!ED229</f>
        <v xml:space="preserve"> /</v>
      </c>
      <c r="AY220" s="2" t="str">
        <f>[2]หน้าผ้า!AG229</f>
        <v>ลบสีจำนวนมาก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45861</v>
      </c>
      <c r="B221" s="14" t="str">
        <f>[2]หน้าผ้า!B230</f>
        <v>ใบรับคำสั่งซื้อ</v>
      </c>
      <c r="C221" s="9" t="str">
        <f>[2]หน้าผ้า!E230</f>
        <v>บจก.ที.ซี.ยูเนี่ยน อโกรเทค</v>
      </c>
      <c r="D221" s="13" t="str">
        <f>[2]หน้าผ้า!F230</f>
        <v>ไม่พิมพ์</v>
      </c>
      <c r="E221" s="9">
        <f>[2]หน้าผ้า!G230</f>
        <v>26</v>
      </c>
      <c r="F221" s="9">
        <f>[2]หน้าผ้า!H230</f>
        <v>43</v>
      </c>
      <c r="G221" s="9" t="str">
        <f>[2]หน้าผ้า!I230</f>
        <v>ขาว</v>
      </c>
      <c r="H221" s="9" t="str">
        <f>[2]หน้าผ้า!J230</f>
        <v>ใส</v>
      </c>
      <c r="I221" s="9">
        <f>[2]หน้าผ้า!L230</f>
        <v>150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 xml:space="preserve">300กระสอบแบนเต็มใบ </v>
      </c>
      <c r="T221" s="12">
        <f>[2]หน้าผ้า!X230</f>
        <v>45873</v>
      </c>
      <c r="U221" s="11">
        <f>[2]หน้าผ้า!AA230</f>
        <v>15000</v>
      </c>
      <c r="V221" s="10">
        <f>[2]หน้าผ้า!AJ230</f>
        <v>0</v>
      </c>
      <c r="W221" s="10">
        <f>[2]หน้าผ้า!AL230</f>
        <v>15000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WSWT2625850SM</v>
      </c>
      <c r="AA221" s="8">
        <f>[2]หน้าผ้า!AQ230</f>
        <v>18649.949999999997</v>
      </c>
      <c r="AB221" s="8">
        <f>[2]หน้าผ้า!AR230</f>
        <v>18649.949999999997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18649.949999999997</v>
      </c>
      <c r="AF221" s="8" t="str">
        <f>[2]หน้าผ้า!AI230</f>
        <v>ห้ามขาด-เกินได้5%</v>
      </c>
      <c r="AG221" s="1" t="str">
        <f>[3]หน้าผ้า!DC233</f>
        <v>ผ้าขาว</v>
      </c>
      <c r="AH221" s="1" t="str">
        <f>[2]หน้าผ้า!DL230</f>
        <v>P11</v>
      </c>
      <c r="AI221" s="1">
        <f>[2]หน้าผ้า!DM230</f>
        <v>2</v>
      </c>
      <c r="AJ221" s="3">
        <f>[2]หน้าผ้า!DN230</f>
        <v>45873</v>
      </c>
      <c r="AK221" s="3">
        <f>[2]หน้าผ้า!DQ230</f>
        <v>45871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45872</v>
      </c>
      <c r="AP221" s="3">
        <f>[2]หน้าผ้า!DP230</f>
        <v>45868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งานเคลือบ+ตัด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WRWT25850/WRWT25850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45861</v>
      </c>
      <c r="B222" s="14" t="str">
        <f>[2]หน้าผ้า!B231</f>
        <v>ใบรับคำสั่งซื้อ</v>
      </c>
      <c r="C222" s="9" t="str">
        <f>[2]หน้าผ้า!E231</f>
        <v>บจก.ที.ซี.ยูเนี่ยน อโกรเทค</v>
      </c>
      <c r="D222" s="13" t="str">
        <f>[2]หน้าผ้า!F231</f>
        <v>TUNA MEAL MARIN TRUST</v>
      </c>
      <c r="E222" s="9">
        <f>[2]หน้าผ้า!G231</f>
        <v>26</v>
      </c>
      <c r="F222" s="9">
        <f>[2]หน้าผ้า!H231</f>
        <v>43</v>
      </c>
      <c r="G222" s="9" t="str">
        <f>[2]หน้าผ้า!I231</f>
        <v>ขาว</v>
      </c>
      <c r="H222" s="9" t="str">
        <f>[2]หน้าผ้า!J231</f>
        <v>ใส</v>
      </c>
      <c r="I222" s="9">
        <f>[2]หน้าผ้า!L231</f>
        <v>150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 xml:space="preserve">300กระสอบแบนเต็มใบ </v>
      </c>
      <c r="T222" s="12">
        <f>[2]หน้าผ้า!X231</f>
        <v>45875</v>
      </c>
      <c r="U222" s="11">
        <f>[2]หน้าผ้า!AA231</f>
        <v>10000</v>
      </c>
      <c r="V222" s="10">
        <f>[2]หน้าผ้า!AJ231</f>
        <v>0</v>
      </c>
      <c r="W222" s="10">
        <f>[2]หน้าผ้า!AL231</f>
        <v>10000</v>
      </c>
      <c r="X222" s="10">
        <f>[2]หน้าผ้า!AM231</f>
        <v>0</v>
      </c>
      <c r="Y222" s="10">
        <f>[2]หน้าผ้า!AN231</f>
        <v>10500</v>
      </c>
      <c r="Z222" s="9" t="str">
        <f>[2]หน้าผ้า!AO231</f>
        <v>WSWT2625850SM</v>
      </c>
      <c r="AA222" s="8">
        <f>[2]หน้าผ้า!AQ231</f>
        <v>12433.3</v>
      </c>
      <c r="AB222" s="8">
        <f>[2]หน้าผ้า!AR231</f>
        <v>5350</v>
      </c>
      <c r="AC222" s="8">
        <f>[2]หน้าผ้า!AS231</f>
        <v>7083.2999999999993</v>
      </c>
      <c r="AD222" s="8">
        <f>[2]หน้าผ้า!AT231</f>
        <v>0</v>
      </c>
      <c r="AE222" s="8">
        <f>[2]หน้าผ้า!AU231</f>
        <v>12433.3</v>
      </c>
      <c r="AF222" s="8" t="str">
        <f>[2]หน้าผ้า!AI231</f>
        <v>ห้ามขาด-เกินได้5%</v>
      </c>
      <c r="AG222" s="1" t="str">
        <f>[3]หน้าผ้า!DC234</f>
        <v>รอแบบ</v>
      </c>
      <c r="AH222" s="1" t="str">
        <f>[2]หน้าผ้า!DL231</f>
        <v>P6</v>
      </c>
      <c r="AI222" s="1">
        <f>[2]หน้าผ้า!DM231</f>
        <v>4</v>
      </c>
      <c r="AJ222" s="3">
        <f>[2]หน้าผ้า!DN231</f>
        <v>45875</v>
      </c>
      <c r="AK222" s="3">
        <f>[2]หน้าผ้า!DQ231</f>
        <v>45871</v>
      </c>
      <c r="AL222" s="3">
        <f>[2]หน้าผ้า!DR231</f>
        <v>45864</v>
      </c>
      <c r="AM222" s="3">
        <f>[2]หน้าผ้า!DS231</f>
        <v>45872</v>
      </c>
      <c r="AN222" s="3">
        <f>[2]หน้าผ้า!DT231</f>
        <v>45873</v>
      </c>
      <c r="AO222" s="3">
        <f>[2]หน้าผ้า!DU231</f>
        <v>45874</v>
      </c>
      <c r="AP222" s="3">
        <f>[2]หน้าผ้า!DP231</f>
        <v>45870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 t="str">
        <f>[2]หน้าผ้า!ED231</f>
        <v>รอART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WRWT25850/WRWT25850</v>
      </c>
      <c r="BD222" s="56">
        <f>[2]หน้าผ้า!CA231</f>
        <v>730.52433999999994</v>
      </c>
    </row>
    <row r="223" spans="1:56" ht="27.75" customHeight="1" x14ac:dyDescent="0.45">
      <c r="A223" s="3">
        <f>[2]หน้าผ้า!C232</f>
        <v>45832</v>
      </c>
      <c r="B223" s="14" t="str">
        <f>[2]หน้าผ้า!B232</f>
        <v>MK68-000820</v>
      </c>
      <c r="C223" s="9" t="str">
        <f>[2]หน้าผ้า!E232</f>
        <v>บจก.ที.ซี.ยูเนี่ยน อโกรเทค</v>
      </c>
      <c r="D223" s="13" t="str">
        <f>[2]หน้าผ้า!F232</f>
        <v>Zhejiang UN</v>
      </c>
      <c r="E223" s="9">
        <f>[2]หน้าผ้า!G232</f>
        <v>26</v>
      </c>
      <c r="F223" s="9">
        <f>[2]หน้าผ้า!H232</f>
        <v>43</v>
      </c>
      <c r="G223" s="9" t="str">
        <f>[2]หน้าผ้า!I232</f>
        <v>ขาว</v>
      </c>
      <c r="H223" s="9" t="str">
        <f>[2]หน้าผ้า!J232</f>
        <v>ใส</v>
      </c>
      <c r="I223" s="9">
        <f>[2]หน้าผ้า!L232</f>
        <v>150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บิด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 xml:space="preserve">300กระสอบแบนเต็มใบ </v>
      </c>
      <c r="T223" s="12">
        <f>[2]หน้าผ้า!X232</f>
        <v>45883</v>
      </c>
      <c r="U223" s="11">
        <f>[2]หน้าผ้า!AA232</f>
        <v>20000</v>
      </c>
      <c r="V223" s="10">
        <f>[2]หน้าผ้า!AJ232</f>
        <v>0</v>
      </c>
      <c r="W223" s="10">
        <f>[2]หน้าผ้า!AL232</f>
        <v>20000</v>
      </c>
      <c r="X223" s="10">
        <f>[2]หน้าผ้า!AM232</f>
        <v>0</v>
      </c>
      <c r="Y223" s="10">
        <f>[2]หน้าผ้า!AN232</f>
        <v>21000</v>
      </c>
      <c r="Z223" s="9" t="str">
        <f>[2]หน้าผ้า!AO232</f>
        <v>WSWT2625850SM</v>
      </c>
      <c r="AA223" s="8">
        <f>[2]หน้าผ้า!AQ232</f>
        <v>24866.6</v>
      </c>
      <c r="AB223" s="8">
        <f>[2]หน้าผ้า!AR232</f>
        <v>0</v>
      </c>
      <c r="AC223" s="8">
        <f>[2]หน้าผ้า!AS232</f>
        <v>24866.6</v>
      </c>
      <c r="AD223" s="8">
        <f>[2]หน้าผ้า!AT232</f>
        <v>0</v>
      </c>
      <c r="AE223" s="8">
        <f>[2]หน้าผ้า!AU232</f>
        <v>24866.6</v>
      </c>
      <c r="AF223" s="8" t="str">
        <f>[2]หน้าผ้า!AI232</f>
        <v>ห้ามขาด-เกินได้5%</v>
      </c>
      <c r="AG223" s="1" t="str">
        <f>[3]หน้าผ้า!DC235</f>
        <v>พร้อมส่ง</v>
      </c>
      <c r="AH223" s="1" t="str">
        <f>[2]หน้าผ้า!DL232</f>
        <v>P6</v>
      </c>
      <c r="AI223" s="1">
        <f>[2]หน้าผ้า!DM232</f>
        <v>4</v>
      </c>
      <c r="AJ223" s="3">
        <f>[2]หน้าผ้า!DN232</f>
        <v>45883</v>
      </c>
      <c r="AK223" s="3">
        <f>[2]หน้าผ้า!DQ232</f>
        <v>45879</v>
      </c>
      <c r="AL223" s="3">
        <f>[2]หน้าผ้า!DR232</f>
        <v>45872</v>
      </c>
      <c r="AM223" s="3">
        <f>[2]หน้าผ้า!DS232</f>
        <v>45880</v>
      </c>
      <c r="AN223" s="3">
        <f>[2]หน้าผ้า!DT232</f>
        <v>45881</v>
      </c>
      <c r="AO223" s="3">
        <f>[2]หน้าผ้า!DU232</f>
        <v>45882</v>
      </c>
      <c r="AP223" s="3">
        <f>[2]หน้าผ้า!DP232</f>
        <v>45878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งานเคลือบ+พิมพ์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WRWT25850/WRWT25850</v>
      </c>
      <c r="BD223" s="56">
        <f>[2]หน้าผ้า!CA232</f>
        <v>2564.5753466666665</v>
      </c>
    </row>
    <row r="224" spans="1:56" ht="27.75" customHeight="1" x14ac:dyDescent="0.45">
      <c r="A224" s="3">
        <f>[2]หน้าผ้า!C233</f>
        <v>45861</v>
      </c>
      <c r="B224" s="14" t="str">
        <f>[2]หน้าผ้า!B233</f>
        <v>ใบรับคำสั่งซื้อ</v>
      </c>
      <c r="C224" s="9" t="str">
        <f>[2]หน้าผ้า!E233</f>
        <v>บจก.ที.ซี.ยูเนี่ยน อโกรเทค</v>
      </c>
      <c r="D224" s="13" t="str">
        <f>[2]หน้าผ้า!F233</f>
        <v>ไม่พิมพ์</v>
      </c>
      <c r="E224" s="9">
        <f>[2]หน้าผ้า!G233</f>
        <v>26</v>
      </c>
      <c r="F224" s="9">
        <f>[2]หน้าผ้า!H233</f>
        <v>43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150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 xml:space="preserve">300กระสอบแบนเต็มใบ </v>
      </c>
      <c r="T224" s="12">
        <f>[2]หน้าผ้า!X233</f>
        <v>45883</v>
      </c>
      <c r="U224" s="11">
        <f>[2]หน้าผ้า!AA233</f>
        <v>15000</v>
      </c>
      <c r="V224" s="10">
        <f>[2]หน้าผ้า!AJ233</f>
        <v>0</v>
      </c>
      <c r="W224" s="10">
        <f>[2]หน้าผ้า!AL233</f>
        <v>15000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WSWT2625850SM</v>
      </c>
      <c r="AA224" s="8">
        <f>[2]หน้าผ้า!AQ233</f>
        <v>18649.949999999997</v>
      </c>
      <c r="AB224" s="8">
        <f>[2]หน้าผ้า!AR233</f>
        <v>0</v>
      </c>
      <c r="AC224" s="8">
        <f>[2]หน้าผ้า!AS233</f>
        <v>18649.949999999997</v>
      </c>
      <c r="AD224" s="8">
        <f>[2]หน้าผ้า!AT233</f>
        <v>0</v>
      </c>
      <c r="AE224" s="8">
        <f>[2]หน้าผ้า!AU233</f>
        <v>18649.949999999997</v>
      </c>
      <c r="AF224" s="8" t="str">
        <f>[2]หน้าผ้า!AI233</f>
        <v>ห้ามขาด-เกินได้5%</v>
      </c>
      <c r="AG224" s="1" t="str">
        <f>[3]หน้าผ้า!DC236</f>
        <v>พร้อมส่ง</v>
      </c>
      <c r="AH224" s="1" t="str">
        <f>[2]หน้าผ้า!DL233</f>
        <v>P11</v>
      </c>
      <c r="AI224" s="1">
        <f>[2]หน้าผ้า!DM233</f>
        <v>2</v>
      </c>
      <c r="AJ224" s="3">
        <f>[2]หน้าผ้า!DN233</f>
        <v>45883</v>
      </c>
      <c r="AK224" s="3">
        <f>[2]หน้าผ้า!DQ233</f>
        <v>45881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45882</v>
      </c>
      <c r="AP224" s="3">
        <f>[2]หน้าผ้า!DP233</f>
        <v>45878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งานเคลือบ+ตัด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WRWT25850/WRWT25850</v>
      </c>
      <c r="BD224" s="56">
        <f>[2]หน้าผ้า!CA233</f>
        <v>1923.4315100000001</v>
      </c>
    </row>
    <row r="225" spans="1:56" ht="27.75" customHeight="1" x14ac:dyDescent="0.45">
      <c r="A225" s="3" t="str">
        <f>[2]หน้าผ้า!C234</f>
        <v>ประมาณการ</v>
      </c>
      <c r="B225" s="14" t="str">
        <f>[2]หน้าผ้า!B234</f>
        <v>ประมาณการ</v>
      </c>
      <c r="C225" s="9" t="str">
        <f>[2]หน้าผ้า!E234</f>
        <v>บจก.ที.ซี.ยูเนี่ยน อโกรเทค</v>
      </c>
      <c r="D225" s="13" t="str">
        <f>[2]หน้าผ้า!F234</f>
        <v>รอแบบ</v>
      </c>
      <c r="E225" s="9">
        <f>[2]หน้าผ้า!G234</f>
        <v>26</v>
      </c>
      <c r="F225" s="9">
        <f>[2]หน้าผ้า!H234</f>
        <v>43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150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บิด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 t="str">
        <f>[2]หน้าผ้า!X234</f>
        <v>รอแจ้ง</v>
      </c>
      <c r="U225" s="11">
        <f>[2]หน้าผ้า!AA234</f>
        <v>20000</v>
      </c>
      <c r="V225" s="10">
        <f>[2]หน้าผ้า!AJ234</f>
        <v>0</v>
      </c>
      <c r="W225" s="10">
        <f>[2]หน้าผ้า!AL234</f>
        <v>20000</v>
      </c>
      <c r="X225" s="10">
        <f>[2]หน้าผ้า!AM234</f>
        <v>0</v>
      </c>
      <c r="Y225" s="10">
        <f>[2]หน้าผ้า!AN234</f>
        <v>21000</v>
      </c>
      <c r="Z225" s="9" t="str">
        <f>[2]หน้าผ้า!AO234</f>
        <v>WSWT2625850SM</v>
      </c>
      <c r="AA225" s="8">
        <f>[2]หน้าผ้า!AQ234</f>
        <v>24866.6</v>
      </c>
      <c r="AB225" s="8">
        <f>[2]หน้าผ้า!AR234</f>
        <v>0</v>
      </c>
      <c r="AC225" s="8">
        <f>[2]หน้าผ้า!AS234</f>
        <v>24866.6</v>
      </c>
      <c r="AD225" s="8">
        <f>[2]หน้าผ้า!AT234</f>
        <v>0</v>
      </c>
      <c r="AE225" s="8">
        <f>[2]หน้าผ้า!AU234</f>
        <v>24866.6</v>
      </c>
      <c r="AF225" s="8">
        <f>[2]หน้าผ้า!AI234</f>
        <v>0</v>
      </c>
      <c r="AG225" s="1" t="str">
        <f>[3]หน้าผ้า!DC237</f>
        <v>ผ้าขาว</v>
      </c>
      <c r="AH225" s="1" t="str">
        <f>[2]หน้าผ้า!DL234</f>
        <v>P6</v>
      </c>
      <c r="AI225" s="1">
        <f>[2]หน้าผ้า!DM234</f>
        <v>4</v>
      </c>
      <c r="AJ225" s="3" t="str">
        <f>[2]หน้าผ้า!DN234</f>
        <v>รอแจ้ง</v>
      </c>
      <c r="AK225" s="3" t="e">
        <f>[2]หน้าผ้า!DQ234</f>
        <v>#VALUE!</v>
      </c>
      <c r="AL225" s="3" t="e">
        <f>[2]หน้าผ้า!DR234</f>
        <v>#VALUE!</v>
      </c>
      <c r="AM225" s="3" t="e">
        <f>[2]หน้าผ้า!DS234</f>
        <v>#VALUE!</v>
      </c>
      <c r="AN225" s="3" t="e">
        <f>[2]หน้าผ้า!DT234</f>
        <v>#VALUE!</v>
      </c>
      <c r="AO225" s="3" t="e">
        <f>[2]หน้าผ้า!DU234</f>
        <v>#VALUE!</v>
      </c>
      <c r="AP225" s="3" t="e">
        <f>[2]หน้าผ้า!DP234</f>
        <v>#VALUE!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งานเคลือบ+พิมพ์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WRWT25850/WRWT25850</v>
      </c>
      <c r="BD225" s="56">
        <f>[2]หน้าผ้า!CA234</f>
        <v>2564.5753466666665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26</v>
      </c>
      <c r="F226" s="9">
        <f>[2]หน้าผ้า!H235</f>
        <v>43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120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WSWT2625850SM</v>
      </c>
      <c r="AA226" s="8">
        <f>[2]หน้าผ้า!AQ235</f>
        <v>99466.4</v>
      </c>
      <c r="AB226" s="8">
        <f>[2]หน้าผ้า!AR235</f>
        <v>23999.949999999997</v>
      </c>
      <c r="AC226" s="8">
        <f>[2]หน้าผ้า!AS235</f>
        <v>75466.449999999983</v>
      </c>
      <c r="AD226" s="8">
        <f>[2]หน้าผ้า!AT235</f>
        <v>0</v>
      </c>
      <c r="AE226" s="8">
        <f>[2]หน้าผ้า!AU235</f>
        <v>99466.4</v>
      </c>
      <c r="AF226" s="8" t="str">
        <f>[2]หน้าผ้า!AI235</f>
        <v>ระบุในSD</v>
      </c>
      <c r="AG226" s="1" t="str">
        <f>[3]หน้าผ้า!DC238</f>
        <v>ยังไม่ได้พิมพ์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WRWT260850/WRWT25850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28</v>
      </c>
      <c r="F227" s="9">
        <f>[2]หน้าผ้า!H236</f>
        <v>41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122</v>
      </c>
      <c r="J227" s="9" t="str">
        <f>[2]หน้าผ้า!M236</f>
        <v>+</v>
      </c>
      <c r="K227" s="9">
        <f>[2]หน้าผ้า!N236</f>
        <v>3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WSWT2825800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WRWT25850/WRWT25800</v>
      </c>
      <c r="BD227" s="56">
        <f>[2]หน้าผ้า!CA236</f>
        <v>0</v>
      </c>
    </row>
    <row r="228" spans="1:56" ht="27.75" customHeight="1" x14ac:dyDescent="0.45">
      <c r="A228" s="3" t="str">
        <f>[2]หน้าผ้า!C237</f>
        <v>ประมาณการ</v>
      </c>
      <c r="B228" s="14" t="str">
        <f>[2]หน้าผ้า!B237</f>
        <v>ประมาณการ</v>
      </c>
      <c r="C228" s="9" t="str">
        <f>[2]หน้าผ้า!E237</f>
        <v>บจก.ที.ซี.ยูเนี่ยน อโกรเทค</v>
      </c>
      <c r="D228" s="13" t="str">
        <f>[2]หน้าผ้า!F237</f>
        <v>ไม่พิมพ์</v>
      </c>
      <c r="E228" s="9">
        <f>[2]หน้าผ้า!G237</f>
        <v>28</v>
      </c>
      <c r="F228" s="9">
        <f>[2]หน้าผ้า!H237</f>
        <v>47</v>
      </c>
      <c r="G228" s="9" t="str">
        <f>[2]หน้าผ้า!I237</f>
        <v>ขาว</v>
      </c>
      <c r="H228" s="9" t="str">
        <f>[2]หน้าผ้า!J237</f>
        <v>ใส</v>
      </c>
      <c r="I228" s="9">
        <f>[2]หน้าผ้า!L237</f>
        <v>180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ไม่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 xml:space="preserve">300กระสอบแบนเต็มใบ </v>
      </c>
      <c r="T228" s="12" t="str">
        <f>[2]หน้าผ้า!X237</f>
        <v>รอแจ้ง</v>
      </c>
      <c r="U228" s="11">
        <f>[2]หน้าผ้า!AA237</f>
        <v>5000</v>
      </c>
      <c r="V228" s="10">
        <f>[2]หน้าผ้า!AJ237</f>
        <v>0</v>
      </c>
      <c r="W228" s="10">
        <f>[2]หน้าผ้า!AL237</f>
        <v>5000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WSWT2825850</v>
      </c>
      <c r="AA228" s="8">
        <f>[2]หน้าผ้า!AQ237</f>
        <v>6775.4500000000007</v>
      </c>
      <c r="AB228" s="8">
        <f>[2]หน้าผ้า!AR237</f>
        <v>6775.4500000000007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6775.4500000000007</v>
      </c>
      <c r="AF228" s="8">
        <f>[2]หน้าผ้า!AI237</f>
        <v>0</v>
      </c>
      <c r="AG228" s="1" t="str">
        <f>[3]หน้าผ้า!DC240</f>
        <v>พร้อมส่ง</v>
      </c>
      <c r="AH228" s="1" t="str">
        <f>[2]หน้าผ้า!DL237</f>
        <v>P11</v>
      </c>
      <c r="AI228" s="1">
        <f>[2]หน้าผ้า!DM237</f>
        <v>2</v>
      </c>
      <c r="AJ228" s="3" t="str">
        <f>[2]หน้าผ้า!DN237</f>
        <v>รอแจ้ง</v>
      </c>
      <c r="AK228" s="3" t="e">
        <f>[2]หน้าผ้า!DQ237</f>
        <v>#VALUE!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 t="e">
        <f>[2]หน้าผ้า!DU237</f>
        <v>#VALUE!</v>
      </c>
      <c r="AP228" s="3" t="e">
        <f>[2]หน้าผ้า!DP237</f>
        <v>#VALUE!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งานเคลือบ+ตัด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WRWT25850/WRWT25850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45857</v>
      </c>
      <c r="B229" s="14" t="str">
        <f>[2]หน้าผ้า!B238</f>
        <v>MK68-000913</v>
      </c>
      <c r="C229" s="9" t="str">
        <f>[2]หน้าผ้า!E238</f>
        <v>บจก.ไทยร่วมใจน้ำมันพืช</v>
      </c>
      <c r="D229" s="13" t="str">
        <f>[2]หน้าผ้า!F238</f>
        <v>TRJ</v>
      </c>
      <c r="E229" s="9">
        <f>[2]หน้าผ้า!G238</f>
        <v>28</v>
      </c>
      <c r="F229" s="9">
        <f>[2]หน้าผ้า!H238</f>
        <v>41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120</v>
      </c>
      <c r="J229" s="9" t="str">
        <f>[2]หน้าผ้า!M238</f>
        <v>+</v>
      </c>
      <c r="K229" s="9">
        <f>[2]หน้าผ้า!N238</f>
        <v>3</v>
      </c>
      <c r="L229" s="9" t="str">
        <f>[2]หน้าผ้า!R238</f>
        <v>ไม่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>500กระสอบ</v>
      </c>
      <c r="T229" s="12">
        <f>[2]หน้าผ้า!X238</f>
        <v>45883</v>
      </c>
      <c r="U229" s="11">
        <f>[2]หน้าผ้า!AA238</f>
        <v>50000</v>
      </c>
      <c r="V229" s="10">
        <f>[2]หน้าผ้า!AJ238</f>
        <v>0</v>
      </c>
      <c r="W229" s="10">
        <f>[2]หน้าผ้า!AL238</f>
        <v>50000</v>
      </c>
      <c r="X229" s="10">
        <f>[2]หน้าผ้า!AM238</f>
        <v>0</v>
      </c>
      <c r="Y229" s="10">
        <f>[2]หน้าผ้า!AN238</f>
        <v>52500</v>
      </c>
      <c r="Z229" s="9" t="str">
        <f>[2]หน้าผ้า!AO238</f>
        <v>WSWT2825850</v>
      </c>
      <c r="AA229" s="8">
        <f>[2]หน้าผ้า!AQ238</f>
        <v>59372.5</v>
      </c>
      <c r="AB229" s="8">
        <f>[2]หน้าผ้า!AR238</f>
        <v>19569</v>
      </c>
      <c r="AC229" s="8">
        <f>[2]หน้าผ้า!AS238</f>
        <v>39803.5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45883</v>
      </c>
      <c r="AK229" s="3">
        <f>[2]หน้าผ้า!DQ238</f>
        <v>0</v>
      </c>
      <c r="AL229" s="3">
        <f>[2]หน้าผ้า!DR238</f>
        <v>45874</v>
      </c>
      <c r="AM229" s="3">
        <f>[2]หน้าผ้า!DS238</f>
        <v>45881</v>
      </c>
      <c r="AN229" s="3">
        <f>[2]หน้าผ้า!DT238</f>
        <v>45882</v>
      </c>
      <c r="AO229" s="3">
        <f>[2]หน้าผ้า!DU238</f>
        <v>45882</v>
      </c>
      <c r="AP229" s="3">
        <f>[2]หน้าผ้า!DP238</f>
        <v>45878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WRWT25850/WRWT25850</v>
      </c>
      <c r="BD229" s="56">
        <f>[2]หน้าผ้า!CA238</f>
        <v>4473.47113888889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28</v>
      </c>
      <c r="F230" s="9">
        <f>[2]หน้าผ้า!H239</f>
        <v>43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130</v>
      </c>
      <c r="J230" s="9" t="str">
        <f>[2]หน้าผ้า!M239</f>
        <v>±</v>
      </c>
      <c r="K230" s="9">
        <f>[2]หน้าผ้า!N239</f>
        <v>3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WSWT2825850</v>
      </c>
      <c r="AA230" s="8">
        <f>[2]หน้าผ้า!AQ239</f>
        <v>66147.95</v>
      </c>
      <c r="AB230" s="8">
        <f>[2]หน้าผ้า!AR239</f>
        <v>26344.45</v>
      </c>
      <c r="AC230" s="8">
        <f>[2]หน้าผ้า!AS239</f>
        <v>39803.5</v>
      </c>
      <c r="AD230" s="8">
        <f>[2]หน้าผ้า!AT239</f>
        <v>0</v>
      </c>
      <c r="AE230" s="8">
        <f>[2]หน้าผ้า!AU239</f>
        <v>6775.4500000000007</v>
      </c>
      <c r="AF230" s="8" t="str">
        <f>[2]หน้าผ้า!AI239</f>
        <v>ระบุในSD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WRWT280850/WRWT25850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30</v>
      </c>
      <c r="F231" s="9">
        <f>[2]หน้าผ้า!H240</f>
        <v>41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122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WSWT3025800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>
        <f>[3]หน้าผ้า!DC243</f>
        <v>0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WRWT25800/WRWT28750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 t="str">
        <f>[2]หน้าผ้า!X241</f>
        <v>ค้างส่งทั้งหมด</v>
      </c>
      <c r="U232" s="11">
        <f>[2]หน้าผ้า!AA241</f>
        <v>3330079</v>
      </c>
      <c r="V232" s="10">
        <f>[2]หน้าผ้า!AJ241</f>
        <v>555177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 xml:space="preserve"> </v>
      </c>
      <c r="AH232" s="1">
        <f>[2]หน้าผ้า!DL241</f>
        <v>0</v>
      </c>
      <c r="AI232" s="1" t="str">
        <f>[2]หน้าผ้า!DM241</f>
        <v>Lead time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-5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181115.96540157415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140000</v>
      </c>
      <c r="T233" s="12">
        <f>[2]หน้าผ้า!X242</f>
        <v>0</v>
      </c>
      <c r="U233" s="11">
        <f>[2]หน้าผ้า!AA242</f>
        <v>23.786278571428571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 t="e">
        <f>[2]หน้าผ้า!AQ242</f>
        <v>#REF!</v>
      </c>
      <c r="AB233" s="8">
        <f>[2]หน้าผ้า!AR242</f>
        <v>0</v>
      </c>
      <c r="AC233" s="8" t="e">
        <f>[2]หน้าผ้า!AS242</f>
        <v>#REF!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 t="str">
        <f>[2]หน้าผ้า!DL242</f>
        <v>P1</v>
      </c>
      <c r="AI233" s="1">
        <f>[2]หน้าผ้า!DM242</f>
        <v>2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-9</v>
      </c>
      <c r="AM233" s="3">
        <f>[2]หน้าผ้า!DS242</f>
        <v>-2</v>
      </c>
      <c r="AN233" s="3">
        <f>[2]หน้าผ้า!DT242</f>
        <v>0</v>
      </c>
      <c r="AO233" s="3">
        <f>[2]หน้าผ้า!DU242</f>
        <v>-1</v>
      </c>
      <c r="AP233" s="3">
        <f>[2]หน้าผ้า!DP242</f>
        <v>-5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>รอART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 t="str">
        <f>[2]หน้าผ้า!CA242</f>
        <v>ห้ามลบ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 t="str">
        <f>[2]หน้าผ้า!X243</f>
        <v>ประมาณการ</v>
      </c>
      <c r="U234" s="11">
        <f>[2]หน้าผ้า!AA243</f>
        <v>1328000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 t="str">
        <f>[2]หน้าผ้า!DL243</f>
        <v>P3</v>
      </c>
      <c r="AI234" s="1">
        <f>[2]หน้าผ้า!DM243</f>
        <v>1</v>
      </c>
      <c r="AJ234" s="3" t="str">
        <f>[2]หน้าผ้า!DN243</f>
        <v>ประมาณการ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 t="e">
        <f>[2]หน้าผ้า!DU243</f>
        <v>#VALUE!</v>
      </c>
      <c r="AP234" s="3" t="e">
        <f>[2]หน้าผ้า!DP243</f>
        <v>#VALUE!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ตัด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 t="str">
        <f>[2]หน้าผ้า!X244</f>
        <v>รอแจ้ง</v>
      </c>
      <c r="U235" s="11">
        <f>[2]หน้าผ้า!AA244</f>
        <v>1195317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1044520.4258199999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 t="str">
        <f>[2]หน้าผ้า!DL244</f>
        <v>P2</v>
      </c>
      <c r="AI235" s="1">
        <f>[2]หน้าผ้า!DM244</f>
        <v>3</v>
      </c>
      <c r="AJ235" s="3" t="str">
        <f>[2]หน้าผ้า!DN244</f>
        <v>รอแจ้ง</v>
      </c>
      <c r="AK235" s="3" t="e">
        <f>[2]หน้าผ้า!DQ244</f>
        <v>#VALUE!</v>
      </c>
      <c r="AL235" s="3" t="e">
        <f>[2]หน้าผ้า!DR244</f>
        <v>#VALUE!</v>
      </c>
      <c r="AM235" s="3" t="e">
        <f>[2]หน้าผ้า!DS244</f>
        <v>#VALUE!</v>
      </c>
      <c r="AN235" s="3">
        <f>[2]หน้าผ้า!DT244</f>
        <v>0</v>
      </c>
      <c r="AO235" s="3" t="e">
        <f>[2]หน้าผ้า!DU244</f>
        <v>#VALUE!</v>
      </c>
      <c r="AP235" s="3" t="e">
        <f>[2]หน้าผ้า!DP244</f>
        <v>#VALUE!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งานเคลือบ+พิมพ์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 t="str">
        <f>[2]หน้าผ้า!X245</f>
        <v>รอส่ง</v>
      </c>
      <c r="U236" s="11">
        <f>[2]หน้าผ้า!AA245</f>
        <v>265700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 t="str">
        <f>[2]หน้าผ้า!DL245</f>
        <v>P6</v>
      </c>
      <c r="AI236" s="1">
        <f>[2]หน้าผ้า!DM245</f>
        <v>4</v>
      </c>
      <c r="AJ236" s="3" t="str">
        <f>[2]หน้าผ้า!DN245</f>
        <v>รอส่ง</v>
      </c>
      <c r="AK236" s="3" t="e">
        <f>[2]หน้าผ้า!DQ245</f>
        <v>#VALUE!</v>
      </c>
      <c r="AL236" s="3" t="e">
        <f>[2]หน้าผ้า!DR245</f>
        <v>#VALUE!</v>
      </c>
      <c r="AM236" s="3" t="e">
        <f>[2]หน้าผ้า!DS245</f>
        <v>#VALUE!</v>
      </c>
      <c r="AN236" s="3" t="e">
        <f>[2]หน้าผ้า!DT245</f>
        <v>#VALUE!</v>
      </c>
      <c r="AO236" s="3" t="e">
        <f>[2]หน้าผ้า!DU245</f>
        <v>#VALUE!</v>
      </c>
      <c r="AP236" s="3" t="e">
        <f>[2]หน้าผ้า!DP245</f>
        <v>#VALUE!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งานเคลือบ+พิมพ์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 t="str">
        <f>[2]หน้าผ้า!X246</f>
        <v>มีกำหนดส่ง</v>
      </c>
      <c r="U237" s="11">
        <f>[2]หน้าผ้า!AA246</f>
        <v>541062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 t="e">
        <f>[2]หน้าผ้า!AS246</f>
        <v>#REF!</v>
      </c>
      <c r="AD237" s="8" t="e">
        <f>[2]หน้าผ้า!AT246</f>
        <v>#REF!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 t="str">
        <f>[2]หน้าผ้า!DL246</f>
        <v>P11</v>
      </c>
      <c r="AI237" s="1">
        <f>[2]หน้าผ้า!DM246</f>
        <v>2</v>
      </c>
      <c r="AJ237" s="3" t="str">
        <f>[2]หน้าผ้า!DN246</f>
        <v>มีกำหนดส่ง</v>
      </c>
      <c r="AK237" s="3" t="e">
        <f>[2]หน้าผ้า!DQ246</f>
        <v>#VALUE!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 t="e">
        <f>[2]หน้าผ้า!DU246</f>
        <v>#VALUE!</v>
      </c>
      <c r="AP237" s="3" t="e">
        <f>[2]หน้าผ้า!DP246</f>
        <v>#VALUE!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งานเคลือบ+ตัด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 t="str">
        <f>[2]หน้าผ้า!E247</f>
        <v>ผู้สั่งผลิต..................................................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 t="str">
        <f>[2]หน้าผ้า!I247</f>
        <v xml:space="preserve"> </v>
      </c>
      <c r="H238" s="9">
        <f>[2]หน้าผ้า!J247</f>
        <v>0</v>
      </c>
      <c r="I238" s="9">
        <f>[2]หน้าผ้า!L247</f>
        <v>0</v>
      </c>
      <c r="J238" s="9" t="str">
        <f>[2]หน้าผ้า!M247</f>
        <v xml:space="preserve"> 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 t="str">
        <f>[2]หน้าผ้า!DL247</f>
        <v>P9</v>
      </c>
      <c r="AI238" s="1">
        <f>[2]หน้าผ้า!DM247</f>
        <v>3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-10</v>
      </c>
      <c r="AM238" s="3">
        <f>[2]หน้าผ้า!DS247</f>
        <v>-3</v>
      </c>
      <c r="AN238" s="3">
        <f>[2]หน้าผ้า!DT247</f>
        <v>-2</v>
      </c>
      <c r="AO238" s="3">
        <f>[2]หน้าผ้า!DU247</f>
        <v>-1</v>
      </c>
      <c r="AP238" s="3">
        <f>[2]หน้าผ้า!DP247</f>
        <v>-5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 t="str">
        <f>[2]หน้าผ้า!E248</f>
        <v>เจ้าหน้าที่วางแผนการผลิต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 t="str">
        <f>[2]หน้าผ้า!M248</f>
        <v>ผู้อนุมัติ..................................................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 t="str">
        <f>[2]หน้าผ้า!AT248</f>
        <v xml:space="preserve"> 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 t="str">
        <f>[2]หน้าผ้า!DL248</f>
        <v>P4</v>
      </c>
      <c r="AI239" s="1">
        <f>[2]หน้าผ้า!DM248</f>
        <v>3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-10</v>
      </c>
      <c r="AM239" s="3">
        <f>[2]หน้าผ้า!DS248</f>
        <v>-3</v>
      </c>
      <c r="AN239" s="3">
        <f>[2]หน้าผ้า!DT248</f>
        <v>0</v>
      </c>
      <c r="AO239" s="3">
        <f>[2]หน้าผ้า!DU248</f>
        <v>-2</v>
      </c>
      <c r="AP239" s="3">
        <f>[2]หน้าผ้า!DP248</f>
        <v>-5</v>
      </c>
      <c r="AQ239" s="3">
        <f>[2]หน้าผ้า!DW248</f>
        <v>-1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 t="str">
        <f>[2]หน้าผ้า!E249</f>
        <v xml:space="preserve">        /         /        .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 t="str">
        <f>[2]หน้าผ้า!M249</f>
        <v>ผู้จัดการฝ่ายผลิต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 t="str">
        <f>[2]หน้าผ้า!V249</f>
        <v xml:space="preserve"> 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 t="str">
        <f>[2]หน้าผ้า!DL249</f>
        <v>P7</v>
      </c>
      <c r="AI240" s="1">
        <f>[2]หน้าผ้า!DM249</f>
        <v>2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-9</v>
      </c>
      <c r="AM240" s="3">
        <f>[2]หน้าผ้า!DS249</f>
        <v>-2</v>
      </c>
      <c r="AN240" s="3">
        <f>[2]หน้าผ้า!DT249</f>
        <v>-1</v>
      </c>
      <c r="AO240" s="3">
        <f>[2]หน้าผ้า!DU249</f>
        <v>-1</v>
      </c>
      <c r="AP240" s="3">
        <f>[2]หน้าผ้า!DP249</f>
        <v>-5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 t="str">
        <f>[2]หน้าผ้า!M250</f>
        <v xml:space="preserve">        /         /        .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 t="str">
        <f>[2]หน้าผ้า!DL250</f>
        <v>P8</v>
      </c>
      <c r="AI241" s="1">
        <f>[2]หน้าผ้า!DM250</f>
        <v>4</v>
      </c>
      <c r="AJ241" s="3">
        <f>[2]หน้าผ้า!DN250</f>
        <v>0</v>
      </c>
      <c r="AK241" s="3">
        <f>[2]หน้าผ้า!DQ250</f>
        <v>-4</v>
      </c>
      <c r="AL241" s="3">
        <f>[2]หน้าผ้า!DR250</f>
        <v>-10</v>
      </c>
      <c r="AM241" s="3">
        <f>[2]หน้าผ้า!DS250</f>
        <v>-3</v>
      </c>
      <c r="AN241" s="3">
        <f>[2]หน้าผ้า!DT250</f>
        <v>-2</v>
      </c>
      <c r="AO241" s="3">
        <f>[2]หน้าผ้า!DU250</f>
        <v>-2</v>
      </c>
      <c r="AP241" s="3">
        <f>[2]หน้าผ้า!DP250</f>
        <v>-5</v>
      </c>
      <c r="AQ241" s="3">
        <f>[2]หน้าผ้า!DW250</f>
        <v>-1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 t="str">
        <f>[2]หน้าผ้า!F251</f>
        <v xml:space="preserve"> </v>
      </c>
      <c r="E242" s="9" t="str">
        <f>[2]หน้าผ้า!G251</f>
        <v xml:space="preserve"> 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 t="str">
        <f>[2]หน้าผ้า!DL251</f>
        <v>P13</v>
      </c>
      <c r="AI242" s="1">
        <f>[2]หน้าผ้า!DM251</f>
        <v>2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-2</v>
      </c>
      <c r="AP242" s="3">
        <f>[2]หน้าผ้า!DP251</f>
        <v>-5</v>
      </c>
      <c r="AQ242" s="3">
        <f>[2]หน้าผ้า!DW251</f>
        <v>-1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ตัด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 t="str">
        <f>[2]หน้าผ้า!V252</f>
        <v xml:space="preserve"> 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 t="str">
        <f>[2]หน้าผ้า!DL252</f>
        <v>P10</v>
      </c>
      <c r="AI243" s="1">
        <f>[2]หน้าผ้า!DM252</f>
        <v>3</v>
      </c>
      <c r="AJ243" s="3">
        <f>[2]หน้าผ้า!DN252</f>
        <v>0</v>
      </c>
      <c r="AK243" s="3">
        <f>[2]หน้าผ้า!DQ252</f>
        <v>-3</v>
      </c>
      <c r="AL243" s="3">
        <f>[2]หน้าผ้า!DR252</f>
        <v>-9</v>
      </c>
      <c r="AM243" s="3">
        <f>[2]หน้าผ้า!DS252</f>
        <v>-2</v>
      </c>
      <c r="AN243" s="3">
        <f>[2]หน้าผ้า!DT252</f>
        <v>0</v>
      </c>
      <c r="AO243" s="3">
        <f>[2]หน้าผ้า!DU252</f>
        <v>-1</v>
      </c>
      <c r="AP243" s="3">
        <f>[2]หน้าผ้า!DP252</f>
        <v>-5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 t="str">
        <f>[2]หน้าผ้า!AA253</f>
        <v xml:space="preserve"> </v>
      </c>
      <c r="V244" s="10" t="str">
        <f>[2]หน้าผ้า!AJ253</f>
        <v>.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 t="str">
        <f>[2]หน้าผ้า!DM253</f>
        <v>Lead time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-5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 t="str">
        <f>[2]หน้าผ้า!DL254</f>
        <v>P5.2</v>
      </c>
      <c r="AI245" s="1">
        <f>[2]หน้าผ้า!DM254</f>
        <v>4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-11</v>
      </c>
      <c r="AM245" s="3">
        <f>[2]หน้าผ้า!DS254</f>
        <v>-4</v>
      </c>
      <c r="AN245" s="3">
        <f>[2]หน้าผ้า!DT254</f>
        <v>-3</v>
      </c>
      <c r="AO245" s="3">
        <f>[2]หน้าผ้า!DU254</f>
        <v>-3</v>
      </c>
      <c r="AP245" s="3">
        <f>[2]หน้าผ้า!DP254</f>
        <v>-15</v>
      </c>
      <c r="AQ245" s="3">
        <f>[2]หน้าผ้า!DW254</f>
        <v>-2</v>
      </c>
      <c r="AR245" s="3">
        <f>[2]หน้าผ้า!DX254</f>
        <v>-1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 t="str">
        <f>[2]หน้าผ้า!DL255</f>
        <v>P5.3</v>
      </c>
      <c r="AI246" s="1">
        <f>[2]หน้าผ้า!DM255</f>
        <v>6</v>
      </c>
      <c r="AJ246" s="3">
        <f>[2]หน้าผ้า!DN255</f>
        <v>0</v>
      </c>
      <c r="AK246" s="3">
        <f>[2]หน้าผ้า!DQ255</f>
        <v>-6</v>
      </c>
      <c r="AL246" s="3">
        <f>[2]หน้าผ้า!DR255</f>
        <v>-12</v>
      </c>
      <c r="AM246" s="3">
        <f>[2]หน้าผ้า!DS255</f>
        <v>-5</v>
      </c>
      <c r="AN246" s="3">
        <f>[2]หน้าผ้า!DT255</f>
        <v>-4</v>
      </c>
      <c r="AO246" s="3">
        <f>[2]หน้าผ้า!DU255</f>
        <v>-3</v>
      </c>
      <c r="AP246" s="3">
        <f>[2]หน้าผ้า!DP255</f>
        <v>-15</v>
      </c>
      <c r="AQ246" s="3">
        <f>[2]หน้าผ้า!DW255</f>
        <v>-2</v>
      </c>
      <c r="AR246" s="3">
        <f>[2]หน้าผ้า!DX255</f>
        <v>-1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 t="str">
        <f>[2]หน้าผ้า!H272</f>
        <v xml:space="preserve"> 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159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268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137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180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176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144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123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134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100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259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232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212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131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E34" sqref="E34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268</v>
      </c>
      <c r="B8" s="59">
        <v>5000</v>
      </c>
      <c r="C8" s="59">
        <v>5250</v>
      </c>
      <c r="D8" s="59">
        <v>5000</v>
      </c>
      <c r="E8" s="59">
        <v>4121.1500000000005</v>
      </c>
      <c r="F8" s="59">
        <v>3175</v>
      </c>
      <c r="G8" s="59">
        <v>946.15000000000055</v>
      </c>
      <c r="I8" s="59">
        <f t="shared" ref="I8:I25" si="0">+K8-J8</f>
        <v>946.15000000000055</v>
      </c>
      <c r="K8" s="59">
        <f t="shared" ref="K8:K25" si="1">G8</f>
        <v>946.15000000000055</v>
      </c>
    </row>
    <row r="9" spans="1:11" ht="16.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180</v>
      </c>
      <c r="B10" s="59">
        <v>88000</v>
      </c>
      <c r="C10" s="59">
        <v>42000</v>
      </c>
      <c r="D10" s="59">
        <v>80206</v>
      </c>
      <c r="E10" s="59">
        <v>72643.999999999985</v>
      </c>
      <c r="F10" s="59">
        <v>67964.049999999988</v>
      </c>
      <c r="G10" s="59">
        <v>4679.9500000000007</v>
      </c>
      <c r="I10" s="59">
        <f t="shared" si="0"/>
        <v>4679.9500000000007</v>
      </c>
      <c r="K10" s="59">
        <f t="shared" si="1"/>
        <v>4679.9500000000007</v>
      </c>
    </row>
    <row r="11" spans="1:11" ht="16.5" customHeight="1" x14ac:dyDescent="0.2">
      <c r="A11" t="s">
        <v>176</v>
      </c>
      <c r="B11" s="59">
        <v>70000</v>
      </c>
      <c r="C11" s="59">
        <v>30905.7</v>
      </c>
      <c r="D11" s="59">
        <v>67450</v>
      </c>
      <c r="E11" s="59">
        <v>27200.415626999998</v>
      </c>
      <c r="F11" s="59">
        <v>27200.415626999998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303907</v>
      </c>
      <c r="C13" s="59">
        <v>225342.6</v>
      </c>
      <c r="D13" s="59">
        <v>298907</v>
      </c>
      <c r="E13" s="59">
        <v>230881.38323250003</v>
      </c>
      <c r="F13" s="59">
        <v>76716.989249999999</v>
      </c>
      <c r="G13" s="59">
        <v>154164.39398250001</v>
      </c>
      <c r="I13" s="59">
        <f t="shared" si="0"/>
        <v>154164.39398250001</v>
      </c>
      <c r="K13" s="59">
        <f t="shared" si="1"/>
        <v>154164.39398250001</v>
      </c>
    </row>
    <row r="14" spans="1:11" ht="16.5" customHeight="1" x14ac:dyDescent="0.2">
      <c r="A14" t="s">
        <v>80</v>
      </c>
      <c r="B14" s="59">
        <v>56127</v>
      </c>
      <c r="C14" s="59">
        <v>32550</v>
      </c>
      <c r="D14" s="59">
        <v>52809</v>
      </c>
      <c r="E14" s="59">
        <v>33514.03</v>
      </c>
      <c r="F14" s="59">
        <v>17378.68</v>
      </c>
      <c r="G14" s="59">
        <v>16135.350000000002</v>
      </c>
      <c r="I14" s="59">
        <f t="shared" si="0"/>
        <v>16135.350000000002</v>
      </c>
      <c r="K14" s="59">
        <f t="shared" si="1"/>
        <v>16135.350000000002</v>
      </c>
    </row>
    <row r="15" spans="1:11" ht="16.5" customHeight="1" x14ac:dyDescent="0.2">
      <c r="A15" t="s">
        <v>123</v>
      </c>
      <c r="B15" s="59">
        <v>29000</v>
      </c>
      <c r="C15" s="59">
        <v>21000</v>
      </c>
      <c r="D15" s="59">
        <v>23179</v>
      </c>
      <c r="E15" s="59">
        <v>21513.800000000003</v>
      </c>
      <c r="F15" s="59">
        <v>21513.800000000003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134</v>
      </c>
      <c r="B16" s="59">
        <v>35000</v>
      </c>
      <c r="C16" s="59">
        <v>10500</v>
      </c>
      <c r="D16" s="59">
        <v>34900</v>
      </c>
      <c r="E16" s="59">
        <v>37399.087</v>
      </c>
      <c r="F16" s="59">
        <v>18812.7</v>
      </c>
      <c r="G16" s="59">
        <v>18586.386999999999</v>
      </c>
      <c r="I16" s="59">
        <f t="shared" si="0"/>
        <v>18586.386999999999</v>
      </c>
      <c r="K16" s="59">
        <f t="shared" si="1"/>
        <v>18586.386999999999</v>
      </c>
    </row>
    <row r="17" spans="1:11" ht="16.5" customHeight="1" x14ac:dyDescent="0.2">
      <c r="A17" t="s">
        <v>443</v>
      </c>
      <c r="B17" s="59">
        <v>6000</v>
      </c>
      <c r="C17" s="59">
        <v>6300</v>
      </c>
      <c r="D17" s="59">
        <v>6000</v>
      </c>
      <c r="E17" s="59">
        <v>5951.22</v>
      </c>
      <c r="F17" s="59">
        <v>5951.22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100</v>
      </c>
      <c r="B18" s="59">
        <v>96600</v>
      </c>
      <c r="C18" s="59">
        <v>44967.3</v>
      </c>
      <c r="D18" s="59">
        <v>46311</v>
      </c>
      <c r="E18" s="59">
        <v>46067.499940000009</v>
      </c>
      <c r="F18" s="59">
        <v>46067.499940000009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259</v>
      </c>
      <c r="B19" s="59">
        <v>100000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232</v>
      </c>
      <c r="B20" s="59">
        <v>15000</v>
      </c>
      <c r="C20" s="59">
        <v>15750</v>
      </c>
      <c r="D20" s="71">
        <v>15000</v>
      </c>
      <c r="E20" s="59">
        <v>16135.350000000002</v>
      </c>
      <c r="F20" s="59">
        <v>7327</v>
      </c>
      <c r="G20" s="59">
        <v>8808.3500000000022</v>
      </c>
      <c r="I20" s="59">
        <f t="shared" si="0"/>
        <v>8808.3500000000022</v>
      </c>
      <c r="K20" s="59">
        <f t="shared" si="1"/>
        <v>8808.3500000000022</v>
      </c>
    </row>
    <row r="21" spans="1:11" ht="16.5" customHeight="1" x14ac:dyDescent="0.2">
      <c r="A21" t="s">
        <v>83</v>
      </c>
      <c r="B21" s="59">
        <v>20000</v>
      </c>
      <c r="C21" s="59">
        <v>0</v>
      </c>
      <c r="D21" s="59">
        <v>7754</v>
      </c>
      <c r="E21" s="59">
        <v>0</v>
      </c>
      <c r="F21" s="59">
        <v>0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I22" s="59">
        <f t="shared" si="0"/>
        <v>5315.7000000000007</v>
      </c>
      <c r="K22" s="59">
        <f t="shared" si="1"/>
        <v>5315.7000000000007</v>
      </c>
    </row>
    <row r="23" spans="1:11" ht="16.5" customHeight="1" x14ac:dyDescent="0.2">
      <c r="A23" t="s">
        <v>88</v>
      </c>
      <c r="B23" s="59">
        <v>86500</v>
      </c>
      <c r="C23" s="59">
        <v>64575</v>
      </c>
      <c r="D23" s="71">
        <v>79114</v>
      </c>
      <c r="E23" s="59">
        <v>95114.744999999981</v>
      </c>
      <c r="F23" s="59">
        <v>9788</v>
      </c>
      <c r="G23" s="59">
        <v>85326.744999999981</v>
      </c>
      <c r="I23" s="59">
        <f t="shared" si="0"/>
        <v>85326.744999999981</v>
      </c>
      <c r="K23" s="59">
        <f t="shared" si="1"/>
        <v>85326.744999999981</v>
      </c>
    </row>
    <row r="24" spans="1:11" ht="16.5" customHeight="1" x14ac:dyDescent="0.2">
      <c r="A24" t="s">
        <v>96</v>
      </c>
      <c r="B24" s="59">
        <v>942134</v>
      </c>
      <c r="C24" s="59">
        <v>509640.6</v>
      </c>
      <c r="D24" s="59">
        <v>747630</v>
      </c>
      <c r="E24" s="59">
        <v>616219.54079949996</v>
      </c>
      <c r="F24" s="59">
        <v>311499.61481699999</v>
      </c>
      <c r="G24" s="59">
        <v>304719.92598250002</v>
      </c>
      <c r="I24" s="59">
        <f t="shared" si="0"/>
        <v>304719.92598250002</v>
      </c>
      <c r="K24" s="59">
        <f t="shared" si="1"/>
        <v>304719.92598250002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609439.85196500004</v>
      </c>
      <c r="J26" s="59">
        <f t="shared" ref="J26:K26" si="2">SUM(J7:J25)</f>
        <v>54000</v>
      </c>
      <c r="K26" s="59">
        <f t="shared" si="2"/>
        <v>609439.85196500004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46311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15000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V20"/>
  <sheetViews>
    <sheetView workbookViewId="0">
      <selection activeCell="H28" sqref="H28"/>
    </sheetView>
  </sheetViews>
  <sheetFormatPr defaultRowHeight="12.75" x14ac:dyDescent="0.2"/>
  <cols>
    <col min="1" max="1" width="17.5" style="74" bestFit="1" customWidth="1"/>
    <col min="2" max="2" width="10.625" style="74" bestFit="1" customWidth="1"/>
    <col min="3" max="5" width="6.5" style="74" bestFit="1" customWidth="1"/>
    <col min="6" max="6" width="7.875" style="74" bestFit="1" customWidth="1"/>
    <col min="7" max="9" width="6.5" style="74" bestFit="1" customWidth="1"/>
    <col min="10" max="10" width="7.875" style="74" bestFit="1" customWidth="1"/>
    <col min="11" max="11" width="6.5" style="74" customWidth="1"/>
    <col min="12" max="12" width="17.5" style="74" bestFit="1" customWidth="1"/>
    <col min="13" max="13" width="5.625" style="74" bestFit="1" customWidth="1"/>
    <col min="14" max="18" width="7" style="74" bestFit="1" customWidth="1"/>
    <col min="19" max="19" width="6.5" style="74" bestFit="1" customWidth="1"/>
    <col min="20" max="20" width="7" style="74" bestFit="1" customWidth="1"/>
    <col min="21" max="21" width="6.5" style="74" bestFit="1" customWidth="1"/>
    <col min="22" max="22" width="10.25" style="74" bestFit="1" customWidth="1"/>
    <col min="23" max="23" width="13.375" style="74" bestFit="1" customWidth="1"/>
    <col min="24" max="27" width="12.125" style="74" bestFit="1" customWidth="1"/>
    <col min="28" max="28" width="13.375" style="74" bestFit="1" customWidth="1"/>
    <col min="29" max="16384" width="9" style="74"/>
  </cols>
  <sheetData>
    <row r="3" spans="1:22" x14ac:dyDescent="0.2">
      <c r="A3" s="73" t="s">
        <v>147</v>
      </c>
      <c r="B3" s="73" t="s">
        <v>600</v>
      </c>
      <c r="C3" s="73"/>
      <c r="D3" s="73"/>
      <c r="E3" s="73"/>
      <c r="F3" s="73"/>
      <c r="G3" s="73"/>
      <c r="H3" s="73"/>
      <c r="I3" s="73"/>
      <c r="J3" s="73"/>
      <c r="L3" s="73" t="s">
        <v>147</v>
      </c>
      <c r="M3" s="73"/>
      <c r="N3" s="73"/>
      <c r="O3" s="73"/>
      <c r="P3" s="73"/>
      <c r="Q3" s="73"/>
      <c r="R3" s="73"/>
      <c r="S3" s="73"/>
      <c r="T3" s="73"/>
      <c r="U3" s="73"/>
      <c r="V3" s="73"/>
    </row>
    <row r="4" spans="1:22" s="76" customFormat="1" x14ac:dyDescent="0.2">
      <c r="A4" s="75" t="s">
        <v>449</v>
      </c>
      <c r="B4" s="75">
        <v>45857</v>
      </c>
      <c r="C4" s="75">
        <v>45858</v>
      </c>
      <c r="D4" s="75">
        <v>45859</v>
      </c>
      <c r="E4" s="75">
        <v>45862</v>
      </c>
      <c r="F4" s="75">
        <v>45863</v>
      </c>
      <c r="G4" s="75">
        <v>45864</v>
      </c>
      <c r="H4" s="75">
        <v>45866</v>
      </c>
      <c r="I4" s="75">
        <v>45869</v>
      </c>
      <c r="J4" s="75" t="s">
        <v>21</v>
      </c>
      <c r="L4" s="75" t="s">
        <v>449</v>
      </c>
      <c r="M4" s="75">
        <v>45870</v>
      </c>
      <c r="N4" s="75">
        <v>45871</v>
      </c>
      <c r="O4" s="75">
        <v>45873</v>
      </c>
      <c r="P4" s="75">
        <v>45878</v>
      </c>
      <c r="Q4" s="75">
        <v>45880</v>
      </c>
      <c r="R4" s="75">
        <v>45883</v>
      </c>
      <c r="S4" s="75">
        <v>45884</v>
      </c>
      <c r="T4" s="75">
        <v>45889</v>
      </c>
      <c r="U4" s="75">
        <v>45892</v>
      </c>
      <c r="V4" s="75" t="s">
        <v>96</v>
      </c>
    </row>
    <row r="5" spans="1:22" x14ac:dyDescent="0.2">
      <c r="A5" s="73" t="s">
        <v>552</v>
      </c>
      <c r="B5" s="77"/>
      <c r="C5" s="77"/>
      <c r="D5" s="77"/>
      <c r="E5" s="77"/>
      <c r="F5" s="77">
        <v>10748.587500000001</v>
      </c>
      <c r="G5" s="77"/>
      <c r="H5" s="77"/>
      <c r="I5" s="77"/>
      <c r="J5" s="77">
        <f>SUM(B5:I5)</f>
        <v>10748.587500000001</v>
      </c>
      <c r="K5" s="79"/>
      <c r="L5" s="73" t="s">
        <v>552</v>
      </c>
      <c r="M5" s="77"/>
      <c r="N5" s="77"/>
      <c r="O5" s="77"/>
      <c r="P5" s="77"/>
      <c r="Q5" s="77"/>
      <c r="R5" s="77"/>
      <c r="S5" s="77"/>
      <c r="T5" s="77"/>
      <c r="U5" s="77"/>
      <c r="V5" s="77">
        <f>SUM(M5:U5)</f>
        <v>0</v>
      </c>
    </row>
    <row r="6" spans="1:22" x14ac:dyDescent="0.2">
      <c r="A6" s="73" t="s">
        <v>180</v>
      </c>
      <c r="B6" s="77">
        <v>0</v>
      </c>
      <c r="C6" s="77"/>
      <c r="D6" s="77">
        <v>0</v>
      </c>
      <c r="E6" s="77">
        <v>0</v>
      </c>
      <c r="F6" s="77"/>
      <c r="G6" s="77">
        <v>0</v>
      </c>
      <c r="H6" s="77">
        <v>0</v>
      </c>
      <c r="I6" s="77">
        <v>4679.9500000000007</v>
      </c>
      <c r="J6" s="77">
        <f t="shared" ref="J6:J20" si="0">SUM(B6:I6)</f>
        <v>4679.9500000000007</v>
      </c>
      <c r="K6" s="79"/>
      <c r="L6" s="73" t="s">
        <v>180</v>
      </c>
      <c r="M6" s="77"/>
      <c r="N6" s="77">
        <v>37439.600000000006</v>
      </c>
      <c r="O6" s="77">
        <v>46799.500000000007</v>
      </c>
      <c r="P6" s="77">
        <v>24517.350000000002</v>
      </c>
      <c r="Q6" s="77">
        <v>23399.750000000004</v>
      </c>
      <c r="R6" s="77">
        <v>23399.750000000004</v>
      </c>
      <c r="S6" s="77"/>
      <c r="T6" s="77"/>
      <c r="U6" s="77"/>
      <c r="V6" s="77">
        <f t="shared" ref="V6:V19" si="1">SUM(M6:U6)</f>
        <v>155555.95000000001</v>
      </c>
    </row>
    <row r="7" spans="1:22" x14ac:dyDescent="0.2">
      <c r="A7" s="73" t="s">
        <v>176</v>
      </c>
      <c r="B7" s="77">
        <v>0</v>
      </c>
      <c r="C7" s="77">
        <v>0</v>
      </c>
      <c r="D7" s="77"/>
      <c r="E7" s="77"/>
      <c r="F7" s="77"/>
      <c r="G7" s="77"/>
      <c r="H7" s="77"/>
      <c r="I7" s="77"/>
      <c r="J7" s="77">
        <f t="shared" si="0"/>
        <v>0</v>
      </c>
      <c r="K7" s="79"/>
      <c r="L7" s="73" t="s">
        <v>176</v>
      </c>
      <c r="M7" s="77"/>
      <c r="N7" s="77"/>
      <c r="O7" s="77"/>
      <c r="P7" s="77"/>
      <c r="Q7" s="77"/>
      <c r="R7" s="77"/>
      <c r="S7" s="77"/>
      <c r="T7" s="77"/>
      <c r="U7" s="77"/>
      <c r="V7" s="77">
        <f t="shared" si="1"/>
        <v>0</v>
      </c>
    </row>
    <row r="8" spans="1:22" x14ac:dyDescent="0.2">
      <c r="A8" s="73" t="s">
        <v>235</v>
      </c>
      <c r="B8" s="77"/>
      <c r="C8" s="77"/>
      <c r="D8" s="77"/>
      <c r="E8" s="77"/>
      <c r="F8" s="77">
        <v>0</v>
      </c>
      <c r="G8" s="77"/>
      <c r="H8" s="77"/>
      <c r="I8" s="77"/>
      <c r="J8" s="77">
        <f t="shared" si="0"/>
        <v>0</v>
      </c>
      <c r="K8" s="79"/>
      <c r="L8" s="73" t="s">
        <v>235</v>
      </c>
      <c r="M8" s="77"/>
      <c r="N8" s="77"/>
      <c r="O8" s="77"/>
      <c r="P8" s="77"/>
      <c r="Q8" s="77"/>
      <c r="R8" s="77"/>
      <c r="S8" s="77"/>
      <c r="T8" s="77"/>
      <c r="U8" s="77"/>
      <c r="V8" s="77">
        <f t="shared" si="1"/>
        <v>0</v>
      </c>
    </row>
    <row r="9" spans="1:22" x14ac:dyDescent="0.2">
      <c r="A9" s="73" t="s">
        <v>583</v>
      </c>
      <c r="B9" s="77"/>
      <c r="C9" s="77">
        <v>0</v>
      </c>
      <c r="D9" s="77"/>
      <c r="E9" s="77"/>
      <c r="F9" s="77"/>
      <c r="G9" s="77"/>
      <c r="H9" s="77"/>
      <c r="I9" s="77"/>
      <c r="J9" s="77">
        <f t="shared" si="0"/>
        <v>0</v>
      </c>
      <c r="K9" s="79"/>
      <c r="L9" s="73" t="s">
        <v>583</v>
      </c>
      <c r="M9" s="77"/>
      <c r="N9" s="77"/>
      <c r="O9" s="77"/>
      <c r="P9" s="77"/>
      <c r="Q9" s="77"/>
      <c r="R9" s="77"/>
      <c r="S9" s="77"/>
      <c r="T9" s="77"/>
      <c r="U9" s="77"/>
      <c r="V9" s="77">
        <f t="shared" si="1"/>
        <v>0</v>
      </c>
    </row>
    <row r="10" spans="1:22" x14ac:dyDescent="0.2">
      <c r="A10" s="73" t="s">
        <v>541</v>
      </c>
      <c r="B10" s="77"/>
      <c r="C10" s="77">
        <v>0</v>
      </c>
      <c r="D10" s="77"/>
      <c r="E10" s="77"/>
      <c r="F10" s="77"/>
      <c r="G10" s="77"/>
      <c r="H10" s="77"/>
      <c r="I10" s="77"/>
      <c r="J10" s="77">
        <f t="shared" si="0"/>
        <v>0</v>
      </c>
      <c r="K10" s="79"/>
      <c r="L10" s="73" t="s">
        <v>541</v>
      </c>
      <c r="M10" s="77"/>
      <c r="N10" s="77"/>
      <c r="O10" s="77"/>
      <c r="P10" s="77"/>
      <c r="Q10" s="77"/>
      <c r="R10" s="77"/>
      <c r="S10" s="77"/>
      <c r="T10" s="77"/>
      <c r="U10" s="77"/>
      <c r="V10" s="77">
        <f t="shared" si="1"/>
        <v>0</v>
      </c>
    </row>
    <row r="11" spans="1:22" x14ac:dyDescent="0.2">
      <c r="A11" s="73" t="s">
        <v>81</v>
      </c>
      <c r="B11" s="77">
        <v>0</v>
      </c>
      <c r="C11" s="77"/>
      <c r="D11" s="77"/>
      <c r="E11" s="77">
        <v>0</v>
      </c>
      <c r="F11" s="77">
        <v>245049.40630000003</v>
      </c>
      <c r="G11" s="77"/>
      <c r="H11" s="77"/>
      <c r="I11" s="77"/>
      <c r="J11" s="77">
        <f t="shared" si="0"/>
        <v>245049.40630000003</v>
      </c>
      <c r="K11" s="79"/>
      <c r="L11" s="73" t="s">
        <v>81</v>
      </c>
      <c r="M11" s="77">
        <v>0</v>
      </c>
      <c r="N11" s="77"/>
      <c r="O11" s="77"/>
      <c r="P11" s="77"/>
      <c r="Q11" s="77"/>
      <c r="R11" s="77"/>
      <c r="S11" s="77"/>
      <c r="T11" s="77"/>
      <c r="U11" s="77">
        <v>0</v>
      </c>
      <c r="V11" s="77">
        <f t="shared" si="1"/>
        <v>0</v>
      </c>
    </row>
    <row r="12" spans="1:22" x14ac:dyDescent="0.2">
      <c r="A12" s="73" t="s">
        <v>80</v>
      </c>
      <c r="B12" s="77"/>
      <c r="C12" s="77"/>
      <c r="D12" s="77"/>
      <c r="E12" s="77"/>
      <c r="F12" s="77">
        <v>0</v>
      </c>
      <c r="G12" s="77"/>
      <c r="H12" s="77"/>
      <c r="I12" s="77"/>
      <c r="J12" s="77">
        <f t="shared" si="0"/>
        <v>0</v>
      </c>
      <c r="K12" s="79"/>
      <c r="L12" s="73" t="s">
        <v>80</v>
      </c>
      <c r="M12" s="77"/>
      <c r="N12" s="77">
        <v>0</v>
      </c>
      <c r="O12" s="77"/>
      <c r="P12" s="77"/>
      <c r="Q12" s="77"/>
      <c r="R12" s="77"/>
      <c r="S12" s="77">
        <v>0</v>
      </c>
      <c r="T12" s="77"/>
      <c r="U12" s="77"/>
      <c r="V12" s="77">
        <f t="shared" si="1"/>
        <v>0</v>
      </c>
    </row>
    <row r="13" spans="1:22" x14ac:dyDescent="0.2">
      <c r="A13" s="73" t="s">
        <v>134</v>
      </c>
      <c r="B13" s="77">
        <v>5002.9089999999997</v>
      </c>
      <c r="C13" s="77"/>
      <c r="D13" s="77">
        <v>4959.3500000000004</v>
      </c>
      <c r="E13" s="77"/>
      <c r="F13" s="77"/>
      <c r="G13" s="77"/>
      <c r="H13" s="77"/>
      <c r="I13" s="77"/>
      <c r="J13" s="77">
        <f t="shared" si="0"/>
        <v>9962.259</v>
      </c>
      <c r="K13" s="79"/>
      <c r="L13" s="73" t="s">
        <v>134</v>
      </c>
      <c r="M13" s="77"/>
      <c r="N13" s="77"/>
      <c r="O13" s="77"/>
      <c r="P13" s="77"/>
      <c r="Q13" s="77"/>
      <c r="R13" s="77"/>
      <c r="S13" s="77"/>
      <c r="T13" s="77"/>
      <c r="U13" s="77"/>
      <c r="V13" s="77">
        <f t="shared" si="1"/>
        <v>0</v>
      </c>
    </row>
    <row r="14" spans="1:22" x14ac:dyDescent="0.2">
      <c r="A14" s="73" t="s">
        <v>443</v>
      </c>
      <c r="B14" s="77">
        <v>0</v>
      </c>
      <c r="C14" s="77"/>
      <c r="D14" s="77"/>
      <c r="E14" s="77"/>
      <c r="F14" s="77">
        <v>0</v>
      </c>
      <c r="G14" s="77"/>
      <c r="H14" s="77"/>
      <c r="I14" s="77"/>
      <c r="J14" s="77">
        <f t="shared" si="0"/>
        <v>0</v>
      </c>
      <c r="K14" s="79"/>
      <c r="L14" s="73" t="s">
        <v>443</v>
      </c>
      <c r="M14" s="77"/>
      <c r="N14" s="77"/>
      <c r="O14" s="77"/>
      <c r="P14" s="77"/>
      <c r="Q14" s="77"/>
      <c r="R14" s="77"/>
      <c r="S14" s="77"/>
      <c r="T14" s="77"/>
      <c r="U14" s="77"/>
      <c r="V14" s="77">
        <f t="shared" si="1"/>
        <v>0</v>
      </c>
    </row>
    <row r="15" spans="1:22" x14ac:dyDescent="0.2">
      <c r="A15" s="73" t="s">
        <v>100</v>
      </c>
      <c r="B15" s="77"/>
      <c r="C15" s="77"/>
      <c r="D15" s="77"/>
      <c r="E15" s="77"/>
      <c r="F15" s="77"/>
      <c r="G15" s="77"/>
      <c r="H15" s="77"/>
      <c r="I15" s="77"/>
      <c r="J15" s="77">
        <f t="shared" si="0"/>
        <v>0</v>
      </c>
      <c r="K15" s="79"/>
      <c r="L15" s="73" t="s">
        <v>100</v>
      </c>
      <c r="M15" s="77"/>
      <c r="N15" s="77"/>
      <c r="O15" s="77"/>
      <c r="P15" s="77"/>
      <c r="Q15" s="77"/>
      <c r="R15" s="77"/>
      <c r="S15" s="77"/>
      <c r="T15" s="77">
        <v>80383.000000000015</v>
      </c>
      <c r="U15" s="77"/>
      <c r="V15" s="77">
        <f t="shared" si="1"/>
        <v>80383.000000000015</v>
      </c>
    </row>
    <row r="16" spans="1:22" x14ac:dyDescent="0.2">
      <c r="A16" s="73" t="s">
        <v>83</v>
      </c>
      <c r="B16" s="77">
        <v>13334.050000000001</v>
      </c>
      <c r="C16" s="77"/>
      <c r="D16" s="77"/>
      <c r="E16" s="77"/>
      <c r="F16" s="77"/>
      <c r="G16" s="77"/>
      <c r="H16" s="77"/>
      <c r="I16" s="77"/>
      <c r="J16" s="77">
        <f t="shared" si="0"/>
        <v>13334.050000000001</v>
      </c>
      <c r="K16" s="79"/>
      <c r="L16" s="73" t="s">
        <v>83</v>
      </c>
      <c r="M16" s="77"/>
      <c r="N16" s="77"/>
      <c r="O16" s="77"/>
      <c r="P16" s="77"/>
      <c r="Q16" s="77"/>
      <c r="R16" s="77"/>
      <c r="S16" s="77"/>
      <c r="T16" s="77"/>
      <c r="U16" s="77"/>
      <c r="V16" s="77">
        <f t="shared" si="1"/>
        <v>0</v>
      </c>
    </row>
    <row r="17" spans="1:22" x14ac:dyDescent="0.2">
      <c r="A17" s="73" t="s">
        <v>88</v>
      </c>
      <c r="B17" s="77"/>
      <c r="C17" s="77">
        <v>0</v>
      </c>
      <c r="D17" s="77"/>
      <c r="E17" s="77"/>
      <c r="F17" s="77"/>
      <c r="G17" s="77"/>
      <c r="H17" s="77"/>
      <c r="I17" s="77"/>
      <c r="J17" s="77">
        <f t="shared" si="0"/>
        <v>0</v>
      </c>
      <c r="K17" s="79"/>
      <c r="L17" s="73" t="s">
        <v>88</v>
      </c>
      <c r="M17" s="77"/>
      <c r="N17" s="77"/>
      <c r="O17" s="77"/>
      <c r="P17" s="77">
        <v>16866.599999999999</v>
      </c>
      <c r="Q17" s="77"/>
      <c r="R17" s="77"/>
      <c r="S17" s="77"/>
      <c r="T17" s="77"/>
      <c r="U17" s="77"/>
      <c r="V17" s="77">
        <f t="shared" si="1"/>
        <v>16866.599999999999</v>
      </c>
    </row>
    <row r="18" spans="1:22" x14ac:dyDescent="0.2">
      <c r="A18" s="73" t="s">
        <v>131</v>
      </c>
      <c r="B18" s="77"/>
      <c r="C18" s="77"/>
      <c r="D18" s="77"/>
      <c r="E18" s="77"/>
      <c r="F18" s="77"/>
      <c r="G18" s="77"/>
      <c r="H18" s="77"/>
      <c r="I18" s="77"/>
      <c r="J18" s="77">
        <f t="shared" si="0"/>
        <v>0</v>
      </c>
      <c r="K18" s="79"/>
      <c r="L18" s="73" t="s">
        <v>131</v>
      </c>
      <c r="M18" s="77"/>
      <c r="N18" s="77"/>
      <c r="O18" s="77"/>
      <c r="P18" s="77">
        <v>41303.5</v>
      </c>
      <c r="Q18" s="77"/>
      <c r="R18" s="77"/>
      <c r="S18" s="77"/>
      <c r="T18" s="77"/>
      <c r="U18" s="77"/>
      <c r="V18" s="77">
        <f t="shared" si="1"/>
        <v>41303.5</v>
      </c>
    </row>
    <row r="19" spans="1:22" x14ac:dyDescent="0.2">
      <c r="A19" s="73" t="s">
        <v>506</v>
      </c>
      <c r="B19" s="77">
        <v>0</v>
      </c>
      <c r="C19" s="77"/>
      <c r="D19" s="77"/>
      <c r="E19" s="77"/>
      <c r="F19" s="77"/>
      <c r="G19" s="77"/>
      <c r="H19" s="77"/>
      <c r="I19" s="77"/>
      <c r="J19" s="77">
        <f t="shared" si="0"/>
        <v>0</v>
      </c>
      <c r="K19" s="79"/>
      <c r="L19" s="73" t="s">
        <v>506</v>
      </c>
      <c r="M19" s="77"/>
      <c r="N19" s="77"/>
      <c r="O19" s="77"/>
      <c r="P19" s="77"/>
      <c r="Q19" s="77"/>
      <c r="R19" s="77"/>
      <c r="S19" s="77"/>
      <c r="T19" s="77"/>
      <c r="U19" s="77"/>
      <c r="V19" s="77">
        <f t="shared" si="1"/>
        <v>0</v>
      </c>
    </row>
    <row r="20" spans="1:22" x14ac:dyDescent="0.2">
      <c r="A20" s="73" t="s">
        <v>96</v>
      </c>
      <c r="B20" s="77">
        <f>SUM(B5:B19)</f>
        <v>18336.959000000003</v>
      </c>
      <c r="C20" s="77">
        <f t="shared" ref="C20:V20" si="2">SUM(C5:C19)</f>
        <v>0</v>
      </c>
      <c r="D20" s="77">
        <f t="shared" si="2"/>
        <v>4959.3500000000004</v>
      </c>
      <c r="E20" s="77">
        <f t="shared" si="2"/>
        <v>0</v>
      </c>
      <c r="F20" s="77">
        <f t="shared" si="2"/>
        <v>255797.99380000003</v>
      </c>
      <c r="G20" s="77">
        <f t="shared" si="2"/>
        <v>0</v>
      </c>
      <c r="H20" s="77">
        <f t="shared" si="2"/>
        <v>0</v>
      </c>
      <c r="I20" s="77">
        <f t="shared" si="2"/>
        <v>4679.9500000000007</v>
      </c>
      <c r="J20" s="77">
        <f t="shared" si="0"/>
        <v>283774.25280000002</v>
      </c>
      <c r="K20" s="79"/>
      <c r="L20" s="73" t="s">
        <v>96</v>
      </c>
      <c r="M20" s="77">
        <f>SUM(M5:M19)</f>
        <v>0</v>
      </c>
      <c r="N20" s="77">
        <f t="shared" si="2"/>
        <v>37439.600000000006</v>
      </c>
      <c r="O20" s="77">
        <f t="shared" si="2"/>
        <v>46799.500000000007</v>
      </c>
      <c r="P20" s="77">
        <f t="shared" si="2"/>
        <v>82687.45</v>
      </c>
      <c r="Q20" s="77">
        <f t="shared" si="2"/>
        <v>23399.750000000004</v>
      </c>
      <c r="R20" s="77">
        <f t="shared" si="2"/>
        <v>23399.750000000004</v>
      </c>
      <c r="S20" s="77">
        <f t="shared" si="2"/>
        <v>0</v>
      </c>
      <c r="T20" s="77">
        <f t="shared" si="2"/>
        <v>80383.000000000015</v>
      </c>
      <c r="U20" s="77">
        <f t="shared" si="2"/>
        <v>0</v>
      </c>
      <c r="V20" s="77">
        <f t="shared" si="2"/>
        <v>294109.05000000005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5DA2-0ABB-4F3A-A206-4354F1DAE3D9}">
  <sheetPr>
    <tabColor rgb="FFFFFF00"/>
  </sheetPr>
  <dimension ref="A1:BD203"/>
  <sheetViews>
    <sheetView tabSelected="1" zoomScale="80" zoomScaleNormal="80" workbookViewId="0">
      <selection activeCell="J13" sqref="J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45860</v>
      </c>
      <c r="E3" s="82" t="s">
        <v>52</v>
      </c>
      <c r="F3" s="82"/>
      <c r="G3" s="83">
        <v>9.4600000000000009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45860</v>
      </c>
      <c r="B6" s="14" t="s">
        <v>601</v>
      </c>
      <c r="C6" s="9" t="s">
        <v>602</v>
      </c>
      <c r="D6" s="13" t="s">
        <v>603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310</v>
      </c>
      <c r="AA6" s="8">
        <v>6565.9000000000005</v>
      </c>
      <c r="AB6" s="8">
        <v>4837</v>
      </c>
      <c r="AC6" s="8">
        <v>1728.9000000000005</v>
      </c>
      <c r="AD6" s="8">
        <v>0</v>
      </c>
      <c r="AE6" s="8">
        <v>6565.9000000000005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96.81840000000004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6565.9000000000005</v>
      </c>
      <c r="AB7" s="8">
        <v>4837</v>
      </c>
      <c r="AC7" s="8">
        <v>1728.9000000000005</v>
      </c>
      <c r="AD7" s="8">
        <v>0</v>
      </c>
      <c r="AE7" s="8">
        <v>6565.9000000000005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45860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511</v>
      </c>
      <c r="AG8" s="1" t="s">
        <v>118</v>
      </c>
      <c r="AH8" s="1" t="s">
        <v>68</v>
      </c>
      <c r="AI8" s="1">
        <v>4</v>
      </c>
      <c r="AJ8" s="3">
        <v>45860</v>
      </c>
      <c r="AK8" s="3">
        <v>45856</v>
      </c>
      <c r="AL8" s="3">
        <v>45850</v>
      </c>
      <c r="AM8" s="3">
        <v>45857</v>
      </c>
      <c r="AN8" s="3">
        <v>45858</v>
      </c>
      <c r="AO8" s="3">
        <v>45858</v>
      </c>
      <c r="AP8" s="3">
        <v>45855</v>
      </c>
      <c r="AQ8" s="3">
        <v>45859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119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>
        <v>45857</v>
      </c>
      <c r="B11" s="14" t="s">
        <v>604</v>
      </c>
      <c r="C11" s="9" t="s">
        <v>550</v>
      </c>
      <c r="D11" s="13" t="s">
        <v>551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552</v>
      </c>
      <c r="AA11" s="8">
        <v>23242.587500000001</v>
      </c>
      <c r="AB11" s="8">
        <v>16351</v>
      </c>
      <c r="AC11" s="8">
        <v>6891.5875000000015</v>
      </c>
      <c r="AD11" s="8">
        <v>0</v>
      </c>
      <c r="AE11" s="8">
        <v>0</v>
      </c>
      <c r="AF11" s="8" t="s">
        <v>228</v>
      </c>
      <c r="AG11" s="1" t="s">
        <v>118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447.80004111111123</v>
      </c>
    </row>
    <row r="12" spans="1:56" ht="27.7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552</v>
      </c>
      <c r="AA12" s="8">
        <v>23242.587500000001</v>
      </c>
      <c r="AB12" s="8">
        <v>16351</v>
      </c>
      <c r="AC12" s="8">
        <v>6891.5875000000015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553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230</v>
      </c>
      <c r="D13" s="13" t="s">
        <v>270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137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474.76472000000001</v>
      </c>
    </row>
    <row r="14" spans="1:56" ht="27.75" customHeight="1" x14ac:dyDescent="0.45">
      <c r="A14" s="3">
        <v>0</v>
      </c>
      <c r="B14" s="14">
        <v>0</v>
      </c>
      <c r="C14" s="9" t="s">
        <v>217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137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45860</v>
      </c>
      <c r="B15" s="14" t="s">
        <v>605</v>
      </c>
      <c r="C15" s="9" t="s">
        <v>606</v>
      </c>
      <c r="D15" s="13" t="s">
        <v>607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141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141</v>
      </c>
      <c r="AA16" s="8">
        <v>8801.1</v>
      </c>
      <c r="AB16" s="8">
        <v>8801.1</v>
      </c>
      <c r="AC16" s="8">
        <v>0</v>
      </c>
      <c r="AD16" s="8">
        <v>0</v>
      </c>
      <c r="AE16" s="8">
        <v>8801.1</v>
      </c>
      <c r="AF16" s="8" t="s">
        <v>58</v>
      </c>
      <c r="AG16" s="1" t="s">
        <v>122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142</v>
      </c>
      <c r="BD16" s="56">
        <v>0</v>
      </c>
    </row>
    <row r="17" spans="1:56" ht="27.75" customHeight="1" x14ac:dyDescent="0.45">
      <c r="A17" s="3">
        <v>45846</v>
      </c>
      <c r="B17" s="14" t="s">
        <v>484</v>
      </c>
      <c r="C17" s="9" t="s">
        <v>418</v>
      </c>
      <c r="D17" s="13" t="s">
        <v>479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0</v>
      </c>
      <c r="Q17" s="10">
        <v>0</v>
      </c>
      <c r="R17" s="10">
        <v>0</v>
      </c>
      <c r="S17" s="9" t="s">
        <v>127</v>
      </c>
      <c r="T17" s="12">
        <v>45862</v>
      </c>
      <c r="U17" s="11">
        <v>19000</v>
      </c>
      <c r="V17" s="10">
        <v>19000</v>
      </c>
      <c r="W17" s="10">
        <v>0</v>
      </c>
      <c r="X17" s="10">
        <v>42190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119</v>
      </c>
      <c r="AH17" s="1" t="s">
        <v>72</v>
      </c>
      <c r="AI17" s="1">
        <v>3</v>
      </c>
      <c r="AJ17" s="3">
        <v>45862</v>
      </c>
      <c r="AK17" s="3">
        <v>0</v>
      </c>
      <c r="AL17" s="3">
        <v>45852</v>
      </c>
      <c r="AM17" s="3">
        <v>45859</v>
      </c>
      <c r="AN17" s="3">
        <v>45860</v>
      </c>
      <c r="AO17" s="3">
        <v>45860</v>
      </c>
      <c r="AP17" s="3">
        <v>45857</v>
      </c>
      <c r="AQ17" s="3">
        <v>45861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45">
      <c r="A18" s="3">
        <v>45854</v>
      </c>
      <c r="B18" s="14" t="s">
        <v>512</v>
      </c>
      <c r="C18" s="9" t="s">
        <v>271</v>
      </c>
      <c r="D18" s="13" t="s">
        <v>513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45863</v>
      </c>
      <c r="U18" s="11">
        <v>10000</v>
      </c>
      <c r="V18" s="10">
        <v>10000</v>
      </c>
      <c r="W18" s="10">
        <v>0</v>
      </c>
      <c r="X18" s="10">
        <v>10400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45863</v>
      </c>
      <c r="AK18" s="3">
        <v>0</v>
      </c>
      <c r="AL18" s="3">
        <v>45854</v>
      </c>
      <c r="AM18" s="3">
        <v>45861</v>
      </c>
      <c r="AN18" s="3">
        <v>45862</v>
      </c>
      <c r="AO18" s="3">
        <v>45862</v>
      </c>
      <c r="AP18" s="3">
        <v>45858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45854</v>
      </c>
      <c r="B19" s="14" t="s">
        <v>512</v>
      </c>
      <c r="C19" s="9" t="s">
        <v>271</v>
      </c>
      <c r="D19" s="13" t="s">
        <v>514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45863</v>
      </c>
      <c r="U19" s="11">
        <v>10000</v>
      </c>
      <c r="V19" s="10">
        <v>0</v>
      </c>
      <c r="W19" s="10">
        <v>10000</v>
      </c>
      <c r="X19" s="10">
        <v>4790</v>
      </c>
      <c r="Y19" s="10">
        <v>5470.5</v>
      </c>
      <c r="Z19" s="9" t="s">
        <v>176</v>
      </c>
      <c r="AA19" s="8">
        <v>4814.6417550000006</v>
      </c>
      <c r="AB19" s="8">
        <v>4814.6417550000006</v>
      </c>
      <c r="AC19" s="8">
        <v>0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45863</v>
      </c>
      <c r="AK19" s="3">
        <v>0</v>
      </c>
      <c r="AL19" s="3">
        <v>45854</v>
      </c>
      <c r="AM19" s="3">
        <v>45861</v>
      </c>
      <c r="AN19" s="3">
        <v>45862</v>
      </c>
      <c r="AO19" s="3">
        <v>45862</v>
      </c>
      <c r="AP19" s="3">
        <v>45858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140</v>
      </c>
      <c r="D20" s="13" t="s">
        <v>128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176</v>
      </c>
      <c r="AA20" s="8">
        <v>88010.999999999985</v>
      </c>
      <c r="AB20" s="8">
        <v>40033</v>
      </c>
      <c r="AC20" s="8">
        <v>47977.999999999985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3484.2689777777773</v>
      </c>
    </row>
    <row r="21" spans="1:56" ht="27.75" customHeight="1" x14ac:dyDescent="0.45">
      <c r="A21" s="3" t="s">
        <v>139</v>
      </c>
      <c r="B21" s="14" t="s">
        <v>139</v>
      </c>
      <c r="C21" s="9" t="s">
        <v>140</v>
      </c>
      <c r="D21" s="13" t="s">
        <v>214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45894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118</v>
      </c>
      <c r="AH21" s="1" t="s">
        <v>74</v>
      </c>
      <c r="AI21" s="1">
        <v>2</v>
      </c>
      <c r="AJ21" s="3">
        <v>45894</v>
      </c>
      <c r="AK21" s="3">
        <v>0</v>
      </c>
      <c r="AL21" s="3">
        <v>45885</v>
      </c>
      <c r="AM21" s="3">
        <v>45892</v>
      </c>
      <c r="AN21" s="3">
        <v>45893</v>
      </c>
      <c r="AO21" s="3">
        <v>45893</v>
      </c>
      <c r="AP21" s="3">
        <v>45889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271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176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2556.6217600000009</v>
      </c>
    </row>
    <row r="23" spans="1:56" ht="27.75" customHeight="1" x14ac:dyDescent="0.45">
      <c r="A23" s="3" t="s">
        <v>139</v>
      </c>
      <c r="B23" s="14" t="s">
        <v>139</v>
      </c>
      <c r="C23" s="9" t="s">
        <v>221</v>
      </c>
      <c r="D23" s="13" t="s">
        <v>222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45894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176</v>
      </c>
      <c r="AA23" s="8">
        <v>18501.714330000003</v>
      </c>
      <c r="AB23" s="8">
        <v>18501.714330000003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72</v>
      </c>
      <c r="AI23" s="1">
        <v>3</v>
      </c>
      <c r="AJ23" s="3">
        <v>45894</v>
      </c>
      <c r="AK23" s="3">
        <v>0</v>
      </c>
      <c r="AL23" s="3">
        <v>45884</v>
      </c>
      <c r="AM23" s="3">
        <v>45891</v>
      </c>
      <c r="AN23" s="3">
        <v>45892</v>
      </c>
      <c r="AO23" s="3">
        <v>45892</v>
      </c>
      <c r="AP23" s="3">
        <v>45889</v>
      </c>
      <c r="AQ23" s="3">
        <v>45893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176</v>
      </c>
      <c r="AA24" s="8">
        <v>181736.15608499997</v>
      </c>
      <c r="AB24" s="8">
        <v>63349.356085000007</v>
      </c>
      <c r="AC24" s="8">
        <v>118386.79999999999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45">
      <c r="A25" s="3">
        <v>45857</v>
      </c>
      <c r="B25" s="14" t="s">
        <v>588</v>
      </c>
      <c r="C25" s="9" t="s">
        <v>73</v>
      </c>
      <c r="D25" s="13" t="s">
        <v>392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45862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589</v>
      </c>
      <c r="AG25" s="1" t="s">
        <v>118</v>
      </c>
      <c r="AH25" s="1" t="s">
        <v>74</v>
      </c>
      <c r="AI25" s="1">
        <v>2</v>
      </c>
      <c r="AJ25" s="3">
        <v>45862</v>
      </c>
      <c r="AK25" s="3">
        <v>0</v>
      </c>
      <c r="AL25" s="3">
        <v>45853</v>
      </c>
      <c r="AM25" s="3">
        <v>45860</v>
      </c>
      <c r="AN25" s="3">
        <v>45861</v>
      </c>
      <c r="AO25" s="3">
        <v>45861</v>
      </c>
      <c r="AP25" s="3">
        <v>45857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45857</v>
      </c>
      <c r="B26" s="14" t="s">
        <v>588</v>
      </c>
      <c r="C26" s="9" t="s">
        <v>73</v>
      </c>
      <c r="D26" s="13" t="s">
        <v>392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45878</v>
      </c>
      <c r="U26" s="11">
        <v>5000</v>
      </c>
      <c r="V26" s="10">
        <v>0</v>
      </c>
      <c r="W26" s="10">
        <v>5000</v>
      </c>
      <c r="X26" s="10">
        <v>5250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590</v>
      </c>
      <c r="AG26" s="1" t="s">
        <v>118</v>
      </c>
      <c r="AH26" s="1" t="s">
        <v>74</v>
      </c>
      <c r="AI26" s="1">
        <v>2</v>
      </c>
      <c r="AJ26" s="3">
        <v>45878</v>
      </c>
      <c r="AK26" s="3">
        <v>0</v>
      </c>
      <c r="AL26" s="3">
        <v>45869</v>
      </c>
      <c r="AM26" s="3">
        <v>45876</v>
      </c>
      <c r="AN26" s="3">
        <v>45877</v>
      </c>
      <c r="AO26" s="3">
        <v>45877</v>
      </c>
      <c r="AP26" s="3">
        <v>45873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5189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5128</v>
      </c>
      <c r="W28" s="10">
        <v>0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118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5049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118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45864</v>
      </c>
      <c r="U30" s="11">
        <v>5000</v>
      </c>
      <c r="V30" s="10">
        <v>5072</v>
      </c>
      <c r="W30" s="10">
        <v>0</v>
      </c>
      <c r="X30" s="10">
        <v>5400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459</v>
      </c>
      <c r="AG30" s="1" t="s">
        <v>118</v>
      </c>
      <c r="AH30" s="1" t="s">
        <v>74</v>
      </c>
      <c r="AI30" s="1">
        <v>2</v>
      </c>
      <c r="AJ30" s="3">
        <v>45864</v>
      </c>
      <c r="AK30" s="3">
        <v>0</v>
      </c>
      <c r="AL30" s="3">
        <v>45855</v>
      </c>
      <c r="AM30" s="3">
        <v>45862</v>
      </c>
      <c r="AN30" s="3">
        <v>45863</v>
      </c>
      <c r="AO30" s="3">
        <v>45863</v>
      </c>
      <c r="AP30" s="3">
        <v>45859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329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4597</v>
      </c>
      <c r="W31" s="10">
        <v>403</v>
      </c>
      <c r="X31" s="10">
        <v>5380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464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289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5072</v>
      </c>
      <c r="W32" s="10">
        <v>0</v>
      </c>
      <c r="X32" s="10">
        <v>5400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464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45843</v>
      </c>
      <c r="B33" s="14" t="s">
        <v>457</v>
      </c>
      <c r="C33" s="9" t="s">
        <v>73</v>
      </c>
      <c r="D33" s="13" t="s">
        <v>465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45867</v>
      </c>
      <c r="U33" s="11">
        <v>5000</v>
      </c>
      <c r="V33" s="10">
        <v>4688</v>
      </c>
      <c r="W33" s="10">
        <v>312</v>
      </c>
      <c r="X33" s="10">
        <v>5400</v>
      </c>
      <c r="Y33" s="10">
        <v>0</v>
      </c>
      <c r="Z33" s="9" t="s">
        <v>180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464</v>
      </c>
      <c r="AG33" s="1" t="s">
        <v>118</v>
      </c>
      <c r="AH33" s="1" t="s">
        <v>74</v>
      </c>
      <c r="AI33" s="1">
        <v>2</v>
      </c>
      <c r="AJ33" s="3">
        <v>45867</v>
      </c>
      <c r="AK33" s="3">
        <v>0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520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45869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519</v>
      </c>
      <c r="AG34" s="1" t="s">
        <v>118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463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45869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180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519</v>
      </c>
      <c r="AG35" s="1" t="s">
        <v>119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45869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519</v>
      </c>
      <c r="AG36" s="1" t="s">
        <v>118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521</v>
      </c>
      <c r="C37" s="9" t="s">
        <v>73</v>
      </c>
      <c r="D37" s="13" t="s">
        <v>518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45869</v>
      </c>
      <c r="U37" s="11">
        <v>10000</v>
      </c>
      <c r="V37" s="10">
        <v>10000</v>
      </c>
      <c r="W37" s="10">
        <v>0</v>
      </c>
      <c r="X37" s="10">
        <v>10300</v>
      </c>
      <c r="Y37" s="10">
        <v>0</v>
      </c>
      <c r="Z37" s="9" t="s">
        <v>180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522</v>
      </c>
      <c r="AG37" s="1" t="s">
        <v>118</v>
      </c>
      <c r="AH37" s="1" t="s">
        <v>74</v>
      </c>
      <c r="AI37" s="1">
        <v>2</v>
      </c>
      <c r="AJ37" s="3">
        <v>45869</v>
      </c>
      <c r="AK37" s="3">
        <v>0</v>
      </c>
      <c r="AL37" s="3">
        <v>45860</v>
      </c>
      <c r="AM37" s="3">
        <v>45867</v>
      </c>
      <c r="AN37" s="3">
        <v>45868</v>
      </c>
      <c r="AO37" s="3">
        <v>45868</v>
      </c>
      <c r="AP37" s="3">
        <v>45864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458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118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517</v>
      </c>
      <c r="C39" s="9" t="s">
        <v>73</v>
      </c>
      <c r="D39" s="13" t="s">
        <v>518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10000</v>
      </c>
      <c r="V39" s="10">
        <v>10000</v>
      </c>
      <c r="W39" s="10">
        <v>0</v>
      </c>
      <c r="X39" s="10">
        <v>11110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517</v>
      </c>
      <c r="C40" s="9" t="s">
        <v>73</v>
      </c>
      <c r="D40" s="13" t="s">
        <v>202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5000</v>
      </c>
      <c r="W40" s="10">
        <v>0</v>
      </c>
      <c r="X40" s="10">
        <v>5500</v>
      </c>
      <c r="Y40" s="10">
        <v>0</v>
      </c>
      <c r="Z40" s="9" t="s">
        <v>180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 t="s">
        <v>608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517</v>
      </c>
      <c r="C41" s="9" t="s">
        <v>73</v>
      </c>
      <c r="D41" s="13" t="s">
        <v>460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523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461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521</v>
      </c>
      <c r="C44" s="9" t="s">
        <v>73</v>
      </c>
      <c r="D44" s="13" t="s">
        <v>526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524</v>
      </c>
      <c r="AG44" s="1" t="s">
        <v>119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521</v>
      </c>
      <c r="C45" s="9" t="s">
        <v>73</v>
      </c>
      <c r="D45" s="13" t="s">
        <v>527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524</v>
      </c>
      <c r="AG45" s="1" t="s">
        <v>118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521</v>
      </c>
      <c r="C46" s="9" t="s">
        <v>73</v>
      </c>
      <c r="D46" s="13" t="s">
        <v>528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524</v>
      </c>
      <c r="AG46" s="1" t="s">
        <v>119</v>
      </c>
      <c r="AH46" s="1" t="s">
        <v>74</v>
      </c>
      <c r="AI46" s="1">
        <v>2</v>
      </c>
      <c r="AJ46" s="3">
        <v>45871</v>
      </c>
      <c r="AK46" s="3">
        <v>0</v>
      </c>
      <c r="AL46" s="3">
        <v>45862</v>
      </c>
      <c r="AM46" s="3">
        <v>45869</v>
      </c>
      <c r="AN46" s="3">
        <v>45870</v>
      </c>
      <c r="AO46" s="3">
        <v>45870</v>
      </c>
      <c r="AP46" s="3">
        <v>45866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518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180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517</v>
      </c>
      <c r="C48" s="9" t="s">
        <v>73</v>
      </c>
      <c r="D48" s="13" t="s">
        <v>329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5000</v>
      </c>
      <c r="W48" s="10">
        <v>0</v>
      </c>
      <c r="X48" s="10">
        <v>5800</v>
      </c>
      <c r="Y48" s="10">
        <v>0</v>
      </c>
      <c r="Z48" s="9" t="s">
        <v>180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529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517</v>
      </c>
      <c r="C49" s="9" t="s">
        <v>73</v>
      </c>
      <c r="D49" s="13" t="s">
        <v>461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529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517</v>
      </c>
      <c r="C50" s="9" t="s">
        <v>73</v>
      </c>
      <c r="D50" s="13" t="s">
        <v>525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529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289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521</v>
      </c>
      <c r="C53" s="9" t="s">
        <v>73</v>
      </c>
      <c r="D53" s="13" t="s">
        <v>532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531</v>
      </c>
      <c r="AG53" s="1" t="s">
        <v>119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521</v>
      </c>
      <c r="C54" s="9" t="s">
        <v>73</v>
      </c>
      <c r="D54" s="13" t="s">
        <v>533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531</v>
      </c>
      <c r="AG54" s="1" t="s">
        <v>118</v>
      </c>
      <c r="AH54" s="1" t="s">
        <v>74</v>
      </c>
      <c r="AI54" s="1">
        <v>2</v>
      </c>
      <c r="AJ54" s="3">
        <v>45874</v>
      </c>
      <c r="AK54" s="3">
        <v>0</v>
      </c>
      <c r="AL54" s="3">
        <v>45865</v>
      </c>
      <c r="AM54" s="3">
        <v>45872</v>
      </c>
      <c r="AN54" s="3">
        <v>45873</v>
      </c>
      <c r="AO54" s="3">
        <v>45873</v>
      </c>
      <c r="AP54" s="3">
        <v>45869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0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536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0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460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45876</v>
      </c>
      <c r="U57" s="11">
        <v>5000</v>
      </c>
      <c r="V57" s="10">
        <v>5000</v>
      </c>
      <c r="W57" s="10">
        <v>0</v>
      </c>
      <c r="X57" s="10">
        <v>5250</v>
      </c>
      <c r="Y57" s="10">
        <v>0</v>
      </c>
      <c r="Z57" s="9" t="s">
        <v>180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535</v>
      </c>
      <c r="AG57" s="1" t="s">
        <v>119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0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518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180</v>
      </c>
      <c r="AA58" s="8">
        <v>9359.9000000000015</v>
      </c>
      <c r="AB58" s="8">
        <v>2240</v>
      </c>
      <c r="AC58" s="8">
        <v>7119.9000000000015</v>
      </c>
      <c r="AD58" s="8">
        <v>0</v>
      </c>
      <c r="AE58" s="8">
        <v>0</v>
      </c>
      <c r="AF58" s="8" t="s">
        <v>537</v>
      </c>
      <c r="AG58" s="1" t="s">
        <v>119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536.30251199999998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463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121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526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>
        <v>45854</v>
      </c>
      <c r="B61" s="14" t="s">
        <v>517</v>
      </c>
      <c r="C61" s="9" t="s">
        <v>73</v>
      </c>
      <c r="D61" s="13" t="s">
        <v>538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180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537</v>
      </c>
      <c r="AG61" s="1" t="s">
        <v>119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352.51463377777782</v>
      </c>
    </row>
    <row r="62" spans="1:56" ht="27.75" customHeight="1" x14ac:dyDescent="0.45">
      <c r="A62" s="3">
        <v>45857</v>
      </c>
      <c r="B62" s="14" t="s">
        <v>591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45883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180</v>
      </c>
      <c r="AA62" s="8">
        <v>10477.5</v>
      </c>
      <c r="AB62" s="8">
        <v>0</v>
      </c>
      <c r="AC62" s="8">
        <v>10477.5</v>
      </c>
      <c r="AD62" s="8">
        <v>0</v>
      </c>
      <c r="AE62" s="8">
        <v>0</v>
      </c>
      <c r="AF62" s="8" t="s">
        <v>579</v>
      </c>
      <c r="AG62" s="1" t="s">
        <v>119</v>
      </c>
      <c r="AH62" s="1" t="s">
        <v>77</v>
      </c>
      <c r="AI62" s="1">
        <v>1</v>
      </c>
      <c r="AJ62" s="3">
        <v>45883</v>
      </c>
      <c r="AK62" s="3">
        <v>0</v>
      </c>
      <c r="AL62" s="3">
        <v>0</v>
      </c>
      <c r="AM62" s="3">
        <v>0</v>
      </c>
      <c r="AN62" s="3">
        <v>0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789.21186666666665</v>
      </c>
    </row>
    <row r="63" spans="1:56" ht="27.75" customHeight="1" x14ac:dyDescent="0.45">
      <c r="A63" s="3">
        <v>45857</v>
      </c>
      <c r="B63" s="14" t="s">
        <v>588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45874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180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592</v>
      </c>
      <c r="AG63" s="1" t="s">
        <v>119</v>
      </c>
      <c r="AH63" s="1" t="s">
        <v>74</v>
      </c>
      <c r="AI63" s="1">
        <v>2</v>
      </c>
      <c r="AJ63" s="3">
        <v>45874</v>
      </c>
      <c r="AK63" s="3">
        <v>0</v>
      </c>
      <c r="AL63" s="3">
        <v>45865</v>
      </c>
      <c r="AM63" s="3">
        <v>45872</v>
      </c>
      <c r="AN63" s="3">
        <v>45873</v>
      </c>
      <c r="AO63" s="3">
        <v>45873</v>
      </c>
      <c r="AP63" s="3">
        <v>45869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352.51463377777782</v>
      </c>
    </row>
    <row r="64" spans="1:56" ht="27.75" customHeight="1" x14ac:dyDescent="0.45">
      <c r="A64" s="3">
        <v>45857</v>
      </c>
      <c r="B64" s="14" t="s">
        <v>593</v>
      </c>
      <c r="C64" s="9" t="s">
        <v>73</v>
      </c>
      <c r="D64" s="13" t="s">
        <v>202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45876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180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594</v>
      </c>
      <c r="AG64" s="1" t="s">
        <v>119</v>
      </c>
      <c r="AH64" s="1" t="s">
        <v>74</v>
      </c>
      <c r="AI64" s="1">
        <v>2</v>
      </c>
      <c r="AJ64" s="3">
        <v>45876</v>
      </c>
      <c r="AK64" s="3">
        <v>0</v>
      </c>
      <c r="AL64" s="3">
        <v>45867</v>
      </c>
      <c r="AM64" s="3">
        <v>45874</v>
      </c>
      <c r="AN64" s="3">
        <v>45875</v>
      </c>
      <c r="AO64" s="3">
        <v>45875</v>
      </c>
      <c r="AP64" s="3">
        <v>45871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705.02926755555563</v>
      </c>
    </row>
    <row r="65" spans="1:56" ht="27.75" customHeight="1" x14ac:dyDescent="0.45">
      <c r="A65" s="3">
        <v>45857</v>
      </c>
      <c r="B65" s="14" t="s">
        <v>588</v>
      </c>
      <c r="C65" s="9" t="s">
        <v>73</v>
      </c>
      <c r="D65" s="13" t="s">
        <v>520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148</v>
      </c>
      <c r="T65" s="12">
        <v>45876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180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595</v>
      </c>
      <c r="AG65" s="1" t="s">
        <v>119</v>
      </c>
      <c r="AH65" s="1" t="s">
        <v>74</v>
      </c>
      <c r="AI65" s="1">
        <v>2</v>
      </c>
      <c r="AJ65" s="3">
        <v>45876</v>
      </c>
      <c r="AK65" s="3">
        <v>0</v>
      </c>
      <c r="AL65" s="3">
        <v>45867</v>
      </c>
      <c r="AM65" s="3">
        <v>45874</v>
      </c>
      <c r="AN65" s="3">
        <v>45875</v>
      </c>
      <c r="AO65" s="3">
        <v>45875</v>
      </c>
      <c r="AP65" s="3">
        <v>45871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181</v>
      </c>
      <c r="BD65" s="56">
        <v>352.51463377777782</v>
      </c>
    </row>
    <row r="66" spans="1:56" ht="27.75" customHeight="1" x14ac:dyDescent="0.45">
      <c r="A66" s="3">
        <v>45857</v>
      </c>
      <c r="B66" s="14" t="s">
        <v>588</v>
      </c>
      <c r="C66" s="9" t="s">
        <v>73</v>
      </c>
      <c r="D66" s="13" t="s">
        <v>461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148</v>
      </c>
      <c r="T66" s="12">
        <v>45876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180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595</v>
      </c>
      <c r="AG66" s="1" t="s">
        <v>119</v>
      </c>
      <c r="AH66" s="1" t="s">
        <v>74</v>
      </c>
      <c r="AI66" s="1">
        <v>2</v>
      </c>
      <c r="AJ66" s="3">
        <v>45876</v>
      </c>
      <c r="AK66" s="3">
        <v>0</v>
      </c>
      <c r="AL66" s="3">
        <v>45867</v>
      </c>
      <c r="AM66" s="3">
        <v>45874</v>
      </c>
      <c r="AN66" s="3">
        <v>45875</v>
      </c>
      <c r="AO66" s="3">
        <v>45875</v>
      </c>
      <c r="AP66" s="3">
        <v>45871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181</v>
      </c>
      <c r="BD66" s="56">
        <v>352.51463377777782</v>
      </c>
    </row>
    <row r="67" spans="1:56" ht="27.75" customHeight="1" x14ac:dyDescent="0.45">
      <c r="A67" s="3">
        <v>45857</v>
      </c>
      <c r="B67" s="14" t="s">
        <v>588</v>
      </c>
      <c r="C67" s="9" t="s">
        <v>73</v>
      </c>
      <c r="D67" s="13" t="s">
        <v>526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148</v>
      </c>
      <c r="T67" s="12">
        <v>45876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180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595</v>
      </c>
      <c r="AG67" s="1" t="s">
        <v>119</v>
      </c>
      <c r="AH67" s="1" t="s">
        <v>74</v>
      </c>
      <c r="AI67" s="1">
        <v>2</v>
      </c>
      <c r="AJ67" s="3">
        <v>45876</v>
      </c>
      <c r="AK67" s="3">
        <v>0</v>
      </c>
      <c r="AL67" s="3">
        <v>45867</v>
      </c>
      <c r="AM67" s="3">
        <v>45874</v>
      </c>
      <c r="AN67" s="3">
        <v>45875</v>
      </c>
      <c r="AO67" s="3">
        <v>45875</v>
      </c>
      <c r="AP67" s="3">
        <v>45871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181</v>
      </c>
      <c r="BD67" s="56">
        <v>352.51463377777782</v>
      </c>
    </row>
    <row r="68" spans="1:56" ht="27.75" customHeight="1" x14ac:dyDescent="0.45">
      <c r="A68" s="3">
        <v>45857</v>
      </c>
      <c r="B68" s="14" t="s">
        <v>588</v>
      </c>
      <c r="C68" s="9" t="s">
        <v>73</v>
      </c>
      <c r="D68" s="13" t="s">
        <v>463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148</v>
      </c>
      <c r="T68" s="12">
        <v>45876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180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595</v>
      </c>
      <c r="AG68" s="1" t="s">
        <v>119</v>
      </c>
      <c r="AH68" s="1" t="s">
        <v>74</v>
      </c>
      <c r="AI68" s="1">
        <v>2</v>
      </c>
      <c r="AJ68" s="3">
        <v>45876</v>
      </c>
      <c r="AK68" s="3">
        <v>0</v>
      </c>
      <c r="AL68" s="3">
        <v>45867</v>
      </c>
      <c r="AM68" s="3">
        <v>45874</v>
      </c>
      <c r="AN68" s="3">
        <v>45875</v>
      </c>
      <c r="AO68" s="3">
        <v>45875</v>
      </c>
      <c r="AP68" s="3">
        <v>45871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181</v>
      </c>
      <c r="BD68" s="56">
        <v>352.51463377777782</v>
      </c>
    </row>
    <row r="69" spans="1:56" ht="27.75" customHeight="1" x14ac:dyDescent="0.45">
      <c r="A69" s="3">
        <v>45857</v>
      </c>
      <c r="B69" s="14" t="s">
        <v>588</v>
      </c>
      <c r="C69" s="9" t="s">
        <v>73</v>
      </c>
      <c r="D69" s="13" t="s">
        <v>534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148</v>
      </c>
      <c r="T69" s="12">
        <v>45876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180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595</v>
      </c>
      <c r="AG69" s="1" t="s">
        <v>119</v>
      </c>
      <c r="AH69" s="1" t="s">
        <v>74</v>
      </c>
      <c r="AI69" s="1">
        <v>2</v>
      </c>
      <c r="AJ69" s="3">
        <v>45876</v>
      </c>
      <c r="AK69" s="3">
        <v>0</v>
      </c>
      <c r="AL69" s="3">
        <v>45867</v>
      </c>
      <c r="AM69" s="3">
        <v>45874</v>
      </c>
      <c r="AN69" s="3">
        <v>45875</v>
      </c>
      <c r="AO69" s="3">
        <v>45875</v>
      </c>
      <c r="AP69" s="3">
        <v>45871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181</v>
      </c>
      <c r="BD69" s="56">
        <v>352.51463377777782</v>
      </c>
    </row>
    <row r="70" spans="1:56" ht="27.75" customHeight="1" x14ac:dyDescent="0.45">
      <c r="A70" s="3">
        <v>45857</v>
      </c>
      <c r="B70" s="14" t="s">
        <v>588</v>
      </c>
      <c r="C70" s="9" t="s">
        <v>73</v>
      </c>
      <c r="D70" s="13" t="s">
        <v>330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148</v>
      </c>
      <c r="T70" s="12">
        <v>45878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180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596</v>
      </c>
      <c r="AG70" s="1" t="s">
        <v>119</v>
      </c>
      <c r="AH70" s="1" t="s">
        <v>74</v>
      </c>
      <c r="AI70" s="1">
        <v>2</v>
      </c>
      <c r="AJ70" s="3">
        <v>45878</v>
      </c>
      <c r="AK70" s="3">
        <v>0</v>
      </c>
      <c r="AL70" s="3">
        <v>45869</v>
      </c>
      <c r="AM70" s="3">
        <v>45876</v>
      </c>
      <c r="AN70" s="3">
        <v>45877</v>
      </c>
      <c r="AO70" s="3">
        <v>45877</v>
      </c>
      <c r="AP70" s="3">
        <v>45873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181</v>
      </c>
      <c r="BD70" s="56">
        <v>352.51463377777782</v>
      </c>
    </row>
    <row r="71" spans="1:56" ht="27.75" customHeight="1" x14ac:dyDescent="0.45">
      <c r="A71" s="3">
        <v>45857</v>
      </c>
      <c r="B71" s="14" t="s">
        <v>588</v>
      </c>
      <c r="C71" s="9" t="s">
        <v>73</v>
      </c>
      <c r="D71" s="13" t="s">
        <v>518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148</v>
      </c>
      <c r="T71" s="12">
        <v>45878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180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 t="s">
        <v>596</v>
      </c>
      <c r="AG71" s="1" t="s">
        <v>119</v>
      </c>
      <c r="AH71" s="1" t="s">
        <v>74</v>
      </c>
      <c r="AI71" s="1">
        <v>2</v>
      </c>
      <c r="AJ71" s="3">
        <v>45878</v>
      </c>
      <c r="AK71" s="3">
        <v>0</v>
      </c>
      <c r="AL71" s="3">
        <v>45869</v>
      </c>
      <c r="AM71" s="3">
        <v>45876</v>
      </c>
      <c r="AN71" s="3">
        <v>45877</v>
      </c>
      <c r="AO71" s="3">
        <v>45877</v>
      </c>
      <c r="AP71" s="3">
        <v>45873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181</v>
      </c>
      <c r="BD71" s="56">
        <v>705.02926755555563</v>
      </c>
    </row>
    <row r="72" spans="1:56" ht="27.75" customHeight="1" x14ac:dyDescent="0.45">
      <c r="A72" s="3">
        <v>45857</v>
      </c>
      <c r="B72" s="14" t="s">
        <v>588</v>
      </c>
      <c r="C72" s="9" t="s">
        <v>73</v>
      </c>
      <c r="D72" s="13" t="s">
        <v>202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148</v>
      </c>
      <c r="T72" s="12">
        <v>45878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180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596</v>
      </c>
      <c r="AG72" s="1" t="s">
        <v>119</v>
      </c>
      <c r="AH72" s="1" t="s">
        <v>74</v>
      </c>
      <c r="AI72" s="1">
        <v>2</v>
      </c>
      <c r="AJ72" s="3">
        <v>45878</v>
      </c>
      <c r="AK72" s="3">
        <v>0</v>
      </c>
      <c r="AL72" s="3">
        <v>45869</v>
      </c>
      <c r="AM72" s="3">
        <v>45876</v>
      </c>
      <c r="AN72" s="3">
        <v>45877</v>
      </c>
      <c r="AO72" s="3">
        <v>45877</v>
      </c>
      <c r="AP72" s="3">
        <v>45873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181</v>
      </c>
      <c r="BD72" s="56">
        <v>705.02926755555563</v>
      </c>
    </row>
    <row r="73" spans="1:56" ht="27.75" customHeight="1" x14ac:dyDescent="0.45">
      <c r="A73" s="3">
        <v>45857</v>
      </c>
      <c r="B73" s="14" t="s">
        <v>593</v>
      </c>
      <c r="C73" s="9" t="s">
        <v>73</v>
      </c>
      <c r="D73" s="13" t="s">
        <v>530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148</v>
      </c>
      <c r="T73" s="12">
        <v>45883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180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579</v>
      </c>
      <c r="AG73" s="1" t="s">
        <v>119</v>
      </c>
      <c r="AH73" s="1" t="s">
        <v>74</v>
      </c>
      <c r="AI73" s="1">
        <v>2</v>
      </c>
      <c r="AJ73" s="3">
        <v>45883</v>
      </c>
      <c r="AK73" s="3">
        <v>0</v>
      </c>
      <c r="AL73" s="3">
        <v>45874</v>
      </c>
      <c r="AM73" s="3">
        <v>45881</v>
      </c>
      <c r="AN73" s="3">
        <v>45882</v>
      </c>
      <c r="AO73" s="3">
        <v>45882</v>
      </c>
      <c r="AP73" s="3">
        <v>45878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181</v>
      </c>
      <c r="BD73" s="56">
        <v>352.51463377777782</v>
      </c>
    </row>
    <row r="74" spans="1:56" ht="27.75" customHeight="1" x14ac:dyDescent="0.45">
      <c r="A74" s="3">
        <v>45857</v>
      </c>
      <c r="B74" s="14" t="s">
        <v>593</v>
      </c>
      <c r="C74" s="9" t="s">
        <v>73</v>
      </c>
      <c r="D74" s="13" t="s">
        <v>289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148</v>
      </c>
      <c r="T74" s="12">
        <v>45883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180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579</v>
      </c>
      <c r="AG74" s="1" t="s">
        <v>119</v>
      </c>
      <c r="AH74" s="1" t="s">
        <v>74</v>
      </c>
      <c r="AI74" s="1">
        <v>2</v>
      </c>
      <c r="AJ74" s="3">
        <v>45883</v>
      </c>
      <c r="AK74" s="3">
        <v>0</v>
      </c>
      <c r="AL74" s="3">
        <v>45874</v>
      </c>
      <c r="AM74" s="3">
        <v>45881</v>
      </c>
      <c r="AN74" s="3">
        <v>45882</v>
      </c>
      <c r="AO74" s="3">
        <v>45882</v>
      </c>
      <c r="AP74" s="3">
        <v>45878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181</v>
      </c>
      <c r="BD74" s="56">
        <v>352.51463377777782</v>
      </c>
    </row>
    <row r="75" spans="1:56" ht="27.75" customHeight="1" x14ac:dyDescent="0.45">
      <c r="A75" s="3">
        <v>45857</v>
      </c>
      <c r="B75" s="14" t="s">
        <v>593</v>
      </c>
      <c r="C75" s="9" t="s">
        <v>73</v>
      </c>
      <c r="D75" s="13" t="s">
        <v>597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148</v>
      </c>
      <c r="T75" s="12">
        <v>45883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180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579</v>
      </c>
      <c r="AG75" s="1" t="s">
        <v>119</v>
      </c>
      <c r="AH75" s="1" t="s">
        <v>74</v>
      </c>
      <c r="AI75" s="1">
        <v>2</v>
      </c>
      <c r="AJ75" s="3">
        <v>45883</v>
      </c>
      <c r="AK75" s="3">
        <v>0</v>
      </c>
      <c r="AL75" s="3">
        <v>45874</v>
      </c>
      <c r="AM75" s="3">
        <v>45881</v>
      </c>
      <c r="AN75" s="3">
        <v>45882</v>
      </c>
      <c r="AO75" s="3">
        <v>45882</v>
      </c>
      <c r="AP75" s="3">
        <v>45878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181</v>
      </c>
      <c r="BD75" s="56">
        <v>352.51463377777782</v>
      </c>
    </row>
    <row r="76" spans="1:56" ht="27.75" customHeight="1" x14ac:dyDescent="0.45">
      <c r="A76" s="3">
        <v>45857</v>
      </c>
      <c r="B76" s="14" t="s">
        <v>593</v>
      </c>
      <c r="C76" s="9" t="s">
        <v>73</v>
      </c>
      <c r="D76" s="13" t="s">
        <v>202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148</v>
      </c>
      <c r="T76" s="12">
        <v>45885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180</v>
      </c>
      <c r="AA76" s="8">
        <v>9359.9000000000015</v>
      </c>
      <c r="AB76" s="8">
        <v>0</v>
      </c>
      <c r="AC76" s="8">
        <v>9359.9000000000015</v>
      </c>
      <c r="AD76" s="8">
        <v>0</v>
      </c>
      <c r="AE76" s="8">
        <v>0</v>
      </c>
      <c r="AF76" s="8" t="s">
        <v>598</v>
      </c>
      <c r="AG76" s="1" t="s">
        <v>119</v>
      </c>
      <c r="AH76" s="1" t="s">
        <v>74</v>
      </c>
      <c r="AI76" s="1">
        <v>2</v>
      </c>
      <c r="AJ76" s="3">
        <v>45885</v>
      </c>
      <c r="AK76" s="3">
        <v>0</v>
      </c>
      <c r="AL76" s="3">
        <v>45876</v>
      </c>
      <c r="AM76" s="3">
        <v>45883</v>
      </c>
      <c r="AN76" s="3">
        <v>45884</v>
      </c>
      <c r="AO76" s="3">
        <v>45884</v>
      </c>
      <c r="AP76" s="3">
        <v>45880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181</v>
      </c>
      <c r="BD76" s="56">
        <v>705.02926755555563</v>
      </c>
    </row>
    <row r="77" spans="1:56" ht="27.75" customHeight="1" x14ac:dyDescent="0.45">
      <c r="A77" s="3">
        <v>45857</v>
      </c>
      <c r="B77" s="14" t="s">
        <v>593</v>
      </c>
      <c r="C77" s="9" t="s">
        <v>73</v>
      </c>
      <c r="D77" s="13" t="s">
        <v>460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148</v>
      </c>
      <c r="T77" s="12">
        <v>45885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180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598</v>
      </c>
      <c r="AG77" s="1" t="s">
        <v>119</v>
      </c>
      <c r="AH77" s="1" t="s">
        <v>74</v>
      </c>
      <c r="AI77" s="1">
        <v>2</v>
      </c>
      <c r="AJ77" s="3">
        <v>45885</v>
      </c>
      <c r="AK77" s="3">
        <v>0</v>
      </c>
      <c r="AL77" s="3">
        <v>45876</v>
      </c>
      <c r="AM77" s="3">
        <v>45883</v>
      </c>
      <c r="AN77" s="3">
        <v>45884</v>
      </c>
      <c r="AO77" s="3">
        <v>45884</v>
      </c>
      <c r="AP77" s="3">
        <v>45880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181</v>
      </c>
      <c r="BD77" s="56">
        <v>352.51463377777782</v>
      </c>
    </row>
    <row r="78" spans="1:56" ht="27.75" customHeight="1" x14ac:dyDescent="0.45">
      <c r="A78" s="3">
        <v>45857</v>
      </c>
      <c r="B78" s="14" t="s">
        <v>593</v>
      </c>
      <c r="C78" s="9" t="s">
        <v>73</v>
      </c>
      <c r="D78" s="13" t="s">
        <v>461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180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598</v>
      </c>
      <c r="AG78" s="1" t="s">
        <v>119</v>
      </c>
      <c r="AH78" s="1" t="s">
        <v>74</v>
      </c>
      <c r="AI78" s="1">
        <v>2</v>
      </c>
      <c r="AJ78" s="3">
        <v>45885</v>
      </c>
      <c r="AK78" s="3">
        <v>0</v>
      </c>
      <c r="AL78" s="3">
        <v>45876</v>
      </c>
      <c r="AM78" s="3">
        <v>45883</v>
      </c>
      <c r="AN78" s="3">
        <v>45884</v>
      </c>
      <c r="AO78" s="3">
        <v>45884</v>
      </c>
      <c r="AP78" s="3">
        <v>45880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181</v>
      </c>
      <c r="BD78" s="56">
        <v>352.51463377777782</v>
      </c>
    </row>
    <row r="79" spans="1:56" ht="27.75" customHeight="1" x14ac:dyDescent="0.45">
      <c r="A79" s="3">
        <v>45857</v>
      </c>
      <c r="B79" s="14" t="s">
        <v>593</v>
      </c>
      <c r="C79" s="9" t="s">
        <v>73</v>
      </c>
      <c r="D79" s="13" t="s">
        <v>526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148</v>
      </c>
      <c r="T79" s="12">
        <v>45885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180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598</v>
      </c>
      <c r="AG79" s="1" t="s">
        <v>119</v>
      </c>
      <c r="AH79" s="1" t="s">
        <v>74</v>
      </c>
      <c r="AI79" s="1">
        <v>2</v>
      </c>
      <c r="AJ79" s="3">
        <v>45885</v>
      </c>
      <c r="AK79" s="3">
        <v>0</v>
      </c>
      <c r="AL79" s="3">
        <v>45876</v>
      </c>
      <c r="AM79" s="3">
        <v>45883</v>
      </c>
      <c r="AN79" s="3">
        <v>45884</v>
      </c>
      <c r="AO79" s="3">
        <v>45884</v>
      </c>
      <c r="AP79" s="3">
        <v>45880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181</v>
      </c>
      <c r="BD79" s="56">
        <v>352.51463377777782</v>
      </c>
    </row>
    <row r="80" spans="1:56" ht="27.75" customHeight="1" x14ac:dyDescent="0.45">
      <c r="A80" s="3">
        <v>45857</v>
      </c>
      <c r="B80" s="14" t="s">
        <v>593</v>
      </c>
      <c r="C80" s="9" t="s">
        <v>73</v>
      </c>
      <c r="D80" s="13" t="s">
        <v>328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45888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180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599</v>
      </c>
      <c r="AG80" s="1" t="s">
        <v>119</v>
      </c>
      <c r="AH80" s="1" t="s">
        <v>74</v>
      </c>
      <c r="AI80" s="1">
        <v>2</v>
      </c>
      <c r="AJ80" s="3">
        <v>45888</v>
      </c>
      <c r="AK80" s="3">
        <v>0</v>
      </c>
      <c r="AL80" s="3">
        <v>45879</v>
      </c>
      <c r="AM80" s="3">
        <v>45886</v>
      </c>
      <c r="AN80" s="3">
        <v>45887</v>
      </c>
      <c r="AO80" s="3">
        <v>45887</v>
      </c>
      <c r="AP80" s="3">
        <v>45883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181</v>
      </c>
      <c r="BD80" s="56">
        <v>352.51463377777782</v>
      </c>
    </row>
    <row r="81" spans="1:56" ht="27.75" customHeight="1" x14ac:dyDescent="0.45">
      <c r="A81" s="3">
        <v>45857</v>
      </c>
      <c r="B81" s="14" t="s">
        <v>593</v>
      </c>
      <c r="C81" s="9" t="s">
        <v>73</v>
      </c>
      <c r="D81" s="13" t="s">
        <v>329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148</v>
      </c>
      <c r="T81" s="12">
        <v>45888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180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599</v>
      </c>
      <c r="AG81" s="1" t="s">
        <v>61</v>
      </c>
      <c r="AH81" s="1" t="s">
        <v>74</v>
      </c>
      <c r="AI81" s="1">
        <v>2</v>
      </c>
      <c r="AJ81" s="3">
        <v>45888</v>
      </c>
      <c r="AK81" s="3">
        <v>0</v>
      </c>
      <c r="AL81" s="3">
        <v>45879</v>
      </c>
      <c r="AM81" s="3">
        <v>45886</v>
      </c>
      <c r="AN81" s="3">
        <v>45887</v>
      </c>
      <c r="AO81" s="3">
        <v>45887</v>
      </c>
      <c r="AP81" s="3">
        <v>45883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181</v>
      </c>
      <c r="BD81" s="56">
        <v>352.51463377777782</v>
      </c>
    </row>
    <row r="82" spans="1:56" ht="27.75" customHeight="1" x14ac:dyDescent="0.45">
      <c r="A82" s="3">
        <v>45857</v>
      </c>
      <c r="B82" s="14" t="s">
        <v>593</v>
      </c>
      <c r="C82" s="9" t="s">
        <v>73</v>
      </c>
      <c r="D82" s="13" t="s">
        <v>463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45888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180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599</v>
      </c>
      <c r="AG82" s="1" t="s">
        <v>118</v>
      </c>
      <c r="AH82" s="1" t="s">
        <v>74</v>
      </c>
      <c r="AI82" s="1">
        <v>2</v>
      </c>
      <c r="AJ82" s="3">
        <v>45888</v>
      </c>
      <c r="AK82" s="3">
        <v>0</v>
      </c>
      <c r="AL82" s="3">
        <v>45879</v>
      </c>
      <c r="AM82" s="3">
        <v>45886</v>
      </c>
      <c r="AN82" s="3">
        <v>45887</v>
      </c>
      <c r="AO82" s="3">
        <v>45887</v>
      </c>
      <c r="AP82" s="3">
        <v>45883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181</v>
      </c>
      <c r="BD82" s="56">
        <v>352.51463377777782</v>
      </c>
    </row>
    <row r="83" spans="1:56" ht="27.75" customHeight="1" x14ac:dyDescent="0.45">
      <c r="A83" s="3">
        <v>45857</v>
      </c>
      <c r="B83" s="14" t="s">
        <v>593</v>
      </c>
      <c r="C83" s="9" t="s">
        <v>73</v>
      </c>
      <c r="D83" s="13" t="s">
        <v>518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148</v>
      </c>
      <c r="T83" s="12">
        <v>45888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180</v>
      </c>
      <c r="AA83" s="8">
        <v>9359.9000000000015</v>
      </c>
      <c r="AB83" s="8">
        <v>0</v>
      </c>
      <c r="AC83" s="8">
        <v>9359.9000000000015</v>
      </c>
      <c r="AD83" s="8">
        <v>0</v>
      </c>
      <c r="AE83" s="8">
        <v>0</v>
      </c>
      <c r="AF83" s="8" t="s">
        <v>599</v>
      </c>
      <c r="AG83" s="1" t="s">
        <v>119</v>
      </c>
      <c r="AH83" s="1" t="s">
        <v>74</v>
      </c>
      <c r="AI83" s="1">
        <v>2</v>
      </c>
      <c r="AJ83" s="3">
        <v>45888</v>
      </c>
      <c r="AK83" s="3">
        <v>0</v>
      </c>
      <c r="AL83" s="3">
        <v>45879</v>
      </c>
      <c r="AM83" s="3">
        <v>45886</v>
      </c>
      <c r="AN83" s="3">
        <v>45887</v>
      </c>
      <c r="AO83" s="3">
        <v>45887</v>
      </c>
      <c r="AP83" s="3">
        <v>45883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181</v>
      </c>
      <c r="BD83" s="56">
        <v>705.02926755555563</v>
      </c>
    </row>
    <row r="84" spans="1:56" ht="27.75" customHeight="1" x14ac:dyDescent="0.45">
      <c r="A84" s="3" t="s">
        <v>139</v>
      </c>
      <c r="B84" s="14" t="s">
        <v>139</v>
      </c>
      <c r="C84" s="9" t="s">
        <v>73</v>
      </c>
      <c r="D84" s="13" t="s">
        <v>61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148</v>
      </c>
      <c r="T84" s="12">
        <v>45899</v>
      </c>
      <c r="U84" s="11">
        <v>250000</v>
      </c>
      <c r="V84" s="10">
        <v>0</v>
      </c>
      <c r="W84" s="10">
        <v>250000</v>
      </c>
      <c r="X84" s="10">
        <v>0</v>
      </c>
      <c r="Y84" s="10">
        <v>262500</v>
      </c>
      <c r="Z84" s="9" t="s">
        <v>180</v>
      </c>
      <c r="AA84" s="8">
        <v>233997.50000000003</v>
      </c>
      <c r="AB84" s="8">
        <v>0</v>
      </c>
      <c r="AC84" s="8">
        <v>233997.50000000003</v>
      </c>
      <c r="AD84" s="8">
        <v>0</v>
      </c>
      <c r="AE84" s="8">
        <v>0</v>
      </c>
      <c r="AF84" s="8">
        <v>0</v>
      </c>
      <c r="AG84" s="1" t="s">
        <v>118</v>
      </c>
      <c r="AH84" s="1" t="s">
        <v>74</v>
      </c>
      <c r="AI84" s="1">
        <v>2</v>
      </c>
      <c r="AJ84" s="3">
        <v>45899</v>
      </c>
      <c r="AK84" s="3">
        <v>0</v>
      </c>
      <c r="AL84" s="3">
        <v>45890</v>
      </c>
      <c r="AM84" s="3">
        <v>45897</v>
      </c>
      <c r="AN84" s="3">
        <v>45898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181</v>
      </c>
      <c r="BD84" s="56">
        <v>17625.731688888893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63</v>
      </c>
      <c r="J85" s="9" t="s">
        <v>78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180</v>
      </c>
      <c r="AA85" s="8">
        <v>469112.60000000015</v>
      </c>
      <c r="AB85" s="8">
        <v>81799.14999999998</v>
      </c>
      <c r="AC85" s="8">
        <v>387313.45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182</v>
      </c>
      <c r="BD85" s="56">
        <v>0</v>
      </c>
    </row>
    <row r="86" spans="1:56" ht="27.75" customHeight="1" x14ac:dyDescent="0.45">
      <c r="A86" s="3">
        <v>45855</v>
      </c>
      <c r="B86" s="14" t="s">
        <v>554</v>
      </c>
      <c r="C86" s="9" t="s">
        <v>419</v>
      </c>
      <c r="D86" s="13" t="s">
        <v>555</v>
      </c>
      <c r="E86" s="9">
        <v>19</v>
      </c>
      <c r="F86" s="9">
        <v>26</v>
      </c>
      <c r="G86" s="9" t="s">
        <v>60</v>
      </c>
      <c r="H86" s="9" t="s">
        <v>76</v>
      </c>
      <c r="I86" s="9">
        <v>70</v>
      </c>
      <c r="J86" s="9" t="s">
        <v>57</v>
      </c>
      <c r="K86" s="9">
        <v>5</v>
      </c>
      <c r="L86" s="9" t="s">
        <v>92</v>
      </c>
      <c r="M86" s="10">
        <v>20</v>
      </c>
      <c r="N86" s="9">
        <v>28</v>
      </c>
      <c r="O86" s="9">
        <v>50</v>
      </c>
      <c r="P86" s="10">
        <v>259.04464319999994</v>
      </c>
      <c r="Q86" s="10">
        <v>0</v>
      </c>
      <c r="R86" s="10">
        <v>259.04464319999994</v>
      </c>
      <c r="S86" s="9" t="s">
        <v>127</v>
      </c>
      <c r="T86" s="12">
        <v>45868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235</v>
      </c>
      <c r="AA86" s="8">
        <v>11525.250000000002</v>
      </c>
      <c r="AB86" s="8">
        <v>11525.250000000002</v>
      </c>
      <c r="AC86" s="8">
        <v>0</v>
      </c>
      <c r="AD86" s="8">
        <v>0</v>
      </c>
      <c r="AE86" s="8">
        <v>11525.250000000002</v>
      </c>
      <c r="AF86" s="8">
        <v>0</v>
      </c>
      <c r="AG86" s="1" t="s">
        <v>118</v>
      </c>
      <c r="AH86" s="1" t="s">
        <v>68</v>
      </c>
      <c r="AI86" s="1">
        <v>4</v>
      </c>
      <c r="AJ86" s="3">
        <v>45868</v>
      </c>
      <c r="AK86" s="3">
        <v>45864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45863</v>
      </c>
      <c r="AQ86" s="3">
        <v>45867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30</v>
      </c>
      <c r="G87" s="9">
        <v>0</v>
      </c>
      <c r="H87" s="9">
        <v>0</v>
      </c>
      <c r="I87" s="9">
        <v>56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 t="s">
        <v>95</v>
      </c>
      <c r="W87" s="10">
        <v>0</v>
      </c>
      <c r="X87" s="10">
        <v>0</v>
      </c>
      <c r="Y87" s="10">
        <v>0</v>
      </c>
      <c r="Z87" s="9" t="s">
        <v>235</v>
      </c>
      <c r="AA87" s="8">
        <v>11525.250000000002</v>
      </c>
      <c r="AB87" s="8">
        <v>11525.250000000002</v>
      </c>
      <c r="AC87" s="8">
        <v>0</v>
      </c>
      <c r="AD87" s="8">
        <v>0</v>
      </c>
      <c r="AE87" s="8">
        <v>11525.250000000002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236</v>
      </c>
      <c r="BD87" s="56">
        <v>0</v>
      </c>
    </row>
    <row r="88" spans="1:56" ht="27.75" customHeight="1" x14ac:dyDescent="0.45">
      <c r="A88" s="3">
        <v>45796</v>
      </c>
      <c r="B88" s="14" t="s">
        <v>303</v>
      </c>
      <c r="C88" s="9" t="s">
        <v>145</v>
      </c>
      <c r="D88" s="13" t="s">
        <v>298</v>
      </c>
      <c r="E88" s="9">
        <v>19</v>
      </c>
      <c r="F88" s="9">
        <v>34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503</v>
      </c>
      <c r="V88" s="10">
        <v>0</v>
      </c>
      <c r="W88" s="10">
        <v>503</v>
      </c>
      <c r="X88" s="10">
        <v>5250</v>
      </c>
      <c r="Y88" s="10">
        <v>0</v>
      </c>
      <c r="Z88" s="9" t="s">
        <v>115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205</v>
      </c>
      <c r="BD88" s="56">
        <v>0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34</v>
      </c>
      <c r="G89" s="9" t="s">
        <v>60</v>
      </c>
      <c r="H89" s="9">
        <v>0</v>
      </c>
      <c r="I89" s="9">
        <v>80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115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206</v>
      </c>
      <c r="BD89" s="56">
        <v>0</v>
      </c>
    </row>
    <row r="90" spans="1:56" ht="27.75" customHeight="1" x14ac:dyDescent="0.45">
      <c r="A90" s="3">
        <v>45853</v>
      </c>
      <c r="B90" s="14" t="s">
        <v>499</v>
      </c>
      <c r="C90" s="9" t="s">
        <v>332</v>
      </c>
      <c r="D90" s="13" t="s">
        <v>500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45868</v>
      </c>
      <c r="U90" s="11">
        <v>20000</v>
      </c>
      <c r="V90" s="10">
        <v>20000</v>
      </c>
      <c r="W90" s="10">
        <v>0</v>
      </c>
      <c r="X90" s="10">
        <v>22975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45853</v>
      </c>
      <c r="B91" s="14" t="s">
        <v>499</v>
      </c>
      <c r="C91" s="9" t="s">
        <v>332</v>
      </c>
      <c r="D91" s="13" t="s">
        <v>502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45868</v>
      </c>
      <c r="U91" s="11">
        <v>5000</v>
      </c>
      <c r="V91" s="10">
        <v>4878</v>
      </c>
      <c r="W91" s="10">
        <v>122</v>
      </c>
      <c r="X91" s="10">
        <v>5050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45796</v>
      </c>
      <c r="B92" s="14" t="s">
        <v>305</v>
      </c>
      <c r="C92" s="9" t="s">
        <v>145</v>
      </c>
      <c r="D92" s="13" t="s">
        <v>247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45868</v>
      </c>
      <c r="U92" s="11">
        <v>3853</v>
      </c>
      <c r="V92" s="10">
        <v>0</v>
      </c>
      <c r="W92" s="10">
        <v>3853</v>
      </c>
      <c r="X92" s="10">
        <v>0</v>
      </c>
      <c r="Y92" s="10">
        <v>4045.65</v>
      </c>
      <c r="Z92" s="9" t="s">
        <v>80</v>
      </c>
      <c r="AA92" s="8">
        <v>4036.9807500000006</v>
      </c>
      <c r="AB92" s="8">
        <v>4036.9807500000006</v>
      </c>
      <c r="AC92" s="8">
        <v>0</v>
      </c>
      <c r="AD92" s="8">
        <v>0</v>
      </c>
      <c r="AE92" s="8">
        <v>4036.9807500000006</v>
      </c>
      <c r="AF92" s="8">
        <v>0</v>
      </c>
      <c r="AG92" s="1" t="s">
        <v>119</v>
      </c>
      <c r="AH92" s="1" t="s">
        <v>75</v>
      </c>
      <c r="AI92" s="1">
        <v>4</v>
      </c>
      <c r="AJ92" s="3">
        <v>45868</v>
      </c>
      <c r="AK92" s="3">
        <v>45864</v>
      </c>
      <c r="AL92" s="3">
        <v>45857</v>
      </c>
      <c r="AM92" s="3">
        <v>45865</v>
      </c>
      <c r="AN92" s="3">
        <v>45866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45857</v>
      </c>
      <c r="B93" s="14" t="s">
        <v>572</v>
      </c>
      <c r="C93" s="9" t="s">
        <v>145</v>
      </c>
      <c r="D93" s="13" t="s">
        <v>247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45868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10477.5</v>
      </c>
      <c r="AB93" s="8">
        <v>10477.5</v>
      </c>
      <c r="AC93" s="8">
        <v>0</v>
      </c>
      <c r="AD93" s="8">
        <v>0</v>
      </c>
      <c r="AE93" s="8">
        <v>10477.5</v>
      </c>
      <c r="AF93" s="8">
        <v>0</v>
      </c>
      <c r="AG93" s="1" t="s">
        <v>118</v>
      </c>
      <c r="AH93" s="1" t="s">
        <v>75</v>
      </c>
      <c r="AI93" s="1">
        <v>4</v>
      </c>
      <c r="AJ93" s="3">
        <v>45868</v>
      </c>
      <c r="AK93" s="3">
        <v>45864</v>
      </c>
      <c r="AL93" s="3">
        <v>45857</v>
      </c>
      <c r="AM93" s="3">
        <v>45865</v>
      </c>
      <c r="AN93" s="3">
        <v>45866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45857</v>
      </c>
      <c r="B94" s="14" t="s">
        <v>572</v>
      </c>
      <c r="C94" s="9" t="s">
        <v>145</v>
      </c>
      <c r="D94" s="13" t="s">
        <v>201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45868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10477.5</v>
      </c>
      <c r="AB94" s="8">
        <v>10477.5</v>
      </c>
      <c r="AC94" s="8">
        <v>0</v>
      </c>
      <c r="AD94" s="8">
        <v>0</v>
      </c>
      <c r="AE94" s="8">
        <v>10477.5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45868</v>
      </c>
      <c r="AK94" s="3">
        <v>45864</v>
      </c>
      <c r="AL94" s="3">
        <v>45857</v>
      </c>
      <c r="AM94" s="3">
        <v>45865</v>
      </c>
      <c r="AN94" s="3">
        <v>45866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45857</v>
      </c>
      <c r="B95" s="14" t="s">
        <v>573</v>
      </c>
      <c r="C95" s="9" t="s">
        <v>145</v>
      </c>
      <c r="D95" s="13" t="s">
        <v>272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10477.5</v>
      </c>
      <c r="AB95" s="8">
        <v>10477.5</v>
      </c>
      <c r="AC95" s="8">
        <v>0</v>
      </c>
      <c r="AD95" s="8">
        <v>0</v>
      </c>
      <c r="AE95" s="8">
        <v>10477.5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45796</v>
      </c>
      <c r="B96" s="14" t="s">
        <v>306</v>
      </c>
      <c r="C96" s="9" t="s">
        <v>145</v>
      </c>
      <c r="D96" s="13" t="s">
        <v>272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45868</v>
      </c>
      <c r="U96" s="11">
        <v>179</v>
      </c>
      <c r="V96" s="10">
        <v>0</v>
      </c>
      <c r="W96" s="10">
        <v>179</v>
      </c>
      <c r="X96" s="10">
        <v>0</v>
      </c>
      <c r="Y96" s="10">
        <v>187.95000000000002</v>
      </c>
      <c r="Z96" s="9" t="s">
        <v>80</v>
      </c>
      <c r="AA96" s="8">
        <v>187.54725000000002</v>
      </c>
      <c r="AB96" s="8">
        <v>187.54725000000002</v>
      </c>
      <c r="AC96" s="8">
        <v>0</v>
      </c>
      <c r="AD96" s="8">
        <v>0</v>
      </c>
      <c r="AE96" s="8">
        <v>187.54725000000002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45857</v>
      </c>
      <c r="B97" s="14" t="s">
        <v>573</v>
      </c>
      <c r="C97" s="9" t="s">
        <v>145</v>
      </c>
      <c r="D97" s="13" t="s">
        <v>565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5040</v>
      </c>
      <c r="V97" s="10">
        <v>0</v>
      </c>
      <c r="W97" s="10">
        <v>5040</v>
      </c>
      <c r="X97" s="10">
        <v>0</v>
      </c>
      <c r="Y97" s="10">
        <v>5292</v>
      </c>
      <c r="Z97" s="9" t="s">
        <v>80</v>
      </c>
      <c r="AA97" s="8">
        <v>5280.6600000000008</v>
      </c>
      <c r="AB97" s="8">
        <v>5280.6600000000008</v>
      </c>
      <c r="AC97" s="8">
        <v>0</v>
      </c>
      <c r="AD97" s="8">
        <v>0</v>
      </c>
      <c r="AE97" s="8">
        <v>5280.6600000000008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45857</v>
      </c>
      <c r="B98" s="14" t="s">
        <v>573</v>
      </c>
      <c r="C98" s="9" t="s">
        <v>145</v>
      </c>
      <c r="D98" s="13" t="s">
        <v>566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119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45857</v>
      </c>
      <c r="B99" s="14" t="s">
        <v>574</v>
      </c>
      <c r="C99" s="9" t="s">
        <v>145</v>
      </c>
      <c r="D99" s="13" t="s">
        <v>567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283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45868</v>
      </c>
      <c r="U99" s="11">
        <v>5040</v>
      </c>
      <c r="V99" s="10">
        <v>0</v>
      </c>
      <c r="W99" s="10">
        <v>5040</v>
      </c>
      <c r="X99" s="10">
        <v>0</v>
      </c>
      <c r="Y99" s="10">
        <v>5292</v>
      </c>
      <c r="Z99" s="9" t="s">
        <v>80</v>
      </c>
      <c r="AA99" s="8">
        <v>5280.6600000000008</v>
      </c>
      <c r="AB99" s="8">
        <v>5280.6600000000008</v>
      </c>
      <c r="AC99" s="8">
        <v>0</v>
      </c>
      <c r="AD99" s="8">
        <v>0</v>
      </c>
      <c r="AE99" s="8">
        <v>5280.6600000000008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45681</v>
      </c>
      <c r="B100" s="14" t="s">
        <v>253</v>
      </c>
      <c r="C100" s="9" t="s">
        <v>79</v>
      </c>
      <c r="D100" s="13" t="s">
        <v>252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3479</v>
      </c>
      <c r="AC100" s="8">
        <v>0</v>
      </c>
      <c r="AD100" s="8">
        <v>0</v>
      </c>
      <c r="AE100" s="8">
        <v>3478.5300000000007</v>
      </c>
      <c r="AF100" s="8">
        <v>0</v>
      </c>
      <c r="AG100" s="1" t="s">
        <v>120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262.82226666666674</v>
      </c>
    </row>
    <row r="101" spans="1:56" ht="27.75" customHeight="1" x14ac:dyDescent="0.45">
      <c r="A101" s="3">
        <v>45847</v>
      </c>
      <c r="B101" s="14" t="s">
        <v>486</v>
      </c>
      <c r="C101" s="9" t="s">
        <v>79</v>
      </c>
      <c r="D101" s="13" t="s">
        <v>485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45876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3310.89</v>
      </c>
      <c r="AC101" s="8">
        <v>0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45876</v>
      </c>
      <c r="AK101" s="3">
        <v>45872</v>
      </c>
      <c r="AL101" s="3">
        <v>45865</v>
      </c>
      <c r="AM101" s="3">
        <v>45873</v>
      </c>
      <c r="AN101" s="3">
        <v>45874</v>
      </c>
      <c r="AO101" s="3">
        <v>45875</v>
      </c>
      <c r="AP101" s="3">
        <v>45871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45850</v>
      </c>
      <c r="B102" s="14" t="s">
        <v>491</v>
      </c>
      <c r="C102" s="9" t="s">
        <v>110</v>
      </c>
      <c r="D102" s="13" t="s">
        <v>492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45889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4414.5199999999995</v>
      </c>
      <c r="AC102" s="8">
        <v>0</v>
      </c>
      <c r="AD102" s="8">
        <v>0</v>
      </c>
      <c r="AE102" s="8">
        <v>4414.5199999999995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45889</v>
      </c>
      <c r="AK102" s="3">
        <v>45885</v>
      </c>
      <c r="AL102" s="3">
        <v>45878</v>
      </c>
      <c r="AM102" s="3">
        <v>45886</v>
      </c>
      <c r="AN102" s="3">
        <v>45887</v>
      </c>
      <c r="AO102" s="3">
        <v>45888</v>
      </c>
      <c r="AP102" s="3">
        <v>45884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 t="s">
        <v>139</v>
      </c>
      <c r="B103" s="14" t="s">
        <v>139</v>
      </c>
      <c r="C103" s="9" t="s">
        <v>145</v>
      </c>
      <c r="D103" s="13" t="s">
        <v>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45899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104775.00000000001</v>
      </c>
      <c r="AB103" s="8">
        <v>62750</v>
      </c>
      <c r="AC103" s="8">
        <v>42025.000000000015</v>
      </c>
      <c r="AD103" s="8">
        <v>0</v>
      </c>
      <c r="AE103" s="8">
        <v>104775.00000000001</v>
      </c>
      <c r="AF103" s="8">
        <v>0</v>
      </c>
      <c r="AG103" s="1" t="s">
        <v>61</v>
      </c>
      <c r="AH103" s="1" t="s">
        <v>75</v>
      </c>
      <c r="AI103" s="1">
        <v>4</v>
      </c>
      <c r="AJ103" s="3">
        <v>45899</v>
      </c>
      <c r="AK103" s="3">
        <v>45895</v>
      </c>
      <c r="AL103" s="3">
        <v>45888</v>
      </c>
      <c r="AM103" s="3">
        <v>45896</v>
      </c>
      <c r="AN103" s="3">
        <v>45897</v>
      </c>
      <c r="AO103" s="3">
        <v>45898</v>
      </c>
      <c r="AP103" s="3">
        <v>45894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3175.2222222222226</v>
      </c>
    </row>
    <row r="104" spans="1:56" ht="27.75" customHeight="1" x14ac:dyDescent="0.45">
      <c r="A104" s="3" t="s">
        <v>139</v>
      </c>
      <c r="B104" s="14" t="s">
        <v>139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1667.7075555555555</v>
      </c>
    </row>
    <row r="105" spans="1:56" ht="27.75" customHeight="1" x14ac:dyDescent="0.45">
      <c r="A105" s="3" t="s">
        <v>139</v>
      </c>
      <c r="B105" s="14" t="s">
        <v>139</v>
      </c>
      <c r="C105" s="9" t="s">
        <v>97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1625.4871111111113</v>
      </c>
    </row>
    <row r="106" spans="1:56" ht="27.75" customHeight="1" x14ac:dyDescent="0.45">
      <c r="A106" s="3" t="s">
        <v>139</v>
      </c>
      <c r="B106" s="14" t="s">
        <v>139</v>
      </c>
      <c r="C106" s="9" t="s">
        <v>356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 t="s">
        <v>63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80</v>
      </c>
      <c r="AA106" s="8">
        <v>110363</v>
      </c>
      <c r="AB106" s="8">
        <v>0</v>
      </c>
      <c r="AC106" s="8">
        <v>110363</v>
      </c>
      <c r="AD106" s="8">
        <v>0</v>
      </c>
      <c r="AE106" s="8">
        <v>110363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8338.5377777777776</v>
      </c>
    </row>
    <row r="107" spans="1:56" ht="27.75" customHeight="1" x14ac:dyDescent="0.45">
      <c r="A107" s="3">
        <v>45825</v>
      </c>
      <c r="B107" s="14" t="s">
        <v>354</v>
      </c>
      <c r="C107" s="9" t="s">
        <v>145</v>
      </c>
      <c r="D107" s="13" t="s">
        <v>300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211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127</v>
      </c>
      <c r="V107" s="10">
        <v>0</v>
      </c>
      <c r="W107" s="10">
        <v>127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45825</v>
      </c>
      <c r="B108" s="14" t="s">
        <v>355</v>
      </c>
      <c r="C108" s="9" t="s">
        <v>145</v>
      </c>
      <c r="D108" s="13" t="s">
        <v>273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894</v>
      </c>
      <c r="V108" s="10">
        <v>525</v>
      </c>
      <c r="W108" s="10">
        <v>369</v>
      </c>
      <c r="X108" s="10">
        <v>6000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138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45827</v>
      </c>
      <c r="B109" s="14" t="s">
        <v>394</v>
      </c>
      <c r="C109" s="9" t="s">
        <v>145</v>
      </c>
      <c r="D109" s="13" t="s">
        <v>192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211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455</v>
      </c>
      <c r="V109" s="10">
        <v>0</v>
      </c>
      <c r="W109" s="10">
        <v>455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45796</v>
      </c>
      <c r="B110" s="14" t="s">
        <v>308</v>
      </c>
      <c r="C110" s="9" t="s">
        <v>145</v>
      </c>
      <c r="D110" s="13" t="s">
        <v>152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3360</v>
      </c>
      <c r="V110" s="10">
        <v>0</v>
      </c>
      <c r="W110" s="10">
        <v>3360</v>
      </c>
      <c r="X110" s="10">
        <v>35200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302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45796</v>
      </c>
      <c r="B111" s="14" t="s">
        <v>309</v>
      </c>
      <c r="C111" s="9" t="s">
        <v>145</v>
      </c>
      <c r="D111" s="13" t="s">
        <v>249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614</v>
      </c>
      <c r="V111" s="10">
        <v>0</v>
      </c>
      <c r="W111" s="10">
        <v>614</v>
      </c>
      <c r="X111" s="10">
        <v>12101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45">
      <c r="A112" s="3">
        <v>45796</v>
      </c>
      <c r="B112" s="14" t="s">
        <v>304</v>
      </c>
      <c r="C112" s="9" t="s">
        <v>145</v>
      </c>
      <c r="D112" s="13" t="s">
        <v>299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366</v>
      </c>
      <c r="V112" s="10">
        <v>0</v>
      </c>
      <c r="W112" s="10">
        <v>366</v>
      </c>
      <c r="X112" s="10">
        <v>5113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45796</v>
      </c>
      <c r="B113" s="14" t="s">
        <v>306</v>
      </c>
      <c r="C113" s="9" t="s">
        <v>145</v>
      </c>
      <c r="D113" s="13" t="s">
        <v>301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302</v>
      </c>
      <c r="V113" s="10">
        <v>0</v>
      </c>
      <c r="W113" s="10">
        <v>302</v>
      </c>
      <c r="X113" s="10">
        <v>5300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45796</v>
      </c>
      <c r="B114" s="14" t="s">
        <v>307</v>
      </c>
      <c r="C114" s="9" t="s">
        <v>145</v>
      </c>
      <c r="D114" s="13" t="s">
        <v>135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1200</v>
      </c>
      <c r="V114" s="10">
        <v>0</v>
      </c>
      <c r="W114" s="10">
        <v>1200</v>
      </c>
      <c r="X114" s="10">
        <v>10700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>
        <v>45850</v>
      </c>
      <c r="B115" s="14" t="s">
        <v>489</v>
      </c>
      <c r="C115" s="9" t="s">
        <v>110</v>
      </c>
      <c r="D115" s="13" t="s">
        <v>490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119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250.15613333333337</v>
      </c>
    </row>
    <row r="116" spans="1:56" ht="27.75" customHeight="1" x14ac:dyDescent="0.45">
      <c r="A116" s="3">
        <v>45782</v>
      </c>
      <c r="B116" s="14" t="s">
        <v>297</v>
      </c>
      <c r="C116" s="9" t="s">
        <v>79</v>
      </c>
      <c r="D116" s="13" t="s">
        <v>280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136</v>
      </c>
      <c r="U116" s="11">
        <v>5000</v>
      </c>
      <c r="V116" s="10">
        <v>5041</v>
      </c>
      <c r="W116" s="10">
        <v>0</v>
      </c>
      <c r="X116" s="10">
        <v>5250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119</v>
      </c>
      <c r="AH116" s="1" t="s">
        <v>75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138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45">
      <c r="A117" s="3">
        <v>45799</v>
      </c>
      <c r="B117" s="14" t="s">
        <v>322</v>
      </c>
      <c r="C117" s="9" t="s">
        <v>312</v>
      </c>
      <c r="D117" s="13" t="s">
        <v>314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136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228</v>
      </c>
      <c r="AG117" s="1" t="s">
        <v>119</v>
      </c>
      <c r="AH117" s="1" t="s">
        <v>75</v>
      </c>
      <c r="AI117" s="1">
        <v>4</v>
      </c>
      <c r="AJ117" s="3" t="s">
        <v>136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45">
      <c r="A118" s="3">
        <v>45850</v>
      </c>
      <c r="B118" s="14" t="s">
        <v>493</v>
      </c>
      <c r="C118" s="9" t="s">
        <v>110</v>
      </c>
      <c r="D118" s="13" t="s">
        <v>365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0</v>
      </c>
      <c r="AC118" s="8">
        <v>4414.5199999999995</v>
      </c>
      <c r="AD118" s="8">
        <v>0</v>
      </c>
      <c r="AE118" s="8">
        <v>4414.5199999999995</v>
      </c>
      <c r="AF118" s="8">
        <v>0</v>
      </c>
      <c r="AG118" s="1" t="s">
        <v>119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138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333.54151111111111</v>
      </c>
    </row>
    <row r="119" spans="1:56" ht="27.75" customHeight="1" x14ac:dyDescent="0.45">
      <c r="A119" s="3">
        <v>45798</v>
      </c>
      <c r="B119" s="14" t="s">
        <v>318</v>
      </c>
      <c r="C119" s="9" t="s">
        <v>110</v>
      </c>
      <c r="D119" s="13" t="s">
        <v>315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119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138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416.92688888888887</v>
      </c>
    </row>
    <row r="120" spans="1:56" ht="27.75" customHeight="1" x14ac:dyDescent="0.45">
      <c r="A120" s="3">
        <v>45782</v>
      </c>
      <c r="B120" s="14" t="s">
        <v>297</v>
      </c>
      <c r="C120" s="9" t="s">
        <v>79</v>
      </c>
      <c r="D120" s="13" t="s">
        <v>280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80</v>
      </c>
      <c r="AA120" s="8">
        <v>11036.3</v>
      </c>
      <c r="AB120" s="8">
        <v>0</v>
      </c>
      <c r="AC120" s="8">
        <v>11036.3</v>
      </c>
      <c r="AD120" s="8">
        <v>0</v>
      </c>
      <c r="AE120" s="8">
        <v>11036.3</v>
      </c>
      <c r="AF120" s="8">
        <v>0</v>
      </c>
      <c r="AG120" s="1" t="s">
        <v>118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138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833.85377777777774</v>
      </c>
    </row>
    <row r="121" spans="1:56" ht="27.75" customHeight="1" x14ac:dyDescent="0.45">
      <c r="A121" s="3">
        <v>45810</v>
      </c>
      <c r="B121" s="14" t="s">
        <v>325</v>
      </c>
      <c r="C121" s="9" t="s">
        <v>79</v>
      </c>
      <c r="D121" s="13" t="s">
        <v>243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118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416.92688888888887</v>
      </c>
    </row>
    <row r="122" spans="1:56" ht="27.75" customHeight="1" x14ac:dyDescent="0.45">
      <c r="A122" s="3">
        <v>45674</v>
      </c>
      <c r="B122" s="14" t="s">
        <v>251</v>
      </c>
      <c r="C122" s="9" t="s">
        <v>145</v>
      </c>
      <c r="D122" s="13" t="s">
        <v>250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211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152</v>
      </c>
      <c r="V122" s="10">
        <v>0</v>
      </c>
      <c r="W122" s="10">
        <v>152</v>
      </c>
      <c r="X122" s="10">
        <v>6000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5987</v>
      </c>
      <c r="AG122" s="1" t="s">
        <v>118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269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45">
      <c r="A123" s="3">
        <v>45611</v>
      </c>
      <c r="B123" s="14" t="s">
        <v>209</v>
      </c>
      <c r="C123" s="9" t="s">
        <v>145</v>
      </c>
      <c r="D123" s="13" t="s">
        <v>208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117</v>
      </c>
      <c r="V123" s="10">
        <v>0</v>
      </c>
      <c r="W123" s="10">
        <v>117</v>
      </c>
      <c r="X123" s="10">
        <v>10065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45">
      <c r="A124" s="3">
        <v>45523</v>
      </c>
      <c r="B124" s="14" t="s">
        <v>189</v>
      </c>
      <c r="C124" s="9" t="s">
        <v>145</v>
      </c>
      <c r="D124" s="13" t="s">
        <v>187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45">
      <c r="A125" s="3">
        <v>45523</v>
      </c>
      <c r="B125" s="14" t="s">
        <v>189</v>
      </c>
      <c r="C125" s="9" t="s">
        <v>145</v>
      </c>
      <c r="D125" s="13" t="s">
        <v>188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45741</v>
      </c>
      <c r="B126" s="14" t="s">
        <v>277</v>
      </c>
      <c r="C126" s="9" t="s">
        <v>110</v>
      </c>
      <c r="D126" s="13" t="s">
        <v>276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136</v>
      </c>
      <c r="U126" s="11">
        <v>4000</v>
      </c>
      <c r="V126" s="10">
        <v>3857</v>
      </c>
      <c r="W126" s="10">
        <v>143</v>
      </c>
      <c r="X126" s="10">
        <v>4200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75</v>
      </c>
      <c r="AI126" s="1">
        <v>4</v>
      </c>
      <c r="AJ126" s="3" t="s">
        <v>136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281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45720</v>
      </c>
      <c r="B127" s="14" t="s">
        <v>132</v>
      </c>
      <c r="C127" s="9" t="s">
        <v>110</v>
      </c>
      <c r="D127" s="13" t="s">
        <v>226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136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75</v>
      </c>
      <c r="AI127" s="1">
        <v>4</v>
      </c>
      <c r="AJ127" s="3" t="s">
        <v>136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45720</v>
      </c>
      <c r="B128" s="14" t="s">
        <v>132</v>
      </c>
      <c r="C128" s="9" t="s">
        <v>110</v>
      </c>
      <c r="D128" s="13" t="s">
        <v>242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136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75</v>
      </c>
      <c r="AI128" s="1">
        <v>4</v>
      </c>
      <c r="AJ128" s="3" t="s">
        <v>136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45">
      <c r="A129" s="3">
        <v>45541</v>
      </c>
      <c r="B129" s="14" t="s">
        <v>193</v>
      </c>
      <c r="C129" s="9" t="s">
        <v>110</v>
      </c>
      <c r="D129" s="13" t="s">
        <v>194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136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195</v>
      </c>
      <c r="AG129" s="1" t="s">
        <v>61</v>
      </c>
      <c r="AH129" s="1" t="s">
        <v>75</v>
      </c>
      <c r="AI129" s="1">
        <v>4</v>
      </c>
      <c r="AJ129" s="3" t="s">
        <v>136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245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45">
      <c r="A130" s="3">
        <v>45581</v>
      </c>
      <c r="B130" s="14" t="s">
        <v>199</v>
      </c>
      <c r="C130" s="9" t="s">
        <v>110</v>
      </c>
      <c r="D130" s="13" t="s">
        <v>200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136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75</v>
      </c>
      <c r="AI130" s="1">
        <v>4</v>
      </c>
      <c r="AJ130" s="3" t="s">
        <v>136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80</v>
      </c>
      <c r="AA131" s="8">
        <v>351225.35800000012</v>
      </c>
      <c r="AB131" s="8">
        <v>121974.41800000001</v>
      </c>
      <c r="AC131" s="8">
        <v>229250.94</v>
      </c>
      <c r="AD131" s="8">
        <v>0</v>
      </c>
      <c r="AE131" s="8">
        <v>351225.35800000012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356</v>
      </c>
      <c r="D132" s="13" t="s">
        <v>61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 t="s">
        <v>63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357</v>
      </c>
      <c r="AA132" s="8">
        <v>113157.00000000001</v>
      </c>
      <c r="AB132" s="8">
        <v>0</v>
      </c>
      <c r="AC132" s="8">
        <v>113157.00000000001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358</v>
      </c>
      <c r="BD132" s="56">
        <v>8914.2570000000014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82</v>
      </c>
      <c r="J133" s="9" t="s">
        <v>78</v>
      </c>
      <c r="K133" s="9">
        <v>2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357</v>
      </c>
      <c r="AA133" s="8">
        <v>113157.00000000001</v>
      </c>
      <c r="AB133" s="8">
        <v>0</v>
      </c>
      <c r="AC133" s="8">
        <v>113157.00000000001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359</v>
      </c>
      <c r="BD133" s="56">
        <v>0</v>
      </c>
    </row>
    <row r="134" spans="1:56" ht="27.75" customHeight="1" x14ac:dyDescent="0.45">
      <c r="A134" s="3">
        <v>45857</v>
      </c>
      <c r="B134" s="14" t="s">
        <v>580</v>
      </c>
      <c r="C134" s="9" t="s">
        <v>581</v>
      </c>
      <c r="D134" s="13" t="s">
        <v>582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45863</v>
      </c>
      <c r="U134" s="11">
        <v>5000</v>
      </c>
      <c r="V134" s="10">
        <v>0</v>
      </c>
      <c r="W134" s="10">
        <v>5000</v>
      </c>
      <c r="X134" s="10">
        <v>3770</v>
      </c>
      <c r="Y134" s="10">
        <v>1291.5</v>
      </c>
      <c r="Z134" s="9" t="s">
        <v>583</v>
      </c>
      <c r="AA134" s="8">
        <v>1389.253635</v>
      </c>
      <c r="AB134" s="8">
        <v>1389.253635</v>
      </c>
      <c r="AC134" s="8">
        <v>0</v>
      </c>
      <c r="AD134" s="8">
        <v>0</v>
      </c>
      <c r="AE134" s="8">
        <v>0</v>
      </c>
      <c r="AF134" s="8">
        <v>0</v>
      </c>
      <c r="AG134" s="1" t="s">
        <v>118</v>
      </c>
      <c r="AH134" s="1" t="s">
        <v>74</v>
      </c>
      <c r="AI134" s="1">
        <v>2</v>
      </c>
      <c r="AJ134" s="3">
        <v>45863</v>
      </c>
      <c r="AK134" s="3">
        <v>0</v>
      </c>
      <c r="AL134" s="3">
        <v>45854</v>
      </c>
      <c r="AM134" s="3">
        <v>45861</v>
      </c>
      <c r="AN134" s="3">
        <v>45862</v>
      </c>
      <c r="AO134" s="3">
        <v>45862</v>
      </c>
      <c r="AP134" s="3">
        <v>45858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82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583</v>
      </c>
      <c r="AA135" s="8">
        <v>1389.253635</v>
      </c>
      <c r="AB135" s="8">
        <v>1389.253635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584</v>
      </c>
      <c r="BD135" s="56">
        <v>0</v>
      </c>
    </row>
    <row r="136" spans="1:56" ht="27.75" customHeight="1" x14ac:dyDescent="0.45">
      <c r="A136" s="3">
        <v>45831</v>
      </c>
      <c r="B136" s="14" t="s">
        <v>395</v>
      </c>
      <c r="C136" s="9" t="s">
        <v>85</v>
      </c>
      <c r="D136" s="13" t="s">
        <v>381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203</v>
      </c>
      <c r="T136" s="12">
        <v>45862</v>
      </c>
      <c r="U136" s="11">
        <v>5000</v>
      </c>
      <c r="V136" s="10">
        <v>5073</v>
      </c>
      <c r="W136" s="10">
        <v>0</v>
      </c>
      <c r="X136" s="10">
        <v>5370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291</v>
      </c>
      <c r="AG136" s="1" t="s">
        <v>122</v>
      </c>
      <c r="AH136" s="1" t="s">
        <v>74</v>
      </c>
      <c r="AI136" s="1">
        <v>2</v>
      </c>
      <c r="AJ136" s="3">
        <v>45862</v>
      </c>
      <c r="AK136" s="3">
        <v>0</v>
      </c>
      <c r="AL136" s="3">
        <v>45853</v>
      </c>
      <c r="AM136" s="3">
        <v>45860</v>
      </c>
      <c r="AN136" s="3">
        <v>45861</v>
      </c>
      <c r="AO136" s="3">
        <v>45861</v>
      </c>
      <c r="AP136" s="3">
        <v>45857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45831</v>
      </c>
      <c r="B137" s="14" t="s">
        <v>395</v>
      </c>
      <c r="C137" s="9" t="s">
        <v>85</v>
      </c>
      <c r="D137" s="13" t="s">
        <v>261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203</v>
      </c>
      <c r="T137" s="12">
        <v>45862</v>
      </c>
      <c r="U137" s="11">
        <v>40000</v>
      </c>
      <c r="V137" s="10">
        <v>40000</v>
      </c>
      <c r="W137" s="10">
        <v>0</v>
      </c>
      <c r="X137" s="10">
        <v>42000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291</v>
      </c>
      <c r="AG137" s="1" t="s">
        <v>122</v>
      </c>
      <c r="AH137" s="1" t="s">
        <v>74</v>
      </c>
      <c r="AI137" s="1">
        <v>2</v>
      </c>
      <c r="AJ137" s="3">
        <v>45862</v>
      </c>
      <c r="AK137" s="3">
        <v>0</v>
      </c>
      <c r="AL137" s="3">
        <v>45853</v>
      </c>
      <c r="AM137" s="3">
        <v>45860</v>
      </c>
      <c r="AN137" s="3">
        <v>45861</v>
      </c>
      <c r="AO137" s="3">
        <v>45861</v>
      </c>
      <c r="AP137" s="3">
        <v>45857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45842</v>
      </c>
      <c r="B138" s="14" t="s">
        <v>466</v>
      </c>
      <c r="C138" s="9" t="s">
        <v>73</v>
      </c>
      <c r="D138" s="13" t="s">
        <v>467</v>
      </c>
      <c r="E138" s="9">
        <v>20</v>
      </c>
      <c r="F138" s="9">
        <v>32</v>
      </c>
      <c r="G138" s="9" t="s">
        <v>60</v>
      </c>
      <c r="H138" s="9">
        <v>0</v>
      </c>
      <c r="I138" s="9">
        <v>72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148</v>
      </c>
      <c r="T138" s="12">
        <v>45867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45867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609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45857</v>
      </c>
      <c r="B139" s="14" t="s">
        <v>577</v>
      </c>
      <c r="C139" s="9" t="s">
        <v>145</v>
      </c>
      <c r="D139" s="13" t="s">
        <v>351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211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>
        <v>45868</v>
      </c>
      <c r="U139" s="11">
        <v>119760</v>
      </c>
      <c r="V139" s="10">
        <v>0</v>
      </c>
      <c r="W139" s="10">
        <v>119760</v>
      </c>
      <c r="X139" s="10">
        <v>50211</v>
      </c>
      <c r="Y139" s="10">
        <v>73026.45</v>
      </c>
      <c r="Z139" s="9" t="s">
        <v>81</v>
      </c>
      <c r="AA139" s="8">
        <v>76513.46298750001</v>
      </c>
      <c r="AB139" s="8">
        <v>76513.46298750001</v>
      </c>
      <c r="AC139" s="8">
        <v>0</v>
      </c>
      <c r="AD139" s="8">
        <v>0</v>
      </c>
      <c r="AE139" s="8">
        <v>0</v>
      </c>
      <c r="AF139" s="8" t="s">
        <v>228</v>
      </c>
      <c r="AG139" s="1" t="s">
        <v>119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586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45857</v>
      </c>
      <c r="B140" s="14" t="s">
        <v>575</v>
      </c>
      <c r="C140" s="9" t="s">
        <v>145</v>
      </c>
      <c r="D140" s="13" t="s">
        <v>568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211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>
        <v>45868</v>
      </c>
      <c r="U140" s="11">
        <v>20000</v>
      </c>
      <c r="V140" s="10">
        <v>0</v>
      </c>
      <c r="W140" s="10">
        <v>20000</v>
      </c>
      <c r="X140" s="10">
        <v>5108</v>
      </c>
      <c r="Y140" s="10">
        <v>15636.6</v>
      </c>
      <c r="Z140" s="9" t="s">
        <v>81</v>
      </c>
      <c r="AA140" s="8">
        <v>16383.247650000003</v>
      </c>
      <c r="AB140" s="8">
        <v>16383.247650000003</v>
      </c>
      <c r="AC140" s="8">
        <v>0</v>
      </c>
      <c r="AD140" s="8">
        <v>0</v>
      </c>
      <c r="AE140" s="8">
        <v>0</v>
      </c>
      <c r="AF140" s="8" t="s">
        <v>228</v>
      </c>
      <c r="AG140" s="1" t="s">
        <v>61</v>
      </c>
      <c r="AH140" s="1" t="s">
        <v>74</v>
      </c>
      <c r="AI140" s="1">
        <v>2</v>
      </c>
      <c r="AJ140" s="3">
        <v>45868</v>
      </c>
      <c r="AK140" s="3">
        <v>0</v>
      </c>
      <c r="AL140" s="3">
        <v>45859</v>
      </c>
      <c r="AM140" s="3">
        <v>45866</v>
      </c>
      <c r="AN140" s="3">
        <v>45867</v>
      </c>
      <c r="AO140" s="3">
        <v>45867</v>
      </c>
      <c r="AP140" s="3">
        <v>45863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45857</v>
      </c>
      <c r="B141" s="14" t="s">
        <v>576</v>
      </c>
      <c r="C141" s="9" t="s">
        <v>145</v>
      </c>
      <c r="D141" s="13" t="s">
        <v>350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211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111</v>
      </c>
      <c r="T141" s="12">
        <v>45868</v>
      </c>
      <c r="U141" s="11">
        <v>120000</v>
      </c>
      <c r="V141" s="10">
        <v>0</v>
      </c>
      <c r="W141" s="10">
        <v>120000</v>
      </c>
      <c r="X141" s="10">
        <v>0</v>
      </c>
      <c r="Y141" s="10">
        <v>126000</v>
      </c>
      <c r="Z141" s="9" t="s">
        <v>81</v>
      </c>
      <c r="AA141" s="8">
        <v>125730.00000000001</v>
      </c>
      <c r="AB141" s="8">
        <v>16534</v>
      </c>
      <c r="AC141" s="8">
        <v>109196.00000000001</v>
      </c>
      <c r="AD141" s="8">
        <v>0</v>
      </c>
      <c r="AE141" s="8">
        <v>0</v>
      </c>
      <c r="AF141" s="8" t="s">
        <v>228</v>
      </c>
      <c r="AG141" s="1" t="s">
        <v>118</v>
      </c>
      <c r="AH141" s="1" t="s">
        <v>74</v>
      </c>
      <c r="AI141" s="1">
        <v>2</v>
      </c>
      <c r="AJ141" s="3">
        <v>45868</v>
      </c>
      <c r="AK141" s="3">
        <v>0</v>
      </c>
      <c r="AL141" s="3">
        <v>45859</v>
      </c>
      <c r="AM141" s="3">
        <v>45866</v>
      </c>
      <c r="AN141" s="3">
        <v>45867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 t="s">
        <v>585</v>
      </c>
      <c r="AZ141" s="2">
        <v>0</v>
      </c>
      <c r="BA141" s="2">
        <v>0</v>
      </c>
      <c r="BB141" s="2">
        <v>0</v>
      </c>
      <c r="BC141" s="1" t="s">
        <v>103</v>
      </c>
      <c r="BD141" s="56">
        <v>8347.427555555556</v>
      </c>
    </row>
    <row r="142" spans="1:56" ht="27.75" customHeight="1" x14ac:dyDescent="0.45">
      <c r="A142" s="3">
        <v>45825</v>
      </c>
      <c r="B142" s="14" t="s">
        <v>360</v>
      </c>
      <c r="C142" s="9" t="s">
        <v>145</v>
      </c>
      <c r="D142" s="13" t="s">
        <v>350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211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>
        <v>45868</v>
      </c>
      <c r="U142" s="11">
        <v>2800</v>
      </c>
      <c r="V142" s="10">
        <v>0</v>
      </c>
      <c r="W142" s="10">
        <v>2800</v>
      </c>
      <c r="X142" s="10">
        <v>0</v>
      </c>
      <c r="Y142" s="10">
        <v>2940</v>
      </c>
      <c r="Z142" s="9" t="s">
        <v>81</v>
      </c>
      <c r="AA142" s="8">
        <v>2933.7000000000003</v>
      </c>
      <c r="AB142" s="8">
        <v>0</v>
      </c>
      <c r="AC142" s="8">
        <v>2933.7000000000003</v>
      </c>
      <c r="AD142" s="8">
        <v>0</v>
      </c>
      <c r="AE142" s="8">
        <v>0</v>
      </c>
      <c r="AF142" s="8" t="s">
        <v>228</v>
      </c>
      <c r="AG142" s="1" t="s">
        <v>118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362</v>
      </c>
      <c r="AZ142" s="2">
        <v>0</v>
      </c>
      <c r="BA142" s="2">
        <v>0</v>
      </c>
      <c r="BB142" s="2">
        <v>0</v>
      </c>
      <c r="BC142" s="1" t="s">
        <v>103</v>
      </c>
      <c r="BD142" s="56">
        <v>224.26506666666671</v>
      </c>
    </row>
    <row r="143" spans="1:56" ht="27.75" customHeight="1" x14ac:dyDescent="0.45">
      <c r="A143" s="3" t="s">
        <v>139</v>
      </c>
      <c r="B143" s="14" t="s">
        <v>139</v>
      </c>
      <c r="C143" s="9" t="s">
        <v>145</v>
      </c>
      <c r="D143" s="13" t="s">
        <v>61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211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100000</v>
      </c>
      <c r="V143" s="10">
        <v>0</v>
      </c>
      <c r="W143" s="10">
        <v>100000</v>
      </c>
      <c r="X143" s="10">
        <v>0</v>
      </c>
      <c r="Y143" s="10">
        <v>105000</v>
      </c>
      <c r="Z143" s="9" t="s">
        <v>81</v>
      </c>
      <c r="AA143" s="8">
        <v>104775.00000000001</v>
      </c>
      <c r="AB143" s="8">
        <v>0</v>
      </c>
      <c r="AC143" s="8">
        <v>104775.00000000001</v>
      </c>
      <c r="AD143" s="8">
        <v>0</v>
      </c>
      <c r="AE143" s="8">
        <v>0</v>
      </c>
      <c r="AF143" s="8" t="s">
        <v>228</v>
      </c>
      <c r="AG143" s="1" t="s">
        <v>118</v>
      </c>
      <c r="AH143" s="1" t="s">
        <v>74</v>
      </c>
      <c r="AI143" s="1">
        <v>2</v>
      </c>
      <c r="AJ143" s="3">
        <v>45899</v>
      </c>
      <c r="AK143" s="3">
        <v>0</v>
      </c>
      <c r="AL143" s="3">
        <v>45890</v>
      </c>
      <c r="AM143" s="3">
        <v>45897</v>
      </c>
      <c r="AN143" s="3">
        <v>45898</v>
      </c>
      <c r="AO143" s="3">
        <v>45898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8009.4666666666681</v>
      </c>
    </row>
    <row r="144" spans="1:56" ht="27.75" customHeight="1" x14ac:dyDescent="0.45">
      <c r="A144" s="3">
        <v>45840</v>
      </c>
      <c r="B144" s="14" t="s">
        <v>438</v>
      </c>
      <c r="C144" s="9" t="s">
        <v>85</v>
      </c>
      <c r="D144" s="13" t="s">
        <v>439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203</v>
      </c>
      <c r="T144" s="12">
        <v>45875</v>
      </c>
      <c r="U144" s="11">
        <v>13000</v>
      </c>
      <c r="V144" s="10">
        <v>13000</v>
      </c>
      <c r="W144" s="10">
        <v>0</v>
      </c>
      <c r="X144" s="10">
        <v>13500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440</v>
      </c>
      <c r="AG144" s="1" t="s">
        <v>118</v>
      </c>
      <c r="AH144" s="1" t="s">
        <v>74</v>
      </c>
      <c r="AI144" s="1">
        <v>2</v>
      </c>
      <c r="AJ144" s="3">
        <v>45875</v>
      </c>
      <c r="AK144" s="3">
        <v>0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45834</v>
      </c>
      <c r="B145" s="14" t="s">
        <v>413</v>
      </c>
      <c r="C145" s="9" t="s">
        <v>85</v>
      </c>
      <c r="D145" s="13" t="s">
        <v>331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238</v>
      </c>
      <c r="T145" s="12">
        <v>45897</v>
      </c>
      <c r="U145" s="11">
        <v>5000</v>
      </c>
      <c r="V145" s="10">
        <v>5000</v>
      </c>
      <c r="W145" s="10">
        <v>0</v>
      </c>
      <c r="X145" s="10">
        <v>5300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227</v>
      </c>
      <c r="AG145" s="1" t="s">
        <v>118</v>
      </c>
      <c r="AH145" s="1" t="s">
        <v>74</v>
      </c>
      <c r="AI145" s="1">
        <v>2</v>
      </c>
      <c r="AJ145" s="3">
        <v>45897</v>
      </c>
      <c r="AK145" s="3">
        <v>0</v>
      </c>
      <c r="AL145" s="3">
        <v>45888</v>
      </c>
      <c r="AM145" s="3">
        <v>45895</v>
      </c>
      <c r="AN145" s="3">
        <v>45896</v>
      </c>
      <c r="AO145" s="3">
        <v>45896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45834</v>
      </c>
      <c r="B146" s="14" t="s">
        <v>413</v>
      </c>
      <c r="C146" s="9" t="s">
        <v>85</v>
      </c>
      <c r="D146" s="13" t="s">
        <v>408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238</v>
      </c>
      <c r="T146" s="12">
        <v>45897</v>
      </c>
      <c r="U146" s="11">
        <v>5000</v>
      </c>
      <c r="V146" s="10">
        <v>5000</v>
      </c>
      <c r="W146" s="10">
        <v>0</v>
      </c>
      <c r="X146" s="10">
        <v>5435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227</v>
      </c>
      <c r="AG146" s="1" t="s">
        <v>118</v>
      </c>
      <c r="AH146" s="1" t="s">
        <v>74</v>
      </c>
      <c r="AI146" s="1">
        <v>2</v>
      </c>
      <c r="AJ146" s="3">
        <v>45897</v>
      </c>
      <c r="AK146" s="3">
        <v>0</v>
      </c>
      <c r="AL146" s="3">
        <v>45888</v>
      </c>
      <c r="AM146" s="3">
        <v>45895</v>
      </c>
      <c r="AN146" s="3">
        <v>45896</v>
      </c>
      <c r="AO146" s="3">
        <v>45896</v>
      </c>
      <c r="AP146" s="3">
        <v>45892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326335.41063750006</v>
      </c>
      <c r="AB147" s="8">
        <v>109430.71063750001</v>
      </c>
      <c r="AC147" s="8">
        <v>216904.7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45852</v>
      </c>
      <c r="B148" s="14" t="s">
        <v>508</v>
      </c>
      <c r="C148" s="9" t="s">
        <v>503</v>
      </c>
      <c r="D148" s="13" t="s">
        <v>504</v>
      </c>
      <c r="E148" s="9">
        <v>21</v>
      </c>
      <c r="F148" s="9">
        <v>34</v>
      </c>
      <c r="G148" s="9" t="s">
        <v>60</v>
      </c>
      <c r="H148" s="9">
        <v>0</v>
      </c>
      <c r="I148" s="9">
        <v>61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45864</v>
      </c>
      <c r="U148" s="11">
        <v>1000</v>
      </c>
      <c r="V148" s="10">
        <v>1000</v>
      </c>
      <c r="W148" s="10">
        <v>0</v>
      </c>
      <c r="X148" s="10">
        <v>1070</v>
      </c>
      <c r="Y148" s="10">
        <v>0</v>
      </c>
      <c r="Z148" s="9" t="s">
        <v>134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118</v>
      </c>
      <c r="AH148" s="1" t="s">
        <v>74</v>
      </c>
      <c r="AI148" s="1">
        <v>2</v>
      </c>
      <c r="AJ148" s="3">
        <v>45864</v>
      </c>
      <c r="AK148" s="3">
        <v>0</v>
      </c>
      <c r="AL148" s="3">
        <v>45855</v>
      </c>
      <c r="AM148" s="3">
        <v>45862</v>
      </c>
      <c r="AN148" s="3">
        <v>45863</v>
      </c>
      <c r="AO148" s="3">
        <v>45863</v>
      </c>
      <c r="AP148" s="3">
        <v>45859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45852</v>
      </c>
      <c r="B149" s="14" t="s">
        <v>509</v>
      </c>
      <c r="C149" s="9" t="s">
        <v>510</v>
      </c>
      <c r="D149" s="13" t="s">
        <v>504</v>
      </c>
      <c r="E149" s="9">
        <v>21</v>
      </c>
      <c r="F149" s="9">
        <v>34</v>
      </c>
      <c r="G149" s="9" t="s">
        <v>60</v>
      </c>
      <c r="H149" s="9">
        <v>0</v>
      </c>
      <c r="I149" s="9">
        <v>61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45864</v>
      </c>
      <c r="U149" s="11">
        <v>4000</v>
      </c>
      <c r="V149" s="10">
        <v>4000</v>
      </c>
      <c r="W149" s="10">
        <v>0</v>
      </c>
      <c r="X149" s="10">
        <v>4065</v>
      </c>
      <c r="Y149" s="10">
        <v>0</v>
      </c>
      <c r="Z149" s="9" t="s">
        <v>134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74</v>
      </c>
      <c r="AI149" s="1">
        <v>2</v>
      </c>
      <c r="AJ149" s="3">
        <v>45864</v>
      </c>
      <c r="AK149" s="3">
        <v>0</v>
      </c>
      <c r="AL149" s="3">
        <v>45855</v>
      </c>
      <c r="AM149" s="3">
        <v>45862</v>
      </c>
      <c r="AN149" s="3">
        <v>45863</v>
      </c>
      <c r="AO149" s="3">
        <v>45863</v>
      </c>
      <c r="AP149" s="3">
        <v>45859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21</v>
      </c>
      <c r="F150" s="9">
        <v>37</v>
      </c>
      <c r="G150" s="9" t="s">
        <v>60</v>
      </c>
      <c r="H150" s="9">
        <v>0</v>
      </c>
      <c r="I150" s="9">
        <v>67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134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45857</v>
      </c>
      <c r="B151" s="14" t="s">
        <v>604</v>
      </c>
      <c r="C151" s="9" t="s">
        <v>550</v>
      </c>
      <c r="D151" s="13" t="s">
        <v>556</v>
      </c>
      <c r="E151" s="9">
        <v>21</v>
      </c>
      <c r="F151" s="9">
        <v>32</v>
      </c>
      <c r="G151" s="9" t="s">
        <v>60</v>
      </c>
      <c r="H151" s="9">
        <v>0</v>
      </c>
      <c r="I151" s="9">
        <v>70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45868</v>
      </c>
      <c r="U151" s="11">
        <v>4100</v>
      </c>
      <c r="V151" s="10">
        <v>0</v>
      </c>
      <c r="W151" s="10">
        <v>4100</v>
      </c>
      <c r="X151" s="10">
        <v>0</v>
      </c>
      <c r="Y151" s="10">
        <v>4305</v>
      </c>
      <c r="Z151" s="9" t="s">
        <v>443</v>
      </c>
      <c r="AA151" s="8">
        <v>3837.5590000000002</v>
      </c>
      <c r="AB151" s="8">
        <v>3837.5590000000002</v>
      </c>
      <c r="AC151" s="8">
        <v>0</v>
      </c>
      <c r="AD151" s="8">
        <v>0</v>
      </c>
      <c r="AE151" s="8">
        <v>0</v>
      </c>
      <c r="AF151" s="8" t="s">
        <v>228</v>
      </c>
      <c r="AG151" s="1" t="s">
        <v>119</v>
      </c>
      <c r="AH151" s="1" t="s">
        <v>74</v>
      </c>
      <c r="AI151" s="1">
        <v>2</v>
      </c>
      <c r="AJ151" s="3">
        <v>45868</v>
      </c>
      <c r="AK151" s="3">
        <v>0</v>
      </c>
      <c r="AL151" s="3">
        <v>45859</v>
      </c>
      <c r="AM151" s="3">
        <v>45866</v>
      </c>
      <c r="AN151" s="3">
        <v>45867</v>
      </c>
      <c r="AO151" s="3">
        <v>45867</v>
      </c>
      <c r="AP151" s="3">
        <v>45863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45854</v>
      </c>
      <c r="B152" s="14" t="s">
        <v>542</v>
      </c>
      <c r="C152" s="9" t="s">
        <v>441</v>
      </c>
      <c r="D152" s="13" t="s">
        <v>442</v>
      </c>
      <c r="E152" s="9">
        <v>21</v>
      </c>
      <c r="F152" s="9">
        <v>34</v>
      </c>
      <c r="G152" s="9" t="s">
        <v>60</v>
      </c>
      <c r="H152" s="9">
        <v>0</v>
      </c>
      <c r="I152" s="9">
        <v>76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45862</v>
      </c>
      <c r="U152" s="11">
        <v>6000</v>
      </c>
      <c r="V152" s="10">
        <v>6000</v>
      </c>
      <c r="W152" s="10">
        <v>0</v>
      </c>
      <c r="X152" s="10">
        <v>6610</v>
      </c>
      <c r="Y152" s="10">
        <v>0</v>
      </c>
      <c r="Z152" s="9" t="s">
        <v>443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>
        <v>45862</v>
      </c>
      <c r="AK152" s="3">
        <v>0</v>
      </c>
      <c r="AL152" s="3">
        <v>45853</v>
      </c>
      <c r="AM152" s="3">
        <v>45860</v>
      </c>
      <c r="AN152" s="3">
        <v>45861</v>
      </c>
      <c r="AO152" s="3">
        <v>45861</v>
      </c>
      <c r="AP152" s="3">
        <v>45857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 t="s">
        <v>60</v>
      </c>
      <c r="H153" s="9">
        <v>0</v>
      </c>
      <c r="I153" s="9">
        <v>83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443</v>
      </c>
      <c r="AA153" s="8">
        <v>3837.5590000000002</v>
      </c>
      <c r="AB153" s="8">
        <v>3837.5590000000002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119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444</v>
      </c>
      <c r="BD153" s="56">
        <v>0</v>
      </c>
    </row>
    <row r="154" spans="1:56" ht="27.75" customHeight="1" x14ac:dyDescent="0.45">
      <c r="A154" s="3">
        <v>45860</v>
      </c>
      <c r="B154" s="14" t="s">
        <v>610</v>
      </c>
      <c r="C154" s="9" t="s">
        <v>611</v>
      </c>
      <c r="D154" s="13" t="s">
        <v>612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45867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123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45867</v>
      </c>
      <c r="AK154" s="3">
        <v>45863</v>
      </c>
      <c r="AL154" s="3">
        <v>45857</v>
      </c>
      <c r="AM154" s="3">
        <v>45864</v>
      </c>
      <c r="AN154" s="3">
        <v>45865</v>
      </c>
      <c r="AO154" s="3">
        <v>45865</v>
      </c>
      <c r="AP154" s="3">
        <v>45862</v>
      </c>
      <c r="AQ154" s="3">
        <v>45866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0</v>
      </c>
    </row>
    <row r="155" spans="1:56" ht="27.75" customHeight="1" x14ac:dyDescent="0.45">
      <c r="A155" s="3">
        <v>45860</v>
      </c>
      <c r="B155" s="14" t="s">
        <v>610</v>
      </c>
      <c r="C155" s="9" t="s">
        <v>611</v>
      </c>
      <c r="D155" s="13" t="s">
        <v>613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80.328510310399992</v>
      </c>
      <c r="Q155" s="10">
        <v>0</v>
      </c>
      <c r="R155" s="10">
        <v>80.328510310399992</v>
      </c>
      <c r="S155" s="9" t="s">
        <v>71</v>
      </c>
      <c r="T155" s="12">
        <v>45867</v>
      </c>
      <c r="U155" s="11">
        <v>5000</v>
      </c>
      <c r="V155" s="10">
        <v>1300</v>
      </c>
      <c r="W155" s="10">
        <v>3700</v>
      </c>
      <c r="X155" s="10">
        <v>0</v>
      </c>
      <c r="Y155" s="10">
        <v>3885</v>
      </c>
      <c r="Z155" s="9" t="s">
        <v>123</v>
      </c>
      <c r="AA155" s="8">
        <v>3980.0530000000003</v>
      </c>
      <c r="AB155" s="8">
        <v>3980.0530000000003</v>
      </c>
      <c r="AC155" s="8">
        <v>0</v>
      </c>
      <c r="AD155" s="8">
        <v>3980.0530000000003</v>
      </c>
      <c r="AE155" s="8">
        <v>0</v>
      </c>
      <c r="AF155" s="8">
        <v>0</v>
      </c>
      <c r="AG155" s="1" t="s">
        <v>61</v>
      </c>
      <c r="AH155" s="1" t="s">
        <v>68</v>
      </c>
      <c r="AI155" s="1">
        <v>4</v>
      </c>
      <c r="AJ155" s="3">
        <v>45867</v>
      </c>
      <c r="AK155" s="3">
        <v>45863</v>
      </c>
      <c r="AL155" s="3">
        <v>45857</v>
      </c>
      <c r="AM155" s="3">
        <v>45864</v>
      </c>
      <c r="AN155" s="3">
        <v>45865</v>
      </c>
      <c r="AO155" s="3">
        <v>45865</v>
      </c>
      <c r="AP155" s="3">
        <v>45862</v>
      </c>
      <c r="AQ155" s="3">
        <v>45866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124</v>
      </c>
      <c r="BD155" s="56">
        <v>0</v>
      </c>
    </row>
    <row r="156" spans="1:56" ht="27.75" customHeight="1" x14ac:dyDescent="0.45">
      <c r="A156" s="3">
        <v>45860</v>
      </c>
      <c r="B156" s="14" t="s">
        <v>614</v>
      </c>
      <c r="C156" s="9" t="s">
        <v>611</v>
      </c>
      <c r="D156" s="13" t="s">
        <v>615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71</v>
      </c>
      <c r="T156" s="12">
        <v>45867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123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119</v>
      </c>
      <c r="AH156" s="1" t="s">
        <v>68</v>
      </c>
      <c r="AI156" s="1">
        <v>4</v>
      </c>
      <c r="AJ156" s="3">
        <v>45867</v>
      </c>
      <c r="AK156" s="3">
        <v>45863</v>
      </c>
      <c r="AL156" s="3">
        <v>45857</v>
      </c>
      <c r="AM156" s="3">
        <v>45864</v>
      </c>
      <c r="AN156" s="3">
        <v>45865</v>
      </c>
      <c r="AO156" s="3">
        <v>45865</v>
      </c>
      <c r="AP156" s="3">
        <v>45862</v>
      </c>
      <c r="AQ156" s="3">
        <v>45866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124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611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434.20816383999994</v>
      </c>
      <c r="Q157" s="10">
        <v>0</v>
      </c>
      <c r="R157" s="10">
        <v>434.20816383999994</v>
      </c>
      <c r="S157" s="9" t="s">
        <v>71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123</v>
      </c>
      <c r="AA157" s="8">
        <v>21513.800000000003</v>
      </c>
      <c r="AB157" s="8">
        <v>21513.800000000003</v>
      </c>
      <c r="AC157" s="8">
        <v>0</v>
      </c>
      <c r="AD157" s="8">
        <v>0</v>
      </c>
      <c r="AE157" s="8">
        <v>21513.800000000003</v>
      </c>
      <c r="AF157" s="8">
        <v>0</v>
      </c>
      <c r="AG157" s="1" t="s">
        <v>119</v>
      </c>
      <c r="AH157" s="1" t="s">
        <v>68</v>
      </c>
      <c r="AI157" s="1">
        <v>4</v>
      </c>
      <c r="AJ157" s="3">
        <v>45868</v>
      </c>
      <c r="AK157" s="3">
        <v>45864</v>
      </c>
      <c r="AL157" s="3">
        <v>45858</v>
      </c>
      <c r="AM157" s="3">
        <v>45865</v>
      </c>
      <c r="AN157" s="3">
        <v>45866</v>
      </c>
      <c r="AO157" s="3">
        <v>45866</v>
      </c>
      <c r="AP157" s="3">
        <v>45863</v>
      </c>
      <c r="AQ157" s="3">
        <v>45867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124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114</v>
      </c>
      <c r="D158" s="13" t="s">
        <v>61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 t="s">
        <v>63</v>
      </c>
      <c r="U158" s="11">
        <v>300000</v>
      </c>
      <c r="V158" s="10">
        <v>0</v>
      </c>
      <c r="W158" s="10">
        <v>300000</v>
      </c>
      <c r="X158" s="10">
        <v>0</v>
      </c>
      <c r="Y158" s="10">
        <v>315000</v>
      </c>
      <c r="Z158" s="9" t="s">
        <v>123</v>
      </c>
      <c r="AA158" s="8">
        <v>322707</v>
      </c>
      <c r="AB158" s="8">
        <v>180883</v>
      </c>
      <c r="AC158" s="8">
        <v>141824</v>
      </c>
      <c r="AD158" s="8">
        <v>0</v>
      </c>
      <c r="AE158" s="8">
        <v>322707</v>
      </c>
      <c r="AF158" s="8">
        <v>0</v>
      </c>
      <c r="AG158" s="1" t="s">
        <v>119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124</v>
      </c>
      <c r="BD158" s="56">
        <v>10199.036586666665</v>
      </c>
    </row>
    <row r="159" spans="1:56" ht="27.75" customHeight="1" x14ac:dyDescent="0.45">
      <c r="A159" s="3" t="s">
        <v>139</v>
      </c>
      <c r="B159" s="14" t="s">
        <v>139</v>
      </c>
      <c r="C159" s="9" t="s">
        <v>112</v>
      </c>
      <c r="D159" s="13" t="s">
        <v>151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123</v>
      </c>
      <c r="AA159" s="8">
        <v>10756.900000000001</v>
      </c>
      <c r="AB159" s="8">
        <v>10756.900000000001</v>
      </c>
      <c r="AC159" s="8">
        <v>0</v>
      </c>
      <c r="AD159" s="8">
        <v>0</v>
      </c>
      <c r="AE159" s="8">
        <v>10756.900000000001</v>
      </c>
      <c r="AF159" s="8">
        <v>0</v>
      </c>
      <c r="AG159" s="1" t="s">
        <v>119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124</v>
      </c>
      <c r="BD159" s="56">
        <v>0</v>
      </c>
    </row>
    <row r="160" spans="1:56" ht="27.75" customHeight="1" x14ac:dyDescent="0.45">
      <c r="A160" s="3">
        <v>45854</v>
      </c>
      <c r="B160" s="14" t="s">
        <v>543</v>
      </c>
      <c r="C160" s="9" t="s">
        <v>79</v>
      </c>
      <c r="D160" s="13" t="s">
        <v>544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65.13122457599998</v>
      </c>
      <c r="Q160" s="10">
        <v>0</v>
      </c>
      <c r="R160" s="10">
        <v>65.13122457599998</v>
      </c>
      <c r="S160" s="9" t="s">
        <v>67</v>
      </c>
      <c r="T160" s="12" t="s">
        <v>63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123</v>
      </c>
      <c r="AA160" s="8">
        <v>3310.89</v>
      </c>
      <c r="AB160" s="8">
        <v>3310.89</v>
      </c>
      <c r="AC160" s="8">
        <v>0</v>
      </c>
      <c r="AD160" s="8">
        <v>0</v>
      </c>
      <c r="AE160" s="8">
        <v>3310.89</v>
      </c>
      <c r="AF160" s="8">
        <v>0</v>
      </c>
      <c r="AG160" s="1" t="s">
        <v>119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124</v>
      </c>
      <c r="BD160" s="56">
        <v>0</v>
      </c>
    </row>
    <row r="161" spans="1:56" ht="27.75" customHeight="1" x14ac:dyDescent="0.45">
      <c r="A161" s="3">
        <v>45854</v>
      </c>
      <c r="B161" s="14" t="s">
        <v>545</v>
      </c>
      <c r="C161" s="9" t="s">
        <v>79</v>
      </c>
      <c r="D161" s="13" t="s">
        <v>546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123</v>
      </c>
      <c r="AA161" s="8">
        <v>3310.89</v>
      </c>
      <c r="AB161" s="8">
        <v>3310.89</v>
      </c>
      <c r="AC161" s="8">
        <v>0</v>
      </c>
      <c r="AD161" s="8">
        <v>0</v>
      </c>
      <c r="AE161" s="8">
        <v>3310.89</v>
      </c>
      <c r="AF161" s="8">
        <v>0</v>
      </c>
      <c r="AG161" s="1" t="s">
        <v>119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124</v>
      </c>
      <c r="BD161" s="56">
        <v>0</v>
      </c>
    </row>
    <row r="162" spans="1:56" ht="27.75" customHeight="1" x14ac:dyDescent="0.45">
      <c r="A162" s="3">
        <v>45826</v>
      </c>
      <c r="B162" s="14" t="s">
        <v>366</v>
      </c>
      <c r="C162" s="9" t="s">
        <v>110</v>
      </c>
      <c r="D162" s="13" t="s">
        <v>317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163.47937368575995</v>
      </c>
      <c r="Q162" s="10">
        <v>0</v>
      </c>
      <c r="R162" s="10">
        <v>163.47937368575995</v>
      </c>
      <c r="S162" s="9" t="s">
        <v>67</v>
      </c>
      <c r="T162" s="12" t="s">
        <v>63</v>
      </c>
      <c r="U162" s="11">
        <v>8000</v>
      </c>
      <c r="V162" s="10">
        <v>470</v>
      </c>
      <c r="W162" s="10">
        <v>7530</v>
      </c>
      <c r="X162" s="10">
        <v>0</v>
      </c>
      <c r="Y162" s="10">
        <v>7906.5</v>
      </c>
      <c r="Z162" s="9" t="s">
        <v>123</v>
      </c>
      <c r="AA162" s="8">
        <v>8310.3338999999996</v>
      </c>
      <c r="AB162" s="8">
        <v>8310.3338999999996</v>
      </c>
      <c r="AC162" s="8">
        <v>0</v>
      </c>
      <c r="AD162" s="8">
        <v>0</v>
      </c>
      <c r="AE162" s="8">
        <v>8310.3338999999996</v>
      </c>
      <c r="AF162" s="8">
        <v>0</v>
      </c>
      <c r="AG162" s="1" t="s">
        <v>119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124</v>
      </c>
      <c r="BD162" s="56">
        <v>0</v>
      </c>
    </row>
    <row r="163" spans="1:56" ht="27.75" customHeight="1" x14ac:dyDescent="0.45">
      <c r="A163" s="3">
        <v>45628</v>
      </c>
      <c r="B163" s="14" t="s">
        <v>215</v>
      </c>
      <c r="C163" s="9" t="s">
        <v>112</v>
      </c>
      <c r="D163" s="13" t="s">
        <v>151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 t="s">
        <v>63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123</v>
      </c>
      <c r="AA163" s="8">
        <v>8605.52</v>
      </c>
      <c r="AB163" s="8">
        <v>4000</v>
      </c>
      <c r="AC163" s="8">
        <v>4605.5200000000004</v>
      </c>
      <c r="AD163" s="8">
        <v>0</v>
      </c>
      <c r="AE163" s="8">
        <v>8605.52</v>
      </c>
      <c r="AF163" s="8">
        <v>0</v>
      </c>
      <c r="AG163" s="1" t="s">
        <v>61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239</v>
      </c>
      <c r="AZ163" s="2">
        <v>0</v>
      </c>
      <c r="BA163" s="2">
        <v>0</v>
      </c>
      <c r="BB163" s="2">
        <v>0</v>
      </c>
      <c r="BC163" s="1" t="s">
        <v>124</v>
      </c>
      <c r="BD163" s="56">
        <v>331.19829493333327</v>
      </c>
    </row>
    <row r="164" spans="1:56" ht="27.75" customHeight="1" x14ac:dyDescent="0.45">
      <c r="A164" s="3">
        <v>45631</v>
      </c>
      <c r="B164" s="14" t="s">
        <v>218</v>
      </c>
      <c r="C164" s="9" t="s">
        <v>112</v>
      </c>
      <c r="D164" s="13" t="s">
        <v>151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123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119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240</v>
      </c>
      <c r="AZ164" s="2">
        <v>0</v>
      </c>
      <c r="BA164" s="2">
        <v>0</v>
      </c>
      <c r="BB164" s="2">
        <v>0</v>
      </c>
      <c r="BC164" s="1" t="s">
        <v>124</v>
      </c>
      <c r="BD164" s="56">
        <v>1237.7032565333332</v>
      </c>
    </row>
    <row r="165" spans="1:56" ht="27.75" customHeight="1" x14ac:dyDescent="0.45">
      <c r="A165" s="3">
        <v>45631</v>
      </c>
      <c r="B165" s="14" t="s">
        <v>219</v>
      </c>
      <c r="C165" s="9" t="s">
        <v>112</v>
      </c>
      <c r="D165" s="13" t="s">
        <v>151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123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118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241</v>
      </c>
      <c r="AZ165" s="2">
        <v>0</v>
      </c>
      <c r="BA165" s="2">
        <v>0</v>
      </c>
      <c r="BB165" s="2">
        <v>0</v>
      </c>
      <c r="BC165" s="1" t="s">
        <v>124</v>
      </c>
      <c r="BD165" s="56">
        <v>1237.7032565333332</v>
      </c>
    </row>
    <row r="166" spans="1:56" ht="27.75" customHeight="1" x14ac:dyDescent="0.45">
      <c r="A166" s="3" t="s">
        <v>139</v>
      </c>
      <c r="B166" s="14" t="s">
        <v>139</v>
      </c>
      <c r="C166" s="9" t="s">
        <v>110</v>
      </c>
      <c r="D166" s="13" t="s">
        <v>61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90</v>
      </c>
      <c r="M166" s="10">
        <v>22</v>
      </c>
      <c r="N166" s="9">
        <v>42</v>
      </c>
      <c r="O166" s="9">
        <v>40</v>
      </c>
      <c r="P166" s="10">
        <v>227.95928601599996</v>
      </c>
      <c r="Q166" s="10">
        <v>0</v>
      </c>
      <c r="R166" s="10">
        <v>227.95928601599996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123</v>
      </c>
      <c r="AA166" s="8">
        <v>11595.1</v>
      </c>
      <c r="AB166" s="8">
        <v>0</v>
      </c>
      <c r="AC166" s="8">
        <v>11595.1</v>
      </c>
      <c r="AD166" s="8">
        <v>0</v>
      </c>
      <c r="AE166" s="8">
        <v>11595.1</v>
      </c>
      <c r="AF166" s="8">
        <v>0</v>
      </c>
      <c r="AG166" s="1" t="s">
        <v>118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124</v>
      </c>
      <c r="BD166" s="56">
        <v>833.84229133333326</v>
      </c>
    </row>
    <row r="167" spans="1:56" ht="27.75" customHeight="1" x14ac:dyDescent="0.45">
      <c r="A167" s="3">
        <v>45066</v>
      </c>
      <c r="B167" s="14" t="s">
        <v>130</v>
      </c>
      <c r="C167" s="9" t="s">
        <v>79</v>
      </c>
      <c r="D167" s="13" t="s">
        <v>129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123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118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124</v>
      </c>
      <c r="BD167" s="56">
        <v>396.82856033333326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123</v>
      </c>
      <c r="AA168" s="8">
        <v>450166.06690000003</v>
      </c>
      <c r="AB168" s="8">
        <v>252201.21690000003</v>
      </c>
      <c r="AC168" s="8">
        <v>197964.85</v>
      </c>
      <c r="AD168" s="8">
        <v>20115.403000000002</v>
      </c>
      <c r="AE168" s="8">
        <v>430050.66390000004</v>
      </c>
      <c r="AF168" s="8" t="s">
        <v>58</v>
      </c>
      <c r="AG168" s="1" t="s">
        <v>118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125</v>
      </c>
      <c r="BD168" s="56">
        <v>0</v>
      </c>
    </row>
    <row r="169" spans="1:56" ht="27.75" customHeight="1" x14ac:dyDescent="0.45">
      <c r="A169" s="3">
        <v>9</v>
      </c>
      <c r="B169" s="14" t="s">
        <v>296</v>
      </c>
      <c r="C169" s="9" t="s">
        <v>292</v>
      </c>
      <c r="D169" s="13" t="s">
        <v>293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294</v>
      </c>
      <c r="T169" s="12" t="s">
        <v>136</v>
      </c>
      <c r="U169" s="11">
        <v>239700</v>
      </c>
      <c r="V169" s="10">
        <v>239700</v>
      </c>
      <c r="W169" s="10">
        <v>0</v>
      </c>
      <c r="X169" s="10">
        <v>251442</v>
      </c>
      <c r="Y169" s="10">
        <v>0</v>
      </c>
      <c r="Z169" s="9" t="s">
        <v>262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295</v>
      </c>
      <c r="AG169" s="1" t="s">
        <v>118</v>
      </c>
      <c r="AH169" s="1" t="s">
        <v>68</v>
      </c>
      <c r="AI169" s="1">
        <v>4</v>
      </c>
      <c r="AJ169" s="3" t="s">
        <v>136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263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21.6</v>
      </c>
      <c r="F170" s="9">
        <v>34</v>
      </c>
      <c r="G170" s="9">
        <v>0</v>
      </c>
      <c r="H170" s="9">
        <v>0</v>
      </c>
      <c r="I170" s="9">
        <v>97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262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118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263</v>
      </c>
      <c r="BD170" s="56">
        <v>0</v>
      </c>
    </row>
    <row r="171" spans="1:56" ht="27.75" customHeight="1" x14ac:dyDescent="0.45">
      <c r="A171" s="3">
        <v>45855</v>
      </c>
      <c r="B171" s="14" t="s">
        <v>569</v>
      </c>
      <c r="C171" s="9" t="s">
        <v>557</v>
      </c>
      <c r="D171" s="13" t="s">
        <v>558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45862</v>
      </c>
      <c r="U171" s="11">
        <v>10000</v>
      </c>
      <c r="V171" s="10">
        <v>10682</v>
      </c>
      <c r="W171" s="10">
        <v>0</v>
      </c>
      <c r="X171" s="10">
        <v>10760</v>
      </c>
      <c r="Y171" s="10">
        <v>0</v>
      </c>
      <c r="Z171" s="9" t="s">
        <v>83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74</v>
      </c>
      <c r="AI171" s="1">
        <v>2</v>
      </c>
      <c r="AJ171" s="3">
        <v>45862</v>
      </c>
      <c r="AK171" s="3">
        <v>0</v>
      </c>
      <c r="AL171" s="3">
        <v>45853</v>
      </c>
      <c r="AM171" s="3">
        <v>45860</v>
      </c>
      <c r="AN171" s="3">
        <v>45861</v>
      </c>
      <c r="AO171" s="3">
        <v>45861</v>
      </c>
      <c r="AP171" s="3">
        <v>45857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7.75" customHeight="1" x14ac:dyDescent="0.45">
      <c r="A172" s="3">
        <v>45855</v>
      </c>
      <c r="B172" s="14" t="s">
        <v>569</v>
      </c>
      <c r="C172" s="9" t="s">
        <v>557</v>
      </c>
      <c r="D172" s="13" t="s">
        <v>559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45862</v>
      </c>
      <c r="U172" s="11">
        <v>5000</v>
      </c>
      <c r="V172" s="10">
        <v>5000</v>
      </c>
      <c r="W172" s="10">
        <v>0</v>
      </c>
      <c r="X172" s="10">
        <v>5400</v>
      </c>
      <c r="Y172" s="10">
        <v>0</v>
      </c>
      <c r="Z172" s="9" t="s">
        <v>83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74</v>
      </c>
      <c r="AI172" s="1">
        <v>2</v>
      </c>
      <c r="AJ172" s="3">
        <v>45862</v>
      </c>
      <c r="AK172" s="3">
        <v>0</v>
      </c>
      <c r="AL172" s="3">
        <v>45853</v>
      </c>
      <c r="AM172" s="3">
        <v>45860</v>
      </c>
      <c r="AN172" s="3">
        <v>45861</v>
      </c>
      <c r="AO172" s="3">
        <v>45861</v>
      </c>
      <c r="AP172" s="3">
        <v>45857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7.75" customHeight="1" x14ac:dyDescent="0.45">
      <c r="A173" s="3">
        <v>45855</v>
      </c>
      <c r="B173" s="14" t="s">
        <v>569</v>
      </c>
      <c r="C173" s="9" t="s">
        <v>557</v>
      </c>
      <c r="D173" s="13" t="s">
        <v>560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45862</v>
      </c>
      <c r="U173" s="11">
        <v>5000</v>
      </c>
      <c r="V173" s="10">
        <v>5000</v>
      </c>
      <c r="W173" s="10">
        <v>0</v>
      </c>
      <c r="X173" s="10">
        <v>5300</v>
      </c>
      <c r="Y173" s="10">
        <v>0</v>
      </c>
      <c r="Z173" s="9" t="s">
        <v>83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61</v>
      </c>
      <c r="AH173" s="1" t="s">
        <v>74</v>
      </c>
      <c r="AI173" s="1">
        <v>2</v>
      </c>
      <c r="AJ173" s="3">
        <v>45862</v>
      </c>
      <c r="AK173" s="3">
        <v>0</v>
      </c>
      <c r="AL173" s="3">
        <v>45853</v>
      </c>
      <c r="AM173" s="3">
        <v>45860</v>
      </c>
      <c r="AN173" s="3">
        <v>45861</v>
      </c>
      <c r="AO173" s="3">
        <v>45861</v>
      </c>
      <c r="AP173" s="3">
        <v>45857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45">
      <c r="A174" s="3">
        <v>45855</v>
      </c>
      <c r="B174" s="14" t="s">
        <v>570</v>
      </c>
      <c r="C174" s="9" t="s">
        <v>561</v>
      </c>
      <c r="D174" s="13" t="s">
        <v>59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45862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83</v>
      </c>
      <c r="AA174" s="8">
        <v>14878.050000000001</v>
      </c>
      <c r="AB174" s="8">
        <v>13317</v>
      </c>
      <c r="AC174" s="8">
        <v>1561.0500000000011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77</v>
      </c>
      <c r="AI174" s="1">
        <v>1</v>
      </c>
      <c r="AJ174" s="3">
        <v>45862</v>
      </c>
      <c r="AK174" s="3">
        <v>0</v>
      </c>
      <c r="AL174" s="3">
        <v>0</v>
      </c>
      <c r="AM174" s="3">
        <v>0</v>
      </c>
      <c r="AN174" s="3">
        <v>0</v>
      </c>
      <c r="AO174" s="3">
        <v>45861</v>
      </c>
      <c r="AP174" s="3">
        <v>45857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116.68848750000006</v>
      </c>
    </row>
    <row r="175" spans="1:56" ht="27.75" customHeight="1" x14ac:dyDescent="0.45">
      <c r="A175" s="3">
        <v>45860</v>
      </c>
      <c r="B175" s="14" t="s">
        <v>605</v>
      </c>
      <c r="C175" s="9" t="s">
        <v>606</v>
      </c>
      <c r="D175" s="13" t="s">
        <v>616</v>
      </c>
      <c r="E175" s="9">
        <v>23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45883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83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5518.15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45883</v>
      </c>
      <c r="AK175" s="3">
        <v>45879</v>
      </c>
      <c r="AL175" s="3">
        <v>45873</v>
      </c>
      <c r="AM175" s="3">
        <v>45880</v>
      </c>
      <c r="AN175" s="3">
        <v>45881</v>
      </c>
      <c r="AO175" s="3">
        <v>45881</v>
      </c>
      <c r="AP175" s="3">
        <v>45878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412.4817124999999</v>
      </c>
    </row>
    <row r="176" spans="1:56" ht="27.75" customHeight="1" x14ac:dyDescent="0.45">
      <c r="A176" s="3" t="s">
        <v>139</v>
      </c>
      <c r="B176" s="14" t="s">
        <v>139</v>
      </c>
      <c r="C176" s="9" t="s">
        <v>244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37</v>
      </c>
      <c r="O176" s="9">
        <v>50</v>
      </c>
      <c r="P176" s="10">
        <v>821.54158271999995</v>
      </c>
      <c r="Q176" s="10">
        <v>0</v>
      </c>
      <c r="R176" s="10">
        <v>821.54158271999995</v>
      </c>
      <c r="S176" s="9" t="s">
        <v>127</v>
      </c>
      <c r="T176" s="12" t="s">
        <v>63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83</v>
      </c>
      <c r="AA176" s="8">
        <v>29756.100000000002</v>
      </c>
      <c r="AB176" s="8">
        <v>0</v>
      </c>
      <c r="AC176" s="8">
        <v>29756.100000000002</v>
      </c>
      <c r="AD176" s="8">
        <v>0</v>
      </c>
      <c r="AE176" s="8">
        <v>0</v>
      </c>
      <c r="AF176" s="8">
        <v>0</v>
      </c>
      <c r="AG176" s="1" t="s">
        <v>118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2224.2684750000003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34</v>
      </c>
      <c r="G177" s="9" t="s">
        <v>60</v>
      </c>
      <c r="H177" s="9">
        <v>0</v>
      </c>
      <c r="I177" s="9">
        <v>68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83</v>
      </c>
      <c r="AA177" s="8">
        <v>50152.3</v>
      </c>
      <c r="AB177" s="8">
        <v>13317</v>
      </c>
      <c r="AC177" s="8">
        <v>36835.300000000003</v>
      </c>
      <c r="AD177" s="8">
        <v>0</v>
      </c>
      <c r="AE177" s="8">
        <v>5518.15</v>
      </c>
      <c r="AF177" s="8" t="s">
        <v>58</v>
      </c>
      <c r="AG177" s="1" t="s">
        <v>118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139</v>
      </c>
      <c r="B178" s="14" t="s">
        <v>139</v>
      </c>
      <c r="C178" s="9" t="s">
        <v>237</v>
      </c>
      <c r="D178" s="13" t="s">
        <v>61</v>
      </c>
      <c r="E178" s="9">
        <v>23</v>
      </c>
      <c r="F178" s="9">
        <v>34</v>
      </c>
      <c r="G178" s="9" t="s">
        <v>183</v>
      </c>
      <c r="H178" s="9">
        <v>0</v>
      </c>
      <c r="I178" s="9">
        <v>68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185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118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184</v>
      </c>
      <c r="BD178" s="56">
        <v>800.41704844444439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34</v>
      </c>
      <c r="G179" s="9" t="s">
        <v>183</v>
      </c>
      <c r="H179" s="9">
        <v>0</v>
      </c>
      <c r="I179" s="9">
        <v>68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185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184</v>
      </c>
      <c r="BD179" s="56">
        <v>0</v>
      </c>
    </row>
    <row r="180" spans="1:56" ht="27.75" customHeight="1" x14ac:dyDescent="0.45">
      <c r="A180" s="3">
        <v>45855</v>
      </c>
      <c r="B180" s="14" t="s">
        <v>571</v>
      </c>
      <c r="C180" s="9" t="s">
        <v>557</v>
      </c>
      <c r="D180" s="13" t="s">
        <v>562</v>
      </c>
      <c r="E180" s="9">
        <v>23</v>
      </c>
      <c r="F180" s="9">
        <v>34</v>
      </c>
      <c r="G180" s="9" t="s">
        <v>505</v>
      </c>
      <c r="H180" s="9">
        <v>0</v>
      </c>
      <c r="I180" s="9">
        <v>68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45862</v>
      </c>
      <c r="U180" s="11">
        <v>3000</v>
      </c>
      <c r="V180" s="10">
        <v>3143</v>
      </c>
      <c r="W180" s="10">
        <v>0</v>
      </c>
      <c r="X180" s="10">
        <v>3300</v>
      </c>
      <c r="Y180" s="10">
        <v>0</v>
      </c>
      <c r="Z180" s="9" t="s">
        <v>506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118</v>
      </c>
      <c r="AH180" s="1" t="s">
        <v>74</v>
      </c>
      <c r="AI180" s="1">
        <v>2</v>
      </c>
      <c r="AJ180" s="3">
        <v>45862</v>
      </c>
      <c r="AK180" s="3">
        <v>0</v>
      </c>
      <c r="AL180" s="3">
        <v>45853</v>
      </c>
      <c r="AM180" s="3">
        <v>45860</v>
      </c>
      <c r="AN180" s="3">
        <v>45861</v>
      </c>
      <c r="AO180" s="3">
        <v>45861</v>
      </c>
      <c r="AP180" s="3">
        <v>45857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184</v>
      </c>
      <c r="BD180" s="56">
        <v>0</v>
      </c>
    </row>
    <row r="181" spans="1:56" ht="27.75" customHeight="1" x14ac:dyDescent="0.45">
      <c r="A181" s="3">
        <v>45855</v>
      </c>
      <c r="B181" s="14" t="s">
        <v>571</v>
      </c>
      <c r="C181" s="9" t="s">
        <v>557</v>
      </c>
      <c r="D181" s="13" t="s">
        <v>563</v>
      </c>
      <c r="E181" s="9">
        <v>23</v>
      </c>
      <c r="F181" s="9">
        <v>34</v>
      </c>
      <c r="G181" s="9" t="s">
        <v>505</v>
      </c>
      <c r="H181" s="9">
        <v>0</v>
      </c>
      <c r="I181" s="9">
        <v>68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45862</v>
      </c>
      <c r="U181" s="11">
        <v>5000</v>
      </c>
      <c r="V181" s="10">
        <v>5053</v>
      </c>
      <c r="W181" s="10">
        <v>0</v>
      </c>
      <c r="X181" s="10">
        <v>4265</v>
      </c>
      <c r="Y181" s="10">
        <v>0</v>
      </c>
      <c r="Z181" s="9" t="s">
        <v>506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74</v>
      </c>
      <c r="AI181" s="1">
        <v>2</v>
      </c>
      <c r="AJ181" s="3">
        <v>45862</v>
      </c>
      <c r="AK181" s="3">
        <v>0</v>
      </c>
      <c r="AL181" s="3">
        <v>45853</v>
      </c>
      <c r="AM181" s="3">
        <v>45860</v>
      </c>
      <c r="AN181" s="3">
        <v>45861</v>
      </c>
      <c r="AO181" s="3">
        <v>45861</v>
      </c>
      <c r="AP181" s="3">
        <v>45857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184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505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506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58</v>
      </c>
      <c r="AG182" s="1" t="s">
        <v>118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184</v>
      </c>
      <c r="BD182" s="56">
        <v>0</v>
      </c>
    </row>
    <row r="183" spans="1:56" ht="27.75" customHeight="1" x14ac:dyDescent="0.45">
      <c r="A183" s="3">
        <v>45727</v>
      </c>
      <c r="B183" s="14" t="s">
        <v>275</v>
      </c>
      <c r="C183" s="9" t="s">
        <v>114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211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232</v>
      </c>
      <c r="AA183" s="8">
        <v>1159.5100000000002</v>
      </c>
      <c r="AB183" s="8">
        <v>1159.5100000000002</v>
      </c>
      <c r="AC183" s="8">
        <v>0</v>
      </c>
      <c r="AD183" s="8">
        <v>1159.5100000000002</v>
      </c>
      <c r="AE183" s="8">
        <v>0</v>
      </c>
      <c r="AF183" s="8" t="s">
        <v>234</v>
      </c>
      <c r="AG183" s="1" t="s">
        <v>118</v>
      </c>
      <c r="AH183" s="1" t="s">
        <v>153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232</v>
      </c>
      <c r="AA184" s="8">
        <v>1159.5100000000002</v>
      </c>
      <c r="AB184" s="8">
        <v>1159.5100000000002</v>
      </c>
      <c r="AC184" s="8">
        <v>0</v>
      </c>
      <c r="AD184" s="8">
        <v>1159.5100000000002</v>
      </c>
      <c r="AE184" s="8">
        <v>0</v>
      </c>
      <c r="AF184" s="8" t="s">
        <v>58</v>
      </c>
      <c r="AG184" s="1" t="s">
        <v>118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233</v>
      </c>
      <c r="BD184" s="56">
        <v>0</v>
      </c>
    </row>
    <row r="185" spans="1:56" ht="27.75" customHeight="1" x14ac:dyDescent="0.45">
      <c r="A185" s="3">
        <v>45601</v>
      </c>
      <c r="B185" s="14" t="s">
        <v>207</v>
      </c>
      <c r="C185" s="9" t="s">
        <v>93</v>
      </c>
      <c r="D185" s="13" t="s">
        <v>149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2930.9051059199996</v>
      </c>
      <c r="Q185" s="10">
        <v>0</v>
      </c>
      <c r="R185" s="10">
        <v>2930.9051059199996</v>
      </c>
      <c r="S185" s="9" t="s">
        <v>578</v>
      </c>
      <c r="T185" s="12">
        <v>45894</v>
      </c>
      <c r="U185" s="11">
        <v>100000</v>
      </c>
      <c r="V185" s="10">
        <v>10000</v>
      </c>
      <c r="W185" s="10">
        <v>90000</v>
      </c>
      <c r="X185" s="10">
        <v>0</v>
      </c>
      <c r="Y185" s="10">
        <v>94500</v>
      </c>
      <c r="Z185" s="9" t="s">
        <v>100</v>
      </c>
      <c r="AA185" s="8">
        <v>96812.1</v>
      </c>
      <c r="AB185" s="8">
        <v>27186</v>
      </c>
      <c r="AC185" s="8">
        <v>69626.100000000006</v>
      </c>
      <c r="AD185" s="8">
        <v>0</v>
      </c>
      <c r="AE185" s="8">
        <v>0</v>
      </c>
      <c r="AF185" s="8" t="s">
        <v>260</v>
      </c>
      <c r="AG185" s="1" t="s">
        <v>118</v>
      </c>
      <c r="AH185" s="1" t="s">
        <v>72</v>
      </c>
      <c r="AI185" s="1">
        <v>3</v>
      </c>
      <c r="AJ185" s="3">
        <v>45894</v>
      </c>
      <c r="AK185" s="3">
        <v>0</v>
      </c>
      <c r="AL185" s="3">
        <v>45884</v>
      </c>
      <c r="AM185" s="3">
        <v>45891</v>
      </c>
      <c r="AN185" s="3">
        <v>45892</v>
      </c>
      <c r="AO185" s="3">
        <v>45892</v>
      </c>
      <c r="AP185" s="3">
        <v>45889</v>
      </c>
      <c r="AQ185" s="3">
        <v>45893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116</v>
      </c>
      <c r="BD185" s="56">
        <v>8919.3548375833325</v>
      </c>
    </row>
    <row r="186" spans="1:56" ht="27.75" customHeight="1" x14ac:dyDescent="0.45">
      <c r="A186" s="3">
        <v>45601</v>
      </c>
      <c r="B186" s="14" t="s">
        <v>207</v>
      </c>
      <c r="C186" s="9" t="s">
        <v>93</v>
      </c>
      <c r="D186" s="13" t="s">
        <v>149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14259.765177444862</v>
      </c>
      <c r="Q186" s="10">
        <v>0</v>
      </c>
      <c r="R186" s="10">
        <v>14259.765177444862</v>
      </c>
      <c r="S186" s="9" t="s">
        <v>578</v>
      </c>
      <c r="T186" s="12" t="s">
        <v>63</v>
      </c>
      <c r="U186" s="11">
        <v>437878</v>
      </c>
      <c r="V186" s="10">
        <v>0</v>
      </c>
      <c r="W186" s="10">
        <v>437878</v>
      </c>
      <c r="X186" s="10">
        <v>0</v>
      </c>
      <c r="Y186" s="10">
        <v>459771.9</v>
      </c>
      <c r="Z186" s="9" t="s">
        <v>100</v>
      </c>
      <c r="AA186" s="8">
        <v>471020.98582000006</v>
      </c>
      <c r="AB186" s="8">
        <v>0</v>
      </c>
      <c r="AC186" s="8">
        <v>471020.98582000006</v>
      </c>
      <c r="AD186" s="8">
        <v>0</v>
      </c>
      <c r="AE186" s="8">
        <v>0</v>
      </c>
      <c r="AF186" s="8" t="s">
        <v>260</v>
      </c>
      <c r="AG186" s="1" t="s">
        <v>118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116</v>
      </c>
      <c r="BD186" s="56">
        <v>60339.489192657471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100</v>
      </c>
      <c r="AA187" s="8">
        <v>567833.08582000004</v>
      </c>
      <c r="AB187" s="8">
        <v>27186</v>
      </c>
      <c r="AC187" s="8">
        <v>540647.08582000004</v>
      </c>
      <c r="AD187" s="8">
        <v>0</v>
      </c>
      <c r="AE187" s="8">
        <v>0</v>
      </c>
      <c r="AF187" s="8" t="s">
        <v>58</v>
      </c>
      <c r="AG187" s="1" t="s">
        <v>118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117</v>
      </c>
      <c r="BD187" s="56">
        <v>0</v>
      </c>
    </row>
    <row r="188" spans="1:56" ht="27.75" customHeight="1" x14ac:dyDescent="0.45">
      <c r="A188" s="3" t="s">
        <v>139</v>
      </c>
      <c r="B188" s="14" t="s">
        <v>139</v>
      </c>
      <c r="C188" s="9" t="s">
        <v>190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196</v>
      </c>
      <c r="T188" s="12" t="s">
        <v>63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5790</v>
      </c>
      <c r="AC188" s="8">
        <v>3709.6000000000004</v>
      </c>
      <c r="AD188" s="8">
        <v>0</v>
      </c>
      <c r="AE188" s="8">
        <v>0</v>
      </c>
      <c r="AF188" s="8">
        <v>0</v>
      </c>
      <c r="AG188" s="1" t="s">
        <v>118</v>
      </c>
      <c r="AH188" s="1" t="s">
        <v>72</v>
      </c>
      <c r="AI188" s="1">
        <v>3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299.52959111111113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5790</v>
      </c>
      <c r="AC189" s="8">
        <v>3709.6000000000004</v>
      </c>
      <c r="AD189" s="8">
        <v>0</v>
      </c>
      <c r="AE189" s="8">
        <v>0</v>
      </c>
      <c r="AF189" s="8" t="s">
        <v>58</v>
      </c>
      <c r="AG189" s="1" t="s">
        <v>118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7.75" customHeight="1" x14ac:dyDescent="0.45">
      <c r="A190" s="3">
        <v>45853</v>
      </c>
      <c r="B190" s="14" t="s">
        <v>547</v>
      </c>
      <c r="C190" s="9" t="s">
        <v>143</v>
      </c>
      <c r="D190" s="13" t="s">
        <v>59</v>
      </c>
      <c r="E190" s="9">
        <v>26</v>
      </c>
      <c r="F190" s="9">
        <v>39</v>
      </c>
      <c r="G190" s="9" t="s">
        <v>60</v>
      </c>
      <c r="H190" s="9">
        <v>0</v>
      </c>
      <c r="I190" s="9">
        <v>93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127</v>
      </c>
      <c r="T190" s="12">
        <v>45857</v>
      </c>
      <c r="U190" s="11">
        <v>10000</v>
      </c>
      <c r="V190" s="10">
        <v>10000</v>
      </c>
      <c r="W190" s="10">
        <v>0</v>
      </c>
      <c r="X190" s="10">
        <v>0</v>
      </c>
      <c r="Y190" s="10">
        <v>0</v>
      </c>
      <c r="Z190" s="9" t="s">
        <v>154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118</v>
      </c>
      <c r="AH190" s="1" t="s">
        <v>77</v>
      </c>
      <c r="AI190" s="1">
        <v>1</v>
      </c>
      <c r="AJ190" s="3">
        <v>45857</v>
      </c>
      <c r="AK190" s="3">
        <v>0</v>
      </c>
      <c r="AL190" s="3">
        <v>0</v>
      </c>
      <c r="AM190" s="3">
        <v>0</v>
      </c>
      <c r="AN190" s="3">
        <v>0</v>
      </c>
      <c r="AO190" s="3">
        <v>45856</v>
      </c>
      <c r="AP190" s="3">
        <v>45852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154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58</v>
      </c>
      <c r="AG191" s="1" t="s">
        <v>121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 t="s">
        <v>139</v>
      </c>
      <c r="B192" s="14" t="s">
        <v>139</v>
      </c>
      <c r="C192" s="9" t="s">
        <v>112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0</v>
      </c>
      <c r="Z192" s="9" t="s">
        <v>212</v>
      </c>
      <c r="AA192" s="8">
        <v>12433.3</v>
      </c>
      <c r="AB192" s="8">
        <v>12433.3</v>
      </c>
      <c r="AC192" s="8">
        <v>0</v>
      </c>
      <c r="AD192" s="8">
        <v>0</v>
      </c>
      <c r="AE192" s="8">
        <v>0</v>
      </c>
      <c r="AF192" s="8">
        <v>0</v>
      </c>
      <c r="AG192" s="1" t="s">
        <v>121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103</v>
      </c>
      <c r="BD192" s="56">
        <v>0</v>
      </c>
    </row>
    <row r="193" spans="1:56" ht="27.7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212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 t="s">
        <v>58</v>
      </c>
      <c r="AG193" s="1" t="s">
        <v>119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213</v>
      </c>
      <c r="BD193" s="56">
        <v>0</v>
      </c>
    </row>
    <row r="194" spans="1:56" ht="27.75" customHeight="1" x14ac:dyDescent="0.45">
      <c r="A194" s="3">
        <v>45832</v>
      </c>
      <c r="B194" s="14" t="s">
        <v>386</v>
      </c>
      <c r="C194" s="9" t="s">
        <v>112</v>
      </c>
      <c r="D194" s="13" t="s">
        <v>151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>
        <v>45863</v>
      </c>
      <c r="U194" s="11">
        <v>30000</v>
      </c>
      <c r="V194" s="10">
        <v>5000</v>
      </c>
      <c r="W194" s="10">
        <v>25000</v>
      </c>
      <c r="X194" s="10">
        <v>32028</v>
      </c>
      <c r="Y194" s="10">
        <v>0</v>
      </c>
      <c r="Z194" s="9" t="s">
        <v>88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234</v>
      </c>
      <c r="AG194" s="1" t="s">
        <v>119</v>
      </c>
      <c r="AH194" s="1" t="s">
        <v>75</v>
      </c>
      <c r="AI194" s="1">
        <v>4</v>
      </c>
      <c r="AJ194" s="3">
        <v>45863</v>
      </c>
      <c r="AK194" s="3">
        <v>45859</v>
      </c>
      <c r="AL194" s="3">
        <v>45852</v>
      </c>
      <c r="AM194" s="3">
        <v>45860</v>
      </c>
      <c r="AN194" s="3">
        <v>45861</v>
      </c>
      <c r="AO194" s="3">
        <v>45862</v>
      </c>
      <c r="AP194" s="3">
        <v>45858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548</v>
      </c>
      <c r="AZ194" s="2">
        <v>0</v>
      </c>
      <c r="BA194" s="2">
        <v>0</v>
      </c>
      <c r="BB194" s="2">
        <v>0</v>
      </c>
      <c r="BC194" s="1" t="s">
        <v>106</v>
      </c>
      <c r="BD194" s="56">
        <v>0</v>
      </c>
    </row>
    <row r="195" spans="1:56" ht="27.75" customHeight="1" x14ac:dyDescent="0.45">
      <c r="A195" s="3">
        <v>45861</v>
      </c>
      <c r="B195" s="14" t="s">
        <v>132</v>
      </c>
      <c r="C195" s="9" t="s">
        <v>112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>
        <v>45873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88</v>
      </c>
      <c r="AA195" s="8">
        <v>18649.949999999997</v>
      </c>
      <c r="AB195" s="8">
        <v>18649.949999999997</v>
      </c>
      <c r="AC195" s="8">
        <v>0</v>
      </c>
      <c r="AD195" s="8">
        <v>0</v>
      </c>
      <c r="AE195" s="8">
        <v>18649.949999999997</v>
      </c>
      <c r="AF195" s="8" t="s">
        <v>234</v>
      </c>
      <c r="AG195" s="1" t="s">
        <v>121</v>
      </c>
      <c r="AH195" s="1" t="s">
        <v>153</v>
      </c>
      <c r="AI195" s="1">
        <v>2</v>
      </c>
      <c r="AJ195" s="3">
        <v>45873</v>
      </c>
      <c r="AK195" s="3">
        <v>45871</v>
      </c>
      <c r="AL195" s="3">
        <v>0</v>
      </c>
      <c r="AM195" s="3">
        <v>0</v>
      </c>
      <c r="AN195" s="3">
        <v>0</v>
      </c>
      <c r="AO195" s="3">
        <v>45872</v>
      </c>
      <c r="AP195" s="3">
        <v>45868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150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7.75" customHeight="1" x14ac:dyDescent="0.45">
      <c r="A196" s="3">
        <v>45861</v>
      </c>
      <c r="B196" s="14" t="s">
        <v>132</v>
      </c>
      <c r="C196" s="9" t="s">
        <v>112</v>
      </c>
      <c r="D196" s="13" t="s">
        <v>229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>
        <v>45875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88</v>
      </c>
      <c r="AA196" s="8">
        <v>12433.3</v>
      </c>
      <c r="AB196" s="8">
        <v>5350</v>
      </c>
      <c r="AC196" s="8">
        <v>7083.2999999999993</v>
      </c>
      <c r="AD196" s="8">
        <v>0</v>
      </c>
      <c r="AE196" s="8">
        <v>12433.3</v>
      </c>
      <c r="AF196" s="8" t="s">
        <v>234</v>
      </c>
      <c r="AG196" s="1" t="s">
        <v>61</v>
      </c>
      <c r="AH196" s="1" t="s">
        <v>75</v>
      </c>
      <c r="AI196" s="1">
        <v>4</v>
      </c>
      <c r="AJ196" s="3">
        <v>45875</v>
      </c>
      <c r="AK196" s="3">
        <v>45871</v>
      </c>
      <c r="AL196" s="3">
        <v>45864</v>
      </c>
      <c r="AM196" s="3">
        <v>45872</v>
      </c>
      <c r="AN196" s="3">
        <v>45873</v>
      </c>
      <c r="AO196" s="3">
        <v>45874</v>
      </c>
      <c r="AP196" s="3">
        <v>45870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730.52433999999994</v>
      </c>
    </row>
    <row r="197" spans="1:56" ht="27.75" customHeight="1" x14ac:dyDescent="0.45">
      <c r="A197" s="3">
        <v>45832</v>
      </c>
      <c r="B197" s="14" t="s">
        <v>387</v>
      </c>
      <c r="C197" s="9" t="s">
        <v>112</v>
      </c>
      <c r="D197" s="13" t="s">
        <v>151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>
        <v>45883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88</v>
      </c>
      <c r="AA197" s="8">
        <v>24866.6</v>
      </c>
      <c r="AB197" s="8">
        <v>0</v>
      </c>
      <c r="AC197" s="8">
        <v>24866.6</v>
      </c>
      <c r="AD197" s="8">
        <v>0</v>
      </c>
      <c r="AE197" s="8">
        <v>24866.6</v>
      </c>
      <c r="AF197" s="8" t="s">
        <v>234</v>
      </c>
      <c r="AG197" s="1" t="s">
        <v>118</v>
      </c>
      <c r="AH197" s="1" t="s">
        <v>75</v>
      </c>
      <c r="AI197" s="1">
        <v>4</v>
      </c>
      <c r="AJ197" s="3">
        <v>45883</v>
      </c>
      <c r="AK197" s="3">
        <v>45879</v>
      </c>
      <c r="AL197" s="3">
        <v>45872</v>
      </c>
      <c r="AM197" s="3">
        <v>45880</v>
      </c>
      <c r="AN197" s="3">
        <v>45881</v>
      </c>
      <c r="AO197" s="3">
        <v>45882</v>
      </c>
      <c r="AP197" s="3">
        <v>45878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2564.5753466666665</v>
      </c>
    </row>
    <row r="198" spans="1:56" ht="27.75" customHeight="1" x14ac:dyDescent="0.45">
      <c r="A198" s="3">
        <v>45861</v>
      </c>
      <c r="B198" s="14" t="s">
        <v>132</v>
      </c>
      <c r="C198" s="9" t="s">
        <v>112</v>
      </c>
      <c r="D198" s="13" t="s">
        <v>59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113</v>
      </c>
      <c r="T198" s="12">
        <v>45883</v>
      </c>
      <c r="U198" s="11">
        <v>15000</v>
      </c>
      <c r="V198" s="10">
        <v>0</v>
      </c>
      <c r="W198" s="10">
        <v>15000</v>
      </c>
      <c r="X198" s="10">
        <v>0</v>
      </c>
      <c r="Y198" s="10">
        <v>0</v>
      </c>
      <c r="Z198" s="9" t="s">
        <v>88</v>
      </c>
      <c r="AA198" s="8">
        <v>18649.949999999997</v>
      </c>
      <c r="AB198" s="8">
        <v>0</v>
      </c>
      <c r="AC198" s="8">
        <v>18649.949999999997</v>
      </c>
      <c r="AD198" s="8">
        <v>0</v>
      </c>
      <c r="AE198" s="8">
        <v>18649.949999999997</v>
      </c>
      <c r="AF198" s="8" t="s">
        <v>234</v>
      </c>
      <c r="AG198" s="1" t="s">
        <v>118</v>
      </c>
      <c r="AH198" s="1" t="s">
        <v>153</v>
      </c>
      <c r="AI198" s="1">
        <v>2</v>
      </c>
      <c r="AJ198" s="3">
        <v>45883</v>
      </c>
      <c r="AK198" s="3">
        <v>45881</v>
      </c>
      <c r="AL198" s="3">
        <v>0</v>
      </c>
      <c r="AM198" s="3">
        <v>0</v>
      </c>
      <c r="AN198" s="3">
        <v>0</v>
      </c>
      <c r="AO198" s="3">
        <v>45882</v>
      </c>
      <c r="AP198" s="3">
        <v>45878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150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1923.4315100000001</v>
      </c>
    </row>
    <row r="199" spans="1:56" ht="27.75" customHeight="1" x14ac:dyDescent="0.45">
      <c r="A199" s="3" t="s">
        <v>139</v>
      </c>
      <c r="B199" s="14" t="s">
        <v>139</v>
      </c>
      <c r="C199" s="9" t="s">
        <v>112</v>
      </c>
      <c r="D199" s="13" t="s">
        <v>61</v>
      </c>
      <c r="E199" s="9">
        <v>26</v>
      </c>
      <c r="F199" s="9">
        <v>43</v>
      </c>
      <c r="G199" s="9" t="s">
        <v>60</v>
      </c>
      <c r="H199" s="9" t="s">
        <v>66</v>
      </c>
      <c r="I199" s="9">
        <v>150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113</v>
      </c>
      <c r="T199" s="12" t="s">
        <v>63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88</v>
      </c>
      <c r="AA199" s="8">
        <v>24866.6</v>
      </c>
      <c r="AB199" s="8">
        <v>0</v>
      </c>
      <c r="AC199" s="8">
        <v>24866.6</v>
      </c>
      <c r="AD199" s="8">
        <v>0</v>
      </c>
      <c r="AE199" s="8">
        <v>24866.6</v>
      </c>
      <c r="AF199" s="8">
        <v>0</v>
      </c>
      <c r="AG199" s="1" t="s">
        <v>121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2564.5753466666665</v>
      </c>
    </row>
    <row r="200" spans="1:56" ht="27.7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26</v>
      </c>
      <c r="F200" s="9">
        <v>43</v>
      </c>
      <c r="G200" s="9">
        <v>0</v>
      </c>
      <c r="H200" s="9">
        <v>0</v>
      </c>
      <c r="I200" s="9">
        <v>120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88</v>
      </c>
      <c r="AA200" s="8">
        <v>99466.4</v>
      </c>
      <c r="AB200" s="8">
        <v>23999.949999999997</v>
      </c>
      <c r="AC200" s="8">
        <v>75466.449999999983</v>
      </c>
      <c r="AD200" s="8">
        <v>0</v>
      </c>
      <c r="AE200" s="8">
        <v>99466.4</v>
      </c>
      <c r="AF200" s="8" t="s">
        <v>58</v>
      </c>
      <c r="AG200" s="1" t="s">
        <v>119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108</v>
      </c>
      <c r="BD200" s="56">
        <v>0</v>
      </c>
    </row>
    <row r="201" spans="1:56" ht="27.75" customHeight="1" x14ac:dyDescent="0.45">
      <c r="A201" s="3" t="s">
        <v>139</v>
      </c>
      <c r="B201" s="14" t="s">
        <v>139</v>
      </c>
      <c r="C201" s="9" t="s">
        <v>112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113</v>
      </c>
      <c r="T201" s="12" t="s">
        <v>63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131</v>
      </c>
      <c r="AA201" s="8">
        <v>6775.4500000000007</v>
      </c>
      <c r="AB201" s="8">
        <v>6775.4500000000007</v>
      </c>
      <c r="AC201" s="8">
        <v>0</v>
      </c>
      <c r="AD201" s="8">
        <v>0</v>
      </c>
      <c r="AE201" s="8">
        <v>6775.4500000000007</v>
      </c>
      <c r="AF201" s="8">
        <v>0</v>
      </c>
      <c r="AG201" s="1" t="s">
        <v>118</v>
      </c>
      <c r="AH201" s="1" t="s">
        <v>153</v>
      </c>
      <c r="AI201" s="1">
        <v>2</v>
      </c>
      <c r="AJ201" s="3" t="s">
        <v>63</v>
      </c>
      <c r="AK201" s="3" t="e">
        <v>#VALUE!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150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0</v>
      </c>
    </row>
    <row r="202" spans="1:56" ht="27.75" customHeight="1" x14ac:dyDescent="0.45">
      <c r="A202" s="3">
        <v>45857</v>
      </c>
      <c r="B202" s="14" t="s">
        <v>587</v>
      </c>
      <c r="C202" s="9" t="s">
        <v>155</v>
      </c>
      <c r="D202" s="13" t="s">
        <v>156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45883</v>
      </c>
      <c r="U202" s="11">
        <v>50000</v>
      </c>
      <c r="V202" s="10">
        <v>0</v>
      </c>
      <c r="W202" s="10">
        <v>50000</v>
      </c>
      <c r="X202" s="10">
        <v>0</v>
      </c>
      <c r="Y202" s="10">
        <v>52500</v>
      </c>
      <c r="Z202" s="9" t="s">
        <v>131</v>
      </c>
      <c r="AA202" s="8">
        <v>59372.5</v>
      </c>
      <c r="AB202" s="8">
        <v>19569</v>
      </c>
      <c r="AC202" s="8">
        <v>39803.5</v>
      </c>
      <c r="AD202" s="8">
        <v>0</v>
      </c>
      <c r="AE202" s="8">
        <v>0</v>
      </c>
      <c r="AF202" s="8">
        <v>0</v>
      </c>
      <c r="AG202" s="1">
        <v>0</v>
      </c>
      <c r="AH202" s="1" t="s">
        <v>74</v>
      </c>
      <c r="AI202" s="1">
        <v>2</v>
      </c>
      <c r="AJ202" s="3">
        <v>45883</v>
      </c>
      <c r="AK202" s="3">
        <v>0</v>
      </c>
      <c r="AL202" s="3">
        <v>45874</v>
      </c>
      <c r="AM202" s="3">
        <v>45881</v>
      </c>
      <c r="AN202" s="3">
        <v>45882</v>
      </c>
      <c r="AO202" s="3">
        <v>45882</v>
      </c>
      <c r="AP202" s="3">
        <v>45878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4473.47113888889</v>
      </c>
    </row>
    <row r="203" spans="1:56" ht="27.7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131</v>
      </c>
      <c r="AA203" s="8">
        <v>66147.95</v>
      </c>
      <c r="AB203" s="8">
        <v>26344.45</v>
      </c>
      <c r="AC203" s="8">
        <v>39803.5</v>
      </c>
      <c r="AD203" s="8">
        <v>0</v>
      </c>
      <c r="AE203" s="8">
        <v>6775.4500000000007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157</v>
      </c>
      <c r="BD203" s="56">
        <v>0</v>
      </c>
    </row>
  </sheetData>
  <autoFilter ref="A5:BD20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3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D356-C9B6-48C6-976F-01157818CA91}">
  <sheetPr>
    <tabColor rgb="FFFFFF00"/>
  </sheetPr>
  <dimension ref="A1:BD207"/>
  <sheetViews>
    <sheetView zoomScale="80" zoomScaleNormal="80" workbookViewId="0">
      <selection activeCell="D7" sqref="D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45859</v>
      </c>
      <c r="E3" s="82" t="s">
        <v>52</v>
      </c>
      <c r="F3" s="82"/>
      <c r="G3" s="83">
        <v>10.23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45857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30250</v>
      </c>
      <c r="V9" s="10">
        <v>0</v>
      </c>
      <c r="W9" s="10">
        <v>30250</v>
      </c>
      <c r="X9" s="10">
        <v>0</v>
      </c>
      <c r="Y9" s="10">
        <v>31762.5</v>
      </c>
      <c r="Z9" s="9" t="s">
        <v>552</v>
      </c>
      <c r="AA9" s="8">
        <v>23242.587500000001</v>
      </c>
      <c r="AB9" s="8">
        <v>12494</v>
      </c>
      <c r="AC9" s="8">
        <v>10748.587500000001</v>
      </c>
      <c r="AD9" s="8">
        <v>0</v>
      </c>
      <c r="AE9" s="8">
        <v>0</v>
      </c>
      <c r="AF9" s="8" t="s">
        <v>228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698.41933000000006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23242.587500000001</v>
      </c>
      <c r="AB10" s="8">
        <v>12494</v>
      </c>
      <c r="AC10" s="8">
        <v>10748.587500000001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127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176</v>
      </c>
      <c r="AA17" s="8">
        <v>88010.999999999985</v>
      </c>
      <c r="AB17" s="8">
        <v>33949</v>
      </c>
      <c r="AC17" s="8">
        <v>54061.999999999985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3926.1025777777768</v>
      </c>
    </row>
    <row r="18" spans="1:56" ht="27.75" customHeight="1" x14ac:dyDescent="0.45">
      <c r="A18" s="3" t="s">
        <v>139</v>
      </c>
      <c r="B18" s="14" t="s">
        <v>139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2556.6217600000009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212125.91433</v>
      </c>
      <c r="AB21" s="8">
        <v>87655.114329999997</v>
      </c>
      <c r="AC21" s="8">
        <v>124470.79999999999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45854</v>
      </c>
      <c r="B22" s="14" t="s">
        <v>521</v>
      </c>
      <c r="C22" s="9" t="s">
        <v>73</v>
      </c>
      <c r="D22" s="13" t="s">
        <v>202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45860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522</v>
      </c>
      <c r="AG22" s="1" t="s">
        <v>119</v>
      </c>
      <c r="AH22" s="1" t="s">
        <v>74</v>
      </c>
      <c r="AI22" s="1">
        <v>2</v>
      </c>
      <c r="AJ22" s="3">
        <v>45860</v>
      </c>
      <c r="AK22" s="3">
        <v>0</v>
      </c>
      <c r="AL22" s="3">
        <v>45851</v>
      </c>
      <c r="AM22" s="3">
        <v>45858</v>
      </c>
      <c r="AN22" s="3">
        <v>45859</v>
      </c>
      <c r="AO22" s="3">
        <v>45859</v>
      </c>
      <c r="AP22" s="3">
        <v>45855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45854</v>
      </c>
      <c r="B23" s="14" t="s">
        <v>521</v>
      </c>
      <c r="C23" s="9" t="s">
        <v>73</v>
      </c>
      <c r="D23" s="13" t="s">
        <v>460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45860</v>
      </c>
      <c r="U23" s="11">
        <v>5000</v>
      </c>
      <c r="V23" s="10">
        <v>5189</v>
      </c>
      <c r="W23" s="10">
        <v>0</v>
      </c>
      <c r="X23" s="10">
        <v>5250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522</v>
      </c>
      <c r="AG23" s="1" t="s">
        <v>119</v>
      </c>
      <c r="AH23" s="1" t="s">
        <v>74</v>
      </c>
      <c r="AI23" s="1">
        <v>2</v>
      </c>
      <c r="AJ23" s="3">
        <v>45860</v>
      </c>
      <c r="AK23" s="3">
        <v>0</v>
      </c>
      <c r="AL23" s="3">
        <v>45851</v>
      </c>
      <c r="AM23" s="3">
        <v>45858</v>
      </c>
      <c r="AN23" s="3">
        <v>45859</v>
      </c>
      <c r="AO23" s="3">
        <v>45859</v>
      </c>
      <c r="AP23" s="3">
        <v>45855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45854</v>
      </c>
      <c r="B24" s="14" t="s">
        <v>521</v>
      </c>
      <c r="C24" s="9" t="s">
        <v>73</v>
      </c>
      <c r="D24" s="13" t="s">
        <v>534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531</v>
      </c>
      <c r="AG24" s="1" t="s">
        <v>118</v>
      </c>
      <c r="AH24" s="1" t="s">
        <v>74</v>
      </c>
      <c r="AI24" s="1">
        <v>2</v>
      </c>
      <c r="AJ24" s="3">
        <v>45860</v>
      </c>
      <c r="AK24" s="3">
        <v>0</v>
      </c>
      <c r="AL24" s="3">
        <v>45851</v>
      </c>
      <c r="AM24" s="3">
        <v>45858</v>
      </c>
      <c r="AN24" s="3">
        <v>45859</v>
      </c>
      <c r="AO24" s="3">
        <v>45859</v>
      </c>
      <c r="AP24" s="3">
        <v>45855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45857</v>
      </c>
      <c r="B25" s="14" t="s">
        <v>588</v>
      </c>
      <c r="C25" s="9" t="s">
        <v>73</v>
      </c>
      <c r="D25" s="13" t="s">
        <v>392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589</v>
      </c>
      <c r="AG25" s="1" t="s">
        <v>118</v>
      </c>
      <c r="AH25" s="1" t="s">
        <v>74</v>
      </c>
      <c r="AI25" s="1">
        <v>2</v>
      </c>
      <c r="AJ25" s="3">
        <v>45862</v>
      </c>
      <c r="AK25" s="3">
        <v>0</v>
      </c>
      <c r="AL25" s="3">
        <v>45853</v>
      </c>
      <c r="AM25" s="3">
        <v>45860</v>
      </c>
      <c r="AN25" s="3">
        <v>45861</v>
      </c>
      <c r="AO25" s="3">
        <v>45861</v>
      </c>
      <c r="AP25" s="3">
        <v>45857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45857</v>
      </c>
      <c r="B26" s="14" t="s">
        <v>588</v>
      </c>
      <c r="C26" s="9" t="s">
        <v>73</v>
      </c>
      <c r="D26" s="13" t="s">
        <v>392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45878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590</v>
      </c>
      <c r="AG26" s="1" t="s">
        <v>118</v>
      </c>
      <c r="AH26" s="1" t="s">
        <v>74</v>
      </c>
      <c r="AI26" s="1">
        <v>2</v>
      </c>
      <c r="AJ26" s="3">
        <v>45878</v>
      </c>
      <c r="AK26" s="3">
        <v>0</v>
      </c>
      <c r="AL26" s="3">
        <v>45869</v>
      </c>
      <c r="AM26" s="3">
        <v>45876</v>
      </c>
      <c r="AN26" s="3">
        <v>45877</v>
      </c>
      <c r="AO26" s="3">
        <v>45877</v>
      </c>
      <c r="AP26" s="3">
        <v>45873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5189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5128</v>
      </c>
      <c r="W28" s="10">
        <v>0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118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5049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118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45864</v>
      </c>
      <c r="U30" s="11">
        <v>5000</v>
      </c>
      <c r="V30" s="10">
        <v>5072</v>
      </c>
      <c r="W30" s="10">
        <v>0</v>
      </c>
      <c r="X30" s="10">
        <v>5400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459</v>
      </c>
      <c r="AG30" s="1" t="s">
        <v>118</v>
      </c>
      <c r="AH30" s="1" t="s">
        <v>74</v>
      </c>
      <c r="AI30" s="1">
        <v>2</v>
      </c>
      <c r="AJ30" s="3">
        <v>45864</v>
      </c>
      <c r="AK30" s="3">
        <v>0</v>
      </c>
      <c r="AL30" s="3">
        <v>45855</v>
      </c>
      <c r="AM30" s="3">
        <v>45862</v>
      </c>
      <c r="AN30" s="3">
        <v>45863</v>
      </c>
      <c r="AO30" s="3">
        <v>45863</v>
      </c>
      <c r="AP30" s="3">
        <v>45859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329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4597</v>
      </c>
      <c r="W31" s="10">
        <v>403</v>
      </c>
      <c r="X31" s="10">
        <v>5380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464</v>
      </c>
      <c r="AG31" s="1" t="s">
        <v>120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289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5072</v>
      </c>
      <c r="W32" s="10">
        <v>0</v>
      </c>
      <c r="X32" s="10">
        <v>5400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464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45843</v>
      </c>
      <c r="B33" s="14" t="s">
        <v>457</v>
      </c>
      <c r="C33" s="9" t="s">
        <v>73</v>
      </c>
      <c r="D33" s="13" t="s">
        <v>465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45867</v>
      </c>
      <c r="U33" s="11">
        <v>5000</v>
      </c>
      <c r="V33" s="10">
        <v>4688</v>
      </c>
      <c r="W33" s="10">
        <v>312</v>
      </c>
      <c r="X33" s="10">
        <v>5400</v>
      </c>
      <c r="Y33" s="10">
        <v>0</v>
      </c>
      <c r="Z33" s="9" t="s">
        <v>180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464</v>
      </c>
      <c r="AG33" s="1" t="s">
        <v>120</v>
      </c>
      <c r="AH33" s="1" t="s">
        <v>74</v>
      </c>
      <c r="AI33" s="1">
        <v>2</v>
      </c>
      <c r="AJ33" s="3">
        <v>45867</v>
      </c>
      <c r="AK33" s="3">
        <v>0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520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45869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519</v>
      </c>
      <c r="AG34" s="1" t="s">
        <v>118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463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45869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180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519</v>
      </c>
      <c r="AG35" s="1" t="s">
        <v>119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45869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519</v>
      </c>
      <c r="AG36" s="1" t="s">
        <v>118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521</v>
      </c>
      <c r="C37" s="9" t="s">
        <v>73</v>
      </c>
      <c r="D37" s="13" t="s">
        <v>518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45869</v>
      </c>
      <c r="U37" s="11">
        <v>10000</v>
      </c>
      <c r="V37" s="10">
        <v>10000</v>
      </c>
      <c r="W37" s="10">
        <v>0</v>
      </c>
      <c r="X37" s="10">
        <v>10300</v>
      </c>
      <c r="Y37" s="10">
        <v>0</v>
      </c>
      <c r="Z37" s="9" t="s">
        <v>180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522</v>
      </c>
      <c r="AG37" s="1" t="s">
        <v>120</v>
      </c>
      <c r="AH37" s="1" t="s">
        <v>74</v>
      </c>
      <c r="AI37" s="1">
        <v>2</v>
      </c>
      <c r="AJ37" s="3">
        <v>45869</v>
      </c>
      <c r="AK37" s="3">
        <v>0</v>
      </c>
      <c r="AL37" s="3">
        <v>45860</v>
      </c>
      <c r="AM37" s="3">
        <v>45867</v>
      </c>
      <c r="AN37" s="3">
        <v>45868</v>
      </c>
      <c r="AO37" s="3">
        <v>45868</v>
      </c>
      <c r="AP37" s="3">
        <v>45864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458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120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517</v>
      </c>
      <c r="C39" s="9" t="s">
        <v>73</v>
      </c>
      <c r="D39" s="13" t="s">
        <v>518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10000</v>
      </c>
      <c r="V39" s="10">
        <v>10000</v>
      </c>
      <c r="W39" s="10">
        <v>0</v>
      </c>
      <c r="X39" s="10">
        <v>11110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517</v>
      </c>
      <c r="C40" s="9" t="s">
        <v>73</v>
      </c>
      <c r="D40" s="13" t="s">
        <v>202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5500</v>
      </c>
      <c r="Y40" s="10">
        <v>0</v>
      </c>
      <c r="Z40" s="9" t="s">
        <v>180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517</v>
      </c>
      <c r="C41" s="9" t="s">
        <v>73</v>
      </c>
      <c r="D41" s="13" t="s">
        <v>460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5250</v>
      </c>
      <c r="Y41" s="10">
        <v>0</v>
      </c>
      <c r="Z41" s="9" t="s">
        <v>180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523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461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521</v>
      </c>
      <c r="C44" s="9" t="s">
        <v>73</v>
      </c>
      <c r="D44" s="13" t="s">
        <v>526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524</v>
      </c>
      <c r="AG44" s="1" t="s">
        <v>119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521</v>
      </c>
      <c r="C45" s="9" t="s">
        <v>73</v>
      </c>
      <c r="D45" s="13" t="s">
        <v>527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524</v>
      </c>
      <c r="AG45" s="1" t="s">
        <v>119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521</v>
      </c>
      <c r="C46" s="9" t="s">
        <v>73</v>
      </c>
      <c r="D46" s="13" t="s">
        <v>528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524</v>
      </c>
      <c r="AG46" s="1" t="s">
        <v>119</v>
      </c>
      <c r="AH46" s="1" t="s">
        <v>74</v>
      </c>
      <c r="AI46" s="1">
        <v>2</v>
      </c>
      <c r="AJ46" s="3">
        <v>45871</v>
      </c>
      <c r="AK46" s="3">
        <v>0</v>
      </c>
      <c r="AL46" s="3">
        <v>45862</v>
      </c>
      <c r="AM46" s="3">
        <v>45869</v>
      </c>
      <c r="AN46" s="3">
        <v>45870</v>
      </c>
      <c r="AO46" s="3">
        <v>45870</v>
      </c>
      <c r="AP46" s="3">
        <v>45866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518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180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517</v>
      </c>
      <c r="C48" s="9" t="s">
        <v>73</v>
      </c>
      <c r="D48" s="13" t="s">
        <v>329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529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517</v>
      </c>
      <c r="C49" s="9" t="s">
        <v>73</v>
      </c>
      <c r="D49" s="13" t="s">
        <v>461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529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517</v>
      </c>
      <c r="C50" s="9" t="s">
        <v>73</v>
      </c>
      <c r="D50" s="13" t="s">
        <v>525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529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289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521</v>
      </c>
      <c r="C53" s="9" t="s">
        <v>73</v>
      </c>
      <c r="D53" s="13" t="s">
        <v>532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531</v>
      </c>
      <c r="AG53" s="1" t="s">
        <v>119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521</v>
      </c>
      <c r="C54" s="9" t="s">
        <v>73</v>
      </c>
      <c r="D54" s="13" t="s">
        <v>533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531</v>
      </c>
      <c r="AG54" s="1" t="s">
        <v>120</v>
      </c>
      <c r="AH54" s="1" t="s">
        <v>74</v>
      </c>
      <c r="AI54" s="1">
        <v>2</v>
      </c>
      <c r="AJ54" s="3">
        <v>45874</v>
      </c>
      <c r="AK54" s="3">
        <v>0</v>
      </c>
      <c r="AL54" s="3">
        <v>45865</v>
      </c>
      <c r="AM54" s="3">
        <v>45872</v>
      </c>
      <c r="AN54" s="3">
        <v>45873</v>
      </c>
      <c r="AO54" s="3">
        <v>45873</v>
      </c>
      <c r="AP54" s="3">
        <v>45869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0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536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460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45876</v>
      </c>
      <c r="U57" s="11">
        <v>5000</v>
      </c>
      <c r="V57" s="10">
        <v>0</v>
      </c>
      <c r="W57" s="10">
        <v>5000</v>
      </c>
      <c r="X57" s="10">
        <v>5250</v>
      </c>
      <c r="Y57" s="10">
        <v>0</v>
      </c>
      <c r="Z57" s="9" t="s">
        <v>180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535</v>
      </c>
      <c r="AG57" s="1" t="s">
        <v>119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0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518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180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537</v>
      </c>
      <c r="AG58" s="1" t="s">
        <v>119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705.02926755555563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463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121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526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>
        <v>45854</v>
      </c>
      <c r="B61" s="14" t="s">
        <v>517</v>
      </c>
      <c r="C61" s="9" t="s">
        <v>73</v>
      </c>
      <c r="D61" s="13" t="s">
        <v>538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180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537</v>
      </c>
      <c r="AG61" s="1" t="s">
        <v>119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352.51463377777782</v>
      </c>
    </row>
    <row r="62" spans="1:56" ht="27.75" customHeight="1" x14ac:dyDescent="0.45">
      <c r="A62" s="3">
        <v>45857</v>
      </c>
      <c r="B62" s="14" t="s">
        <v>591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45883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180</v>
      </c>
      <c r="AA62" s="8">
        <v>10477.5</v>
      </c>
      <c r="AB62" s="8">
        <v>0</v>
      </c>
      <c r="AC62" s="8">
        <v>10477.5</v>
      </c>
      <c r="AD62" s="8">
        <v>0</v>
      </c>
      <c r="AE62" s="8">
        <v>0</v>
      </c>
      <c r="AF62" s="8" t="s">
        <v>579</v>
      </c>
      <c r="AG62" s="1" t="s">
        <v>119</v>
      </c>
      <c r="AH62" s="1" t="s">
        <v>77</v>
      </c>
      <c r="AI62" s="1">
        <v>1</v>
      </c>
      <c r="AJ62" s="3">
        <v>45883</v>
      </c>
      <c r="AK62" s="3">
        <v>0</v>
      </c>
      <c r="AL62" s="3">
        <v>0</v>
      </c>
      <c r="AM62" s="3">
        <v>0</v>
      </c>
      <c r="AN62" s="3">
        <v>0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789.21186666666665</v>
      </c>
    </row>
    <row r="63" spans="1:56" ht="27.75" customHeight="1" x14ac:dyDescent="0.45">
      <c r="A63" s="3">
        <v>45857</v>
      </c>
      <c r="B63" s="14" t="s">
        <v>588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45874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180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592</v>
      </c>
      <c r="AG63" s="1" t="s">
        <v>119</v>
      </c>
      <c r="AH63" s="1" t="s">
        <v>74</v>
      </c>
      <c r="AI63" s="1">
        <v>2</v>
      </c>
      <c r="AJ63" s="3">
        <v>45874</v>
      </c>
      <c r="AK63" s="3">
        <v>0</v>
      </c>
      <c r="AL63" s="3">
        <v>45865</v>
      </c>
      <c r="AM63" s="3">
        <v>45872</v>
      </c>
      <c r="AN63" s="3">
        <v>45873</v>
      </c>
      <c r="AO63" s="3">
        <v>45873</v>
      </c>
      <c r="AP63" s="3">
        <v>45869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352.51463377777782</v>
      </c>
    </row>
    <row r="64" spans="1:56" ht="27.75" customHeight="1" x14ac:dyDescent="0.45">
      <c r="A64" s="3">
        <v>45857</v>
      </c>
      <c r="B64" s="14" t="s">
        <v>593</v>
      </c>
      <c r="C64" s="9" t="s">
        <v>73</v>
      </c>
      <c r="D64" s="13" t="s">
        <v>202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45876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180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594</v>
      </c>
      <c r="AG64" s="1" t="s">
        <v>119</v>
      </c>
      <c r="AH64" s="1" t="s">
        <v>74</v>
      </c>
      <c r="AI64" s="1">
        <v>2</v>
      </c>
      <c r="AJ64" s="3">
        <v>45876</v>
      </c>
      <c r="AK64" s="3">
        <v>0</v>
      </c>
      <c r="AL64" s="3">
        <v>45867</v>
      </c>
      <c r="AM64" s="3">
        <v>45874</v>
      </c>
      <c r="AN64" s="3">
        <v>45875</v>
      </c>
      <c r="AO64" s="3">
        <v>45875</v>
      </c>
      <c r="AP64" s="3">
        <v>45871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705.02926755555563</v>
      </c>
    </row>
    <row r="65" spans="1:56" ht="27.75" customHeight="1" x14ac:dyDescent="0.45">
      <c r="A65" s="3">
        <v>45857</v>
      </c>
      <c r="B65" s="14" t="s">
        <v>588</v>
      </c>
      <c r="C65" s="9" t="s">
        <v>73</v>
      </c>
      <c r="D65" s="13" t="s">
        <v>520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148</v>
      </c>
      <c r="T65" s="12">
        <v>45876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180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595</v>
      </c>
      <c r="AG65" s="1" t="s">
        <v>119</v>
      </c>
      <c r="AH65" s="1" t="s">
        <v>74</v>
      </c>
      <c r="AI65" s="1">
        <v>2</v>
      </c>
      <c r="AJ65" s="3">
        <v>45876</v>
      </c>
      <c r="AK65" s="3">
        <v>0</v>
      </c>
      <c r="AL65" s="3">
        <v>45867</v>
      </c>
      <c r="AM65" s="3">
        <v>45874</v>
      </c>
      <c r="AN65" s="3">
        <v>45875</v>
      </c>
      <c r="AO65" s="3">
        <v>45875</v>
      </c>
      <c r="AP65" s="3">
        <v>45871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181</v>
      </c>
      <c r="BD65" s="56">
        <v>352.51463377777782</v>
      </c>
    </row>
    <row r="66" spans="1:56" ht="27.75" customHeight="1" x14ac:dyDescent="0.45">
      <c r="A66" s="3">
        <v>45857</v>
      </c>
      <c r="B66" s="14" t="s">
        <v>588</v>
      </c>
      <c r="C66" s="9" t="s">
        <v>73</v>
      </c>
      <c r="D66" s="13" t="s">
        <v>461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148</v>
      </c>
      <c r="T66" s="12">
        <v>45876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180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595</v>
      </c>
      <c r="AG66" s="1" t="s">
        <v>119</v>
      </c>
      <c r="AH66" s="1" t="s">
        <v>74</v>
      </c>
      <c r="AI66" s="1">
        <v>2</v>
      </c>
      <c r="AJ66" s="3">
        <v>45876</v>
      </c>
      <c r="AK66" s="3">
        <v>0</v>
      </c>
      <c r="AL66" s="3">
        <v>45867</v>
      </c>
      <c r="AM66" s="3">
        <v>45874</v>
      </c>
      <c r="AN66" s="3">
        <v>45875</v>
      </c>
      <c r="AO66" s="3">
        <v>45875</v>
      </c>
      <c r="AP66" s="3">
        <v>45871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181</v>
      </c>
      <c r="BD66" s="56">
        <v>352.51463377777782</v>
      </c>
    </row>
    <row r="67" spans="1:56" ht="27.75" customHeight="1" x14ac:dyDescent="0.45">
      <c r="A67" s="3">
        <v>45857</v>
      </c>
      <c r="B67" s="14" t="s">
        <v>588</v>
      </c>
      <c r="C67" s="9" t="s">
        <v>73</v>
      </c>
      <c r="D67" s="13" t="s">
        <v>526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148</v>
      </c>
      <c r="T67" s="12">
        <v>45876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180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595</v>
      </c>
      <c r="AG67" s="1" t="s">
        <v>119</v>
      </c>
      <c r="AH67" s="1" t="s">
        <v>74</v>
      </c>
      <c r="AI67" s="1">
        <v>2</v>
      </c>
      <c r="AJ67" s="3">
        <v>45876</v>
      </c>
      <c r="AK67" s="3">
        <v>0</v>
      </c>
      <c r="AL67" s="3">
        <v>45867</v>
      </c>
      <c r="AM67" s="3">
        <v>45874</v>
      </c>
      <c r="AN67" s="3">
        <v>45875</v>
      </c>
      <c r="AO67" s="3">
        <v>45875</v>
      </c>
      <c r="AP67" s="3">
        <v>45871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181</v>
      </c>
      <c r="BD67" s="56">
        <v>352.51463377777782</v>
      </c>
    </row>
    <row r="68" spans="1:56" ht="27.75" customHeight="1" x14ac:dyDescent="0.45">
      <c r="A68" s="3">
        <v>45857</v>
      </c>
      <c r="B68" s="14" t="s">
        <v>588</v>
      </c>
      <c r="C68" s="9" t="s">
        <v>73</v>
      </c>
      <c r="D68" s="13" t="s">
        <v>463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148</v>
      </c>
      <c r="T68" s="12">
        <v>45876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180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595</v>
      </c>
      <c r="AG68" s="1" t="s">
        <v>119</v>
      </c>
      <c r="AH68" s="1" t="s">
        <v>74</v>
      </c>
      <c r="AI68" s="1">
        <v>2</v>
      </c>
      <c r="AJ68" s="3">
        <v>45876</v>
      </c>
      <c r="AK68" s="3">
        <v>0</v>
      </c>
      <c r="AL68" s="3">
        <v>45867</v>
      </c>
      <c r="AM68" s="3">
        <v>45874</v>
      </c>
      <c r="AN68" s="3">
        <v>45875</v>
      </c>
      <c r="AO68" s="3">
        <v>45875</v>
      </c>
      <c r="AP68" s="3">
        <v>45871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181</v>
      </c>
      <c r="BD68" s="56">
        <v>352.51463377777782</v>
      </c>
    </row>
    <row r="69" spans="1:56" ht="27.75" customHeight="1" x14ac:dyDescent="0.45">
      <c r="A69" s="3">
        <v>45857</v>
      </c>
      <c r="B69" s="14" t="s">
        <v>588</v>
      </c>
      <c r="C69" s="9" t="s">
        <v>73</v>
      </c>
      <c r="D69" s="13" t="s">
        <v>534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148</v>
      </c>
      <c r="T69" s="12">
        <v>45876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180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595</v>
      </c>
      <c r="AG69" s="1" t="s">
        <v>119</v>
      </c>
      <c r="AH69" s="1" t="s">
        <v>74</v>
      </c>
      <c r="AI69" s="1">
        <v>2</v>
      </c>
      <c r="AJ69" s="3">
        <v>45876</v>
      </c>
      <c r="AK69" s="3">
        <v>0</v>
      </c>
      <c r="AL69" s="3">
        <v>45867</v>
      </c>
      <c r="AM69" s="3">
        <v>45874</v>
      </c>
      <c r="AN69" s="3">
        <v>45875</v>
      </c>
      <c r="AO69" s="3">
        <v>45875</v>
      </c>
      <c r="AP69" s="3">
        <v>45871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181</v>
      </c>
      <c r="BD69" s="56">
        <v>352.51463377777782</v>
      </c>
    </row>
    <row r="70" spans="1:56" ht="27.75" customHeight="1" x14ac:dyDescent="0.45">
      <c r="A70" s="3">
        <v>45857</v>
      </c>
      <c r="B70" s="14" t="s">
        <v>588</v>
      </c>
      <c r="C70" s="9" t="s">
        <v>73</v>
      </c>
      <c r="D70" s="13" t="s">
        <v>330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148</v>
      </c>
      <c r="T70" s="12">
        <v>45878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180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596</v>
      </c>
      <c r="AG70" s="1" t="s">
        <v>119</v>
      </c>
      <c r="AH70" s="1" t="s">
        <v>74</v>
      </c>
      <c r="AI70" s="1">
        <v>2</v>
      </c>
      <c r="AJ70" s="3">
        <v>45878</v>
      </c>
      <c r="AK70" s="3">
        <v>0</v>
      </c>
      <c r="AL70" s="3">
        <v>45869</v>
      </c>
      <c r="AM70" s="3">
        <v>45876</v>
      </c>
      <c r="AN70" s="3">
        <v>45877</v>
      </c>
      <c r="AO70" s="3">
        <v>45877</v>
      </c>
      <c r="AP70" s="3">
        <v>45873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181</v>
      </c>
      <c r="BD70" s="56">
        <v>352.51463377777782</v>
      </c>
    </row>
    <row r="71" spans="1:56" ht="27.75" customHeight="1" x14ac:dyDescent="0.45">
      <c r="A71" s="3">
        <v>45857</v>
      </c>
      <c r="B71" s="14" t="s">
        <v>588</v>
      </c>
      <c r="C71" s="9" t="s">
        <v>73</v>
      </c>
      <c r="D71" s="13" t="s">
        <v>518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148</v>
      </c>
      <c r="T71" s="12">
        <v>45878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180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 t="s">
        <v>596</v>
      </c>
      <c r="AG71" s="1" t="s">
        <v>119</v>
      </c>
      <c r="AH71" s="1" t="s">
        <v>74</v>
      </c>
      <c r="AI71" s="1">
        <v>2</v>
      </c>
      <c r="AJ71" s="3">
        <v>45878</v>
      </c>
      <c r="AK71" s="3">
        <v>0</v>
      </c>
      <c r="AL71" s="3">
        <v>45869</v>
      </c>
      <c r="AM71" s="3">
        <v>45876</v>
      </c>
      <c r="AN71" s="3">
        <v>45877</v>
      </c>
      <c r="AO71" s="3">
        <v>45877</v>
      </c>
      <c r="AP71" s="3">
        <v>45873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181</v>
      </c>
      <c r="BD71" s="56">
        <v>705.02926755555563</v>
      </c>
    </row>
    <row r="72" spans="1:56" ht="27.75" customHeight="1" x14ac:dyDescent="0.45">
      <c r="A72" s="3">
        <v>45857</v>
      </c>
      <c r="B72" s="14" t="s">
        <v>588</v>
      </c>
      <c r="C72" s="9" t="s">
        <v>73</v>
      </c>
      <c r="D72" s="13" t="s">
        <v>202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148</v>
      </c>
      <c r="T72" s="12">
        <v>45878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180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596</v>
      </c>
      <c r="AG72" s="1" t="s">
        <v>119</v>
      </c>
      <c r="AH72" s="1" t="s">
        <v>74</v>
      </c>
      <c r="AI72" s="1">
        <v>2</v>
      </c>
      <c r="AJ72" s="3">
        <v>45878</v>
      </c>
      <c r="AK72" s="3">
        <v>0</v>
      </c>
      <c r="AL72" s="3">
        <v>45869</v>
      </c>
      <c r="AM72" s="3">
        <v>45876</v>
      </c>
      <c r="AN72" s="3">
        <v>45877</v>
      </c>
      <c r="AO72" s="3">
        <v>45877</v>
      </c>
      <c r="AP72" s="3">
        <v>45873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181</v>
      </c>
      <c r="BD72" s="56">
        <v>705.02926755555563</v>
      </c>
    </row>
    <row r="73" spans="1:56" ht="27.75" customHeight="1" x14ac:dyDescent="0.45">
      <c r="A73" s="3">
        <v>45857</v>
      </c>
      <c r="B73" s="14" t="s">
        <v>593</v>
      </c>
      <c r="C73" s="9" t="s">
        <v>73</v>
      </c>
      <c r="D73" s="13" t="s">
        <v>530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148</v>
      </c>
      <c r="T73" s="12">
        <v>45883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180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579</v>
      </c>
      <c r="AG73" s="1" t="s">
        <v>119</v>
      </c>
      <c r="AH73" s="1" t="s">
        <v>74</v>
      </c>
      <c r="AI73" s="1">
        <v>2</v>
      </c>
      <c r="AJ73" s="3">
        <v>45883</v>
      </c>
      <c r="AK73" s="3">
        <v>0</v>
      </c>
      <c r="AL73" s="3">
        <v>45874</v>
      </c>
      <c r="AM73" s="3">
        <v>45881</v>
      </c>
      <c r="AN73" s="3">
        <v>45882</v>
      </c>
      <c r="AO73" s="3">
        <v>45882</v>
      </c>
      <c r="AP73" s="3">
        <v>45878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181</v>
      </c>
      <c r="BD73" s="56">
        <v>352.51463377777782</v>
      </c>
    </row>
    <row r="74" spans="1:56" ht="27.75" customHeight="1" x14ac:dyDescent="0.45">
      <c r="A74" s="3">
        <v>45857</v>
      </c>
      <c r="B74" s="14" t="s">
        <v>593</v>
      </c>
      <c r="C74" s="9" t="s">
        <v>73</v>
      </c>
      <c r="D74" s="13" t="s">
        <v>289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148</v>
      </c>
      <c r="T74" s="12">
        <v>45883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180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579</v>
      </c>
      <c r="AG74" s="1" t="s">
        <v>119</v>
      </c>
      <c r="AH74" s="1" t="s">
        <v>74</v>
      </c>
      <c r="AI74" s="1">
        <v>2</v>
      </c>
      <c r="AJ74" s="3">
        <v>45883</v>
      </c>
      <c r="AK74" s="3">
        <v>0</v>
      </c>
      <c r="AL74" s="3">
        <v>45874</v>
      </c>
      <c r="AM74" s="3">
        <v>45881</v>
      </c>
      <c r="AN74" s="3">
        <v>45882</v>
      </c>
      <c r="AO74" s="3">
        <v>45882</v>
      </c>
      <c r="AP74" s="3">
        <v>45878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181</v>
      </c>
      <c r="BD74" s="56">
        <v>352.51463377777782</v>
      </c>
    </row>
    <row r="75" spans="1:56" ht="27.75" customHeight="1" x14ac:dyDescent="0.45">
      <c r="A75" s="3">
        <v>45857</v>
      </c>
      <c r="B75" s="14" t="s">
        <v>593</v>
      </c>
      <c r="C75" s="9" t="s">
        <v>73</v>
      </c>
      <c r="D75" s="13" t="s">
        <v>597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148</v>
      </c>
      <c r="T75" s="12">
        <v>45883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180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579</v>
      </c>
      <c r="AG75" s="1" t="s">
        <v>119</v>
      </c>
      <c r="AH75" s="1" t="s">
        <v>74</v>
      </c>
      <c r="AI75" s="1">
        <v>2</v>
      </c>
      <c r="AJ75" s="3">
        <v>45883</v>
      </c>
      <c r="AK75" s="3">
        <v>0</v>
      </c>
      <c r="AL75" s="3">
        <v>45874</v>
      </c>
      <c r="AM75" s="3">
        <v>45881</v>
      </c>
      <c r="AN75" s="3">
        <v>45882</v>
      </c>
      <c r="AO75" s="3">
        <v>45882</v>
      </c>
      <c r="AP75" s="3">
        <v>45878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181</v>
      </c>
      <c r="BD75" s="56">
        <v>352.51463377777782</v>
      </c>
    </row>
    <row r="76" spans="1:56" ht="27.75" customHeight="1" x14ac:dyDescent="0.45">
      <c r="A76" s="3">
        <v>45857</v>
      </c>
      <c r="B76" s="14" t="s">
        <v>593</v>
      </c>
      <c r="C76" s="9" t="s">
        <v>73</v>
      </c>
      <c r="D76" s="13" t="s">
        <v>202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148</v>
      </c>
      <c r="T76" s="12">
        <v>45885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180</v>
      </c>
      <c r="AA76" s="8">
        <v>9359.9000000000015</v>
      </c>
      <c r="AB76" s="8">
        <v>0</v>
      </c>
      <c r="AC76" s="8">
        <v>9359.9000000000015</v>
      </c>
      <c r="AD76" s="8">
        <v>0</v>
      </c>
      <c r="AE76" s="8">
        <v>0</v>
      </c>
      <c r="AF76" s="8" t="s">
        <v>598</v>
      </c>
      <c r="AG76" s="1" t="s">
        <v>119</v>
      </c>
      <c r="AH76" s="1" t="s">
        <v>74</v>
      </c>
      <c r="AI76" s="1">
        <v>2</v>
      </c>
      <c r="AJ76" s="3">
        <v>45885</v>
      </c>
      <c r="AK76" s="3">
        <v>0</v>
      </c>
      <c r="AL76" s="3">
        <v>45876</v>
      </c>
      <c r="AM76" s="3">
        <v>45883</v>
      </c>
      <c r="AN76" s="3">
        <v>45884</v>
      </c>
      <c r="AO76" s="3">
        <v>45884</v>
      </c>
      <c r="AP76" s="3">
        <v>45880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181</v>
      </c>
      <c r="BD76" s="56">
        <v>705.02926755555563</v>
      </c>
    </row>
    <row r="77" spans="1:56" ht="27.75" customHeight="1" x14ac:dyDescent="0.45">
      <c r="A77" s="3">
        <v>45857</v>
      </c>
      <c r="B77" s="14" t="s">
        <v>593</v>
      </c>
      <c r="C77" s="9" t="s">
        <v>73</v>
      </c>
      <c r="D77" s="13" t="s">
        <v>460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148</v>
      </c>
      <c r="T77" s="12">
        <v>45885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180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598</v>
      </c>
      <c r="AG77" s="1" t="s">
        <v>119</v>
      </c>
      <c r="AH77" s="1" t="s">
        <v>74</v>
      </c>
      <c r="AI77" s="1">
        <v>2</v>
      </c>
      <c r="AJ77" s="3">
        <v>45885</v>
      </c>
      <c r="AK77" s="3">
        <v>0</v>
      </c>
      <c r="AL77" s="3">
        <v>45876</v>
      </c>
      <c r="AM77" s="3">
        <v>45883</v>
      </c>
      <c r="AN77" s="3">
        <v>45884</v>
      </c>
      <c r="AO77" s="3">
        <v>45884</v>
      </c>
      <c r="AP77" s="3">
        <v>45880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181</v>
      </c>
      <c r="BD77" s="56">
        <v>352.51463377777782</v>
      </c>
    </row>
    <row r="78" spans="1:56" ht="27.75" customHeight="1" x14ac:dyDescent="0.45">
      <c r="A78" s="3">
        <v>45857</v>
      </c>
      <c r="B78" s="14" t="s">
        <v>593</v>
      </c>
      <c r="C78" s="9" t="s">
        <v>73</v>
      </c>
      <c r="D78" s="13" t="s">
        <v>461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180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598</v>
      </c>
      <c r="AG78" s="1" t="s">
        <v>119</v>
      </c>
      <c r="AH78" s="1" t="s">
        <v>74</v>
      </c>
      <c r="AI78" s="1">
        <v>2</v>
      </c>
      <c r="AJ78" s="3">
        <v>45885</v>
      </c>
      <c r="AK78" s="3">
        <v>0</v>
      </c>
      <c r="AL78" s="3">
        <v>45876</v>
      </c>
      <c r="AM78" s="3">
        <v>45883</v>
      </c>
      <c r="AN78" s="3">
        <v>45884</v>
      </c>
      <c r="AO78" s="3">
        <v>45884</v>
      </c>
      <c r="AP78" s="3">
        <v>45880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181</v>
      </c>
      <c r="BD78" s="56">
        <v>352.51463377777782</v>
      </c>
    </row>
    <row r="79" spans="1:56" ht="27.75" customHeight="1" x14ac:dyDescent="0.45">
      <c r="A79" s="3">
        <v>45857</v>
      </c>
      <c r="B79" s="14" t="s">
        <v>593</v>
      </c>
      <c r="C79" s="9" t="s">
        <v>73</v>
      </c>
      <c r="D79" s="13" t="s">
        <v>526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148</v>
      </c>
      <c r="T79" s="12">
        <v>45885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180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598</v>
      </c>
      <c r="AG79" s="1" t="s">
        <v>119</v>
      </c>
      <c r="AH79" s="1" t="s">
        <v>74</v>
      </c>
      <c r="AI79" s="1">
        <v>2</v>
      </c>
      <c r="AJ79" s="3">
        <v>45885</v>
      </c>
      <c r="AK79" s="3">
        <v>0</v>
      </c>
      <c r="AL79" s="3">
        <v>45876</v>
      </c>
      <c r="AM79" s="3">
        <v>45883</v>
      </c>
      <c r="AN79" s="3">
        <v>45884</v>
      </c>
      <c r="AO79" s="3">
        <v>45884</v>
      </c>
      <c r="AP79" s="3">
        <v>45880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181</v>
      </c>
      <c r="BD79" s="56">
        <v>352.51463377777782</v>
      </c>
    </row>
    <row r="80" spans="1:56" ht="27.75" customHeight="1" x14ac:dyDescent="0.45">
      <c r="A80" s="3">
        <v>45857</v>
      </c>
      <c r="B80" s="14" t="s">
        <v>593</v>
      </c>
      <c r="C80" s="9" t="s">
        <v>73</v>
      </c>
      <c r="D80" s="13" t="s">
        <v>328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45888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180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599</v>
      </c>
      <c r="AG80" s="1" t="s">
        <v>119</v>
      </c>
      <c r="AH80" s="1" t="s">
        <v>74</v>
      </c>
      <c r="AI80" s="1">
        <v>2</v>
      </c>
      <c r="AJ80" s="3">
        <v>45888</v>
      </c>
      <c r="AK80" s="3">
        <v>0</v>
      </c>
      <c r="AL80" s="3">
        <v>45879</v>
      </c>
      <c r="AM80" s="3">
        <v>45886</v>
      </c>
      <c r="AN80" s="3">
        <v>45887</v>
      </c>
      <c r="AO80" s="3">
        <v>45887</v>
      </c>
      <c r="AP80" s="3">
        <v>45883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181</v>
      </c>
      <c r="BD80" s="56">
        <v>352.51463377777782</v>
      </c>
    </row>
    <row r="81" spans="1:56" ht="27.75" customHeight="1" x14ac:dyDescent="0.45">
      <c r="A81" s="3">
        <v>45857</v>
      </c>
      <c r="B81" s="14" t="s">
        <v>593</v>
      </c>
      <c r="C81" s="9" t="s">
        <v>73</v>
      </c>
      <c r="D81" s="13" t="s">
        <v>329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148</v>
      </c>
      <c r="T81" s="12">
        <v>45888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180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599</v>
      </c>
      <c r="AG81" s="1" t="s">
        <v>61</v>
      </c>
      <c r="AH81" s="1" t="s">
        <v>74</v>
      </c>
      <c r="AI81" s="1">
        <v>2</v>
      </c>
      <c r="AJ81" s="3">
        <v>45888</v>
      </c>
      <c r="AK81" s="3">
        <v>0</v>
      </c>
      <c r="AL81" s="3">
        <v>45879</v>
      </c>
      <c r="AM81" s="3">
        <v>45886</v>
      </c>
      <c r="AN81" s="3">
        <v>45887</v>
      </c>
      <c r="AO81" s="3">
        <v>45887</v>
      </c>
      <c r="AP81" s="3">
        <v>45883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181</v>
      </c>
      <c r="BD81" s="56">
        <v>352.51463377777782</v>
      </c>
    </row>
    <row r="82" spans="1:56" ht="27.75" customHeight="1" x14ac:dyDescent="0.45">
      <c r="A82" s="3">
        <v>45857</v>
      </c>
      <c r="B82" s="14" t="s">
        <v>593</v>
      </c>
      <c r="C82" s="9" t="s">
        <v>73</v>
      </c>
      <c r="D82" s="13" t="s">
        <v>463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45888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180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599</v>
      </c>
      <c r="AG82" s="1" t="s">
        <v>118</v>
      </c>
      <c r="AH82" s="1" t="s">
        <v>74</v>
      </c>
      <c r="AI82" s="1">
        <v>2</v>
      </c>
      <c r="AJ82" s="3">
        <v>45888</v>
      </c>
      <c r="AK82" s="3">
        <v>0</v>
      </c>
      <c r="AL82" s="3">
        <v>45879</v>
      </c>
      <c r="AM82" s="3">
        <v>45886</v>
      </c>
      <c r="AN82" s="3">
        <v>45887</v>
      </c>
      <c r="AO82" s="3">
        <v>45887</v>
      </c>
      <c r="AP82" s="3">
        <v>45883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181</v>
      </c>
      <c r="BD82" s="56">
        <v>352.51463377777782</v>
      </c>
    </row>
    <row r="83" spans="1:56" ht="27.75" customHeight="1" x14ac:dyDescent="0.45">
      <c r="A83" s="3">
        <v>45857</v>
      </c>
      <c r="B83" s="14" t="s">
        <v>593</v>
      </c>
      <c r="C83" s="9" t="s">
        <v>73</v>
      </c>
      <c r="D83" s="13" t="s">
        <v>518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148</v>
      </c>
      <c r="T83" s="12">
        <v>45888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180</v>
      </c>
      <c r="AA83" s="8">
        <v>9359.9000000000015</v>
      </c>
      <c r="AB83" s="8">
        <v>0</v>
      </c>
      <c r="AC83" s="8">
        <v>9359.9000000000015</v>
      </c>
      <c r="AD83" s="8">
        <v>0</v>
      </c>
      <c r="AE83" s="8">
        <v>0</v>
      </c>
      <c r="AF83" s="8" t="s">
        <v>599</v>
      </c>
      <c r="AG83" s="1" t="s">
        <v>119</v>
      </c>
      <c r="AH83" s="1" t="s">
        <v>74</v>
      </c>
      <c r="AI83" s="1">
        <v>2</v>
      </c>
      <c r="AJ83" s="3">
        <v>45888</v>
      </c>
      <c r="AK83" s="3">
        <v>0</v>
      </c>
      <c r="AL83" s="3">
        <v>45879</v>
      </c>
      <c r="AM83" s="3">
        <v>45886</v>
      </c>
      <c r="AN83" s="3">
        <v>45887</v>
      </c>
      <c r="AO83" s="3">
        <v>45887</v>
      </c>
      <c r="AP83" s="3">
        <v>45883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181</v>
      </c>
      <c r="BD83" s="56">
        <v>705.02926755555563</v>
      </c>
    </row>
    <row r="84" spans="1:56" ht="27.75" customHeight="1" x14ac:dyDescent="0.45">
      <c r="A84" s="3" t="s">
        <v>139</v>
      </c>
      <c r="B84" s="14" t="s">
        <v>139</v>
      </c>
      <c r="C84" s="9" t="s">
        <v>73</v>
      </c>
      <c r="D84" s="13" t="s">
        <v>61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148</v>
      </c>
      <c r="T84" s="12">
        <v>45899</v>
      </c>
      <c r="U84" s="11">
        <v>250000</v>
      </c>
      <c r="V84" s="10">
        <v>0</v>
      </c>
      <c r="W84" s="10">
        <v>250000</v>
      </c>
      <c r="X84" s="10">
        <v>0</v>
      </c>
      <c r="Y84" s="10">
        <v>262500</v>
      </c>
      <c r="Z84" s="9" t="s">
        <v>180</v>
      </c>
      <c r="AA84" s="8">
        <v>233997.50000000003</v>
      </c>
      <c r="AB84" s="8">
        <v>0</v>
      </c>
      <c r="AC84" s="8">
        <v>233997.50000000003</v>
      </c>
      <c r="AD84" s="8">
        <v>0</v>
      </c>
      <c r="AE84" s="8">
        <v>0</v>
      </c>
      <c r="AF84" s="8">
        <v>0</v>
      </c>
      <c r="AG84" s="1" t="s">
        <v>118</v>
      </c>
      <c r="AH84" s="1" t="s">
        <v>74</v>
      </c>
      <c r="AI84" s="1">
        <v>2</v>
      </c>
      <c r="AJ84" s="3">
        <v>45899</v>
      </c>
      <c r="AK84" s="3">
        <v>0</v>
      </c>
      <c r="AL84" s="3">
        <v>45890</v>
      </c>
      <c r="AM84" s="3">
        <v>45897</v>
      </c>
      <c r="AN84" s="3">
        <v>45898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181</v>
      </c>
      <c r="BD84" s="56">
        <v>17625.731688888893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63</v>
      </c>
      <c r="J85" s="9" t="s">
        <v>78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180</v>
      </c>
      <c r="AA85" s="8">
        <v>487832.40000000014</v>
      </c>
      <c r="AB85" s="8">
        <v>93598.999999999985</v>
      </c>
      <c r="AC85" s="8">
        <v>394233.4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182</v>
      </c>
      <c r="BD85" s="56">
        <v>0</v>
      </c>
    </row>
    <row r="86" spans="1:56" ht="27.75" customHeight="1" x14ac:dyDescent="0.45">
      <c r="A86" s="3">
        <v>45855</v>
      </c>
      <c r="B86" s="14" t="s">
        <v>554</v>
      </c>
      <c r="C86" s="9" t="s">
        <v>419</v>
      </c>
      <c r="D86" s="13" t="s">
        <v>555</v>
      </c>
      <c r="E86" s="9">
        <v>19</v>
      </c>
      <c r="F86" s="9">
        <v>26</v>
      </c>
      <c r="G86" s="9" t="s">
        <v>60</v>
      </c>
      <c r="H86" s="9" t="s">
        <v>76</v>
      </c>
      <c r="I86" s="9">
        <v>70</v>
      </c>
      <c r="J86" s="9" t="s">
        <v>57</v>
      </c>
      <c r="K86" s="9">
        <v>5</v>
      </c>
      <c r="L86" s="9" t="s">
        <v>92</v>
      </c>
      <c r="M86" s="10">
        <v>20</v>
      </c>
      <c r="N86" s="9">
        <v>28</v>
      </c>
      <c r="O86" s="9">
        <v>50</v>
      </c>
      <c r="P86" s="10">
        <v>259.04464319999994</v>
      </c>
      <c r="Q86" s="10">
        <v>0</v>
      </c>
      <c r="R86" s="10">
        <v>259.04464319999994</v>
      </c>
      <c r="S86" s="9" t="s">
        <v>127</v>
      </c>
      <c r="T86" s="12">
        <v>45868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235</v>
      </c>
      <c r="AA86" s="8">
        <v>11525.250000000002</v>
      </c>
      <c r="AB86" s="8">
        <v>11525.250000000002</v>
      </c>
      <c r="AC86" s="8">
        <v>0</v>
      </c>
      <c r="AD86" s="8">
        <v>0</v>
      </c>
      <c r="AE86" s="8">
        <v>11525.250000000002</v>
      </c>
      <c r="AF86" s="8">
        <v>0</v>
      </c>
      <c r="AG86" s="1" t="s">
        <v>118</v>
      </c>
      <c r="AH86" s="1" t="s">
        <v>68</v>
      </c>
      <c r="AI86" s="1">
        <v>4</v>
      </c>
      <c r="AJ86" s="3">
        <v>45868</v>
      </c>
      <c r="AK86" s="3">
        <v>45864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45863</v>
      </c>
      <c r="AQ86" s="3">
        <v>45867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30</v>
      </c>
      <c r="G87" s="9">
        <v>0</v>
      </c>
      <c r="H87" s="9">
        <v>0</v>
      </c>
      <c r="I87" s="9">
        <v>56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 t="s">
        <v>95</v>
      </c>
      <c r="W87" s="10">
        <v>0</v>
      </c>
      <c r="X87" s="10">
        <v>0</v>
      </c>
      <c r="Y87" s="10">
        <v>0</v>
      </c>
      <c r="Z87" s="9" t="s">
        <v>235</v>
      </c>
      <c r="AA87" s="8">
        <v>11525.250000000002</v>
      </c>
      <c r="AB87" s="8">
        <v>11525.250000000002</v>
      </c>
      <c r="AC87" s="8">
        <v>0</v>
      </c>
      <c r="AD87" s="8">
        <v>0</v>
      </c>
      <c r="AE87" s="8">
        <v>11525.250000000002</v>
      </c>
      <c r="AF87" s="8" t="s">
        <v>58</v>
      </c>
      <c r="AG87" s="1" t="s">
        <v>121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236</v>
      </c>
      <c r="BD87" s="56">
        <v>0</v>
      </c>
    </row>
    <row r="88" spans="1:56" ht="27.75" customHeight="1" x14ac:dyDescent="0.45">
      <c r="A88" s="3">
        <v>45796</v>
      </c>
      <c r="B88" s="14" t="s">
        <v>303</v>
      </c>
      <c r="C88" s="9" t="s">
        <v>145</v>
      </c>
      <c r="D88" s="13" t="s">
        <v>298</v>
      </c>
      <c r="E88" s="9">
        <v>19</v>
      </c>
      <c r="F88" s="9">
        <v>34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503</v>
      </c>
      <c r="V88" s="10">
        <v>0</v>
      </c>
      <c r="W88" s="10">
        <v>503</v>
      </c>
      <c r="X88" s="10">
        <v>5250</v>
      </c>
      <c r="Y88" s="10">
        <v>0</v>
      </c>
      <c r="Z88" s="9" t="s">
        <v>115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205</v>
      </c>
      <c r="BD88" s="56">
        <v>0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34</v>
      </c>
      <c r="G89" s="9" t="s">
        <v>60</v>
      </c>
      <c r="H89" s="9">
        <v>0</v>
      </c>
      <c r="I89" s="9">
        <v>80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115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206</v>
      </c>
      <c r="BD89" s="56">
        <v>0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20</v>
      </c>
      <c r="F90" s="9">
        <v>30</v>
      </c>
      <c r="G90" s="9" t="s">
        <v>60</v>
      </c>
      <c r="H90" s="9">
        <v>0</v>
      </c>
      <c r="I90" s="9">
        <v>53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20000</v>
      </c>
      <c r="V90" s="10">
        <v>0</v>
      </c>
      <c r="W90" s="10">
        <v>20000</v>
      </c>
      <c r="X90" s="10">
        <v>0</v>
      </c>
      <c r="Y90" s="10">
        <v>0</v>
      </c>
      <c r="Z90" s="9" t="s">
        <v>144</v>
      </c>
      <c r="AA90" s="8">
        <v>17602.2</v>
      </c>
      <c r="AB90" s="8">
        <v>11246</v>
      </c>
      <c r="AC90" s="8">
        <v>6356.2000000000007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390.20005555555554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 t="s">
        <v>60</v>
      </c>
      <c r="H91" s="9">
        <v>0</v>
      </c>
      <c r="I91" s="9">
        <v>65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144</v>
      </c>
      <c r="AA91" s="8">
        <v>17602.2</v>
      </c>
      <c r="AB91" s="8">
        <v>11246</v>
      </c>
      <c r="AC91" s="8">
        <v>6356.2000000000007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45854</v>
      </c>
      <c r="B92" s="14" t="s">
        <v>515</v>
      </c>
      <c r="C92" s="9" t="s">
        <v>539</v>
      </c>
      <c r="D92" s="13" t="s">
        <v>540</v>
      </c>
      <c r="E92" s="9">
        <v>20</v>
      </c>
      <c r="F92" s="9">
        <v>37</v>
      </c>
      <c r="G92" s="9" t="s">
        <v>60</v>
      </c>
      <c r="H92" s="9">
        <v>0</v>
      </c>
      <c r="I92" s="9">
        <v>70</v>
      </c>
      <c r="J92" s="9" t="s">
        <v>57</v>
      </c>
      <c r="K92" s="9">
        <v>5</v>
      </c>
      <c r="L92" s="9" t="s">
        <v>91</v>
      </c>
      <c r="M92" s="10">
        <v>21</v>
      </c>
      <c r="N92" s="9">
        <v>40</v>
      </c>
      <c r="O92" s="9">
        <v>40</v>
      </c>
      <c r="P92" s="10">
        <v>0</v>
      </c>
      <c r="Q92" s="10">
        <v>0</v>
      </c>
      <c r="R92" s="10">
        <v>0</v>
      </c>
      <c r="S92" s="9" t="s">
        <v>71</v>
      </c>
      <c r="T92" s="12">
        <v>45863</v>
      </c>
      <c r="U92" s="11">
        <v>5000</v>
      </c>
      <c r="V92" s="10">
        <v>5000</v>
      </c>
      <c r="W92" s="10">
        <v>0</v>
      </c>
      <c r="X92" s="10">
        <v>5605</v>
      </c>
      <c r="Y92" s="10">
        <v>0</v>
      </c>
      <c r="Z92" s="9" t="s">
        <v>541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323</v>
      </c>
      <c r="AG92" s="1" t="s">
        <v>118</v>
      </c>
      <c r="AH92" s="1" t="s">
        <v>72</v>
      </c>
      <c r="AI92" s="1">
        <v>3</v>
      </c>
      <c r="AJ92" s="3">
        <v>45863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45858</v>
      </c>
      <c r="AQ92" s="3">
        <v>45862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37</v>
      </c>
      <c r="G93" s="9" t="s">
        <v>60</v>
      </c>
      <c r="H93" s="9">
        <v>0</v>
      </c>
      <c r="I93" s="9">
        <v>70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541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58</v>
      </c>
      <c r="AG93" s="1" t="s">
        <v>118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45839</v>
      </c>
      <c r="B94" s="14" t="s">
        <v>435</v>
      </c>
      <c r="C94" s="9" t="s">
        <v>332</v>
      </c>
      <c r="D94" s="13" t="s">
        <v>405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45861</v>
      </c>
      <c r="U94" s="11">
        <v>10000</v>
      </c>
      <c r="V94" s="10">
        <v>10000</v>
      </c>
      <c r="W94" s="10">
        <v>0</v>
      </c>
      <c r="X94" s="10">
        <v>10100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>
        <v>45861</v>
      </c>
      <c r="AK94" s="3">
        <v>45857</v>
      </c>
      <c r="AL94" s="3">
        <v>45850</v>
      </c>
      <c r="AM94" s="3">
        <v>45858</v>
      </c>
      <c r="AN94" s="3">
        <v>45859</v>
      </c>
      <c r="AO94" s="3">
        <v>45860</v>
      </c>
      <c r="AP94" s="3">
        <v>45856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45853</v>
      </c>
      <c r="B95" s="14" t="s">
        <v>499</v>
      </c>
      <c r="C95" s="9" t="s">
        <v>332</v>
      </c>
      <c r="D95" s="13" t="s">
        <v>500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45868</v>
      </c>
      <c r="U95" s="11">
        <v>20000</v>
      </c>
      <c r="V95" s="10">
        <v>20000</v>
      </c>
      <c r="W95" s="10">
        <v>0</v>
      </c>
      <c r="X95" s="10">
        <v>22975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45853</v>
      </c>
      <c r="B96" s="14" t="s">
        <v>499</v>
      </c>
      <c r="C96" s="9" t="s">
        <v>332</v>
      </c>
      <c r="D96" s="13" t="s">
        <v>501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45868</v>
      </c>
      <c r="U96" s="11">
        <v>10000</v>
      </c>
      <c r="V96" s="10">
        <v>9582</v>
      </c>
      <c r="W96" s="10">
        <v>418</v>
      </c>
      <c r="X96" s="10">
        <v>10100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45853</v>
      </c>
      <c r="B97" s="14" t="s">
        <v>499</v>
      </c>
      <c r="C97" s="9" t="s">
        <v>332</v>
      </c>
      <c r="D97" s="13" t="s">
        <v>502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45868</v>
      </c>
      <c r="U97" s="11">
        <v>5000</v>
      </c>
      <c r="V97" s="10">
        <v>4878</v>
      </c>
      <c r="W97" s="10">
        <v>122</v>
      </c>
      <c r="X97" s="10">
        <v>5050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45796</v>
      </c>
      <c r="B98" s="14" t="s">
        <v>305</v>
      </c>
      <c r="C98" s="9" t="s">
        <v>145</v>
      </c>
      <c r="D98" s="13" t="s">
        <v>247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3853</v>
      </c>
      <c r="V98" s="10">
        <v>0</v>
      </c>
      <c r="W98" s="10">
        <v>3853</v>
      </c>
      <c r="X98" s="10">
        <v>0</v>
      </c>
      <c r="Y98" s="10">
        <v>4045.65</v>
      </c>
      <c r="Z98" s="9" t="s">
        <v>80</v>
      </c>
      <c r="AA98" s="8">
        <v>4036.9807500000006</v>
      </c>
      <c r="AB98" s="8">
        <v>4036.9807500000006</v>
      </c>
      <c r="AC98" s="8">
        <v>0</v>
      </c>
      <c r="AD98" s="8">
        <v>0</v>
      </c>
      <c r="AE98" s="8">
        <v>4036.9807500000006</v>
      </c>
      <c r="AF98" s="8">
        <v>0</v>
      </c>
      <c r="AG98" s="1" t="s">
        <v>119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45857</v>
      </c>
      <c r="B99" s="14" t="s">
        <v>572</v>
      </c>
      <c r="C99" s="9" t="s">
        <v>145</v>
      </c>
      <c r="D99" s="13" t="s">
        <v>247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45868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118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45857</v>
      </c>
      <c r="B100" s="14" t="s">
        <v>572</v>
      </c>
      <c r="C100" s="9" t="s">
        <v>145</v>
      </c>
      <c r="D100" s="13" t="s">
        <v>201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45868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80</v>
      </c>
      <c r="AA100" s="8">
        <v>10477.5</v>
      </c>
      <c r="AB100" s="8">
        <v>10477.5</v>
      </c>
      <c r="AC100" s="8">
        <v>0</v>
      </c>
      <c r="AD100" s="8">
        <v>0</v>
      </c>
      <c r="AE100" s="8">
        <v>10477.5</v>
      </c>
      <c r="AF100" s="8">
        <v>0</v>
      </c>
      <c r="AG100" s="1" t="s">
        <v>119</v>
      </c>
      <c r="AH100" s="1" t="s">
        <v>75</v>
      </c>
      <c r="AI100" s="1">
        <v>4</v>
      </c>
      <c r="AJ100" s="3">
        <v>45868</v>
      </c>
      <c r="AK100" s="3">
        <v>45864</v>
      </c>
      <c r="AL100" s="3">
        <v>45857</v>
      </c>
      <c r="AM100" s="3">
        <v>45865</v>
      </c>
      <c r="AN100" s="3">
        <v>45866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45">
      <c r="A101" s="3">
        <v>45857</v>
      </c>
      <c r="B101" s="14" t="s">
        <v>573</v>
      </c>
      <c r="C101" s="9" t="s">
        <v>145</v>
      </c>
      <c r="D101" s="13" t="s">
        <v>272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>
        <v>45868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80</v>
      </c>
      <c r="AA101" s="8">
        <v>10477.5</v>
      </c>
      <c r="AB101" s="8">
        <v>10477.5</v>
      </c>
      <c r="AC101" s="8">
        <v>0</v>
      </c>
      <c r="AD101" s="8">
        <v>0</v>
      </c>
      <c r="AE101" s="8">
        <v>10477.5</v>
      </c>
      <c r="AF101" s="8">
        <v>0</v>
      </c>
      <c r="AG101" s="1" t="s">
        <v>119</v>
      </c>
      <c r="AH101" s="1" t="s">
        <v>75</v>
      </c>
      <c r="AI101" s="1">
        <v>4</v>
      </c>
      <c r="AJ101" s="3">
        <v>45868</v>
      </c>
      <c r="AK101" s="3">
        <v>45864</v>
      </c>
      <c r="AL101" s="3">
        <v>45857</v>
      </c>
      <c r="AM101" s="3">
        <v>45865</v>
      </c>
      <c r="AN101" s="3">
        <v>45866</v>
      </c>
      <c r="AO101" s="3">
        <v>45867</v>
      </c>
      <c r="AP101" s="3">
        <v>45863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45796</v>
      </c>
      <c r="B102" s="14" t="s">
        <v>306</v>
      </c>
      <c r="C102" s="9" t="s">
        <v>145</v>
      </c>
      <c r="D102" s="13" t="s">
        <v>272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>
        <v>45868</v>
      </c>
      <c r="U102" s="11">
        <v>179</v>
      </c>
      <c r="V102" s="10">
        <v>0</v>
      </c>
      <c r="W102" s="10">
        <v>179</v>
      </c>
      <c r="X102" s="10">
        <v>0</v>
      </c>
      <c r="Y102" s="10">
        <v>187.95000000000002</v>
      </c>
      <c r="Z102" s="9" t="s">
        <v>80</v>
      </c>
      <c r="AA102" s="8">
        <v>187.54725000000002</v>
      </c>
      <c r="AB102" s="8">
        <v>187.54725000000002</v>
      </c>
      <c r="AC102" s="8">
        <v>0</v>
      </c>
      <c r="AD102" s="8">
        <v>0</v>
      </c>
      <c r="AE102" s="8">
        <v>187.54725000000002</v>
      </c>
      <c r="AF102" s="8">
        <v>0</v>
      </c>
      <c r="AG102" s="1" t="s">
        <v>119</v>
      </c>
      <c r="AH102" s="1" t="s">
        <v>75</v>
      </c>
      <c r="AI102" s="1">
        <v>4</v>
      </c>
      <c r="AJ102" s="3">
        <v>45868</v>
      </c>
      <c r="AK102" s="3">
        <v>45864</v>
      </c>
      <c r="AL102" s="3">
        <v>45857</v>
      </c>
      <c r="AM102" s="3">
        <v>45865</v>
      </c>
      <c r="AN102" s="3">
        <v>45866</v>
      </c>
      <c r="AO102" s="3">
        <v>45867</v>
      </c>
      <c r="AP102" s="3">
        <v>45863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45857</v>
      </c>
      <c r="B103" s="14" t="s">
        <v>573</v>
      </c>
      <c r="C103" s="9" t="s">
        <v>145</v>
      </c>
      <c r="D103" s="13" t="s">
        <v>565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>
        <v>45868</v>
      </c>
      <c r="U103" s="11">
        <v>5040</v>
      </c>
      <c r="V103" s="10">
        <v>0</v>
      </c>
      <c r="W103" s="10">
        <v>5040</v>
      </c>
      <c r="X103" s="10">
        <v>0</v>
      </c>
      <c r="Y103" s="10">
        <v>5292</v>
      </c>
      <c r="Z103" s="9" t="s">
        <v>80</v>
      </c>
      <c r="AA103" s="8">
        <v>5280.6600000000008</v>
      </c>
      <c r="AB103" s="8">
        <v>5280.6600000000008</v>
      </c>
      <c r="AC103" s="8">
        <v>0</v>
      </c>
      <c r="AD103" s="8">
        <v>0</v>
      </c>
      <c r="AE103" s="8">
        <v>5280.6600000000008</v>
      </c>
      <c r="AF103" s="8">
        <v>0</v>
      </c>
      <c r="AG103" s="1" t="s">
        <v>119</v>
      </c>
      <c r="AH103" s="1" t="s">
        <v>75</v>
      </c>
      <c r="AI103" s="1">
        <v>4</v>
      </c>
      <c r="AJ103" s="3">
        <v>45868</v>
      </c>
      <c r="AK103" s="3">
        <v>45864</v>
      </c>
      <c r="AL103" s="3">
        <v>45857</v>
      </c>
      <c r="AM103" s="3">
        <v>45865</v>
      </c>
      <c r="AN103" s="3">
        <v>45866</v>
      </c>
      <c r="AO103" s="3">
        <v>45867</v>
      </c>
      <c r="AP103" s="3">
        <v>45863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45857</v>
      </c>
      <c r="B104" s="14" t="s">
        <v>573</v>
      </c>
      <c r="C104" s="9" t="s">
        <v>145</v>
      </c>
      <c r="D104" s="13" t="s">
        <v>566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>
        <v>45868</v>
      </c>
      <c r="U104" s="11">
        <v>5040</v>
      </c>
      <c r="V104" s="10">
        <v>0</v>
      </c>
      <c r="W104" s="10">
        <v>5040</v>
      </c>
      <c r="X104" s="10">
        <v>0</v>
      </c>
      <c r="Y104" s="10">
        <v>5292</v>
      </c>
      <c r="Z104" s="9" t="s">
        <v>80</v>
      </c>
      <c r="AA104" s="8">
        <v>5280.6600000000008</v>
      </c>
      <c r="AB104" s="8">
        <v>5280.6600000000008</v>
      </c>
      <c r="AC104" s="8">
        <v>0</v>
      </c>
      <c r="AD104" s="8">
        <v>0</v>
      </c>
      <c r="AE104" s="8">
        <v>5280.6600000000008</v>
      </c>
      <c r="AF104" s="8">
        <v>0</v>
      </c>
      <c r="AG104" s="1" t="s">
        <v>119</v>
      </c>
      <c r="AH104" s="1" t="s">
        <v>75</v>
      </c>
      <c r="AI104" s="1">
        <v>4</v>
      </c>
      <c r="AJ104" s="3">
        <v>45868</v>
      </c>
      <c r="AK104" s="3">
        <v>45864</v>
      </c>
      <c r="AL104" s="3">
        <v>45857</v>
      </c>
      <c r="AM104" s="3">
        <v>45865</v>
      </c>
      <c r="AN104" s="3">
        <v>45866</v>
      </c>
      <c r="AO104" s="3">
        <v>45867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45857</v>
      </c>
      <c r="B105" s="14" t="s">
        <v>574</v>
      </c>
      <c r="C105" s="9" t="s">
        <v>145</v>
      </c>
      <c r="D105" s="13" t="s">
        <v>567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283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>
        <v>45868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80</v>
      </c>
      <c r="AA105" s="8">
        <v>5280.6600000000008</v>
      </c>
      <c r="AB105" s="8">
        <v>5280.6600000000008</v>
      </c>
      <c r="AC105" s="8">
        <v>0</v>
      </c>
      <c r="AD105" s="8">
        <v>0</v>
      </c>
      <c r="AE105" s="8">
        <v>5280.6600000000008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45868</v>
      </c>
      <c r="AK105" s="3">
        <v>45864</v>
      </c>
      <c r="AL105" s="3">
        <v>45857</v>
      </c>
      <c r="AM105" s="3">
        <v>45865</v>
      </c>
      <c r="AN105" s="3">
        <v>45866</v>
      </c>
      <c r="AO105" s="3">
        <v>45867</v>
      </c>
      <c r="AP105" s="3">
        <v>45863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45847</v>
      </c>
      <c r="B106" s="14" t="s">
        <v>486</v>
      </c>
      <c r="C106" s="9" t="s">
        <v>79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45850</v>
      </c>
      <c r="B107" s="14" t="s">
        <v>491</v>
      </c>
      <c r="C107" s="9" t="s">
        <v>110</v>
      </c>
      <c r="D107" s="13" t="s">
        <v>492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45889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4414.5199999999995</v>
      </c>
      <c r="AC107" s="8">
        <v>0</v>
      </c>
      <c r="AD107" s="8">
        <v>0</v>
      </c>
      <c r="AE107" s="8">
        <v>4414.5199999999995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45889</v>
      </c>
      <c r="AK107" s="3">
        <v>45885</v>
      </c>
      <c r="AL107" s="3">
        <v>45878</v>
      </c>
      <c r="AM107" s="3">
        <v>45886</v>
      </c>
      <c r="AN107" s="3">
        <v>45887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 t="s">
        <v>139</v>
      </c>
      <c r="B108" s="14" t="s">
        <v>139</v>
      </c>
      <c r="C108" s="9" t="s">
        <v>145</v>
      </c>
      <c r="D108" s="13" t="s">
        <v>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45899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80</v>
      </c>
      <c r="AA108" s="8">
        <v>104775.00000000001</v>
      </c>
      <c r="AB108" s="8">
        <v>62750</v>
      </c>
      <c r="AC108" s="8">
        <v>42025.000000000015</v>
      </c>
      <c r="AD108" s="8">
        <v>0</v>
      </c>
      <c r="AE108" s="8">
        <v>104775.00000000001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3175.2222222222226</v>
      </c>
    </row>
    <row r="109" spans="1:56" ht="27.75" customHeight="1" x14ac:dyDescent="0.45">
      <c r="A109" s="3" t="s">
        <v>139</v>
      </c>
      <c r="B109" s="14" t="s">
        <v>139</v>
      </c>
      <c r="C109" s="9" t="s">
        <v>79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80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1667.7075555555555</v>
      </c>
    </row>
    <row r="110" spans="1:56" ht="27.75" customHeight="1" x14ac:dyDescent="0.45">
      <c r="A110" s="3" t="s">
        <v>139</v>
      </c>
      <c r="B110" s="14" t="s">
        <v>139</v>
      </c>
      <c r="C110" s="9" t="s">
        <v>97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80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21513.800000000003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1625.4871111111113</v>
      </c>
    </row>
    <row r="111" spans="1:56" ht="27.75" customHeight="1" x14ac:dyDescent="0.45">
      <c r="A111" s="3" t="s">
        <v>139</v>
      </c>
      <c r="B111" s="14" t="s">
        <v>139</v>
      </c>
      <c r="C111" s="9" t="s">
        <v>356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100000</v>
      </c>
      <c r="V111" s="10">
        <v>0</v>
      </c>
      <c r="W111" s="10">
        <v>100000</v>
      </c>
      <c r="X111" s="10">
        <v>0</v>
      </c>
      <c r="Y111" s="10">
        <v>105000</v>
      </c>
      <c r="Z111" s="9" t="s">
        <v>80</v>
      </c>
      <c r="AA111" s="8">
        <v>110363</v>
      </c>
      <c r="AB111" s="8">
        <v>0</v>
      </c>
      <c r="AC111" s="8">
        <v>110363</v>
      </c>
      <c r="AD111" s="8">
        <v>0</v>
      </c>
      <c r="AE111" s="8">
        <v>110363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8338.5377777777776</v>
      </c>
    </row>
    <row r="112" spans="1:56" ht="27.75" customHeight="1" x14ac:dyDescent="0.45">
      <c r="A112" s="3">
        <v>45825</v>
      </c>
      <c r="B112" s="14" t="s">
        <v>354</v>
      </c>
      <c r="C112" s="9" t="s">
        <v>145</v>
      </c>
      <c r="D112" s="13" t="s">
        <v>300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211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127</v>
      </c>
      <c r="V112" s="10">
        <v>0</v>
      </c>
      <c r="W112" s="10">
        <v>127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45825</v>
      </c>
      <c r="B113" s="14" t="s">
        <v>355</v>
      </c>
      <c r="C113" s="9" t="s">
        <v>145</v>
      </c>
      <c r="D113" s="13" t="s">
        <v>273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283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894</v>
      </c>
      <c r="V113" s="10">
        <v>525</v>
      </c>
      <c r="W113" s="10">
        <v>369</v>
      </c>
      <c r="X113" s="10">
        <v>6000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138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45827</v>
      </c>
      <c r="B114" s="14" t="s">
        <v>394</v>
      </c>
      <c r="C114" s="9" t="s">
        <v>145</v>
      </c>
      <c r="D114" s="13" t="s">
        <v>192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455</v>
      </c>
      <c r="V114" s="10">
        <v>0</v>
      </c>
      <c r="W114" s="10">
        <v>455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>
        <v>45796</v>
      </c>
      <c r="B115" s="14" t="s">
        <v>308</v>
      </c>
      <c r="C115" s="9" t="s">
        <v>145</v>
      </c>
      <c r="D115" s="13" t="s">
        <v>152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3360</v>
      </c>
      <c r="V115" s="10">
        <v>0</v>
      </c>
      <c r="W115" s="10">
        <v>3360</v>
      </c>
      <c r="X115" s="10">
        <v>35200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302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45">
      <c r="A116" s="3">
        <v>45796</v>
      </c>
      <c r="B116" s="14" t="s">
        <v>309</v>
      </c>
      <c r="C116" s="9" t="s">
        <v>145</v>
      </c>
      <c r="D116" s="13" t="s">
        <v>249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614</v>
      </c>
      <c r="V116" s="10">
        <v>0</v>
      </c>
      <c r="W116" s="10">
        <v>614</v>
      </c>
      <c r="X116" s="10">
        <v>12101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45">
      <c r="A117" s="3">
        <v>45796</v>
      </c>
      <c r="B117" s="14" t="s">
        <v>304</v>
      </c>
      <c r="C117" s="9" t="s">
        <v>145</v>
      </c>
      <c r="D117" s="13" t="s">
        <v>299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366</v>
      </c>
      <c r="V117" s="10">
        <v>0</v>
      </c>
      <c r="W117" s="10">
        <v>366</v>
      </c>
      <c r="X117" s="10">
        <v>5113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45">
      <c r="A118" s="3">
        <v>45796</v>
      </c>
      <c r="B118" s="14" t="s">
        <v>306</v>
      </c>
      <c r="C118" s="9" t="s">
        <v>145</v>
      </c>
      <c r="D118" s="13" t="s">
        <v>301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302</v>
      </c>
      <c r="V118" s="10">
        <v>0</v>
      </c>
      <c r="W118" s="10">
        <v>302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45">
      <c r="A119" s="3">
        <v>45796</v>
      </c>
      <c r="B119" s="14" t="s">
        <v>307</v>
      </c>
      <c r="C119" s="9" t="s">
        <v>145</v>
      </c>
      <c r="D119" s="13" t="s">
        <v>135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1200</v>
      </c>
      <c r="V119" s="10">
        <v>0</v>
      </c>
      <c r="W119" s="10">
        <v>1200</v>
      </c>
      <c r="X119" s="10">
        <v>10700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45">
      <c r="A120" s="3">
        <v>45850</v>
      </c>
      <c r="B120" s="14" t="s">
        <v>489</v>
      </c>
      <c r="C120" s="9" t="s">
        <v>110</v>
      </c>
      <c r="D120" s="13" t="s">
        <v>490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119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250.15613333333337</v>
      </c>
    </row>
    <row r="121" spans="1:56" ht="27.75" customHeight="1" x14ac:dyDescent="0.45">
      <c r="A121" s="3">
        <v>45782</v>
      </c>
      <c r="B121" s="14" t="s">
        <v>297</v>
      </c>
      <c r="C121" s="9" t="s">
        <v>79</v>
      </c>
      <c r="D121" s="13" t="s">
        <v>280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136</v>
      </c>
      <c r="U121" s="11">
        <v>5000</v>
      </c>
      <c r="V121" s="10">
        <v>5041</v>
      </c>
      <c r="W121" s="10">
        <v>0</v>
      </c>
      <c r="X121" s="10">
        <v>5250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119</v>
      </c>
      <c r="AH121" s="1" t="s">
        <v>75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138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45">
      <c r="A122" s="3">
        <v>45799</v>
      </c>
      <c r="B122" s="14" t="s">
        <v>322</v>
      </c>
      <c r="C122" s="9" t="s">
        <v>312</v>
      </c>
      <c r="D122" s="13" t="s">
        <v>314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136</v>
      </c>
      <c r="U122" s="11">
        <v>8000</v>
      </c>
      <c r="V122" s="10">
        <v>7840</v>
      </c>
      <c r="W122" s="10">
        <v>160</v>
      </c>
      <c r="X122" s="10">
        <v>8450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228</v>
      </c>
      <c r="AG122" s="1" t="s">
        <v>119</v>
      </c>
      <c r="AH122" s="1" t="s">
        <v>75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45">
      <c r="A123" s="3">
        <v>45850</v>
      </c>
      <c r="B123" s="14" t="s">
        <v>493</v>
      </c>
      <c r="C123" s="9" t="s">
        <v>110</v>
      </c>
      <c r="D123" s="13" t="s">
        <v>365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4000</v>
      </c>
      <c r="V123" s="10">
        <v>0</v>
      </c>
      <c r="W123" s="10">
        <v>4000</v>
      </c>
      <c r="X123" s="10">
        <v>0</v>
      </c>
      <c r="Y123" s="10">
        <v>4200</v>
      </c>
      <c r="Z123" s="9" t="s">
        <v>80</v>
      </c>
      <c r="AA123" s="8">
        <v>4414.5199999999995</v>
      </c>
      <c r="AB123" s="8">
        <v>0</v>
      </c>
      <c r="AC123" s="8">
        <v>4414.5199999999995</v>
      </c>
      <c r="AD123" s="8">
        <v>0</v>
      </c>
      <c r="AE123" s="8">
        <v>4414.5199999999995</v>
      </c>
      <c r="AF123" s="8">
        <v>0</v>
      </c>
      <c r="AG123" s="1" t="s">
        <v>119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138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333.54151111111111</v>
      </c>
    </row>
    <row r="124" spans="1:56" ht="27.75" customHeight="1" x14ac:dyDescent="0.45">
      <c r="A124" s="3">
        <v>45798</v>
      </c>
      <c r="B124" s="14" t="s">
        <v>318</v>
      </c>
      <c r="C124" s="9" t="s">
        <v>110</v>
      </c>
      <c r="D124" s="13" t="s">
        <v>315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119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138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416.92688888888887</v>
      </c>
    </row>
    <row r="125" spans="1:56" ht="27.75" customHeight="1" x14ac:dyDescent="0.45">
      <c r="A125" s="3">
        <v>45782</v>
      </c>
      <c r="B125" s="14" t="s">
        <v>297</v>
      </c>
      <c r="C125" s="9" t="s">
        <v>79</v>
      </c>
      <c r="D125" s="13" t="s">
        <v>280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80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11036.3</v>
      </c>
      <c r="AF125" s="8">
        <v>0</v>
      </c>
      <c r="AG125" s="1" t="s">
        <v>118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138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833.85377777777774</v>
      </c>
    </row>
    <row r="126" spans="1:56" ht="27.75" customHeight="1" x14ac:dyDescent="0.45">
      <c r="A126" s="3">
        <v>45810</v>
      </c>
      <c r="B126" s="14" t="s">
        <v>325</v>
      </c>
      <c r="C126" s="9" t="s">
        <v>79</v>
      </c>
      <c r="D126" s="13" t="s">
        <v>243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118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416.92688888888887</v>
      </c>
    </row>
    <row r="127" spans="1:56" ht="27.75" customHeight="1" x14ac:dyDescent="0.45">
      <c r="A127" s="3">
        <v>45681</v>
      </c>
      <c r="B127" s="14" t="s">
        <v>253</v>
      </c>
      <c r="C127" s="9" t="s">
        <v>79</v>
      </c>
      <c r="D127" s="13" t="s">
        <v>252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120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262.82226666666674</v>
      </c>
    </row>
    <row r="128" spans="1:56" ht="27.75" customHeight="1" x14ac:dyDescent="0.45">
      <c r="A128" s="3">
        <v>45674</v>
      </c>
      <c r="B128" s="14" t="s">
        <v>251</v>
      </c>
      <c r="C128" s="9" t="s">
        <v>145</v>
      </c>
      <c r="D128" s="13" t="s">
        <v>250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118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269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45">
      <c r="A129" s="3">
        <v>45611</v>
      </c>
      <c r="B129" s="14" t="s">
        <v>209</v>
      </c>
      <c r="C129" s="9" t="s">
        <v>145</v>
      </c>
      <c r="D129" s="13" t="s">
        <v>208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45">
      <c r="A130" s="3">
        <v>45523</v>
      </c>
      <c r="B130" s="14" t="s">
        <v>189</v>
      </c>
      <c r="C130" s="9" t="s">
        <v>145</v>
      </c>
      <c r="D130" s="13" t="s">
        <v>187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45">
      <c r="A131" s="3">
        <v>45523</v>
      </c>
      <c r="B131" s="14" t="s">
        <v>189</v>
      </c>
      <c r="C131" s="9" t="s">
        <v>145</v>
      </c>
      <c r="D131" s="13" t="s">
        <v>188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 t="s">
        <v>63</v>
      </c>
      <c r="U131" s="11">
        <v>89</v>
      </c>
      <c r="V131" s="10">
        <v>0</v>
      </c>
      <c r="W131" s="10">
        <v>89</v>
      </c>
      <c r="X131" s="10">
        <v>11180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118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45">
      <c r="A132" s="3">
        <v>45741</v>
      </c>
      <c r="B132" s="14" t="s">
        <v>277</v>
      </c>
      <c r="C132" s="9" t="s">
        <v>110</v>
      </c>
      <c r="D132" s="13" t="s">
        <v>276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136</v>
      </c>
      <c r="U132" s="11">
        <v>4000</v>
      </c>
      <c r="V132" s="10">
        <v>3857</v>
      </c>
      <c r="W132" s="10">
        <v>143</v>
      </c>
      <c r="X132" s="10">
        <v>4200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75</v>
      </c>
      <c r="AI132" s="1">
        <v>4</v>
      </c>
      <c r="AJ132" s="3" t="s">
        <v>136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281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45">
      <c r="A133" s="3">
        <v>45720</v>
      </c>
      <c r="B133" s="14" t="s">
        <v>132</v>
      </c>
      <c r="C133" s="9" t="s">
        <v>110</v>
      </c>
      <c r="D133" s="13" t="s">
        <v>226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136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75</v>
      </c>
      <c r="AI133" s="1">
        <v>4</v>
      </c>
      <c r="AJ133" s="3" t="s">
        <v>136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45720</v>
      </c>
      <c r="B134" s="14" t="s">
        <v>132</v>
      </c>
      <c r="C134" s="9" t="s">
        <v>110</v>
      </c>
      <c r="D134" s="13" t="s">
        <v>242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136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118</v>
      </c>
      <c r="AH134" s="1" t="s">
        <v>75</v>
      </c>
      <c r="AI134" s="1">
        <v>4</v>
      </c>
      <c r="AJ134" s="3" t="s">
        <v>136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45">
      <c r="A135" s="3">
        <v>45541</v>
      </c>
      <c r="B135" s="14" t="s">
        <v>193</v>
      </c>
      <c r="C135" s="9" t="s">
        <v>110</v>
      </c>
      <c r="D135" s="13" t="s">
        <v>194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136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195</v>
      </c>
      <c r="AG135" s="1" t="s">
        <v>61</v>
      </c>
      <c r="AH135" s="1" t="s">
        <v>75</v>
      </c>
      <c r="AI135" s="1">
        <v>4</v>
      </c>
      <c r="AJ135" s="3" t="s">
        <v>136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245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45">
      <c r="A136" s="3">
        <v>45581</v>
      </c>
      <c r="B136" s="14" t="s">
        <v>199</v>
      </c>
      <c r="C136" s="9" t="s">
        <v>110</v>
      </c>
      <c r="D136" s="13" t="s">
        <v>200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136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75</v>
      </c>
      <c r="AI136" s="1">
        <v>4</v>
      </c>
      <c r="AJ136" s="3" t="s">
        <v>136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351225.35800000012</v>
      </c>
      <c r="AB137" s="8">
        <v>121974.41800000001</v>
      </c>
      <c r="AC137" s="8">
        <v>229250.94</v>
      </c>
      <c r="AD137" s="8">
        <v>0</v>
      </c>
      <c r="AE137" s="8">
        <v>351225.35800000012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356</v>
      </c>
      <c r="D138" s="13" t="s">
        <v>61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 t="s">
        <v>63</v>
      </c>
      <c r="U138" s="11">
        <v>100000</v>
      </c>
      <c r="V138" s="10">
        <v>0</v>
      </c>
      <c r="W138" s="10">
        <v>100000</v>
      </c>
      <c r="X138" s="10">
        <v>0</v>
      </c>
      <c r="Y138" s="10">
        <v>105000</v>
      </c>
      <c r="Z138" s="9" t="s">
        <v>357</v>
      </c>
      <c r="AA138" s="8">
        <v>113157.00000000001</v>
      </c>
      <c r="AB138" s="8">
        <v>0</v>
      </c>
      <c r="AC138" s="8">
        <v>113157.00000000001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74</v>
      </c>
      <c r="AI138" s="1">
        <v>2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358</v>
      </c>
      <c r="BD138" s="56">
        <v>8914.2570000000014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357</v>
      </c>
      <c r="AA139" s="8">
        <v>113157.00000000001</v>
      </c>
      <c r="AB139" s="8">
        <v>0</v>
      </c>
      <c r="AC139" s="8">
        <v>113157.00000000001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359</v>
      </c>
      <c r="BD139" s="56">
        <v>0</v>
      </c>
    </row>
    <row r="140" spans="1:56" ht="27.75" customHeight="1" x14ac:dyDescent="0.45">
      <c r="A140" s="3">
        <v>45857</v>
      </c>
      <c r="B140" s="14" t="s">
        <v>580</v>
      </c>
      <c r="C140" s="9" t="s">
        <v>581</v>
      </c>
      <c r="D140" s="13" t="s">
        <v>582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>
        <v>45863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583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74</v>
      </c>
      <c r="AI140" s="1">
        <v>2</v>
      </c>
      <c r="AJ140" s="3">
        <v>45863</v>
      </c>
      <c r="AK140" s="3">
        <v>0</v>
      </c>
      <c r="AL140" s="3">
        <v>45854</v>
      </c>
      <c r="AM140" s="3">
        <v>45861</v>
      </c>
      <c r="AN140" s="3">
        <v>45862</v>
      </c>
      <c r="AO140" s="3">
        <v>45862</v>
      </c>
      <c r="AP140" s="3">
        <v>45858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583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584</v>
      </c>
      <c r="BD141" s="56">
        <v>0</v>
      </c>
    </row>
    <row r="142" spans="1:56" ht="27.75" customHeight="1" x14ac:dyDescent="0.45">
      <c r="A142" s="3">
        <v>45818</v>
      </c>
      <c r="B142" s="14" t="s">
        <v>340</v>
      </c>
      <c r="C142" s="9" t="s">
        <v>85</v>
      </c>
      <c r="D142" s="13" t="s">
        <v>290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203</v>
      </c>
      <c r="T142" s="12">
        <v>45859</v>
      </c>
      <c r="U142" s="11">
        <v>50000</v>
      </c>
      <c r="V142" s="10">
        <v>51300</v>
      </c>
      <c r="W142" s="10">
        <v>0</v>
      </c>
      <c r="X142" s="10">
        <v>56567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335</v>
      </c>
      <c r="AG142" s="1" t="s">
        <v>118</v>
      </c>
      <c r="AH142" s="1" t="s">
        <v>74</v>
      </c>
      <c r="AI142" s="1">
        <v>2</v>
      </c>
      <c r="AJ142" s="3">
        <v>45859</v>
      </c>
      <c r="AK142" s="3">
        <v>0</v>
      </c>
      <c r="AL142" s="3">
        <v>45850</v>
      </c>
      <c r="AM142" s="3">
        <v>45857</v>
      </c>
      <c r="AN142" s="3">
        <v>45858</v>
      </c>
      <c r="AO142" s="3">
        <v>45858</v>
      </c>
      <c r="AP142" s="3">
        <v>45854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45818</v>
      </c>
      <c r="B143" s="14" t="s">
        <v>341</v>
      </c>
      <c r="C143" s="9" t="s">
        <v>85</v>
      </c>
      <c r="D143" s="13" t="s">
        <v>336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203</v>
      </c>
      <c r="T143" s="12">
        <v>45859</v>
      </c>
      <c r="U143" s="11">
        <v>30000</v>
      </c>
      <c r="V143" s="10">
        <v>29636</v>
      </c>
      <c r="W143" s="10">
        <v>364</v>
      </c>
      <c r="X143" s="10">
        <v>30900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335</v>
      </c>
      <c r="AG143" s="1" t="s">
        <v>120</v>
      </c>
      <c r="AH143" s="1" t="s">
        <v>74</v>
      </c>
      <c r="AI143" s="1">
        <v>2</v>
      </c>
      <c r="AJ143" s="3">
        <v>45859</v>
      </c>
      <c r="AK143" s="3">
        <v>0</v>
      </c>
      <c r="AL143" s="3">
        <v>45850</v>
      </c>
      <c r="AM143" s="3">
        <v>45857</v>
      </c>
      <c r="AN143" s="3">
        <v>45858</v>
      </c>
      <c r="AO143" s="3">
        <v>45858</v>
      </c>
      <c r="AP143" s="3">
        <v>45854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45831</v>
      </c>
      <c r="B144" s="14" t="s">
        <v>395</v>
      </c>
      <c r="C144" s="9" t="s">
        <v>85</v>
      </c>
      <c r="D144" s="13" t="s">
        <v>381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203</v>
      </c>
      <c r="T144" s="12">
        <v>45862</v>
      </c>
      <c r="U144" s="11">
        <v>5000</v>
      </c>
      <c r="V144" s="10">
        <v>5073</v>
      </c>
      <c r="W144" s="10">
        <v>0</v>
      </c>
      <c r="X144" s="10">
        <v>5370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291</v>
      </c>
      <c r="AG144" s="1" t="s">
        <v>122</v>
      </c>
      <c r="AH144" s="1" t="s">
        <v>74</v>
      </c>
      <c r="AI144" s="1">
        <v>2</v>
      </c>
      <c r="AJ144" s="3">
        <v>45862</v>
      </c>
      <c r="AK144" s="3">
        <v>0</v>
      </c>
      <c r="AL144" s="3">
        <v>45853</v>
      </c>
      <c r="AM144" s="3">
        <v>45860</v>
      </c>
      <c r="AN144" s="3">
        <v>45861</v>
      </c>
      <c r="AO144" s="3">
        <v>45861</v>
      </c>
      <c r="AP144" s="3">
        <v>45857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45831</v>
      </c>
      <c r="B145" s="14" t="s">
        <v>395</v>
      </c>
      <c r="C145" s="9" t="s">
        <v>85</v>
      </c>
      <c r="D145" s="13" t="s">
        <v>261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203</v>
      </c>
      <c r="T145" s="12">
        <v>45862</v>
      </c>
      <c r="U145" s="11">
        <v>40000</v>
      </c>
      <c r="V145" s="10">
        <v>40000</v>
      </c>
      <c r="W145" s="10">
        <v>0</v>
      </c>
      <c r="X145" s="10">
        <v>42000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291</v>
      </c>
      <c r="AG145" s="1" t="s">
        <v>119</v>
      </c>
      <c r="AH145" s="1" t="s">
        <v>74</v>
      </c>
      <c r="AI145" s="1">
        <v>2</v>
      </c>
      <c r="AJ145" s="3">
        <v>45862</v>
      </c>
      <c r="AK145" s="3">
        <v>0</v>
      </c>
      <c r="AL145" s="3">
        <v>45853</v>
      </c>
      <c r="AM145" s="3">
        <v>45860</v>
      </c>
      <c r="AN145" s="3">
        <v>45861</v>
      </c>
      <c r="AO145" s="3">
        <v>45861</v>
      </c>
      <c r="AP145" s="3">
        <v>45857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45842</v>
      </c>
      <c r="B146" s="14" t="s">
        <v>466</v>
      </c>
      <c r="C146" s="9" t="s">
        <v>73</v>
      </c>
      <c r="D146" s="13" t="s">
        <v>467</v>
      </c>
      <c r="E146" s="9">
        <v>20</v>
      </c>
      <c r="F146" s="9">
        <v>32</v>
      </c>
      <c r="G146" s="9" t="s">
        <v>60</v>
      </c>
      <c r="H146" s="9">
        <v>0</v>
      </c>
      <c r="I146" s="9">
        <v>72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148</v>
      </c>
      <c r="T146" s="12">
        <v>45867</v>
      </c>
      <c r="U146" s="11">
        <v>5000</v>
      </c>
      <c r="V146" s="10">
        <v>0</v>
      </c>
      <c r="W146" s="10">
        <v>5000</v>
      </c>
      <c r="X146" s="10">
        <v>5400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74</v>
      </c>
      <c r="AI146" s="1">
        <v>2</v>
      </c>
      <c r="AJ146" s="3">
        <v>45867</v>
      </c>
      <c r="AK146" s="3">
        <v>0</v>
      </c>
      <c r="AL146" s="3">
        <v>45858</v>
      </c>
      <c r="AM146" s="3">
        <v>45865</v>
      </c>
      <c r="AN146" s="3">
        <v>45866</v>
      </c>
      <c r="AO146" s="3">
        <v>45866</v>
      </c>
      <c r="AP146" s="3">
        <v>45862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45857</v>
      </c>
      <c r="B147" s="14" t="s">
        <v>577</v>
      </c>
      <c r="C147" s="9" t="s">
        <v>145</v>
      </c>
      <c r="D147" s="13" t="s">
        <v>351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211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>
        <v>45868</v>
      </c>
      <c r="U147" s="11">
        <v>150000</v>
      </c>
      <c r="V147" s="10">
        <v>0</v>
      </c>
      <c r="W147" s="10">
        <v>150000</v>
      </c>
      <c r="X147" s="10">
        <v>24136</v>
      </c>
      <c r="Y147" s="10">
        <v>132157.20000000001</v>
      </c>
      <c r="Z147" s="9" t="s">
        <v>81</v>
      </c>
      <c r="AA147" s="8">
        <v>138467.70630000002</v>
      </c>
      <c r="AB147" s="8">
        <v>43037</v>
      </c>
      <c r="AC147" s="8">
        <v>95430.70630000002</v>
      </c>
      <c r="AD147" s="8">
        <v>0</v>
      </c>
      <c r="AE147" s="8">
        <v>0</v>
      </c>
      <c r="AF147" s="8" t="s">
        <v>228</v>
      </c>
      <c r="AG147" s="1" t="s">
        <v>119</v>
      </c>
      <c r="AH147" s="1" t="s">
        <v>74</v>
      </c>
      <c r="AI147" s="1">
        <v>2</v>
      </c>
      <c r="AJ147" s="3">
        <v>45868</v>
      </c>
      <c r="AK147" s="3">
        <v>0</v>
      </c>
      <c r="AL147" s="3">
        <v>45859</v>
      </c>
      <c r="AM147" s="3">
        <v>45866</v>
      </c>
      <c r="AN147" s="3">
        <v>45867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586</v>
      </c>
      <c r="AZ147" s="2">
        <v>0</v>
      </c>
      <c r="BA147" s="2">
        <v>0</v>
      </c>
      <c r="BB147" s="2">
        <v>0</v>
      </c>
      <c r="BC147" s="1" t="s">
        <v>103</v>
      </c>
      <c r="BD147" s="56">
        <v>7295.1473260444454</v>
      </c>
    </row>
    <row r="148" spans="1:56" ht="27.75" customHeight="1" x14ac:dyDescent="0.45">
      <c r="A148" s="3">
        <v>45857</v>
      </c>
      <c r="B148" s="14" t="s">
        <v>575</v>
      </c>
      <c r="C148" s="9" t="s">
        <v>145</v>
      </c>
      <c r="D148" s="13" t="s">
        <v>568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211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20955</v>
      </c>
      <c r="AB148" s="8">
        <v>0</v>
      </c>
      <c r="AC148" s="8">
        <v>20955</v>
      </c>
      <c r="AD148" s="8">
        <v>0</v>
      </c>
      <c r="AE148" s="8">
        <v>0</v>
      </c>
      <c r="AF148" s="8" t="s">
        <v>228</v>
      </c>
      <c r="AG148" s="1" t="s">
        <v>61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1601.8933333333332</v>
      </c>
    </row>
    <row r="149" spans="1:56" ht="27.75" customHeight="1" x14ac:dyDescent="0.45">
      <c r="A149" s="3">
        <v>45857</v>
      </c>
      <c r="B149" s="14" t="s">
        <v>576</v>
      </c>
      <c r="C149" s="9" t="s">
        <v>145</v>
      </c>
      <c r="D149" s="13" t="s">
        <v>350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211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>
        <v>45868</v>
      </c>
      <c r="U149" s="11">
        <v>120000</v>
      </c>
      <c r="V149" s="10">
        <v>0</v>
      </c>
      <c r="W149" s="10">
        <v>120000</v>
      </c>
      <c r="X149" s="10">
        <v>0</v>
      </c>
      <c r="Y149" s="10">
        <v>126000</v>
      </c>
      <c r="Z149" s="9" t="s">
        <v>81</v>
      </c>
      <c r="AA149" s="8">
        <v>125730.00000000001</v>
      </c>
      <c r="AB149" s="8">
        <v>0</v>
      </c>
      <c r="AC149" s="8">
        <v>125730.00000000001</v>
      </c>
      <c r="AD149" s="8">
        <v>0</v>
      </c>
      <c r="AE149" s="8">
        <v>0</v>
      </c>
      <c r="AF149" s="8" t="s">
        <v>228</v>
      </c>
      <c r="AG149" s="1" t="s">
        <v>118</v>
      </c>
      <c r="AH149" s="1" t="s">
        <v>74</v>
      </c>
      <c r="AI149" s="1">
        <v>2</v>
      </c>
      <c r="AJ149" s="3">
        <v>45868</v>
      </c>
      <c r="AK149" s="3">
        <v>0</v>
      </c>
      <c r="AL149" s="3">
        <v>45859</v>
      </c>
      <c r="AM149" s="3">
        <v>45866</v>
      </c>
      <c r="AN149" s="3">
        <v>45867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585</v>
      </c>
      <c r="AZ149" s="2">
        <v>0</v>
      </c>
      <c r="BA149" s="2">
        <v>0</v>
      </c>
      <c r="BB149" s="2">
        <v>0</v>
      </c>
      <c r="BC149" s="1" t="s">
        <v>103</v>
      </c>
      <c r="BD149" s="56">
        <v>9611.36</v>
      </c>
    </row>
    <row r="150" spans="1:56" ht="27.75" customHeight="1" x14ac:dyDescent="0.45">
      <c r="A150" s="3">
        <v>45825</v>
      </c>
      <c r="B150" s="14" t="s">
        <v>360</v>
      </c>
      <c r="C150" s="9" t="s">
        <v>145</v>
      </c>
      <c r="D150" s="13" t="s">
        <v>350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211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111</v>
      </c>
      <c r="T150" s="12">
        <v>45868</v>
      </c>
      <c r="U150" s="11">
        <v>2800</v>
      </c>
      <c r="V150" s="10">
        <v>0</v>
      </c>
      <c r="W150" s="10">
        <v>2800</v>
      </c>
      <c r="X150" s="10">
        <v>0</v>
      </c>
      <c r="Y150" s="10">
        <v>2940</v>
      </c>
      <c r="Z150" s="9" t="s">
        <v>81</v>
      </c>
      <c r="AA150" s="8">
        <v>2933.7000000000003</v>
      </c>
      <c r="AB150" s="8">
        <v>0</v>
      </c>
      <c r="AC150" s="8">
        <v>2933.7000000000003</v>
      </c>
      <c r="AD150" s="8">
        <v>0</v>
      </c>
      <c r="AE150" s="8">
        <v>0</v>
      </c>
      <c r="AF150" s="8" t="s">
        <v>228</v>
      </c>
      <c r="AG150" s="1" t="s">
        <v>118</v>
      </c>
      <c r="AH150" s="1" t="s">
        <v>74</v>
      </c>
      <c r="AI150" s="1">
        <v>2</v>
      </c>
      <c r="AJ150" s="3">
        <v>45868</v>
      </c>
      <c r="AK150" s="3">
        <v>0</v>
      </c>
      <c r="AL150" s="3">
        <v>45859</v>
      </c>
      <c r="AM150" s="3">
        <v>45866</v>
      </c>
      <c r="AN150" s="3">
        <v>45867</v>
      </c>
      <c r="AO150" s="3">
        <v>45867</v>
      </c>
      <c r="AP150" s="3">
        <v>45863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362</v>
      </c>
      <c r="AZ150" s="2">
        <v>0</v>
      </c>
      <c r="BA150" s="2">
        <v>0</v>
      </c>
      <c r="BB150" s="2">
        <v>0</v>
      </c>
      <c r="BC150" s="1" t="s">
        <v>103</v>
      </c>
      <c r="BD150" s="56">
        <v>224.26506666666671</v>
      </c>
    </row>
    <row r="151" spans="1:56" ht="27.75" customHeight="1" x14ac:dyDescent="0.45">
      <c r="A151" s="3" t="s">
        <v>139</v>
      </c>
      <c r="B151" s="14" t="s">
        <v>139</v>
      </c>
      <c r="C151" s="9" t="s">
        <v>145</v>
      </c>
      <c r="D151" s="13" t="s">
        <v>61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211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100000</v>
      </c>
      <c r="V151" s="10">
        <v>0</v>
      </c>
      <c r="W151" s="10">
        <v>100000</v>
      </c>
      <c r="X151" s="10">
        <v>0</v>
      </c>
      <c r="Y151" s="10">
        <v>105000</v>
      </c>
      <c r="Z151" s="9" t="s">
        <v>81</v>
      </c>
      <c r="AA151" s="8">
        <v>104775.00000000001</v>
      </c>
      <c r="AB151" s="8">
        <v>0</v>
      </c>
      <c r="AC151" s="8">
        <v>104775.00000000001</v>
      </c>
      <c r="AD151" s="8">
        <v>0</v>
      </c>
      <c r="AE151" s="8">
        <v>0</v>
      </c>
      <c r="AF151" s="8" t="s">
        <v>228</v>
      </c>
      <c r="AG151" s="1" t="s">
        <v>118</v>
      </c>
      <c r="AH151" s="1" t="s">
        <v>74</v>
      </c>
      <c r="AI151" s="1">
        <v>2</v>
      </c>
      <c r="AJ151" s="3">
        <v>45899</v>
      </c>
      <c r="AK151" s="3">
        <v>0</v>
      </c>
      <c r="AL151" s="3">
        <v>45890</v>
      </c>
      <c r="AM151" s="3">
        <v>45897</v>
      </c>
      <c r="AN151" s="3">
        <v>45898</v>
      </c>
      <c r="AO151" s="3">
        <v>45898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8009.4666666666681</v>
      </c>
    </row>
    <row r="152" spans="1:56" ht="27.75" customHeight="1" x14ac:dyDescent="0.45">
      <c r="A152" s="3">
        <v>45840</v>
      </c>
      <c r="B152" s="14" t="s">
        <v>438</v>
      </c>
      <c r="C152" s="9" t="s">
        <v>85</v>
      </c>
      <c r="D152" s="13" t="s">
        <v>439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203</v>
      </c>
      <c r="T152" s="12">
        <v>45875</v>
      </c>
      <c r="U152" s="11">
        <v>13000</v>
      </c>
      <c r="V152" s="10">
        <v>13000</v>
      </c>
      <c r="W152" s="10">
        <v>0</v>
      </c>
      <c r="X152" s="10">
        <v>13500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440</v>
      </c>
      <c r="AG152" s="1" t="s">
        <v>118</v>
      </c>
      <c r="AH152" s="1" t="s">
        <v>74</v>
      </c>
      <c r="AI152" s="1">
        <v>2</v>
      </c>
      <c r="AJ152" s="3">
        <v>45875</v>
      </c>
      <c r="AK152" s="3">
        <v>0</v>
      </c>
      <c r="AL152" s="3">
        <v>45866</v>
      </c>
      <c r="AM152" s="3">
        <v>45873</v>
      </c>
      <c r="AN152" s="3">
        <v>45874</v>
      </c>
      <c r="AO152" s="3">
        <v>45874</v>
      </c>
      <c r="AP152" s="3">
        <v>45870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45834</v>
      </c>
      <c r="B153" s="14" t="s">
        <v>413</v>
      </c>
      <c r="C153" s="9" t="s">
        <v>85</v>
      </c>
      <c r="D153" s="13" t="s">
        <v>331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238</v>
      </c>
      <c r="T153" s="12">
        <v>45897</v>
      </c>
      <c r="U153" s="11">
        <v>5000</v>
      </c>
      <c r="V153" s="10">
        <v>5000</v>
      </c>
      <c r="W153" s="10">
        <v>0</v>
      </c>
      <c r="X153" s="10">
        <v>5300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227</v>
      </c>
      <c r="AG153" s="1" t="s">
        <v>118</v>
      </c>
      <c r="AH153" s="1" t="s">
        <v>74</v>
      </c>
      <c r="AI153" s="1">
        <v>2</v>
      </c>
      <c r="AJ153" s="3">
        <v>45897</v>
      </c>
      <c r="AK153" s="3">
        <v>0</v>
      </c>
      <c r="AL153" s="3">
        <v>45888</v>
      </c>
      <c r="AM153" s="3">
        <v>45895</v>
      </c>
      <c r="AN153" s="3">
        <v>45896</v>
      </c>
      <c r="AO153" s="3">
        <v>45896</v>
      </c>
      <c r="AP153" s="3">
        <v>45892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>
        <v>45834</v>
      </c>
      <c r="B154" s="14" t="s">
        <v>413</v>
      </c>
      <c r="C154" s="9" t="s">
        <v>85</v>
      </c>
      <c r="D154" s="13" t="s">
        <v>408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238</v>
      </c>
      <c r="T154" s="12">
        <v>45897</v>
      </c>
      <c r="U154" s="11">
        <v>5000</v>
      </c>
      <c r="V154" s="10">
        <v>5000</v>
      </c>
      <c r="W154" s="10">
        <v>0</v>
      </c>
      <c r="X154" s="10">
        <v>5435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227</v>
      </c>
      <c r="AG154" s="1" t="s">
        <v>118</v>
      </c>
      <c r="AH154" s="1" t="s">
        <v>74</v>
      </c>
      <c r="AI154" s="1">
        <v>2</v>
      </c>
      <c r="AJ154" s="3">
        <v>45897</v>
      </c>
      <c r="AK154" s="3">
        <v>0</v>
      </c>
      <c r="AL154" s="3">
        <v>45888</v>
      </c>
      <c r="AM154" s="3">
        <v>45895</v>
      </c>
      <c r="AN154" s="3">
        <v>45896</v>
      </c>
      <c r="AO154" s="3">
        <v>45896</v>
      </c>
      <c r="AP154" s="3">
        <v>45892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81</v>
      </c>
      <c r="AA155" s="8">
        <v>392861.40630000003</v>
      </c>
      <c r="AB155" s="8">
        <v>43037</v>
      </c>
      <c r="AC155" s="8">
        <v>349824.40630000003</v>
      </c>
      <c r="AD155" s="8">
        <v>0</v>
      </c>
      <c r="AE155" s="8">
        <v>0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45">
      <c r="A156" s="3">
        <v>45853</v>
      </c>
      <c r="B156" s="14" t="s">
        <v>507</v>
      </c>
      <c r="C156" s="9" t="s">
        <v>179</v>
      </c>
      <c r="D156" s="13" t="s">
        <v>59</v>
      </c>
      <c r="E156" s="9">
        <v>21</v>
      </c>
      <c r="F156" s="9">
        <v>38</v>
      </c>
      <c r="G156" s="9" t="s">
        <v>60</v>
      </c>
      <c r="H156" s="9">
        <v>0</v>
      </c>
      <c r="I156" s="9">
        <v>69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41</v>
      </c>
      <c r="O156" s="9">
        <v>40</v>
      </c>
      <c r="P156" s="10">
        <v>318.22030807423994</v>
      </c>
      <c r="Q156" s="10">
        <v>0</v>
      </c>
      <c r="R156" s="10">
        <v>318.22030807423994</v>
      </c>
      <c r="S156" s="9" t="s">
        <v>71</v>
      </c>
      <c r="T156" s="12">
        <v>45862</v>
      </c>
      <c r="U156" s="11">
        <v>15000</v>
      </c>
      <c r="V156" s="10">
        <v>700</v>
      </c>
      <c r="W156" s="10">
        <v>14300</v>
      </c>
      <c r="X156" s="10">
        <v>0</v>
      </c>
      <c r="Y156" s="10">
        <v>0</v>
      </c>
      <c r="Z156" s="9" t="s">
        <v>134</v>
      </c>
      <c r="AA156" s="8">
        <v>15781.909</v>
      </c>
      <c r="AB156" s="8">
        <v>10779</v>
      </c>
      <c r="AC156" s="8">
        <v>5002.9089999999997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77</v>
      </c>
      <c r="AI156" s="1">
        <v>1</v>
      </c>
      <c r="AJ156" s="3">
        <v>45862</v>
      </c>
      <c r="AK156" s="3">
        <v>0</v>
      </c>
      <c r="AL156" s="3">
        <v>0</v>
      </c>
      <c r="AM156" s="3">
        <v>0</v>
      </c>
      <c r="AN156" s="3">
        <v>0</v>
      </c>
      <c r="AO156" s="3">
        <v>45861</v>
      </c>
      <c r="AP156" s="3">
        <v>45857</v>
      </c>
      <c r="AQ156" s="3">
        <v>45862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341.4485392499999</v>
      </c>
    </row>
    <row r="157" spans="1:56" ht="27.75" customHeight="1" x14ac:dyDescent="0.45">
      <c r="A157" s="3">
        <v>45852</v>
      </c>
      <c r="B157" s="14" t="s">
        <v>508</v>
      </c>
      <c r="C157" s="9" t="s">
        <v>503</v>
      </c>
      <c r="D157" s="13" t="s">
        <v>504</v>
      </c>
      <c r="E157" s="9">
        <v>21</v>
      </c>
      <c r="F157" s="9">
        <v>34</v>
      </c>
      <c r="G157" s="9" t="s">
        <v>60</v>
      </c>
      <c r="H157" s="9">
        <v>0</v>
      </c>
      <c r="I157" s="9">
        <v>61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45864</v>
      </c>
      <c r="U157" s="11">
        <v>1000</v>
      </c>
      <c r="V157" s="10">
        <v>0</v>
      </c>
      <c r="W157" s="10">
        <v>1000</v>
      </c>
      <c r="X157" s="10">
        <v>0</v>
      </c>
      <c r="Y157" s="10">
        <v>1050</v>
      </c>
      <c r="Z157" s="9" t="s">
        <v>134</v>
      </c>
      <c r="AA157" s="8">
        <v>991.87</v>
      </c>
      <c r="AB157" s="8">
        <v>0</v>
      </c>
      <c r="AC157" s="8">
        <v>991.87</v>
      </c>
      <c r="AD157" s="8">
        <v>0</v>
      </c>
      <c r="AE157" s="8">
        <v>0</v>
      </c>
      <c r="AF157" s="8">
        <v>0</v>
      </c>
      <c r="AG157" s="1" t="s">
        <v>118</v>
      </c>
      <c r="AH157" s="1" t="s">
        <v>74</v>
      </c>
      <c r="AI157" s="1">
        <v>2</v>
      </c>
      <c r="AJ157" s="3">
        <v>45864</v>
      </c>
      <c r="AK157" s="3">
        <v>0</v>
      </c>
      <c r="AL157" s="3">
        <v>45855</v>
      </c>
      <c r="AM157" s="3">
        <v>45862</v>
      </c>
      <c r="AN157" s="3">
        <v>45863</v>
      </c>
      <c r="AO157" s="3">
        <v>45863</v>
      </c>
      <c r="AP157" s="3">
        <v>45859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67.695127499999984</v>
      </c>
    </row>
    <row r="158" spans="1:56" ht="27.75" customHeight="1" x14ac:dyDescent="0.45">
      <c r="A158" s="3">
        <v>45852</v>
      </c>
      <c r="B158" s="14" t="s">
        <v>509</v>
      </c>
      <c r="C158" s="9" t="s">
        <v>510</v>
      </c>
      <c r="D158" s="13" t="s">
        <v>504</v>
      </c>
      <c r="E158" s="9">
        <v>21</v>
      </c>
      <c r="F158" s="9">
        <v>34</v>
      </c>
      <c r="G158" s="9" t="s">
        <v>60</v>
      </c>
      <c r="H158" s="9">
        <v>0</v>
      </c>
      <c r="I158" s="9">
        <v>61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45864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134</v>
      </c>
      <c r="AA158" s="8">
        <v>3967.48</v>
      </c>
      <c r="AB158" s="8">
        <v>0</v>
      </c>
      <c r="AC158" s="8">
        <v>3967.48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74</v>
      </c>
      <c r="AI158" s="1">
        <v>2</v>
      </c>
      <c r="AJ158" s="3">
        <v>45864</v>
      </c>
      <c r="AK158" s="3">
        <v>0</v>
      </c>
      <c r="AL158" s="3">
        <v>45855</v>
      </c>
      <c r="AM158" s="3">
        <v>45862</v>
      </c>
      <c r="AN158" s="3">
        <v>45863</v>
      </c>
      <c r="AO158" s="3">
        <v>45863</v>
      </c>
      <c r="AP158" s="3">
        <v>45859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270.78050999999994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134</v>
      </c>
      <c r="AA159" s="8">
        <v>20741.258999999998</v>
      </c>
      <c r="AB159" s="8">
        <v>10779</v>
      </c>
      <c r="AC159" s="8">
        <v>9962.259</v>
      </c>
      <c r="AD159" s="8">
        <v>0</v>
      </c>
      <c r="AE159" s="8">
        <v>0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>
        <v>45857</v>
      </c>
      <c r="B160" s="14" t="s">
        <v>132</v>
      </c>
      <c r="C160" s="9" t="s">
        <v>550</v>
      </c>
      <c r="D160" s="13" t="s">
        <v>556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45868</v>
      </c>
      <c r="U160" s="11">
        <v>4100</v>
      </c>
      <c r="V160" s="10">
        <v>0</v>
      </c>
      <c r="W160" s="10">
        <v>4100</v>
      </c>
      <c r="X160" s="10">
        <v>0</v>
      </c>
      <c r="Y160" s="10">
        <v>4305</v>
      </c>
      <c r="Z160" s="9" t="s">
        <v>443</v>
      </c>
      <c r="AA160" s="8">
        <v>3837.5590000000002</v>
      </c>
      <c r="AB160" s="8">
        <v>3837.5590000000002</v>
      </c>
      <c r="AC160" s="8">
        <v>0</v>
      </c>
      <c r="AD160" s="8">
        <v>0</v>
      </c>
      <c r="AE160" s="8">
        <v>0</v>
      </c>
      <c r="AF160" s="8" t="s">
        <v>228</v>
      </c>
      <c r="AG160" s="1" t="s">
        <v>61</v>
      </c>
      <c r="AH160" s="1" t="s">
        <v>74</v>
      </c>
      <c r="AI160" s="1">
        <v>2</v>
      </c>
      <c r="AJ160" s="3">
        <v>45868</v>
      </c>
      <c r="AK160" s="3">
        <v>0</v>
      </c>
      <c r="AL160" s="3">
        <v>45859</v>
      </c>
      <c r="AM160" s="3">
        <v>45866</v>
      </c>
      <c r="AN160" s="3">
        <v>45867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>
        <v>45854</v>
      </c>
      <c r="B161" s="14" t="s">
        <v>542</v>
      </c>
      <c r="C161" s="9" t="s">
        <v>441</v>
      </c>
      <c r="D161" s="13" t="s">
        <v>442</v>
      </c>
      <c r="E161" s="9">
        <v>21</v>
      </c>
      <c r="F161" s="9">
        <v>34</v>
      </c>
      <c r="G161" s="9" t="s">
        <v>60</v>
      </c>
      <c r="H161" s="9">
        <v>0</v>
      </c>
      <c r="I161" s="9">
        <v>76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45862</v>
      </c>
      <c r="U161" s="11">
        <v>6000</v>
      </c>
      <c r="V161" s="10">
        <v>0</v>
      </c>
      <c r="W161" s="10">
        <v>6000</v>
      </c>
      <c r="X161" s="10">
        <v>0</v>
      </c>
      <c r="Y161" s="10">
        <v>6300</v>
      </c>
      <c r="Z161" s="9" t="s">
        <v>443</v>
      </c>
      <c r="AA161" s="8">
        <v>5951.22</v>
      </c>
      <c r="AB161" s="8">
        <v>5951.22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45862</v>
      </c>
      <c r="AK161" s="3">
        <v>0</v>
      </c>
      <c r="AL161" s="3">
        <v>45853</v>
      </c>
      <c r="AM161" s="3">
        <v>45860</v>
      </c>
      <c r="AN161" s="3">
        <v>45861</v>
      </c>
      <c r="AO161" s="3">
        <v>45861</v>
      </c>
      <c r="AP161" s="3">
        <v>45857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443</v>
      </c>
      <c r="AA162" s="8">
        <v>9788.7790000000005</v>
      </c>
      <c r="AB162" s="8">
        <v>9788.7790000000005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119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444</v>
      </c>
      <c r="BD162" s="56">
        <v>0</v>
      </c>
    </row>
    <row r="163" spans="1:56" ht="27.75" customHeight="1" x14ac:dyDescent="0.45">
      <c r="A163" s="3" t="s">
        <v>139</v>
      </c>
      <c r="B163" s="14" t="s">
        <v>139</v>
      </c>
      <c r="C163" s="9" t="s">
        <v>114</v>
      </c>
      <c r="D163" s="13" t="s">
        <v>61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300000</v>
      </c>
      <c r="V163" s="10">
        <v>0</v>
      </c>
      <c r="W163" s="10">
        <v>300000</v>
      </c>
      <c r="X163" s="10">
        <v>0</v>
      </c>
      <c r="Y163" s="10">
        <v>315000</v>
      </c>
      <c r="Z163" s="9" t="s">
        <v>123</v>
      </c>
      <c r="AA163" s="8">
        <v>322707</v>
      </c>
      <c r="AB163" s="8">
        <v>201183</v>
      </c>
      <c r="AC163" s="8">
        <v>121524</v>
      </c>
      <c r="AD163" s="8">
        <v>20328</v>
      </c>
      <c r="AE163" s="8">
        <v>302379</v>
      </c>
      <c r="AF163" s="8">
        <v>0</v>
      </c>
      <c r="AG163" s="1" t="s">
        <v>119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124</v>
      </c>
      <c r="BD163" s="56">
        <v>8739.1959200000001</v>
      </c>
    </row>
    <row r="164" spans="1:56" ht="27.75" customHeight="1" x14ac:dyDescent="0.45">
      <c r="A164" s="3" t="s">
        <v>139</v>
      </c>
      <c r="B164" s="14" t="s">
        <v>139</v>
      </c>
      <c r="C164" s="9" t="s">
        <v>424</v>
      </c>
      <c r="D164" s="13" t="s">
        <v>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434.20816383999994</v>
      </c>
      <c r="Q164" s="10">
        <v>0</v>
      </c>
      <c r="R164" s="10">
        <v>434.20816383999994</v>
      </c>
      <c r="S164" s="9" t="s">
        <v>71</v>
      </c>
      <c r="T164" s="12">
        <v>45868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123</v>
      </c>
      <c r="AA164" s="8">
        <v>21513.800000000003</v>
      </c>
      <c r="AB164" s="8">
        <v>21513.800000000003</v>
      </c>
      <c r="AC164" s="8">
        <v>0</v>
      </c>
      <c r="AD164" s="8">
        <v>0</v>
      </c>
      <c r="AE164" s="8">
        <v>21513.800000000003</v>
      </c>
      <c r="AF164" s="8">
        <v>0</v>
      </c>
      <c r="AG164" s="1" t="s">
        <v>119</v>
      </c>
      <c r="AH164" s="1" t="s">
        <v>68</v>
      </c>
      <c r="AI164" s="1">
        <v>4</v>
      </c>
      <c r="AJ164" s="3">
        <v>45868</v>
      </c>
      <c r="AK164" s="3">
        <v>45864</v>
      </c>
      <c r="AL164" s="3">
        <v>45858</v>
      </c>
      <c r="AM164" s="3">
        <v>45865</v>
      </c>
      <c r="AN164" s="3">
        <v>45866</v>
      </c>
      <c r="AO164" s="3">
        <v>45866</v>
      </c>
      <c r="AP164" s="3">
        <v>45863</v>
      </c>
      <c r="AQ164" s="3">
        <v>45867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124</v>
      </c>
      <c r="BD164" s="56">
        <v>0</v>
      </c>
    </row>
    <row r="165" spans="1:56" ht="27.75" customHeight="1" x14ac:dyDescent="0.45">
      <c r="A165" s="3" t="s">
        <v>139</v>
      </c>
      <c r="B165" s="14" t="s">
        <v>139</v>
      </c>
      <c r="C165" s="9" t="s">
        <v>112</v>
      </c>
      <c r="D165" s="13" t="s">
        <v>151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123</v>
      </c>
      <c r="AA165" s="8">
        <v>10756.900000000001</v>
      </c>
      <c r="AB165" s="8">
        <v>10756.900000000001</v>
      </c>
      <c r="AC165" s="8">
        <v>0</v>
      </c>
      <c r="AD165" s="8">
        <v>0</v>
      </c>
      <c r="AE165" s="8">
        <v>10756.900000000001</v>
      </c>
      <c r="AF165" s="8">
        <v>0</v>
      </c>
      <c r="AG165" s="1" t="s">
        <v>119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124</v>
      </c>
      <c r="BD165" s="56">
        <v>0</v>
      </c>
    </row>
    <row r="166" spans="1:56" ht="27.75" customHeight="1" x14ac:dyDescent="0.45">
      <c r="A166" s="3">
        <v>45854</v>
      </c>
      <c r="B166" s="14" t="s">
        <v>543</v>
      </c>
      <c r="C166" s="9" t="s">
        <v>79</v>
      </c>
      <c r="D166" s="13" t="s">
        <v>544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123</v>
      </c>
      <c r="AA166" s="8">
        <v>3310.89</v>
      </c>
      <c r="AB166" s="8">
        <v>3310.89</v>
      </c>
      <c r="AC166" s="8">
        <v>0</v>
      </c>
      <c r="AD166" s="8">
        <v>0</v>
      </c>
      <c r="AE166" s="8">
        <v>3310.89</v>
      </c>
      <c r="AF166" s="8">
        <v>0</v>
      </c>
      <c r="AG166" s="1" t="s">
        <v>119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124</v>
      </c>
      <c r="BD166" s="56">
        <v>0</v>
      </c>
    </row>
    <row r="167" spans="1:56" ht="27.75" customHeight="1" x14ac:dyDescent="0.45">
      <c r="A167" s="3">
        <v>45854</v>
      </c>
      <c r="B167" s="14" t="s">
        <v>545</v>
      </c>
      <c r="C167" s="9" t="s">
        <v>79</v>
      </c>
      <c r="D167" s="13" t="s">
        <v>546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123</v>
      </c>
      <c r="AA167" s="8">
        <v>3310.89</v>
      </c>
      <c r="AB167" s="8">
        <v>3310.89</v>
      </c>
      <c r="AC167" s="8">
        <v>0</v>
      </c>
      <c r="AD167" s="8">
        <v>0</v>
      </c>
      <c r="AE167" s="8">
        <v>3310.89</v>
      </c>
      <c r="AF167" s="8">
        <v>0</v>
      </c>
      <c r="AG167" s="1" t="s">
        <v>119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124</v>
      </c>
      <c r="BD167" s="56">
        <v>0</v>
      </c>
    </row>
    <row r="168" spans="1:56" ht="27.75" customHeight="1" x14ac:dyDescent="0.45">
      <c r="A168" s="3">
        <v>45826</v>
      </c>
      <c r="B168" s="14" t="s">
        <v>366</v>
      </c>
      <c r="C168" s="9" t="s">
        <v>110</v>
      </c>
      <c r="D168" s="13" t="s">
        <v>317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163.47937368575995</v>
      </c>
      <c r="Q168" s="10">
        <v>0</v>
      </c>
      <c r="R168" s="10">
        <v>163.47937368575995</v>
      </c>
      <c r="S168" s="9" t="s">
        <v>67</v>
      </c>
      <c r="T168" s="12" t="s">
        <v>63</v>
      </c>
      <c r="U168" s="11">
        <v>8000</v>
      </c>
      <c r="V168" s="10">
        <v>470</v>
      </c>
      <c r="W168" s="10">
        <v>7530</v>
      </c>
      <c r="X168" s="10">
        <v>0</v>
      </c>
      <c r="Y168" s="10">
        <v>7906.5</v>
      </c>
      <c r="Z168" s="9" t="s">
        <v>123</v>
      </c>
      <c r="AA168" s="8">
        <v>8310.3338999999996</v>
      </c>
      <c r="AB168" s="8">
        <v>8310.3338999999996</v>
      </c>
      <c r="AC168" s="8">
        <v>0</v>
      </c>
      <c r="AD168" s="8">
        <v>0</v>
      </c>
      <c r="AE168" s="8">
        <v>8310.3338999999996</v>
      </c>
      <c r="AF168" s="8">
        <v>0</v>
      </c>
      <c r="AG168" s="1" t="s">
        <v>119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124</v>
      </c>
      <c r="BD168" s="56">
        <v>0</v>
      </c>
    </row>
    <row r="169" spans="1:56" ht="27.75" customHeight="1" x14ac:dyDescent="0.45">
      <c r="A169" s="3">
        <v>45628</v>
      </c>
      <c r="B169" s="14" t="s">
        <v>215</v>
      </c>
      <c r="C169" s="9" t="s">
        <v>112</v>
      </c>
      <c r="D169" s="13" t="s">
        <v>151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113</v>
      </c>
      <c r="T169" s="12" t="s">
        <v>63</v>
      </c>
      <c r="U169" s="11">
        <v>8000</v>
      </c>
      <c r="V169" s="10">
        <v>0</v>
      </c>
      <c r="W169" s="10">
        <v>8000</v>
      </c>
      <c r="X169" s="10">
        <v>0</v>
      </c>
      <c r="Y169" s="10">
        <v>8400</v>
      </c>
      <c r="Z169" s="9" t="s">
        <v>123</v>
      </c>
      <c r="AA169" s="8">
        <v>8605.52</v>
      </c>
      <c r="AB169" s="8">
        <v>7858</v>
      </c>
      <c r="AC169" s="8">
        <v>747.52000000000044</v>
      </c>
      <c r="AD169" s="8">
        <v>0</v>
      </c>
      <c r="AE169" s="8">
        <v>8605.52</v>
      </c>
      <c r="AF169" s="8">
        <v>0</v>
      </c>
      <c r="AG169" s="1" t="s">
        <v>61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239</v>
      </c>
      <c r="AZ169" s="2">
        <v>0</v>
      </c>
      <c r="BA169" s="2">
        <v>0</v>
      </c>
      <c r="BB169" s="2">
        <v>0</v>
      </c>
      <c r="BC169" s="1" t="s">
        <v>124</v>
      </c>
      <c r="BD169" s="56">
        <v>53.756654933333358</v>
      </c>
    </row>
    <row r="170" spans="1:56" ht="27.75" customHeight="1" x14ac:dyDescent="0.45">
      <c r="A170" s="3">
        <v>45631</v>
      </c>
      <c r="B170" s="14" t="s">
        <v>218</v>
      </c>
      <c r="C170" s="9" t="s">
        <v>112</v>
      </c>
      <c r="D170" s="13" t="s">
        <v>151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123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119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 t="s">
        <v>240</v>
      </c>
      <c r="AZ170" s="2">
        <v>0</v>
      </c>
      <c r="BA170" s="2">
        <v>0</v>
      </c>
      <c r="BB170" s="2">
        <v>0</v>
      </c>
      <c r="BC170" s="1" t="s">
        <v>124</v>
      </c>
      <c r="BD170" s="56">
        <v>1237.7032565333332</v>
      </c>
    </row>
    <row r="171" spans="1:56" ht="27.75" customHeight="1" x14ac:dyDescent="0.45">
      <c r="A171" s="3">
        <v>45631</v>
      </c>
      <c r="B171" s="14" t="s">
        <v>219</v>
      </c>
      <c r="C171" s="9" t="s">
        <v>112</v>
      </c>
      <c r="D171" s="13" t="s">
        <v>151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113</v>
      </c>
      <c r="T171" s="12" t="s">
        <v>63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123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118</v>
      </c>
      <c r="AH171" s="1" t="s">
        <v>68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241</v>
      </c>
      <c r="AZ171" s="2">
        <v>0</v>
      </c>
      <c r="BA171" s="2">
        <v>0</v>
      </c>
      <c r="BB171" s="2">
        <v>0</v>
      </c>
      <c r="BC171" s="1" t="s">
        <v>124</v>
      </c>
      <c r="BD171" s="56">
        <v>1237.7032565333332</v>
      </c>
    </row>
    <row r="172" spans="1:56" ht="27.75" customHeight="1" x14ac:dyDescent="0.45">
      <c r="A172" s="3" t="s">
        <v>139</v>
      </c>
      <c r="B172" s="14" t="s">
        <v>139</v>
      </c>
      <c r="C172" s="9" t="s">
        <v>110</v>
      </c>
      <c r="D172" s="13" t="s">
        <v>61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90</v>
      </c>
      <c r="M172" s="10">
        <v>22</v>
      </c>
      <c r="N172" s="9">
        <v>42</v>
      </c>
      <c r="O172" s="9">
        <v>40</v>
      </c>
      <c r="P172" s="10">
        <v>227.95928601599996</v>
      </c>
      <c r="Q172" s="10">
        <v>0</v>
      </c>
      <c r="R172" s="10">
        <v>227.95928601599996</v>
      </c>
      <c r="S172" s="9" t="s">
        <v>67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123</v>
      </c>
      <c r="AA172" s="8">
        <v>11595.1</v>
      </c>
      <c r="AB172" s="8">
        <v>0</v>
      </c>
      <c r="AC172" s="8">
        <v>11595.1</v>
      </c>
      <c r="AD172" s="8">
        <v>0</v>
      </c>
      <c r="AE172" s="8">
        <v>11595.1</v>
      </c>
      <c r="AF172" s="8">
        <v>0</v>
      </c>
      <c r="AG172" s="1" t="s">
        <v>118</v>
      </c>
      <c r="AH172" s="1" t="s">
        <v>68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124</v>
      </c>
      <c r="BD172" s="56">
        <v>833.84229133333326</v>
      </c>
    </row>
    <row r="173" spans="1:56" ht="27.75" customHeight="1" x14ac:dyDescent="0.45">
      <c r="A173" s="3">
        <v>45066</v>
      </c>
      <c r="B173" s="14" t="s">
        <v>130</v>
      </c>
      <c r="C173" s="9" t="s">
        <v>79</v>
      </c>
      <c r="D173" s="13" t="s">
        <v>129</v>
      </c>
      <c r="E173" s="9">
        <v>21</v>
      </c>
      <c r="F173" s="9">
        <v>38</v>
      </c>
      <c r="G173" s="9" t="s">
        <v>60</v>
      </c>
      <c r="H173" s="9" t="s">
        <v>76</v>
      </c>
      <c r="I173" s="9">
        <v>102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118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124</v>
      </c>
      <c r="BD173" s="56">
        <v>396.82856033333326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>
        <v>0</v>
      </c>
      <c r="H174" s="9">
        <v>0</v>
      </c>
      <c r="I174" s="9">
        <v>74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 t="s">
        <v>82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123</v>
      </c>
      <c r="AA174" s="8">
        <v>430050.66390000004</v>
      </c>
      <c r="AB174" s="8">
        <v>256243.81390000001</v>
      </c>
      <c r="AC174" s="8">
        <v>173806.85</v>
      </c>
      <c r="AD174" s="8">
        <v>20328</v>
      </c>
      <c r="AE174" s="8">
        <v>409722.66390000004</v>
      </c>
      <c r="AF174" s="8" t="s">
        <v>58</v>
      </c>
      <c r="AG174" s="1" t="s">
        <v>118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125</v>
      </c>
      <c r="BD174" s="56">
        <v>0</v>
      </c>
    </row>
    <row r="175" spans="1:56" ht="27.75" customHeight="1" x14ac:dyDescent="0.45">
      <c r="A175" s="3">
        <v>9</v>
      </c>
      <c r="B175" s="14" t="s">
        <v>296</v>
      </c>
      <c r="C175" s="9" t="s">
        <v>292</v>
      </c>
      <c r="D175" s="13" t="s">
        <v>293</v>
      </c>
      <c r="E175" s="9">
        <v>22</v>
      </c>
      <c r="F175" s="9">
        <v>34</v>
      </c>
      <c r="G175" s="9" t="s">
        <v>60</v>
      </c>
      <c r="H175" s="9" t="s">
        <v>66</v>
      </c>
      <c r="I175" s="9">
        <v>115</v>
      </c>
      <c r="J175" s="9" t="s">
        <v>78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294</v>
      </c>
      <c r="T175" s="12" t="s">
        <v>136</v>
      </c>
      <c r="U175" s="11">
        <v>239700</v>
      </c>
      <c r="V175" s="10">
        <v>239700</v>
      </c>
      <c r="W175" s="10">
        <v>0</v>
      </c>
      <c r="X175" s="10">
        <v>251442</v>
      </c>
      <c r="Y175" s="10">
        <v>0</v>
      </c>
      <c r="Z175" s="9" t="s">
        <v>262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295</v>
      </c>
      <c r="AG175" s="1" t="s">
        <v>119</v>
      </c>
      <c r="AH175" s="1" t="s">
        <v>68</v>
      </c>
      <c r="AI175" s="1">
        <v>4</v>
      </c>
      <c r="AJ175" s="3" t="s">
        <v>136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263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21.6</v>
      </c>
      <c r="F176" s="9">
        <v>34</v>
      </c>
      <c r="G176" s="9">
        <v>0</v>
      </c>
      <c r="H176" s="9">
        <v>0</v>
      </c>
      <c r="I176" s="9">
        <v>97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262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263</v>
      </c>
      <c r="BD176" s="56">
        <v>0</v>
      </c>
    </row>
    <row r="177" spans="1:56" ht="27.75" customHeight="1" x14ac:dyDescent="0.45">
      <c r="A177" s="3">
        <v>45855</v>
      </c>
      <c r="B177" s="14" t="s">
        <v>569</v>
      </c>
      <c r="C177" s="9" t="s">
        <v>557</v>
      </c>
      <c r="D177" s="13" t="s">
        <v>558</v>
      </c>
      <c r="E177" s="9">
        <v>23</v>
      </c>
      <c r="F177" s="9">
        <v>34</v>
      </c>
      <c r="G177" s="9" t="s">
        <v>60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45862</v>
      </c>
      <c r="U177" s="11">
        <v>10000</v>
      </c>
      <c r="V177" s="10">
        <v>10682</v>
      </c>
      <c r="W177" s="10">
        <v>0</v>
      </c>
      <c r="X177" s="10">
        <v>10760</v>
      </c>
      <c r="Y177" s="10">
        <v>0</v>
      </c>
      <c r="Z177" s="9" t="s">
        <v>83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121</v>
      </c>
      <c r="AH177" s="1" t="s">
        <v>74</v>
      </c>
      <c r="AI177" s="1">
        <v>2</v>
      </c>
      <c r="AJ177" s="3">
        <v>45862</v>
      </c>
      <c r="AK177" s="3">
        <v>0</v>
      </c>
      <c r="AL177" s="3">
        <v>45853</v>
      </c>
      <c r="AM177" s="3">
        <v>45860</v>
      </c>
      <c r="AN177" s="3">
        <v>45861</v>
      </c>
      <c r="AO177" s="3">
        <v>45861</v>
      </c>
      <c r="AP177" s="3">
        <v>45857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>
        <v>45855</v>
      </c>
      <c r="B178" s="14" t="s">
        <v>569</v>
      </c>
      <c r="C178" s="9" t="s">
        <v>557</v>
      </c>
      <c r="D178" s="13" t="s">
        <v>559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45862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83</v>
      </c>
      <c r="AA178" s="8">
        <v>4959.3500000000004</v>
      </c>
      <c r="AB178" s="8">
        <v>4959.3500000000004</v>
      </c>
      <c r="AC178" s="8">
        <v>0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45862</v>
      </c>
      <c r="AK178" s="3">
        <v>0</v>
      </c>
      <c r="AL178" s="3">
        <v>45853</v>
      </c>
      <c r="AM178" s="3">
        <v>45860</v>
      </c>
      <c r="AN178" s="3">
        <v>45861</v>
      </c>
      <c r="AO178" s="3">
        <v>45861</v>
      </c>
      <c r="AP178" s="3">
        <v>45857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45">
      <c r="A179" s="3">
        <v>45855</v>
      </c>
      <c r="B179" s="14" t="s">
        <v>569</v>
      </c>
      <c r="C179" s="9" t="s">
        <v>557</v>
      </c>
      <c r="D179" s="13" t="s">
        <v>560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45862</v>
      </c>
      <c r="U179" s="11">
        <v>5000</v>
      </c>
      <c r="V179" s="10">
        <v>0</v>
      </c>
      <c r="W179" s="10">
        <v>5000</v>
      </c>
      <c r="X179" s="10">
        <v>2500</v>
      </c>
      <c r="Y179" s="10">
        <v>2625</v>
      </c>
      <c r="Z179" s="9" t="s">
        <v>83</v>
      </c>
      <c r="AA179" s="8">
        <v>2603.6587499999996</v>
      </c>
      <c r="AB179" s="8">
        <v>2603.6587499999996</v>
      </c>
      <c r="AC179" s="8">
        <v>0</v>
      </c>
      <c r="AD179" s="8">
        <v>0</v>
      </c>
      <c r="AE179" s="8">
        <v>0</v>
      </c>
      <c r="AF179" s="8">
        <v>0</v>
      </c>
      <c r="AG179" s="1" t="s">
        <v>118</v>
      </c>
      <c r="AH179" s="1" t="s">
        <v>74</v>
      </c>
      <c r="AI179" s="1">
        <v>2</v>
      </c>
      <c r="AJ179" s="3">
        <v>45862</v>
      </c>
      <c r="AK179" s="3">
        <v>0</v>
      </c>
      <c r="AL179" s="3">
        <v>45853</v>
      </c>
      <c r="AM179" s="3">
        <v>45860</v>
      </c>
      <c r="AN179" s="3">
        <v>45861</v>
      </c>
      <c r="AO179" s="3">
        <v>45861</v>
      </c>
      <c r="AP179" s="3">
        <v>45857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45">
      <c r="A180" s="3">
        <v>45855</v>
      </c>
      <c r="B180" s="14" t="s">
        <v>570</v>
      </c>
      <c r="C180" s="9" t="s">
        <v>561</v>
      </c>
      <c r="D180" s="13" t="s">
        <v>59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45862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83</v>
      </c>
      <c r="AA180" s="8">
        <v>14878.050000000001</v>
      </c>
      <c r="AB180" s="8">
        <v>1544</v>
      </c>
      <c r="AC180" s="8">
        <v>13334.050000000001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>
        <v>45862</v>
      </c>
      <c r="AK180" s="3">
        <v>0</v>
      </c>
      <c r="AL180" s="3">
        <v>0</v>
      </c>
      <c r="AM180" s="3">
        <v>0</v>
      </c>
      <c r="AN180" s="3">
        <v>0</v>
      </c>
      <c r="AO180" s="3">
        <v>45861</v>
      </c>
      <c r="AP180" s="3">
        <v>45857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996.72023749999994</v>
      </c>
    </row>
    <row r="181" spans="1:56" ht="27.75" customHeight="1" x14ac:dyDescent="0.45">
      <c r="A181" s="3" t="s">
        <v>139</v>
      </c>
      <c r="B181" s="14" t="s">
        <v>139</v>
      </c>
      <c r="C181" s="9" t="s">
        <v>244</v>
      </c>
      <c r="D181" s="13" t="s">
        <v>61</v>
      </c>
      <c r="E181" s="9">
        <v>23</v>
      </c>
      <c r="F181" s="9">
        <v>34</v>
      </c>
      <c r="G181" s="9" t="s">
        <v>60</v>
      </c>
      <c r="H181" s="9">
        <v>0</v>
      </c>
      <c r="I181" s="9">
        <v>68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37</v>
      </c>
      <c r="O181" s="9">
        <v>50</v>
      </c>
      <c r="P181" s="10">
        <v>821.54158271999995</v>
      </c>
      <c r="Q181" s="10">
        <v>0</v>
      </c>
      <c r="R181" s="10">
        <v>821.54158271999995</v>
      </c>
      <c r="S181" s="9" t="s">
        <v>127</v>
      </c>
      <c r="T181" s="12" t="s">
        <v>63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83</v>
      </c>
      <c r="AA181" s="8">
        <v>29756.100000000002</v>
      </c>
      <c r="AB181" s="8">
        <v>0</v>
      </c>
      <c r="AC181" s="8">
        <v>29756.100000000002</v>
      </c>
      <c r="AD181" s="8">
        <v>0</v>
      </c>
      <c r="AE181" s="8">
        <v>0</v>
      </c>
      <c r="AF181" s="8">
        <v>0</v>
      </c>
      <c r="AG181" s="1" t="s">
        <v>118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2224.2684750000003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83</v>
      </c>
      <c r="AA182" s="8">
        <v>52197.158750000002</v>
      </c>
      <c r="AB182" s="8">
        <v>9107.0087500000009</v>
      </c>
      <c r="AC182" s="8">
        <v>43090.15</v>
      </c>
      <c r="AD182" s="8">
        <v>0</v>
      </c>
      <c r="AE182" s="8">
        <v>0</v>
      </c>
      <c r="AF182" s="8" t="s">
        <v>58</v>
      </c>
      <c r="AG182" s="1" t="s">
        <v>118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45">
      <c r="A183" s="3" t="s">
        <v>139</v>
      </c>
      <c r="B183" s="14" t="s">
        <v>139</v>
      </c>
      <c r="C183" s="9" t="s">
        <v>237</v>
      </c>
      <c r="D183" s="13" t="s">
        <v>61</v>
      </c>
      <c r="E183" s="9">
        <v>23</v>
      </c>
      <c r="F183" s="9">
        <v>34</v>
      </c>
      <c r="G183" s="9" t="s">
        <v>183</v>
      </c>
      <c r="H183" s="9">
        <v>0</v>
      </c>
      <c r="I183" s="9">
        <v>68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185</v>
      </c>
      <c r="AA183" s="8">
        <v>9918.7000000000007</v>
      </c>
      <c r="AB183" s="8">
        <v>0</v>
      </c>
      <c r="AC183" s="8">
        <v>9918.7000000000007</v>
      </c>
      <c r="AD183" s="8">
        <v>0</v>
      </c>
      <c r="AE183" s="8">
        <v>0</v>
      </c>
      <c r="AF183" s="8">
        <v>0</v>
      </c>
      <c r="AG183" s="1" t="s">
        <v>118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184</v>
      </c>
      <c r="BD183" s="56">
        <v>800.41704844444439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183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185</v>
      </c>
      <c r="AA184" s="8">
        <v>9918.7000000000007</v>
      </c>
      <c r="AB184" s="8">
        <v>0</v>
      </c>
      <c r="AC184" s="8">
        <v>9918.7000000000007</v>
      </c>
      <c r="AD184" s="8">
        <v>0</v>
      </c>
      <c r="AE184" s="8">
        <v>0</v>
      </c>
      <c r="AF184" s="8">
        <v>0</v>
      </c>
      <c r="AG184" s="1" t="s">
        <v>118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184</v>
      </c>
      <c r="BD184" s="56">
        <v>0</v>
      </c>
    </row>
    <row r="185" spans="1:56" ht="27.75" customHeight="1" x14ac:dyDescent="0.45">
      <c r="A185" s="3">
        <v>45855</v>
      </c>
      <c r="B185" s="14" t="s">
        <v>571</v>
      </c>
      <c r="C185" s="9" t="s">
        <v>557</v>
      </c>
      <c r="D185" s="13" t="s">
        <v>562</v>
      </c>
      <c r="E185" s="9">
        <v>23</v>
      </c>
      <c r="F185" s="9">
        <v>34</v>
      </c>
      <c r="G185" s="9" t="s">
        <v>505</v>
      </c>
      <c r="H185" s="9">
        <v>0</v>
      </c>
      <c r="I185" s="9">
        <v>68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45862</v>
      </c>
      <c r="U185" s="11">
        <v>3000</v>
      </c>
      <c r="V185" s="10">
        <v>3143</v>
      </c>
      <c r="W185" s="10">
        <v>0</v>
      </c>
      <c r="X185" s="10">
        <v>3300</v>
      </c>
      <c r="Y185" s="10">
        <v>0</v>
      </c>
      <c r="Z185" s="9" t="s">
        <v>506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118</v>
      </c>
      <c r="AH185" s="1" t="s">
        <v>74</v>
      </c>
      <c r="AI185" s="1">
        <v>2</v>
      </c>
      <c r="AJ185" s="3">
        <v>45862</v>
      </c>
      <c r="AK185" s="3">
        <v>0</v>
      </c>
      <c r="AL185" s="3">
        <v>45853</v>
      </c>
      <c r="AM185" s="3">
        <v>45860</v>
      </c>
      <c r="AN185" s="3">
        <v>45861</v>
      </c>
      <c r="AO185" s="3">
        <v>45861</v>
      </c>
      <c r="AP185" s="3">
        <v>45857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184</v>
      </c>
      <c r="BD185" s="56">
        <v>0</v>
      </c>
    </row>
    <row r="186" spans="1:56" ht="27.75" customHeight="1" x14ac:dyDescent="0.45">
      <c r="A186" s="3">
        <v>45855</v>
      </c>
      <c r="B186" s="14" t="s">
        <v>571</v>
      </c>
      <c r="C186" s="9" t="s">
        <v>557</v>
      </c>
      <c r="D186" s="13" t="s">
        <v>563</v>
      </c>
      <c r="E186" s="9">
        <v>23</v>
      </c>
      <c r="F186" s="9">
        <v>34</v>
      </c>
      <c r="G186" s="9" t="s">
        <v>505</v>
      </c>
      <c r="H186" s="9">
        <v>0</v>
      </c>
      <c r="I186" s="9">
        <v>68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45862</v>
      </c>
      <c r="U186" s="11">
        <v>5000</v>
      </c>
      <c r="V186" s="10">
        <v>5053</v>
      </c>
      <c r="W186" s="10">
        <v>0</v>
      </c>
      <c r="X186" s="10">
        <v>4265</v>
      </c>
      <c r="Y186" s="10">
        <v>0</v>
      </c>
      <c r="Z186" s="9" t="s">
        <v>506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121</v>
      </c>
      <c r="AH186" s="1" t="s">
        <v>74</v>
      </c>
      <c r="AI186" s="1">
        <v>2</v>
      </c>
      <c r="AJ186" s="3">
        <v>45862</v>
      </c>
      <c r="AK186" s="3">
        <v>0</v>
      </c>
      <c r="AL186" s="3">
        <v>45853</v>
      </c>
      <c r="AM186" s="3">
        <v>45860</v>
      </c>
      <c r="AN186" s="3">
        <v>45861</v>
      </c>
      <c r="AO186" s="3">
        <v>45861</v>
      </c>
      <c r="AP186" s="3">
        <v>45857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184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505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506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118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184</v>
      </c>
      <c r="BD187" s="56">
        <v>0</v>
      </c>
    </row>
    <row r="188" spans="1:56" ht="27.75" customHeight="1" x14ac:dyDescent="0.45">
      <c r="A188" s="3">
        <v>45727</v>
      </c>
      <c r="B188" s="14" t="s">
        <v>275</v>
      </c>
      <c r="C188" s="9" t="s">
        <v>114</v>
      </c>
      <c r="D188" s="13" t="s">
        <v>59</v>
      </c>
      <c r="E188" s="9">
        <v>23</v>
      </c>
      <c r="F188" s="9">
        <v>40</v>
      </c>
      <c r="G188" s="9" t="s">
        <v>60</v>
      </c>
      <c r="H188" s="9" t="s">
        <v>66</v>
      </c>
      <c r="I188" s="9">
        <v>125</v>
      </c>
      <c r="J188" s="9" t="s">
        <v>57</v>
      </c>
      <c r="K188" s="9">
        <v>5</v>
      </c>
      <c r="L188" s="9" t="s">
        <v>211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1000</v>
      </c>
      <c r="V188" s="10">
        <v>0</v>
      </c>
      <c r="W188" s="10">
        <v>1000</v>
      </c>
      <c r="X188" s="10">
        <v>0</v>
      </c>
      <c r="Y188" s="10">
        <v>0</v>
      </c>
      <c r="Z188" s="9" t="s">
        <v>232</v>
      </c>
      <c r="AA188" s="8">
        <v>1159.5100000000002</v>
      </c>
      <c r="AB188" s="8">
        <v>1159.5100000000002</v>
      </c>
      <c r="AC188" s="8">
        <v>0</v>
      </c>
      <c r="AD188" s="8">
        <v>1159.5100000000002</v>
      </c>
      <c r="AE188" s="8">
        <v>0</v>
      </c>
      <c r="AF188" s="8" t="s">
        <v>234</v>
      </c>
      <c r="AG188" s="1" t="s">
        <v>118</v>
      </c>
      <c r="AH188" s="1" t="s">
        <v>153</v>
      </c>
      <c r="AI188" s="1">
        <v>2</v>
      </c>
      <c r="AJ188" s="3" t="s">
        <v>63</v>
      </c>
      <c r="AK188" s="3" t="e">
        <v>#VALUE!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150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23</v>
      </c>
      <c r="F189" s="9">
        <v>37</v>
      </c>
      <c r="G189" s="9">
        <v>0</v>
      </c>
      <c r="H189" s="9">
        <v>0</v>
      </c>
      <c r="I189" s="9">
        <v>85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232</v>
      </c>
      <c r="AA189" s="8">
        <v>1159.5100000000002</v>
      </c>
      <c r="AB189" s="8">
        <v>1159.5100000000002</v>
      </c>
      <c r="AC189" s="8">
        <v>0</v>
      </c>
      <c r="AD189" s="8">
        <v>1159.5100000000002</v>
      </c>
      <c r="AE189" s="8">
        <v>0</v>
      </c>
      <c r="AF189" s="8" t="s">
        <v>58</v>
      </c>
      <c r="AG189" s="1" t="s">
        <v>118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233</v>
      </c>
      <c r="BD189" s="56">
        <v>0</v>
      </c>
    </row>
    <row r="190" spans="1:56" ht="27.75" customHeight="1" x14ac:dyDescent="0.45">
      <c r="A190" s="3">
        <v>45601</v>
      </c>
      <c r="B190" s="14" t="s">
        <v>207</v>
      </c>
      <c r="C190" s="9" t="s">
        <v>93</v>
      </c>
      <c r="D190" s="13" t="s">
        <v>149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91</v>
      </c>
      <c r="M190" s="10">
        <v>24</v>
      </c>
      <c r="N190" s="9">
        <v>40</v>
      </c>
      <c r="O190" s="9">
        <v>55</v>
      </c>
      <c r="P190" s="10">
        <v>0</v>
      </c>
      <c r="Q190" s="10">
        <v>0</v>
      </c>
      <c r="R190" s="10">
        <v>0</v>
      </c>
      <c r="S190" s="9" t="s">
        <v>99</v>
      </c>
      <c r="T190" s="12">
        <v>45859</v>
      </c>
      <c r="U190" s="11">
        <v>20000</v>
      </c>
      <c r="V190" s="10">
        <v>21600</v>
      </c>
      <c r="W190" s="10">
        <v>0</v>
      </c>
      <c r="X190" s="10">
        <v>0</v>
      </c>
      <c r="Y190" s="10">
        <v>0</v>
      </c>
      <c r="Z190" s="9" t="s">
        <v>259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260</v>
      </c>
      <c r="AG190" s="1" t="s">
        <v>119</v>
      </c>
      <c r="AH190" s="1" t="s">
        <v>72</v>
      </c>
      <c r="AI190" s="1">
        <v>3</v>
      </c>
      <c r="AJ190" s="3">
        <v>45859</v>
      </c>
      <c r="AK190" s="3">
        <v>0</v>
      </c>
      <c r="AL190" s="3">
        <v>45849</v>
      </c>
      <c r="AM190" s="3">
        <v>45856</v>
      </c>
      <c r="AN190" s="3">
        <v>45857</v>
      </c>
      <c r="AO190" s="3">
        <v>45857</v>
      </c>
      <c r="AP190" s="3">
        <v>45854</v>
      </c>
      <c r="AQ190" s="3">
        <v>45858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116</v>
      </c>
      <c r="BD190" s="56">
        <v>0</v>
      </c>
    </row>
    <row r="191" spans="1:56" ht="27.75" customHeight="1" x14ac:dyDescent="0.45">
      <c r="A191" s="3">
        <v>45601</v>
      </c>
      <c r="B191" s="14" t="s">
        <v>207</v>
      </c>
      <c r="C191" s="9" t="s">
        <v>93</v>
      </c>
      <c r="D191" s="13" t="s">
        <v>149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91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99</v>
      </c>
      <c r="T191" s="12">
        <v>45859</v>
      </c>
      <c r="U191" s="11">
        <v>28400</v>
      </c>
      <c r="V191" s="10">
        <v>28400</v>
      </c>
      <c r="W191" s="10">
        <v>0</v>
      </c>
      <c r="X191" s="10">
        <v>47014</v>
      </c>
      <c r="Y191" s="10">
        <v>0</v>
      </c>
      <c r="Z191" s="9" t="s">
        <v>100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260</v>
      </c>
      <c r="AG191" s="1" t="s">
        <v>118</v>
      </c>
      <c r="AH191" s="1" t="s">
        <v>72</v>
      </c>
      <c r="AI191" s="1">
        <v>3</v>
      </c>
      <c r="AJ191" s="3">
        <v>45859</v>
      </c>
      <c r="AK191" s="3">
        <v>0</v>
      </c>
      <c r="AL191" s="3">
        <v>45849</v>
      </c>
      <c r="AM191" s="3">
        <v>45856</v>
      </c>
      <c r="AN191" s="3">
        <v>45857</v>
      </c>
      <c r="AO191" s="3">
        <v>45857</v>
      </c>
      <c r="AP191" s="3">
        <v>45854</v>
      </c>
      <c r="AQ191" s="3">
        <v>45858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564</v>
      </c>
      <c r="AZ191" s="2">
        <v>0</v>
      </c>
      <c r="BA191" s="2">
        <v>0</v>
      </c>
      <c r="BB191" s="2">
        <v>0</v>
      </c>
      <c r="BC191" s="1" t="s">
        <v>116</v>
      </c>
      <c r="BD191" s="56">
        <v>0</v>
      </c>
    </row>
    <row r="192" spans="1:56" ht="27.75" customHeight="1" x14ac:dyDescent="0.45">
      <c r="A192" s="3">
        <v>45601</v>
      </c>
      <c r="B192" s="14" t="s">
        <v>207</v>
      </c>
      <c r="C192" s="9" t="s">
        <v>93</v>
      </c>
      <c r="D192" s="13" t="s">
        <v>149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0</v>
      </c>
      <c r="R192" s="10">
        <v>3256.5612287999998</v>
      </c>
      <c r="S192" s="9" t="s">
        <v>578</v>
      </c>
      <c r="T192" s="12">
        <v>45894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100</v>
      </c>
      <c r="AA192" s="8">
        <v>107569.00000000001</v>
      </c>
      <c r="AB192" s="8">
        <v>27186</v>
      </c>
      <c r="AC192" s="8">
        <v>80383.000000000015</v>
      </c>
      <c r="AD192" s="8">
        <v>0</v>
      </c>
      <c r="AE192" s="8">
        <v>0</v>
      </c>
      <c r="AF192" s="8" t="s">
        <v>260</v>
      </c>
      <c r="AG192" s="1" t="s">
        <v>118</v>
      </c>
      <c r="AH192" s="1" t="s">
        <v>72</v>
      </c>
      <c r="AI192" s="1">
        <v>3</v>
      </c>
      <c r="AJ192" s="3">
        <v>45894</v>
      </c>
      <c r="AK192" s="3">
        <v>0</v>
      </c>
      <c r="AL192" s="3">
        <v>45884</v>
      </c>
      <c r="AM192" s="3">
        <v>45891</v>
      </c>
      <c r="AN192" s="3">
        <v>45892</v>
      </c>
      <c r="AO192" s="3">
        <v>45892</v>
      </c>
      <c r="AP192" s="3">
        <v>45889</v>
      </c>
      <c r="AQ192" s="3">
        <v>45893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116</v>
      </c>
      <c r="BD192" s="56">
        <v>10297.352571944448</v>
      </c>
    </row>
    <row r="193" spans="1:56" ht="27.75" customHeight="1" x14ac:dyDescent="0.45">
      <c r="A193" s="3">
        <v>45601</v>
      </c>
      <c r="B193" s="14" t="s">
        <v>207</v>
      </c>
      <c r="C193" s="9" t="s">
        <v>93</v>
      </c>
      <c r="D193" s="13" t="s">
        <v>149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91</v>
      </c>
      <c r="M193" s="10">
        <v>24</v>
      </c>
      <c r="N193" s="9">
        <v>40</v>
      </c>
      <c r="O193" s="9">
        <v>55</v>
      </c>
      <c r="P193" s="10">
        <v>14259.765177444862</v>
      </c>
      <c r="Q193" s="10">
        <v>0</v>
      </c>
      <c r="R193" s="10">
        <v>14259.765177444862</v>
      </c>
      <c r="S193" s="9" t="s">
        <v>578</v>
      </c>
      <c r="T193" s="12" t="s">
        <v>63</v>
      </c>
      <c r="U193" s="11">
        <v>437878</v>
      </c>
      <c r="V193" s="10">
        <v>0</v>
      </c>
      <c r="W193" s="10">
        <v>437878</v>
      </c>
      <c r="X193" s="10">
        <v>0</v>
      </c>
      <c r="Y193" s="10">
        <v>459771.9</v>
      </c>
      <c r="Z193" s="9" t="s">
        <v>100</v>
      </c>
      <c r="AA193" s="8">
        <v>471020.98582000006</v>
      </c>
      <c r="AB193" s="8">
        <v>0</v>
      </c>
      <c r="AC193" s="8">
        <v>471020.98582000006</v>
      </c>
      <c r="AD193" s="8">
        <v>0</v>
      </c>
      <c r="AE193" s="8">
        <v>0</v>
      </c>
      <c r="AF193" s="8" t="s">
        <v>260</v>
      </c>
      <c r="AG193" s="1" t="s">
        <v>118</v>
      </c>
      <c r="AH193" s="1" t="s">
        <v>72</v>
      </c>
      <c r="AI193" s="1">
        <v>3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116</v>
      </c>
      <c r="BD193" s="56">
        <v>60339.489192657471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23</v>
      </c>
      <c r="F194" s="9">
        <v>37</v>
      </c>
      <c r="G194" s="9">
        <v>0</v>
      </c>
      <c r="H194" s="9">
        <v>0</v>
      </c>
      <c r="I194" s="9">
        <v>128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100</v>
      </c>
      <c r="AA194" s="8">
        <v>578589.98582000006</v>
      </c>
      <c r="AB194" s="8">
        <v>27186</v>
      </c>
      <c r="AC194" s="8">
        <v>551403.98582000006</v>
      </c>
      <c r="AD194" s="8">
        <v>0</v>
      </c>
      <c r="AE194" s="8">
        <v>0</v>
      </c>
      <c r="AF194" s="8" t="s">
        <v>58</v>
      </c>
      <c r="AG194" s="1" t="s">
        <v>118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45">
      <c r="A195" s="3" t="s">
        <v>139</v>
      </c>
      <c r="B195" s="14" t="s">
        <v>139</v>
      </c>
      <c r="C195" s="9" t="s">
        <v>190</v>
      </c>
      <c r="D195" s="13" t="s">
        <v>61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91</v>
      </c>
      <c r="M195" s="10">
        <v>27</v>
      </c>
      <c r="N195" s="9">
        <v>43</v>
      </c>
      <c r="O195" s="9">
        <v>40</v>
      </c>
      <c r="P195" s="10">
        <v>229.14349009919997</v>
      </c>
      <c r="Q195" s="10">
        <v>0</v>
      </c>
      <c r="R195" s="10">
        <v>229.14349009919997</v>
      </c>
      <c r="S195" s="9" t="s">
        <v>196</v>
      </c>
      <c r="T195" s="12" t="s">
        <v>63</v>
      </c>
      <c r="U195" s="11">
        <v>8000</v>
      </c>
      <c r="V195" s="10">
        <v>0</v>
      </c>
      <c r="W195" s="10">
        <v>8000</v>
      </c>
      <c r="X195" s="10">
        <v>0</v>
      </c>
      <c r="Y195" s="10">
        <v>8400</v>
      </c>
      <c r="Z195" s="9" t="s">
        <v>84</v>
      </c>
      <c r="AA195" s="8">
        <v>9499.6</v>
      </c>
      <c r="AB195" s="8">
        <v>3790</v>
      </c>
      <c r="AC195" s="8">
        <v>5709.6</v>
      </c>
      <c r="AD195" s="8">
        <v>0</v>
      </c>
      <c r="AE195" s="8">
        <v>0</v>
      </c>
      <c r="AF195" s="8">
        <v>0</v>
      </c>
      <c r="AG195" s="1" t="s">
        <v>118</v>
      </c>
      <c r="AH195" s="1" t="s">
        <v>72</v>
      </c>
      <c r="AI195" s="1">
        <v>3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461.01848000000007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26</v>
      </c>
      <c r="F196" s="9">
        <v>43</v>
      </c>
      <c r="G196" s="9" t="s">
        <v>60</v>
      </c>
      <c r="H196" s="9">
        <v>0</v>
      </c>
      <c r="I196" s="9">
        <v>102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84</v>
      </c>
      <c r="AA196" s="8">
        <v>9499.6</v>
      </c>
      <c r="AB196" s="8">
        <v>3790</v>
      </c>
      <c r="AC196" s="8">
        <v>5709.6</v>
      </c>
      <c r="AD196" s="8">
        <v>0</v>
      </c>
      <c r="AE196" s="8">
        <v>0</v>
      </c>
      <c r="AF196" s="8" t="s">
        <v>58</v>
      </c>
      <c r="AG196" s="1" t="s">
        <v>118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7.75" customHeight="1" x14ac:dyDescent="0.45">
      <c r="A197" s="3">
        <v>45853</v>
      </c>
      <c r="B197" s="14" t="s">
        <v>547</v>
      </c>
      <c r="C197" s="9" t="s">
        <v>143</v>
      </c>
      <c r="D197" s="13" t="s">
        <v>59</v>
      </c>
      <c r="E197" s="9">
        <v>26</v>
      </c>
      <c r="F197" s="9">
        <v>39</v>
      </c>
      <c r="G197" s="9" t="s">
        <v>60</v>
      </c>
      <c r="H197" s="9">
        <v>0</v>
      </c>
      <c r="I197" s="9">
        <v>93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127</v>
      </c>
      <c r="T197" s="12">
        <v>45857</v>
      </c>
      <c r="U197" s="11">
        <v>10000</v>
      </c>
      <c r="V197" s="10">
        <v>10000</v>
      </c>
      <c r="W197" s="10">
        <v>0</v>
      </c>
      <c r="X197" s="10">
        <v>0</v>
      </c>
      <c r="Y197" s="10">
        <v>0</v>
      </c>
      <c r="Z197" s="9" t="s">
        <v>154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118</v>
      </c>
      <c r="AH197" s="1" t="s">
        <v>77</v>
      </c>
      <c r="AI197" s="1">
        <v>1</v>
      </c>
      <c r="AJ197" s="3">
        <v>45857</v>
      </c>
      <c r="AK197" s="3">
        <v>0</v>
      </c>
      <c r="AL197" s="3">
        <v>0</v>
      </c>
      <c r="AM197" s="3">
        <v>0</v>
      </c>
      <c r="AN197" s="3">
        <v>0</v>
      </c>
      <c r="AO197" s="3">
        <v>45856</v>
      </c>
      <c r="AP197" s="3">
        <v>45852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100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154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58</v>
      </c>
      <c r="AG198" s="1" t="s">
        <v>121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0</v>
      </c>
    </row>
    <row r="199" spans="1:56" ht="27.75" customHeight="1" x14ac:dyDescent="0.45">
      <c r="A199" s="3" t="s">
        <v>139</v>
      </c>
      <c r="B199" s="14" t="s">
        <v>139</v>
      </c>
      <c r="C199" s="9" t="s">
        <v>112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113</v>
      </c>
      <c r="T199" s="12" t="s">
        <v>63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212</v>
      </c>
      <c r="AA199" s="8">
        <v>12433.3</v>
      </c>
      <c r="AB199" s="8">
        <v>12433.3</v>
      </c>
      <c r="AC199" s="8">
        <v>0</v>
      </c>
      <c r="AD199" s="8">
        <v>0</v>
      </c>
      <c r="AE199" s="8">
        <v>0</v>
      </c>
      <c r="AF199" s="8">
        <v>0</v>
      </c>
      <c r="AG199" s="1" t="s">
        <v>119</v>
      </c>
      <c r="AH199" s="1" t="s">
        <v>77</v>
      </c>
      <c r="AI199" s="1">
        <v>1</v>
      </c>
      <c r="AJ199" s="3" t="s">
        <v>63</v>
      </c>
      <c r="AK199" s="3">
        <v>0</v>
      </c>
      <c r="AL199" s="3">
        <v>0</v>
      </c>
      <c r="AM199" s="3">
        <v>0</v>
      </c>
      <c r="AN199" s="3">
        <v>0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0</v>
      </c>
    </row>
    <row r="200" spans="1:56" ht="27.7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26</v>
      </c>
      <c r="F200" s="9">
        <v>43</v>
      </c>
      <c r="G200" s="9">
        <v>0</v>
      </c>
      <c r="H200" s="9">
        <v>0</v>
      </c>
      <c r="I200" s="9">
        <v>116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212</v>
      </c>
      <c r="AA200" s="8">
        <v>12433.3</v>
      </c>
      <c r="AB200" s="8">
        <v>12433.3</v>
      </c>
      <c r="AC200" s="8">
        <v>0</v>
      </c>
      <c r="AD200" s="8">
        <v>0</v>
      </c>
      <c r="AE200" s="8">
        <v>0</v>
      </c>
      <c r="AF200" s="8" t="s">
        <v>58</v>
      </c>
      <c r="AG200" s="1" t="s">
        <v>61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213</v>
      </c>
      <c r="BD200" s="56">
        <v>0</v>
      </c>
    </row>
    <row r="201" spans="1:56" ht="27.75" customHeight="1" x14ac:dyDescent="0.45">
      <c r="A201" s="3">
        <v>45832</v>
      </c>
      <c r="B201" s="14" t="s">
        <v>386</v>
      </c>
      <c r="C201" s="9" t="s">
        <v>112</v>
      </c>
      <c r="D201" s="13" t="s">
        <v>151</v>
      </c>
      <c r="E201" s="9">
        <v>26</v>
      </c>
      <c r="F201" s="9">
        <v>43</v>
      </c>
      <c r="G201" s="9" t="s">
        <v>60</v>
      </c>
      <c r="H201" s="9" t="s">
        <v>66</v>
      </c>
      <c r="I201" s="9">
        <v>150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113</v>
      </c>
      <c r="T201" s="12">
        <v>45863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88</v>
      </c>
      <c r="AA201" s="8">
        <v>37299.899999999994</v>
      </c>
      <c r="AB201" s="8">
        <v>37299.899999999994</v>
      </c>
      <c r="AC201" s="8">
        <v>0</v>
      </c>
      <c r="AD201" s="8">
        <v>0</v>
      </c>
      <c r="AE201" s="8">
        <v>37299.899999999994</v>
      </c>
      <c r="AF201" s="8">
        <v>0</v>
      </c>
      <c r="AG201" s="1" t="s">
        <v>118</v>
      </c>
      <c r="AH201" s="1" t="s">
        <v>75</v>
      </c>
      <c r="AI201" s="1">
        <v>4</v>
      </c>
      <c r="AJ201" s="3">
        <v>45863</v>
      </c>
      <c r="AK201" s="3">
        <v>45859</v>
      </c>
      <c r="AL201" s="3">
        <v>45852</v>
      </c>
      <c r="AM201" s="3">
        <v>45860</v>
      </c>
      <c r="AN201" s="3">
        <v>45861</v>
      </c>
      <c r="AO201" s="3">
        <v>45862</v>
      </c>
      <c r="AP201" s="3">
        <v>45858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0</v>
      </c>
    </row>
    <row r="202" spans="1:56" ht="27.75" customHeight="1" x14ac:dyDescent="0.45">
      <c r="A202" s="3">
        <v>45832</v>
      </c>
      <c r="B202" s="14" t="s">
        <v>387</v>
      </c>
      <c r="C202" s="9" t="s">
        <v>112</v>
      </c>
      <c r="D202" s="13" t="s">
        <v>151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113</v>
      </c>
      <c r="T202" s="12">
        <v>45883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88</v>
      </c>
      <c r="AA202" s="8">
        <v>24866.6</v>
      </c>
      <c r="AB202" s="8">
        <v>8000</v>
      </c>
      <c r="AC202" s="8">
        <v>16866.599999999999</v>
      </c>
      <c r="AD202" s="8">
        <v>0</v>
      </c>
      <c r="AE202" s="8">
        <v>24866.6</v>
      </c>
      <c r="AF202" s="8">
        <v>0</v>
      </c>
      <c r="AG202" s="1" t="s">
        <v>118</v>
      </c>
      <c r="AH202" s="1" t="s">
        <v>75</v>
      </c>
      <c r="AI202" s="1">
        <v>4</v>
      </c>
      <c r="AJ202" s="3">
        <v>45883</v>
      </c>
      <c r="AK202" s="3">
        <v>45879</v>
      </c>
      <c r="AL202" s="3">
        <v>45872</v>
      </c>
      <c r="AM202" s="3">
        <v>45880</v>
      </c>
      <c r="AN202" s="3">
        <v>45881</v>
      </c>
      <c r="AO202" s="3">
        <v>45882</v>
      </c>
      <c r="AP202" s="3">
        <v>45878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1739.5086800000001</v>
      </c>
    </row>
    <row r="203" spans="1:56" ht="27.75" customHeight="1" x14ac:dyDescent="0.45">
      <c r="A203" s="3" t="s">
        <v>139</v>
      </c>
      <c r="B203" s="14" t="s">
        <v>139</v>
      </c>
      <c r="C203" s="9" t="s">
        <v>112</v>
      </c>
      <c r="D203" s="13" t="s">
        <v>61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113</v>
      </c>
      <c r="T203" s="12" t="s">
        <v>63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88</v>
      </c>
      <c r="AA203" s="8">
        <v>24866.6</v>
      </c>
      <c r="AB203" s="8">
        <v>0</v>
      </c>
      <c r="AC203" s="8">
        <v>24866.6</v>
      </c>
      <c r="AD203" s="8">
        <v>0</v>
      </c>
      <c r="AE203" s="8">
        <v>24866.6</v>
      </c>
      <c r="AF203" s="8">
        <v>0</v>
      </c>
      <c r="AG203" s="1" t="s">
        <v>121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2564.5753466666665</v>
      </c>
    </row>
    <row r="204" spans="1:56" ht="27.7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26</v>
      </c>
      <c r="F204" s="9">
        <v>43</v>
      </c>
      <c r="G204" s="9">
        <v>0</v>
      </c>
      <c r="H204" s="9">
        <v>0</v>
      </c>
      <c r="I204" s="9">
        <v>120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88</v>
      </c>
      <c r="AA204" s="8">
        <v>87033.099999999991</v>
      </c>
      <c r="AB204" s="8">
        <v>45299.899999999994</v>
      </c>
      <c r="AC204" s="8">
        <v>41733.199999999997</v>
      </c>
      <c r="AD204" s="8">
        <v>0</v>
      </c>
      <c r="AE204" s="8">
        <v>87033.099999999991</v>
      </c>
      <c r="AF204" s="8" t="s">
        <v>58</v>
      </c>
      <c r="AG204" s="1" t="s">
        <v>119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0</v>
      </c>
    </row>
    <row r="205" spans="1:56" ht="27.75" customHeight="1" x14ac:dyDescent="0.45">
      <c r="A205" s="3" t="s">
        <v>139</v>
      </c>
      <c r="B205" s="14" t="s">
        <v>139</v>
      </c>
      <c r="C205" s="9" t="s">
        <v>112</v>
      </c>
      <c r="D205" s="13" t="s">
        <v>59</v>
      </c>
      <c r="E205" s="9">
        <v>28</v>
      </c>
      <c r="F205" s="9">
        <v>47</v>
      </c>
      <c r="G205" s="9" t="s">
        <v>60</v>
      </c>
      <c r="H205" s="9" t="s">
        <v>66</v>
      </c>
      <c r="I205" s="9">
        <v>180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113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0</v>
      </c>
      <c r="Z205" s="9" t="s">
        <v>131</v>
      </c>
      <c r="AA205" s="8">
        <v>6775.4500000000007</v>
      </c>
      <c r="AB205" s="8">
        <v>6775.4500000000007</v>
      </c>
      <c r="AC205" s="8">
        <v>0</v>
      </c>
      <c r="AD205" s="8">
        <v>0</v>
      </c>
      <c r="AE205" s="8">
        <v>6775.4500000000007</v>
      </c>
      <c r="AF205" s="8">
        <v>0</v>
      </c>
      <c r="AG205" s="1" t="s">
        <v>118</v>
      </c>
      <c r="AH205" s="1" t="s">
        <v>153</v>
      </c>
      <c r="AI205" s="1">
        <v>2</v>
      </c>
      <c r="AJ205" s="3" t="s">
        <v>63</v>
      </c>
      <c r="AK205" s="3" t="e">
        <v>#VALUE!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150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0</v>
      </c>
    </row>
    <row r="206" spans="1:56" ht="27.75" customHeight="1" x14ac:dyDescent="0.45">
      <c r="A206" s="3">
        <v>45857</v>
      </c>
      <c r="B206" s="14" t="s">
        <v>587</v>
      </c>
      <c r="C206" s="9" t="s">
        <v>155</v>
      </c>
      <c r="D206" s="13" t="s">
        <v>156</v>
      </c>
      <c r="E206" s="9">
        <v>28</v>
      </c>
      <c r="F206" s="9">
        <v>41</v>
      </c>
      <c r="G206" s="9" t="s">
        <v>60</v>
      </c>
      <c r="H206" s="9">
        <v>0</v>
      </c>
      <c r="I206" s="9">
        <v>120</v>
      </c>
      <c r="J206" s="9" t="s">
        <v>78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45883</v>
      </c>
      <c r="U206" s="11">
        <v>50000</v>
      </c>
      <c r="V206" s="10">
        <v>0</v>
      </c>
      <c r="W206" s="10">
        <v>50000</v>
      </c>
      <c r="X206" s="10">
        <v>0</v>
      </c>
      <c r="Y206" s="10">
        <v>52500</v>
      </c>
      <c r="Z206" s="9" t="s">
        <v>131</v>
      </c>
      <c r="AA206" s="8">
        <v>59372.5</v>
      </c>
      <c r="AB206" s="8">
        <v>18069</v>
      </c>
      <c r="AC206" s="8">
        <v>41303.5</v>
      </c>
      <c r="AD206" s="8">
        <v>0</v>
      </c>
      <c r="AE206" s="8">
        <v>0</v>
      </c>
      <c r="AF206" s="8">
        <v>0</v>
      </c>
      <c r="AG206" s="1">
        <v>0</v>
      </c>
      <c r="AH206" s="1" t="s">
        <v>74</v>
      </c>
      <c r="AI206" s="1">
        <v>2</v>
      </c>
      <c r="AJ206" s="3">
        <v>45883</v>
      </c>
      <c r="AK206" s="3">
        <v>0</v>
      </c>
      <c r="AL206" s="3">
        <v>45874</v>
      </c>
      <c r="AM206" s="3">
        <v>45881</v>
      </c>
      <c r="AN206" s="3">
        <v>45882</v>
      </c>
      <c r="AO206" s="3">
        <v>45882</v>
      </c>
      <c r="AP206" s="3">
        <v>45878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4642.054472222223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28</v>
      </c>
      <c r="F207" s="9">
        <v>43</v>
      </c>
      <c r="G207" s="9">
        <v>0</v>
      </c>
      <c r="H207" s="9">
        <v>0</v>
      </c>
      <c r="I207" s="9">
        <v>130</v>
      </c>
      <c r="J207" s="9" t="s">
        <v>57</v>
      </c>
      <c r="K207" s="9">
        <v>3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131</v>
      </c>
      <c r="AA207" s="8">
        <v>66147.95</v>
      </c>
      <c r="AB207" s="8">
        <v>24844.45</v>
      </c>
      <c r="AC207" s="8">
        <v>41303.5</v>
      </c>
      <c r="AD207" s="8">
        <v>0</v>
      </c>
      <c r="AE207" s="8">
        <v>6775.4500000000007</v>
      </c>
      <c r="AF207" s="8" t="s">
        <v>58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157</v>
      </c>
      <c r="BD207" s="56">
        <v>0</v>
      </c>
    </row>
  </sheetData>
  <autoFilter ref="A5:BD2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7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1967-955B-4BE2-8039-3B758C618798}">
  <sheetPr>
    <tabColor rgb="FFFFFF00"/>
  </sheetPr>
  <dimension ref="A1:BD188"/>
  <sheetViews>
    <sheetView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45857</v>
      </c>
      <c r="E3" s="82" t="s">
        <v>52</v>
      </c>
      <c r="F3" s="82"/>
      <c r="G3" s="83">
        <v>11.34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45857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30250</v>
      </c>
      <c r="V9" s="10">
        <v>0</v>
      </c>
      <c r="W9" s="10">
        <v>30250</v>
      </c>
      <c r="X9" s="10">
        <v>0</v>
      </c>
      <c r="Y9" s="10">
        <v>31762.5</v>
      </c>
      <c r="Z9" s="9" t="s">
        <v>552</v>
      </c>
      <c r="AA9" s="8">
        <v>23242.587500000001</v>
      </c>
      <c r="AB9" s="8">
        <v>7398</v>
      </c>
      <c r="AC9" s="8">
        <v>15844.587500000001</v>
      </c>
      <c r="AD9" s="8">
        <v>0</v>
      </c>
      <c r="AE9" s="8">
        <v>0</v>
      </c>
      <c r="AF9" s="8" t="s">
        <v>228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1029.5460855555557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23242.587500000001</v>
      </c>
      <c r="AB10" s="8">
        <v>7398</v>
      </c>
      <c r="AC10" s="8">
        <v>15844.587500000001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127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176</v>
      </c>
      <c r="AA17" s="8">
        <v>123215.4</v>
      </c>
      <c r="AB17" s="8">
        <v>12803</v>
      </c>
      <c r="AC17" s="8">
        <v>110412.4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8018.3938488888898</v>
      </c>
    </row>
    <row r="18" spans="1:56" ht="27.75" customHeight="1" x14ac:dyDescent="0.45">
      <c r="A18" s="3" t="s">
        <v>139</v>
      </c>
      <c r="B18" s="14" t="s">
        <v>139</v>
      </c>
      <c r="C18" s="9" t="s">
        <v>221</v>
      </c>
      <c r="D18" s="13" t="s">
        <v>222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118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176</v>
      </c>
      <c r="AA19" s="8">
        <v>176921.51432999998</v>
      </c>
      <c r="AB19" s="8">
        <v>66509.114330000011</v>
      </c>
      <c r="AC19" s="8">
        <v>110412.4</v>
      </c>
      <c r="AD19" s="8">
        <v>0</v>
      </c>
      <c r="AE19" s="8">
        <v>0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458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45859</v>
      </c>
      <c r="U20" s="11">
        <v>5000</v>
      </c>
      <c r="V20" s="10">
        <v>5160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120</v>
      </c>
      <c r="AH20" s="1" t="s">
        <v>74</v>
      </c>
      <c r="AI20" s="1">
        <v>2</v>
      </c>
      <c r="AJ20" s="3">
        <v>45859</v>
      </c>
      <c r="AK20" s="3">
        <v>0</v>
      </c>
      <c r="AL20" s="3">
        <v>45850</v>
      </c>
      <c r="AM20" s="3">
        <v>45857</v>
      </c>
      <c r="AN20" s="3">
        <v>45858</v>
      </c>
      <c r="AO20" s="3">
        <v>45858</v>
      </c>
      <c r="AP20" s="3">
        <v>45854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45854</v>
      </c>
      <c r="B21" s="14" t="s">
        <v>517</v>
      </c>
      <c r="C21" s="9" t="s">
        <v>73</v>
      </c>
      <c r="D21" s="13" t="s">
        <v>518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45859</v>
      </c>
      <c r="U21" s="11">
        <v>10000</v>
      </c>
      <c r="V21" s="10">
        <v>10000</v>
      </c>
      <c r="W21" s="10">
        <v>0</v>
      </c>
      <c r="X21" s="10">
        <v>10300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519</v>
      </c>
      <c r="AG21" s="1" t="s">
        <v>119</v>
      </c>
      <c r="AH21" s="1" t="s">
        <v>74</v>
      </c>
      <c r="AI21" s="1">
        <v>2</v>
      </c>
      <c r="AJ21" s="3">
        <v>45859</v>
      </c>
      <c r="AK21" s="3">
        <v>0</v>
      </c>
      <c r="AL21" s="3">
        <v>45850</v>
      </c>
      <c r="AM21" s="3">
        <v>45857</v>
      </c>
      <c r="AN21" s="3">
        <v>45858</v>
      </c>
      <c r="AO21" s="3">
        <v>45858</v>
      </c>
      <c r="AP21" s="3">
        <v>45854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45854</v>
      </c>
      <c r="B22" s="14" t="s">
        <v>517</v>
      </c>
      <c r="C22" s="9" t="s">
        <v>73</v>
      </c>
      <c r="D22" s="13" t="s">
        <v>202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45859</v>
      </c>
      <c r="U22" s="11">
        <v>10000</v>
      </c>
      <c r="V22" s="10">
        <v>0</v>
      </c>
      <c r="W22" s="10">
        <v>10000</v>
      </c>
      <c r="X22" s="10">
        <v>3965</v>
      </c>
      <c r="Y22" s="10">
        <v>6336.75</v>
      </c>
      <c r="Z22" s="9" t="s">
        <v>180</v>
      </c>
      <c r="AA22" s="8">
        <v>5931.1346325000004</v>
      </c>
      <c r="AB22" s="8">
        <v>5931.1346325000004</v>
      </c>
      <c r="AC22" s="8">
        <v>0</v>
      </c>
      <c r="AD22" s="8">
        <v>0</v>
      </c>
      <c r="AE22" s="8">
        <v>0</v>
      </c>
      <c r="AF22" s="8" t="s">
        <v>535</v>
      </c>
      <c r="AG22" s="1" t="s">
        <v>119</v>
      </c>
      <c r="AH22" s="1" t="s">
        <v>74</v>
      </c>
      <c r="AI22" s="1">
        <v>2</v>
      </c>
      <c r="AJ22" s="3">
        <v>45859</v>
      </c>
      <c r="AK22" s="3">
        <v>0</v>
      </c>
      <c r="AL22" s="3">
        <v>45850</v>
      </c>
      <c r="AM22" s="3">
        <v>45857</v>
      </c>
      <c r="AN22" s="3">
        <v>45858</v>
      </c>
      <c r="AO22" s="3">
        <v>45858</v>
      </c>
      <c r="AP22" s="3">
        <v>45854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45854</v>
      </c>
      <c r="B23" s="14" t="s">
        <v>521</v>
      </c>
      <c r="C23" s="9" t="s">
        <v>73</v>
      </c>
      <c r="D23" s="13" t="s">
        <v>202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45860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522</v>
      </c>
      <c r="AG23" s="1" t="s">
        <v>118</v>
      </c>
      <c r="AH23" s="1" t="s">
        <v>74</v>
      </c>
      <c r="AI23" s="1">
        <v>2</v>
      </c>
      <c r="AJ23" s="3">
        <v>45860</v>
      </c>
      <c r="AK23" s="3">
        <v>0</v>
      </c>
      <c r="AL23" s="3">
        <v>45851</v>
      </c>
      <c r="AM23" s="3">
        <v>45858</v>
      </c>
      <c r="AN23" s="3">
        <v>45859</v>
      </c>
      <c r="AO23" s="3">
        <v>45859</v>
      </c>
      <c r="AP23" s="3">
        <v>45855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45854</v>
      </c>
      <c r="B24" s="14" t="s">
        <v>521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522</v>
      </c>
      <c r="AG24" s="1" t="s">
        <v>118</v>
      </c>
      <c r="AH24" s="1" t="s">
        <v>74</v>
      </c>
      <c r="AI24" s="1">
        <v>2</v>
      </c>
      <c r="AJ24" s="3">
        <v>45860</v>
      </c>
      <c r="AK24" s="3">
        <v>0</v>
      </c>
      <c r="AL24" s="3">
        <v>45851</v>
      </c>
      <c r="AM24" s="3">
        <v>45858</v>
      </c>
      <c r="AN24" s="3">
        <v>45859</v>
      </c>
      <c r="AO24" s="3">
        <v>45859</v>
      </c>
      <c r="AP24" s="3">
        <v>45855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45854</v>
      </c>
      <c r="B25" s="14" t="s">
        <v>521</v>
      </c>
      <c r="C25" s="9" t="s">
        <v>73</v>
      </c>
      <c r="D25" s="13" t="s">
        <v>534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531</v>
      </c>
      <c r="AG25" s="1" t="s">
        <v>118</v>
      </c>
      <c r="AH25" s="1" t="s">
        <v>74</v>
      </c>
      <c r="AI25" s="1">
        <v>2</v>
      </c>
      <c r="AJ25" s="3">
        <v>45860</v>
      </c>
      <c r="AK25" s="3">
        <v>0</v>
      </c>
      <c r="AL25" s="3">
        <v>45851</v>
      </c>
      <c r="AM25" s="3">
        <v>45858</v>
      </c>
      <c r="AN25" s="3">
        <v>45859</v>
      </c>
      <c r="AO25" s="3">
        <v>45859</v>
      </c>
      <c r="AP25" s="3">
        <v>45855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5189</v>
      </c>
      <c r="W26" s="10">
        <v>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118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5128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5049</v>
      </c>
      <c r="W28" s="10">
        <v>0</v>
      </c>
      <c r="X28" s="10">
        <v>5400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118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5072</v>
      </c>
      <c r="W29" s="10">
        <v>0</v>
      </c>
      <c r="X29" s="10">
        <v>5400</v>
      </c>
      <c r="Y29" s="10">
        <v>0</v>
      </c>
      <c r="Z29" s="9" t="s">
        <v>180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118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4597</v>
      </c>
      <c r="W30" s="10">
        <v>403</v>
      </c>
      <c r="X30" s="10">
        <v>5380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5072</v>
      </c>
      <c r="W31" s="10">
        <v>0</v>
      </c>
      <c r="X31" s="10">
        <v>5400</v>
      </c>
      <c r="Y31" s="10">
        <v>0</v>
      </c>
      <c r="Z31" s="9" t="s">
        <v>180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464</v>
      </c>
      <c r="AG31" s="1" t="s">
        <v>119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465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464</v>
      </c>
      <c r="AG32" s="1" t="s">
        <v>120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517</v>
      </c>
      <c r="C33" s="9" t="s">
        <v>73</v>
      </c>
      <c r="D33" s="13" t="s">
        <v>520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180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519</v>
      </c>
      <c r="AG33" s="1" t="s">
        <v>118</v>
      </c>
      <c r="AH33" s="1" t="s">
        <v>74</v>
      </c>
      <c r="AI33" s="1">
        <v>2</v>
      </c>
      <c r="AJ33" s="3">
        <v>45869</v>
      </c>
      <c r="AK33" s="3">
        <v>0</v>
      </c>
      <c r="AL33" s="3">
        <v>45860</v>
      </c>
      <c r="AM33" s="3">
        <v>45867</v>
      </c>
      <c r="AN33" s="3">
        <v>45868</v>
      </c>
      <c r="AO33" s="3">
        <v>45868</v>
      </c>
      <c r="AP33" s="3">
        <v>45864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463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519</v>
      </c>
      <c r="AG34" s="1" t="s">
        <v>119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>
        <v>997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45869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519</v>
      </c>
      <c r="AG35" s="1" t="s">
        <v>118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521</v>
      </c>
      <c r="C36" s="9" t="s">
        <v>73</v>
      </c>
      <c r="D36" s="13" t="s">
        <v>518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45869</v>
      </c>
      <c r="U36" s="11">
        <v>10000</v>
      </c>
      <c r="V36" s="10">
        <v>10000</v>
      </c>
      <c r="W36" s="10">
        <v>0</v>
      </c>
      <c r="X36" s="10">
        <v>10300</v>
      </c>
      <c r="Y36" s="10">
        <v>0</v>
      </c>
      <c r="Z36" s="9" t="s">
        <v>180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522</v>
      </c>
      <c r="AG36" s="1" t="s">
        <v>120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458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518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10000</v>
      </c>
      <c r="V38" s="10">
        <v>10000</v>
      </c>
      <c r="W38" s="10">
        <v>0</v>
      </c>
      <c r="X38" s="10">
        <v>11110</v>
      </c>
      <c r="Y38" s="10">
        <v>0</v>
      </c>
      <c r="Z38" s="9" t="s">
        <v>180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517</v>
      </c>
      <c r="C39" s="9" t="s">
        <v>73</v>
      </c>
      <c r="D39" s="13" t="s">
        <v>202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10400</v>
      </c>
      <c r="Y39" s="10">
        <v>0</v>
      </c>
      <c r="Z39" s="9" t="s">
        <v>180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517</v>
      </c>
      <c r="C40" s="9" t="s">
        <v>73</v>
      </c>
      <c r="D40" s="13" t="s">
        <v>460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461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521</v>
      </c>
      <c r="C44" s="9" t="s">
        <v>73</v>
      </c>
      <c r="D44" s="13" t="s">
        <v>527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524</v>
      </c>
      <c r="AG44" s="1" t="s">
        <v>119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521</v>
      </c>
      <c r="C45" s="9" t="s">
        <v>73</v>
      </c>
      <c r="D45" s="13" t="s">
        <v>528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524</v>
      </c>
      <c r="AG45" s="1" t="s">
        <v>119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518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180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329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517</v>
      </c>
      <c r="C48" s="9" t="s">
        <v>73</v>
      </c>
      <c r="D48" s="13" t="s">
        <v>461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529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517</v>
      </c>
      <c r="C49" s="9" t="s">
        <v>73</v>
      </c>
      <c r="D49" s="13" t="s">
        <v>525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529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289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532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521</v>
      </c>
      <c r="C53" s="9" t="s">
        <v>73</v>
      </c>
      <c r="D53" s="13" t="s">
        <v>533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531</v>
      </c>
      <c r="AG53" s="1" t="s">
        <v>119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458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45876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536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460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518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180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537</v>
      </c>
      <c r="AG57" s="1" t="s">
        <v>119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705.02926755555563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463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121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526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61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538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61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>
        <v>45857</v>
      </c>
      <c r="B61" s="14" t="s">
        <v>132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45883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180</v>
      </c>
      <c r="AA61" s="8">
        <v>10477.5</v>
      </c>
      <c r="AB61" s="8">
        <v>0</v>
      </c>
      <c r="AC61" s="8">
        <v>10477.5</v>
      </c>
      <c r="AD61" s="8">
        <v>0</v>
      </c>
      <c r="AE61" s="8">
        <v>0</v>
      </c>
      <c r="AF61" s="8" t="s">
        <v>579</v>
      </c>
      <c r="AG61" s="1" t="s">
        <v>61</v>
      </c>
      <c r="AH61" s="1" t="s">
        <v>77</v>
      </c>
      <c r="AI61" s="1">
        <v>1</v>
      </c>
      <c r="AJ61" s="3">
        <v>45883</v>
      </c>
      <c r="AK61" s="3">
        <v>0</v>
      </c>
      <c r="AL61" s="3">
        <v>0</v>
      </c>
      <c r="AM61" s="3">
        <v>0</v>
      </c>
      <c r="AN61" s="3">
        <v>0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789.21186666666665</v>
      </c>
    </row>
    <row r="62" spans="1:56" ht="27.75" customHeight="1" x14ac:dyDescent="0.45">
      <c r="A62" s="3">
        <v>0</v>
      </c>
      <c r="B62" s="14" t="s">
        <v>132</v>
      </c>
      <c r="C62" s="9" t="s">
        <v>73</v>
      </c>
      <c r="D62" s="13" t="s">
        <v>61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148</v>
      </c>
      <c r="T62" s="12">
        <v>45899</v>
      </c>
      <c r="U62" s="11">
        <v>75000</v>
      </c>
      <c r="V62" s="10">
        <v>0</v>
      </c>
      <c r="W62" s="10">
        <v>75000</v>
      </c>
      <c r="X62" s="10">
        <v>0</v>
      </c>
      <c r="Y62" s="10">
        <v>78750</v>
      </c>
      <c r="Z62" s="9" t="s">
        <v>180</v>
      </c>
      <c r="AA62" s="8">
        <v>70199.25</v>
      </c>
      <c r="AB62" s="8">
        <v>0</v>
      </c>
      <c r="AC62" s="8">
        <v>70199.25</v>
      </c>
      <c r="AD62" s="8">
        <v>0</v>
      </c>
      <c r="AE62" s="8">
        <v>0</v>
      </c>
      <c r="AF62" s="8">
        <v>0</v>
      </c>
      <c r="AG62" s="1" t="s">
        <v>118</v>
      </c>
      <c r="AH62" s="1" t="s">
        <v>74</v>
      </c>
      <c r="AI62" s="1">
        <v>2</v>
      </c>
      <c r="AJ62" s="3">
        <v>45899</v>
      </c>
      <c r="AK62" s="3">
        <v>0</v>
      </c>
      <c r="AL62" s="3">
        <v>45890</v>
      </c>
      <c r="AM62" s="3">
        <v>45897</v>
      </c>
      <c r="AN62" s="3">
        <v>45898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181</v>
      </c>
      <c r="BD62" s="56">
        <v>5287.7195066666663</v>
      </c>
    </row>
    <row r="63" spans="1:56" ht="27.75" customHeight="1" x14ac:dyDescent="0.45">
      <c r="A63" s="3">
        <v>0</v>
      </c>
      <c r="B63" s="14" t="s">
        <v>132</v>
      </c>
      <c r="C63" s="9" t="s">
        <v>73</v>
      </c>
      <c r="D63" s="13" t="s">
        <v>61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148</v>
      </c>
      <c r="T63" s="12">
        <v>45899</v>
      </c>
      <c r="U63" s="11">
        <v>65000</v>
      </c>
      <c r="V63" s="10">
        <v>0</v>
      </c>
      <c r="W63" s="10">
        <v>65000</v>
      </c>
      <c r="X63" s="10">
        <v>0</v>
      </c>
      <c r="Y63" s="10">
        <v>68250</v>
      </c>
      <c r="Z63" s="9" t="s">
        <v>180</v>
      </c>
      <c r="AA63" s="8">
        <v>60839.350000000006</v>
      </c>
      <c r="AB63" s="8">
        <v>0</v>
      </c>
      <c r="AC63" s="8">
        <v>60839.350000000006</v>
      </c>
      <c r="AD63" s="8">
        <v>0</v>
      </c>
      <c r="AE63" s="8">
        <v>0</v>
      </c>
      <c r="AF63" s="8">
        <v>0</v>
      </c>
      <c r="AG63" s="1" t="s">
        <v>119</v>
      </c>
      <c r="AH63" s="1" t="s">
        <v>74</v>
      </c>
      <c r="AI63" s="1">
        <v>2</v>
      </c>
      <c r="AJ63" s="3">
        <v>45899</v>
      </c>
      <c r="AK63" s="3">
        <v>0</v>
      </c>
      <c r="AL63" s="3">
        <v>45890</v>
      </c>
      <c r="AM63" s="3">
        <v>45897</v>
      </c>
      <c r="AN63" s="3">
        <v>45898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181</v>
      </c>
      <c r="BD63" s="56">
        <v>4582.6902391111116</v>
      </c>
    </row>
    <row r="64" spans="1:56" ht="27.75" customHeight="1" x14ac:dyDescent="0.45">
      <c r="A64" s="3" t="s">
        <v>139</v>
      </c>
      <c r="B64" s="14" t="s">
        <v>139</v>
      </c>
      <c r="C64" s="9" t="s">
        <v>73</v>
      </c>
      <c r="D64" s="13" t="s">
        <v>61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148</v>
      </c>
      <c r="T64" s="12">
        <v>45899</v>
      </c>
      <c r="U64" s="11">
        <v>400000</v>
      </c>
      <c r="V64" s="10">
        <v>0</v>
      </c>
      <c r="W64" s="10">
        <v>400000</v>
      </c>
      <c r="X64" s="10">
        <v>0</v>
      </c>
      <c r="Y64" s="10">
        <v>420000</v>
      </c>
      <c r="Z64" s="9" t="s">
        <v>180</v>
      </c>
      <c r="AA64" s="8">
        <v>374396.00000000006</v>
      </c>
      <c r="AB64" s="8">
        <v>0</v>
      </c>
      <c r="AC64" s="8">
        <v>374396.00000000006</v>
      </c>
      <c r="AD64" s="8">
        <v>0</v>
      </c>
      <c r="AE64" s="8">
        <v>0</v>
      </c>
      <c r="AF64" s="8">
        <v>0</v>
      </c>
      <c r="AG64" s="1" t="s">
        <v>118</v>
      </c>
      <c r="AH64" s="1" t="s">
        <v>74</v>
      </c>
      <c r="AI64" s="1">
        <v>2</v>
      </c>
      <c r="AJ64" s="3">
        <v>45899</v>
      </c>
      <c r="AK64" s="3">
        <v>0</v>
      </c>
      <c r="AL64" s="3">
        <v>45890</v>
      </c>
      <c r="AM64" s="3">
        <v>45897</v>
      </c>
      <c r="AN64" s="3">
        <v>45898</v>
      </c>
      <c r="AO64" s="3">
        <v>45898</v>
      </c>
      <c r="AP64" s="3">
        <v>45894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181</v>
      </c>
      <c r="BD64" s="56">
        <v>28201.170702222225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63</v>
      </c>
      <c r="J65" s="9" t="s">
        <v>78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180</v>
      </c>
      <c r="AA65" s="8">
        <v>652881.83463250007</v>
      </c>
      <c r="AB65" s="8">
        <v>104210.08463249996</v>
      </c>
      <c r="AC65" s="8">
        <v>548671.75</v>
      </c>
      <c r="AD65" s="8">
        <v>0</v>
      </c>
      <c r="AE65" s="8">
        <v>0</v>
      </c>
      <c r="AF65" s="8" t="s">
        <v>58</v>
      </c>
      <c r="AG65" s="1" t="s">
        <v>118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182</v>
      </c>
      <c r="BD65" s="56">
        <v>0</v>
      </c>
    </row>
    <row r="66" spans="1:56" ht="27.75" customHeight="1" x14ac:dyDescent="0.45">
      <c r="A66" s="3">
        <v>45855</v>
      </c>
      <c r="B66" s="14" t="s">
        <v>554</v>
      </c>
      <c r="C66" s="9" t="s">
        <v>419</v>
      </c>
      <c r="D66" s="13" t="s">
        <v>555</v>
      </c>
      <c r="E66" s="9">
        <v>19</v>
      </c>
      <c r="F66" s="9">
        <v>26</v>
      </c>
      <c r="G66" s="9" t="s">
        <v>60</v>
      </c>
      <c r="H66" s="9" t="s">
        <v>76</v>
      </c>
      <c r="I66" s="9">
        <v>70</v>
      </c>
      <c r="J66" s="9" t="s">
        <v>57</v>
      </c>
      <c r="K66" s="9">
        <v>5</v>
      </c>
      <c r="L66" s="9" t="s">
        <v>92</v>
      </c>
      <c r="M66" s="10">
        <v>20</v>
      </c>
      <c r="N66" s="9">
        <v>28</v>
      </c>
      <c r="O66" s="9">
        <v>50</v>
      </c>
      <c r="P66" s="10">
        <v>259.04464319999994</v>
      </c>
      <c r="Q66" s="10">
        <v>0</v>
      </c>
      <c r="R66" s="10">
        <v>259.04464319999994</v>
      </c>
      <c r="S66" s="9" t="s">
        <v>127</v>
      </c>
      <c r="T66" s="12">
        <v>45868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235</v>
      </c>
      <c r="AA66" s="8">
        <v>11525.250000000002</v>
      </c>
      <c r="AB66" s="8">
        <v>11525.250000000002</v>
      </c>
      <c r="AC66" s="8">
        <v>0</v>
      </c>
      <c r="AD66" s="8">
        <v>0</v>
      </c>
      <c r="AE66" s="8">
        <v>11525.250000000002</v>
      </c>
      <c r="AF66" s="8">
        <v>0</v>
      </c>
      <c r="AG66" s="1" t="s">
        <v>118</v>
      </c>
      <c r="AH66" s="1" t="s">
        <v>68</v>
      </c>
      <c r="AI66" s="1">
        <v>4</v>
      </c>
      <c r="AJ66" s="3">
        <v>45868</v>
      </c>
      <c r="AK66" s="3">
        <v>45864</v>
      </c>
      <c r="AL66" s="3">
        <v>45858</v>
      </c>
      <c r="AM66" s="3">
        <v>45865</v>
      </c>
      <c r="AN66" s="3">
        <v>45866</v>
      </c>
      <c r="AO66" s="3">
        <v>45866</v>
      </c>
      <c r="AP66" s="3">
        <v>45863</v>
      </c>
      <c r="AQ66" s="3">
        <v>45867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95</v>
      </c>
      <c r="W67" s="10">
        <v>0</v>
      </c>
      <c r="X67" s="10">
        <v>0</v>
      </c>
      <c r="Y67" s="10">
        <v>0</v>
      </c>
      <c r="Z67" s="9" t="s">
        <v>235</v>
      </c>
      <c r="AA67" s="8">
        <v>11525.250000000002</v>
      </c>
      <c r="AB67" s="8">
        <v>11525.250000000002</v>
      </c>
      <c r="AC67" s="8">
        <v>0</v>
      </c>
      <c r="AD67" s="8">
        <v>0</v>
      </c>
      <c r="AE67" s="8">
        <v>11525.250000000002</v>
      </c>
      <c r="AF67" s="8" t="s">
        <v>58</v>
      </c>
      <c r="AG67" s="1" t="s">
        <v>121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236</v>
      </c>
      <c r="BD67" s="56">
        <v>0</v>
      </c>
    </row>
    <row r="68" spans="1:56" ht="27.75" customHeight="1" x14ac:dyDescent="0.45">
      <c r="A68" s="3">
        <v>45796</v>
      </c>
      <c r="B68" s="14" t="s">
        <v>303</v>
      </c>
      <c r="C68" s="9" t="s">
        <v>145</v>
      </c>
      <c r="D68" s="13" t="s">
        <v>298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211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503</v>
      </c>
      <c r="V68" s="10">
        <v>0</v>
      </c>
      <c r="W68" s="10">
        <v>503</v>
      </c>
      <c r="X68" s="10">
        <v>5250</v>
      </c>
      <c r="Y68" s="10">
        <v>0</v>
      </c>
      <c r="Z68" s="9" t="s">
        <v>115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205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115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119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206</v>
      </c>
      <c r="BD69" s="56">
        <v>0</v>
      </c>
    </row>
    <row r="70" spans="1:56" ht="27.75" customHeight="1" x14ac:dyDescent="0.45">
      <c r="A70" s="3" t="s">
        <v>139</v>
      </c>
      <c r="B70" s="14" t="s">
        <v>139</v>
      </c>
      <c r="C70" s="9" t="s">
        <v>179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45868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144</v>
      </c>
      <c r="AA70" s="8">
        <v>17602.2</v>
      </c>
      <c r="AB70" s="8">
        <v>11246</v>
      </c>
      <c r="AC70" s="8">
        <v>6356.2000000000007</v>
      </c>
      <c r="AD70" s="8">
        <v>0</v>
      </c>
      <c r="AE70" s="8">
        <v>0</v>
      </c>
      <c r="AF70" s="8">
        <v>0</v>
      </c>
      <c r="AG70" s="1" t="s">
        <v>118</v>
      </c>
      <c r="AH70" s="1" t="s">
        <v>77</v>
      </c>
      <c r="AI70" s="1">
        <v>1</v>
      </c>
      <c r="AJ70" s="3">
        <v>45868</v>
      </c>
      <c r="AK70" s="3">
        <v>0</v>
      </c>
      <c r="AL70" s="3">
        <v>0</v>
      </c>
      <c r="AM70" s="3">
        <v>0</v>
      </c>
      <c r="AN70" s="3">
        <v>0</v>
      </c>
      <c r="AO70" s="3">
        <v>45867</v>
      </c>
      <c r="AP70" s="3">
        <v>45863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390.20005555555554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144</v>
      </c>
      <c r="AA71" s="8">
        <v>17602.2</v>
      </c>
      <c r="AB71" s="8">
        <v>11246</v>
      </c>
      <c r="AC71" s="8">
        <v>6356.2000000000007</v>
      </c>
      <c r="AD71" s="8">
        <v>0</v>
      </c>
      <c r="AE71" s="8">
        <v>0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45854</v>
      </c>
      <c r="B72" s="14" t="s">
        <v>515</v>
      </c>
      <c r="C72" s="9" t="s">
        <v>539</v>
      </c>
      <c r="D72" s="13" t="s">
        <v>540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 t="s">
        <v>91</v>
      </c>
      <c r="M72" s="10">
        <v>21</v>
      </c>
      <c r="N72" s="9">
        <v>40</v>
      </c>
      <c r="O72" s="9">
        <v>40</v>
      </c>
      <c r="P72" s="10">
        <v>103.61785728</v>
      </c>
      <c r="Q72" s="10">
        <v>0</v>
      </c>
      <c r="R72" s="10">
        <v>103.61785728</v>
      </c>
      <c r="S72" s="9" t="s">
        <v>71</v>
      </c>
      <c r="T72" s="12">
        <v>45863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541</v>
      </c>
      <c r="AA72" s="8">
        <v>5378.4500000000007</v>
      </c>
      <c r="AB72" s="8">
        <v>3200</v>
      </c>
      <c r="AC72" s="8">
        <v>2178.4500000000007</v>
      </c>
      <c r="AD72" s="8">
        <v>0</v>
      </c>
      <c r="AE72" s="8">
        <v>0</v>
      </c>
      <c r="AF72" s="8" t="s">
        <v>323</v>
      </c>
      <c r="AG72" s="1" t="s">
        <v>118</v>
      </c>
      <c r="AH72" s="1" t="s">
        <v>72</v>
      </c>
      <c r="AI72" s="1">
        <v>3</v>
      </c>
      <c r="AJ72" s="3">
        <v>45863</v>
      </c>
      <c r="AK72" s="3">
        <v>0</v>
      </c>
      <c r="AL72" s="3">
        <v>45853</v>
      </c>
      <c r="AM72" s="3">
        <v>45860</v>
      </c>
      <c r="AN72" s="3">
        <v>45861</v>
      </c>
      <c r="AO72" s="3">
        <v>45861</v>
      </c>
      <c r="AP72" s="3">
        <v>45858</v>
      </c>
      <c r="AQ72" s="3">
        <v>45862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156.84840000000005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541</v>
      </c>
      <c r="AA73" s="8">
        <v>5378.4500000000007</v>
      </c>
      <c r="AB73" s="8">
        <v>3200</v>
      </c>
      <c r="AC73" s="8">
        <v>2178.4500000000007</v>
      </c>
      <c r="AD73" s="8">
        <v>0</v>
      </c>
      <c r="AE73" s="8">
        <v>0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45839</v>
      </c>
      <c r="B74" s="14" t="s">
        <v>435</v>
      </c>
      <c r="C74" s="9" t="s">
        <v>332</v>
      </c>
      <c r="D74" s="13" t="s">
        <v>405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45861</v>
      </c>
      <c r="U74" s="11">
        <v>10000</v>
      </c>
      <c r="V74" s="10">
        <v>10000</v>
      </c>
      <c r="W74" s="10">
        <v>0</v>
      </c>
      <c r="X74" s="10">
        <v>10100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45861</v>
      </c>
      <c r="AK74" s="3">
        <v>45857</v>
      </c>
      <c r="AL74" s="3">
        <v>45850</v>
      </c>
      <c r="AM74" s="3">
        <v>45858</v>
      </c>
      <c r="AN74" s="3">
        <v>45859</v>
      </c>
      <c r="AO74" s="3">
        <v>45860</v>
      </c>
      <c r="AP74" s="3">
        <v>45856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45853</v>
      </c>
      <c r="B75" s="14" t="s">
        <v>499</v>
      </c>
      <c r="C75" s="9" t="s">
        <v>332</v>
      </c>
      <c r="D75" s="13" t="s">
        <v>500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45868</v>
      </c>
      <c r="U75" s="11">
        <v>20000</v>
      </c>
      <c r="V75" s="10">
        <v>20000</v>
      </c>
      <c r="W75" s="10">
        <v>0</v>
      </c>
      <c r="X75" s="10">
        <v>22975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45853</v>
      </c>
      <c r="B76" s="14" t="s">
        <v>499</v>
      </c>
      <c r="C76" s="9" t="s">
        <v>332</v>
      </c>
      <c r="D76" s="13" t="s">
        <v>501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45868</v>
      </c>
      <c r="U76" s="11">
        <v>10000</v>
      </c>
      <c r="V76" s="10">
        <v>10000</v>
      </c>
      <c r="W76" s="10">
        <v>0</v>
      </c>
      <c r="X76" s="10">
        <v>10100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45853</v>
      </c>
      <c r="B77" s="14" t="s">
        <v>499</v>
      </c>
      <c r="C77" s="9" t="s">
        <v>332</v>
      </c>
      <c r="D77" s="13" t="s">
        <v>502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45868</v>
      </c>
      <c r="U77" s="11">
        <v>5000</v>
      </c>
      <c r="V77" s="10">
        <v>5000</v>
      </c>
      <c r="W77" s="10">
        <v>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45796</v>
      </c>
      <c r="B78" s="14" t="s">
        <v>305</v>
      </c>
      <c r="C78" s="9" t="s">
        <v>145</v>
      </c>
      <c r="D78" s="13" t="s">
        <v>247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45868</v>
      </c>
      <c r="U78" s="11">
        <v>3853</v>
      </c>
      <c r="V78" s="10">
        <v>0</v>
      </c>
      <c r="W78" s="10">
        <v>3853</v>
      </c>
      <c r="X78" s="10">
        <v>0</v>
      </c>
      <c r="Y78" s="10">
        <v>4045.65</v>
      </c>
      <c r="Z78" s="9" t="s">
        <v>80</v>
      </c>
      <c r="AA78" s="8">
        <v>4036.9807500000006</v>
      </c>
      <c r="AB78" s="8">
        <v>4036.9807500000006</v>
      </c>
      <c r="AC78" s="8">
        <v>0</v>
      </c>
      <c r="AD78" s="8">
        <v>0</v>
      </c>
      <c r="AE78" s="8">
        <v>4036.9807500000006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45857</v>
      </c>
      <c r="B79" s="14" t="s">
        <v>572</v>
      </c>
      <c r="C79" s="9" t="s">
        <v>145</v>
      </c>
      <c r="D79" s="13" t="s">
        <v>247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10477.5</v>
      </c>
      <c r="AB79" s="8">
        <v>10477.5</v>
      </c>
      <c r="AC79" s="8">
        <v>0</v>
      </c>
      <c r="AD79" s="8">
        <v>0</v>
      </c>
      <c r="AE79" s="8">
        <v>10477.5</v>
      </c>
      <c r="AF79" s="8">
        <v>0</v>
      </c>
      <c r="AG79" s="1" t="s">
        <v>118</v>
      </c>
      <c r="AH79" s="1" t="s">
        <v>75</v>
      </c>
      <c r="AI79" s="1">
        <v>4</v>
      </c>
      <c r="AJ79" s="3">
        <v>45868</v>
      </c>
      <c r="AK79" s="3">
        <v>45864</v>
      </c>
      <c r="AL79" s="3">
        <v>45857</v>
      </c>
      <c r="AM79" s="3">
        <v>45865</v>
      </c>
      <c r="AN79" s="3">
        <v>45866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45857</v>
      </c>
      <c r="B80" s="14" t="s">
        <v>572</v>
      </c>
      <c r="C80" s="9" t="s">
        <v>145</v>
      </c>
      <c r="D80" s="13" t="s">
        <v>201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45857</v>
      </c>
      <c r="B81" s="14" t="s">
        <v>573</v>
      </c>
      <c r="C81" s="9" t="s">
        <v>145</v>
      </c>
      <c r="D81" s="13" t="s">
        <v>272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10477.5</v>
      </c>
      <c r="AC81" s="8">
        <v>0</v>
      </c>
      <c r="AD81" s="8">
        <v>0</v>
      </c>
      <c r="AE81" s="8">
        <v>10477.5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>
        <v>45796</v>
      </c>
      <c r="B82" s="14" t="s">
        <v>306</v>
      </c>
      <c r="C82" s="9" t="s">
        <v>145</v>
      </c>
      <c r="D82" s="13" t="s">
        <v>272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179</v>
      </c>
      <c r="V82" s="10">
        <v>0</v>
      </c>
      <c r="W82" s="10">
        <v>179</v>
      </c>
      <c r="X82" s="10">
        <v>0</v>
      </c>
      <c r="Y82" s="10">
        <v>187.95000000000002</v>
      </c>
      <c r="Z82" s="9" t="s">
        <v>80</v>
      </c>
      <c r="AA82" s="8">
        <v>187.54725000000002</v>
      </c>
      <c r="AB82" s="8">
        <v>187.54725000000002</v>
      </c>
      <c r="AC82" s="8">
        <v>0</v>
      </c>
      <c r="AD82" s="8">
        <v>0</v>
      </c>
      <c r="AE82" s="8">
        <v>187.54725000000002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>
        <v>45857</v>
      </c>
      <c r="B83" s="14" t="s">
        <v>573</v>
      </c>
      <c r="C83" s="9" t="s">
        <v>145</v>
      </c>
      <c r="D83" s="13" t="s">
        <v>565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5280.6600000000008</v>
      </c>
      <c r="AB83" s="8">
        <v>5280.6600000000008</v>
      </c>
      <c r="AC83" s="8">
        <v>0</v>
      </c>
      <c r="AD83" s="8">
        <v>0</v>
      </c>
      <c r="AE83" s="8">
        <v>5280.6600000000008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45868</v>
      </c>
      <c r="AK83" s="3">
        <v>45864</v>
      </c>
      <c r="AL83" s="3">
        <v>45857</v>
      </c>
      <c r="AM83" s="3">
        <v>45865</v>
      </c>
      <c r="AN83" s="3">
        <v>45866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45">
      <c r="A84" s="3">
        <v>45857</v>
      </c>
      <c r="B84" s="14" t="s">
        <v>573</v>
      </c>
      <c r="C84" s="9" t="s">
        <v>145</v>
      </c>
      <c r="D84" s="13" t="s">
        <v>566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45868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80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45868</v>
      </c>
      <c r="AK84" s="3">
        <v>45864</v>
      </c>
      <c r="AL84" s="3">
        <v>45857</v>
      </c>
      <c r="AM84" s="3">
        <v>45865</v>
      </c>
      <c r="AN84" s="3">
        <v>45866</v>
      </c>
      <c r="AO84" s="3">
        <v>45867</v>
      </c>
      <c r="AP84" s="3">
        <v>45863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45">
      <c r="A85" s="3">
        <v>45857</v>
      </c>
      <c r="B85" s="14" t="s">
        <v>574</v>
      </c>
      <c r="C85" s="9" t="s">
        <v>145</v>
      </c>
      <c r="D85" s="13" t="s">
        <v>567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283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45868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5280.6600000000008</v>
      </c>
      <c r="AC85" s="8">
        <v>0</v>
      </c>
      <c r="AD85" s="8">
        <v>0</v>
      </c>
      <c r="AE85" s="8">
        <v>5280.6600000000008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45868</v>
      </c>
      <c r="AK85" s="3">
        <v>45864</v>
      </c>
      <c r="AL85" s="3">
        <v>45857</v>
      </c>
      <c r="AM85" s="3">
        <v>45865</v>
      </c>
      <c r="AN85" s="3">
        <v>45866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45">
      <c r="A86" s="3" t="s">
        <v>139</v>
      </c>
      <c r="B86" s="14" t="s">
        <v>139</v>
      </c>
      <c r="C86" s="9" t="s">
        <v>145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45899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104775.00000000001</v>
      </c>
      <c r="AB86" s="8">
        <v>54113</v>
      </c>
      <c r="AC86" s="8">
        <v>50662.000000000015</v>
      </c>
      <c r="AD86" s="8">
        <v>0</v>
      </c>
      <c r="AE86" s="8">
        <v>104775.00000000001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45899</v>
      </c>
      <c r="AK86" s="3">
        <v>45895</v>
      </c>
      <c r="AL86" s="3">
        <v>45888</v>
      </c>
      <c r="AM86" s="3">
        <v>45896</v>
      </c>
      <c r="AN86" s="3">
        <v>45897</v>
      </c>
      <c r="AO86" s="3">
        <v>45898</v>
      </c>
      <c r="AP86" s="3">
        <v>45894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3827.7955555555559</v>
      </c>
    </row>
    <row r="87" spans="1:56" ht="27.75" customHeight="1" x14ac:dyDescent="0.45">
      <c r="A87" s="3" t="s">
        <v>139</v>
      </c>
      <c r="B87" s="14" t="s">
        <v>139</v>
      </c>
      <c r="C87" s="9" t="s">
        <v>79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80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1667.7075555555555</v>
      </c>
    </row>
    <row r="88" spans="1:56" ht="27.75" customHeight="1" x14ac:dyDescent="0.45">
      <c r="A88" s="3" t="s">
        <v>139</v>
      </c>
      <c r="B88" s="14" t="s">
        <v>139</v>
      </c>
      <c r="C88" s="9" t="s">
        <v>97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1625.4871111111113</v>
      </c>
    </row>
    <row r="89" spans="1:56" ht="27.75" customHeight="1" x14ac:dyDescent="0.45">
      <c r="A89" s="3">
        <v>45850</v>
      </c>
      <c r="B89" s="14" t="s">
        <v>491</v>
      </c>
      <c r="C89" s="9" t="s">
        <v>110</v>
      </c>
      <c r="D89" s="13" t="s">
        <v>492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119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333.54151111111111</v>
      </c>
    </row>
    <row r="90" spans="1:56" ht="27.75" customHeight="1" x14ac:dyDescent="0.45">
      <c r="A90" s="3" t="s">
        <v>139</v>
      </c>
      <c r="B90" s="14" t="s">
        <v>139</v>
      </c>
      <c r="C90" s="9" t="s">
        <v>356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113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8338.5377777777776</v>
      </c>
    </row>
    <row r="91" spans="1:56" ht="27.75" customHeight="1" x14ac:dyDescent="0.45">
      <c r="A91" s="3">
        <v>45825</v>
      </c>
      <c r="B91" s="14" t="s">
        <v>354</v>
      </c>
      <c r="C91" s="9" t="s">
        <v>145</v>
      </c>
      <c r="D91" s="13" t="s">
        <v>300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45847</v>
      </c>
      <c r="B92" s="14" t="s">
        <v>486</v>
      </c>
      <c r="C92" s="9" t="s">
        <v>79</v>
      </c>
      <c r="D92" s="13" t="s">
        <v>485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120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250.15613333333337</v>
      </c>
    </row>
    <row r="93" spans="1:56" ht="27.75" customHeight="1" x14ac:dyDescent="0.45">
      <c r="A93" s="3">
        <v>45825</v>
      </c>
      <c r="B93" s="14" t="s">
        <v>355</v>
      </c>
      <c r="C93" s="9" t="s">
        <v>145</v>
      </c>
      <c r="D93" s="13" t="s">
        <v>273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894</v>
      </c>
      <c r="V93" s="10">
        <v>525</v>
      </c>
      <c r="W93" s="10">
        <v>369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118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138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45827</v>
      </c>
      <c r="B94" s="14" t="s">
        <v>394</v>
      </c>
      <c r="C94" s="9" t="s">
        <v>145</v>
      </c>
      <c r="D94" s="13" t="s">
        <v>192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211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455</v>
      </c>
      <c r="V94" s="10">
        <v>0</v>
      </c>
      <c r="W94" s="10">
        <v>455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45796</v>
      </c>
      <c r="B95" s="14" t="s">
        <v>308</v>
      </c>
      <c r="C95" s="9" t="s">
        <v>145</v>
      </c>
      <c r="D95" s="13" t="s">
        <v>152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3360</v>
      </c>
      <c r="V95" s="10">
        <v>0</v>
      </c>
      <c r="W95" s="10">
        <v>3360</v>
      </c>
      <c r="X95" s="10">
        <v>35200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302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45796</v>
      </c>
      <c r="B96" s="14" t="s">
        <v>309</v>
      </c>
      <c r="C96" s="9" t="s">
        <v>145</v>
      </c>
      <c r="D96" s="13" t="s">
        <v>249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614</v>
      </c>
      <c r="V96" s="10">
        <v>0</v>
      </c>
      <c r="W96" s="10">
        <v>614</v>
      </c>
      <c r="X96" s="10">
        <v>12101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45796</v>
      </c>
      <c r="B97" s="14" t="s">
        <v>304</v>
      </c>
      <c r="C97" s="9" t="s">
        <v>145</v>
      </c>
      <c r="D97" s="13" t="s">
        <v>299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366</v>
      </c>
      <c r="V97" s="10">
        <v>0</v>
      </c>
      <c r="W97" s="10">
        <v>366</v>
      </c>
      <c r="X97" s="10">
        <v>5113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45">
      <c r="A98" s="3">
        <v>45796</v>
      </c>
      <c r="B98" s="14" t="s">
        <v>306</v>
      </c>
      <c r="C98" s="9" t="s">
        <v>145</v>
      </c>
      <c r="D98" s="13" t="s">
        <v>301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302</v>
      </c>
      <c r="V98" s="10">
        <v>0</v>
      </c>
      <c r="W98" s="10">
        <v>302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45796</v>
      </c>
      <c r="B99" s="14" t="s">
        <v>307</v>
      </c>
      <c r="C99" s="9" t="s">
        <v>145</v>
      </c>
      <c r="D99" s="13" t="s">
        <v>135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1200</v>
      </c>
      <c r="V99" s="10">
        <v>0</v>
      </c>
      <c r="W99" s="10">
        <v>1200</v>
      </c>
      <c r="X99" s="10">
        <v>10700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45850</v>
      </c>
      <c r="B100" s="14" t="s">
        <v>489</v>
      </c>
      <c r="C100" s="9" t="s">
        <v>110</v>
      </c>
      <c r="D100" s="13" t="s">
        <v>490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250.15613333333337</v>
      </c>
    </row>
    <row r="101" spans="1:56" ht="27.75" customHeight="1" x14ac:dyDescent="0.45">
      <c r="A101" s="3">
        <v>45782</v>
      </c>
      <c r="B101" s="14" t="s">
        <v>297</v>
      </c>
      <c r="C101" s="9" t="s">
        <v>79</v>
      </c>
      <c r="D101" s="13" t="s">
        <v>280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136</v>
      </c>
      <c r="U101" s="11">
        <v>5000</v>
      </c>
      <c r="V101" s="10">
        <v>5041</v>
      </c>
      <c r="W101" s="10">
        <v>0</v>
      </c>
      <c r="X101" s="10">
        <v>5250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136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138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45799</v>
      </c>
      <c r="B102" s="14" t="s">
        <v>322</v>
      </c>
      <c r="C102" s="9" t="s">
        <v>312</v>
      </c>
      <c r="D102" s="13" t="s">
        <v>314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136</v>
      </c>
      <c r="U102" s="11">
        <v>8000</v>
      </c>
      <c r="V102" s="10">
        <v>7840</v>
      </c>
      <c r="W102" s="10">
        <v>160</v>
      </c>
      <c r="X102" s="10">
        <v>8450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228</v>
      </c>
      <c r="AG102" s="1" t="s">
        <v>119</v>
      </c>
      <c r="AH102" s="1" t="s">
        <v>75</v>
      </c>
      <c r="AI102" s="1">
        <v>4</v>
      </c>
      <c r="AJ102" s="3" t="s">
        <v>136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45850</v>
      </c>
      <c r="B103" s="14" t="s">
        <v>493</v>
      </c>
      <c r="C103" s="9" t="s">
        <v>110</v>
      </c>
      <c r="D103" s="13" t="s">
        <v>365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138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333.54151111111111</v>
      </c>
    </row>
    <row r="104" spans="1:56" ht="27.75" customHeight="1" x14ac:dyDescent="0.45">
      <c r="A104" s="3">
        <v>45798</v>
      </c>
      <c r="B104" s="14" t="s">
        <v>318</v>
      </c>
      <c r="C104" s="9" t="s">
        <v>110</v>
      </c>
      <c r="D104" s="13" t="s">
        <v>315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138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7.75" customHeight="1" x14ac:dyDescent="0.45">
      <c r="A105" s="3">
        <v>45782</v>
      </c>
      <c r="B105" s="14" t="s">
        <v>297</v>
      </c>
      <c r="C105" s="9" t="s">
        <v>79</v>
      </c>
      <c r="D105" s="13" t="s">
        <v>280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138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833.85377777777774</v>
      </c>
    </row>
    <row r="106" spans="1:56" ht="27.75" customHeight="1" x14ac:dyDescent="0.45">
      <c r="A106" s="3">
        <v>45810</v>
      </c>
      <c r="B106" s="14" t="s">
        <v>325</v>
      </c>
      <c r="C106" s="9" t="s">
        <v>79</v>
      </c>
      <c r="D106" s="13" t="s">
        <v>243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416.92688888888887</v>
      </c>
    </row>
    <row r="107" spans="1:56" ht="27.75" customHeight="1" x14ac:dyDescent="0.45">
      <c r="A107" s="3">
        <v>45681</v>
      </c>
      <c r="B107" s="14" t="s">
        <v>253</v>
      </c>
      <c r="C107" s="9" t="s">
        <v>79</v>
      </c>
      <c r="D107" s="13" t="s">
        <v>252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262.82226666666674</v>
      </c>
    </row>
    <row r="108" spans="1:56" ht="27.75" customHeight="1" x14ac:dyDescent="0.45">
      <c r="A108" s="3">
        <v>45674</v>
      </c>
      <c r="B108" s="14" t="s">
        <v>251</v>
      </c>
      <c r="C108" s="9" t="s">
        <v>145</v>
      </c>
      <c r="D108" s="13" t="s">
        <v>250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211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269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45611</v>
      </c>
      <c r="B109" s="14" t="s">
        <v>209</v>
      </c>
      <c r="C109" s="9" t="s">
        <v>145</v>
      </c>
      <c r="D109" s="13" t="s">
        <v>208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117</v>
      </c>
      <c r="V109" s="10">
        <v>0</v>
      </c>
      <c r="W109" s="10">
        <v>117</v>
      </c>
      <c r="X109" s="10">
        <v>10065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45523</v>
      </c>
      <c r="B110" s="14" t="s">
        <v>189</v>
      </c>
      <c r="C110" s="9" t="s">
        <v>145</v>
      </c>
      <c r="D110" s="13" t="s">
        <v>187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1260</v>
      </c>
      <c r="V110" s="10">
        <v>0</v>
      </c>
      <c r="W110" s="10">
        <v>1260</v>
      </c>
      <c r="X110" s="10">
        <v>11095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45523</v>
      </c>
      <c r="B111" s="14" t="s">
        <v>189</v>
      </c>
      <c r="C111" s="9" t="s">
        <v>145</v>
      </c>
      <c r="D111" s="13" t="s">
        <v>188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89</v>
      </c>
      <c r="V111" s="10">
        <v>0</v>
      </c>
      <c r="W111" s="10">
        <v>89</v>
      </c>
      <c r="X111" s="10">
        <v>11180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45">
      <c r="A112" s="3">
        <v>45741</v>
      </c>
      <c r="B112" s="14" t="s">
        <v>277</v>
      </c>
      <c r="C112" s="9" t="s">
        <v>110</v>
      </c>
      <c r="D112" s="13" t="s">
        <v>276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136</v>
      </c>
      <c r="U112" s="11">
        <v>4000</v>
      </c>
      <c r="V112" s="10">
        <v>3857</v>
      </c>
      <c r="W112" s="10">
        <v>143</v>
      </c>
      <c r="X112" s="10">
        <v>4200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75</v>
      </c>
      <c r="AI112" s="1">
        <v>4</v>
      </c>
      <c r="AJ112" s="3" t="s">
        <v>136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281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45720</v>
      </c>
      <c r="B113" s="14" t="s">
        <v>132</v>
      </c>
      <c r="C113" s="9" t="s">
        <v>110</v>
      </c>
      <c r="D113" s="13" t="s">
        <v>226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136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45720</v>
      </c>
      <c r="B114" s="14" t="s">
        <v>132</v>
      </c>
      <c r="C114" s="9" t="s">
        <v>110</v>
      </c>
      <c r="D114" s="13" t="s">
        <v>242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136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136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>
        <v>45541</v>
      </c>
      <c r="B115" s="14" t="s">
        <v>193</v>
      </c>
      <c r="C115" s="9" t="s">
        <v>110</v>
      </c>
      <c r="D115" s="13" t="s">
        <v>194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136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195</v>
      </c>
      <c r="AG115" s="1" t="s">
        <v>61</v>
      </c>
      <c r="AH115" s="1" t="s">
        <v>75</v>
      </c>
      <c r="AI115" s="1">
        <v>4</v>
      </c>
      <c r="AJ115" s="3" t="s">
        <v>136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245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45">
      <c r="A116" s="3">
        <v>45581</v>
      </c>
      <c r="B116" s="14" t="s">
        <v>199</v>
      </c>
      <c r="C116" s="9" t="s">
        <v>110</v>
      </c>
      <c r="D116" s="13" t="s">
        <v>200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136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75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351225.35800000018</v>
      </c>
      <c r="AB117" s="8">
        <v>105612.00800000002</v>
      </c>
      <c r="AC117" s="8">
        <v>245613.35</v>
      </c>
      <c r="AD117" s="8">
        <v>0</v>
      </c>
      <c r="AE117" s="8">
        <v>351225.35800000018</v>
      </c>
      <c r="AF117" s="8" t="s">
        <v>58</v>
      </c>
      <c r="AG117" s="1" t="s">
        <v>119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45">
      <c r="A118" s="3" t="s">
        <v>139</v>
      </c>
      <c r="B118" s="14" t="s">
        <v>139</v>
      </c>
      <c r="C118" s="9" t="s">
        <v>356</v>
      </c>
      <c r="D118" s="13" t="s">
        <v>61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357</v>
      </c>
      <c r="AA118" s="8">
        <v>113157.00000000001</v>
      </c>
      <c r="AB118" s="8">
        <v>0</v>
      </c>
      <c r="AC118" s="8">
        <v>113157.00000000001</v>
      </c>
      <c r="AD118" s="8">
        <v>0</v>
      </c>
      <c r="AE118" s="8">
        <v>0</v>
      </c>
      <c r="AF118" s="8">
        <v>0</v>
      </c>
      <c r="AG118" s="1" t="s">
        <v>118</v>
      </c>
      <c r="AH118" s="1" t="s">
        <v>74</v>
      </c>
      <c r="AI118" s="1">
        <v>2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358</v>
      </c>
      <c r="BD118" s="56">
        <v>8914.2570000000014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357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 t="s">
        <v>58</v>
      </c>
      <c r="AG119" s="1" t="s">
        <v>118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359</v>
      </c>
      <c r="BD119" s="56">
        <v>0</v>
      </c>
    </row>
    <row r="120" spans="1:56" ht="27.75" customHeight="1" x14ac:dyDescent="0.45">
      <c r="A120" s="3">
        <v>45857</v>
      </c>
      <c r="B120" s="14" t="s">
        <v>580</v>
      </c>
      <c r="C120" s="9" t="s">
        <v>581</v>
      </c>
      <c r="D120" s="13" t="s">
        <v>582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45863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583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74</v>
      </c>
      <c r="AI120" s="1">
        <v>2</v>
      </c>
      <c r="AJ120" s="3">
        <v>45863</v>
      </c>
      <c r="AK120" s="3">
        <v>0</v>
      </c>
      <c r="AL120" s="3">
        <v>45854</v>
      </c>
      <c r="AM120" s="3">
        <v>45861</v>
      </c>
      <c r="AN120" s="3">
        <v>45862</v>
      </c>
      <c r="AO120" s="3">
        <v>45862</v>
      </c>
      <c r="AP120" s="3">
        <v>45858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583</v>
      </c>
      <c r="AA121" s="8">
        <v>5378.4500000000007</v>
      </c>
      <c r="AB121" s="8">
        <v>5378.4500000000007</v>
      </c>
      <c r="AC121" s="8">
        <v>0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584</v>
      </c>
      <c r="BD121" s="56">
        <v>0</v>
      </c>
    </row>
    <row r="122" spans="1:56" ht="27.75" customHeight="1" x14ac:dyDescent="0.45">
      <c r="A122" s="3">
        <v>45818</v>
      </c>
      <c r="B122" s="14" t="s">
        <v>340</v>
      </c>
      <c r="C122" s="9" t="s">
        <v>85</v>
      </c>
      <c r="D122" s="13" t="s">
        <v>290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203</v>
      </c>
      <c r="T122" s="12">
        <v>45859</v>
      </c>
      <c r="U122" s="11">
        <v>50000</v>
      </c>
      <c r="V122" s="10">
        <v>51300</v>
      </c>
      <c r="W122" s="10">
        <v>0</v>
      </c>
      <c r="X122" s="10">
        <v>56567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335</v>
      </c>
      <c r="AG122" s="1" t="s">
        <v>118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45818</v>
      </c>
      <c r="B123" s="14" t="s">
        <v>341</v>
      </c>
      <c r="C123" s="9" t="s">
        <v>85</v>
      </c>
      <c r="D123" s="13" t="s">
        <v>336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203</v>
      </c>
      <c r="T123" s="12">
        <v>45859</v>
      </c>
      <c r="U123" s="11">
        <v>30000</v>
      </c>
      <c r="V123" s="10">
        <v>29636</v>
      </c>
      <c r="W123" s="10">
        <v>364</v>
      </c>
      <c r="X123" s="10">
        <v>30900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335</v>
      </c>
      <c r="AG123" s="1" t="s">
        <v>120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45831</v>
      </c>
      <c r="B124" s="14" t="s">
        <v>395</v>
      </c>
      <c r="C124" s="9" t="s">
        <v>85</v>
      </c>
      <c r="D124" s="13" t="s">
        <v>381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203</v>
      </c>
      <c r="T124" s="12">
        <v>45862</v>
      </c>
      <c r="U124" s="11">
        <v>5000</v>
      </c>
      <c r="V124" s="10">
        <v>5073</v>
      </c>
      <c r="W124" s="10">
        <v>0</v>
      </c>
      <c r="X124" s="10">
        <v>5370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291</v>
      </c>
      <c r="AG124" s="1" t="s">
        <v>119</v>
      </c>
      <c r="AH124" s="1" t="s">
        <v>74</v>
      </c>
      <c r="AI124" s="1">
        <v>2</v>
      </c>
      <c r="AJ124" s="3">
        <v>45862</v>
      </c>
      <c r="AK124" s="3">
        <v>0</v>
      </c>
      <c r="AL124" s="3">
        <v>45853</v>
      </c>
      <c r="AM124" s="3">
        <v>45860</v>
      </c>
      <c r="AN124" s="3">
        <v>45861</v>
      </c>
      <c r="AO124" s="3">
        <v>45861</v>
      </c>
      <c r="AP124" s="3">
        <v>45857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45831</v>
      </c>
      <c r="B125" s="14" t="s">
        <v>395</v>
      </c>
      <c r="C125" s="9" t="s">
        <v>85</v>
      </c>
      <c r="D125" s="13" t="s">
        <v>261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203</v>
      </c>
      <c r="T125" s="12">
        <v>45862</v>
      </c>
      <c r="U125" s="11">
        <v>40000</v>
      </c>
      <c r="V125" s="10">
        <v>40000</v>
      </c>
      <c r="W125" s="10">
        <v>0</v>
      </c>
      <c r="X125" s="10">
        <v>42000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291</v>
      </c>
      <c r="AG125" s="1" t="s">
        <v>119</v>
      </c>
      <c r="AH125" s="1" t="s">
        <v>74</v>
      </c>
      <c r="AI125" s="1">
        <v>2</v>
      </c>
      <c r="AJ125" s="3">
        <v>45862</v>
      </c>
      <c r="AK125" s="3">
        <v>0</v>
      </c>
      <c r="AL125" s="3">
        <v>45853</v>
      </c>
      <c r="AM125" s="3">
        <v>45860</v>
      </c>
      <c r="AN125" s="3">
        <v>45861</v>
      </c>
      <c r="AO125" s="3">
        <v>45861</v>
      </c>
      <c r="AP125" s="3">
        <v>45857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45842</v>
      </c>
      <c r="B126" s="14" t="s">
        <v>466</v>
      </c>
      <c r="C126" s="9" t="s">
        <v>73</v>
      </c>
      <c r="D126" s="13" t="s">
        <v>467</v>
      </c>
      <c r="E126" s="9">
        <v>20</v>
      </c>
      <c r="F126" s="9">
        <v>32</v>
      </c>
      <c r="G126" s="9" t="s">
        <v>60</v>
      </c>
      <c r="H126" s="9">
        <v>0</v>
      </c>
      <c r="I126" s="9">
        <v>72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148</v>
      </c>
      <c r="T126" s="12">
        <v>45867</v>
      </c>
      <c r="U126" s="11">
        <v>5000</v>
      </c>
      <c r="V126" s="10">
        <v>0</v>
      </c>
      <c r="W126" s="10">
        <v>5000</v>
      </c>
      <c r="X126" s="10">
        <v>5400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74</v>
      </c>
      <c r="AI126" s="1">
        <v>2</v>
      </c>
      <c r="AJ126" s="3">
        <v>45867</v>
      </c>
      <c r="AK126" s="3">
        <v>0</v>
      </c>
      <c r="AL126" s="3">
        <v>45858</v>
      </c>
      <c r="AM126" s="3">
        <v>45865</v>
      </c>
      <c r="AN126" s="3">
        <v>45866</v>
      </c>
      <c r="AO126" s="3">
        <v>45866</v>
      </c>
      <c r="AP126" s="3">
        <v>45862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45857</v>
      </c>
      <c r="B127" s="14" t="s">
        <v>575</v>
      </c>
      <c r="C127" s="9" t="s">
        <v>145</v>
      </c>
      <c r="D127" s="13" t="s">
        <v>568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211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>
        <v>45868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20955</v>
      </c>
      <c r="AB127" s="8">
        <v>13043</v>
      </c>
      <c r="AC127" s="8">
        <v>7912</v>
      </c>
      <c r="AD127" s="8">
        <v>0</v>
      </c>
      <c r="AE127" s="8">
        <v>0</v>
      </c>
      <c r="AF127" s="8" t="s">
        <v>228</v>
      </c>
      <c r="AG127" s="1" t="s">
        <v>119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604.82844444444436</v>
      </c>
    </row>
    <row r="128" spans="1:56" ht="27.75" customHeight="1" x14ac:dyDescent="0.45">
      <c r="A128" s="3">
        <v>45857</v>
      </c>
      <c r="B128" s="14" t="s">
        <v>576</v>
      </c>
      <c r="C128" s="9" t="s">
        <v>145</v>
      </c>
      <c r="D128" s="13" t="s">
        <v>350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>
        <v>45868</v>
      </c>
      <c r="U128" s="11">
        <v>120000</v>
      </c>
      <c r="V128" s="10">
        <v>0</v>
      </c>
      <c r="W128" s="10">
        <v>120000</v>
      </c>
      <c r="X128" s="10">
        <v>0</v>
      </c>
      <c r="Y128" s="10">
        <v>126000</v>
      </c>
      <c r="Z128" s="9" t="s">
        <v>81</v>
      </c>
      <c r="AA128" s="8">
        <v>125730.00000000001</v>
      </c>
      <c r="AB128" s="8">
        <v>0</v>
      </c>
      <c r="AC128" s="8">
        <v>125730.00000000001</v>
      </c>
      <c r="AD128" s="8">
        <v>0</v>
      </c>
      <c r="AE128" s="8">
        <v>0</v>
      </c>
      <c r="AF128" s="8" t="s">
        <v>228</v>
      </c>
      <c r="AG128" s="1" t="s">
        <v>61</v>
      </c>
      <c r="AH128" s="1" t="s">
        <v>74</v>
      </c>
      <c r="AI128" s="1">
        <v>2</v>
      </c>
      <c r="AJ128" s="3">
        <v>45868</v>
      </c>
      <c r="AK128" s="3">
        <v>0</v>
      </c>
      <c r="AL128" s="3">
        <v>45859</v>
      </c>
      <c r="AM128" s="3">
        <v>45866</v>
      </c>
      <c r="AN128" s="3">
        <v>45867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585</v>
      </c>
      <c r="AZ128" s="2">
        <v>0</v>
      </c>
      <c r="BA128" s="2">
        <v>0</v>
      </c>
      <c r="BB128" s="2">
        <v>0</v>
      </c>
      <c r="BC128" s="1" t="s">
        <v>103</v>
      </c>
      <c r="BD128" s="56">
        <v>9611.36</v>
      </c>
    </row>
    <row r="129" spans="1:56" ht="27.75" customHeight="1" x14ac:dyDescent="0.45">
      <c r="A129" s="3">
        <v>45825</v>
      </c>
      <c r="B129" s="14" t="s">
        <v>360</v>
      </c>
      <c r="C129" s="9" t="s">
        <v>145</v>
      </c>
      <c r="D129" s="13" t="s">
        <v>350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211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>
        <v>45868</v>
      </c>
      <c r="U129" s="11">
        <v>2800</v>
      </c>
      <c r="V129" s="10">
        <v>0</v>
      </c>
      <c r="W129" s="10">
        <v>2800</v>
      </c>
      <c r="X129" s="10">
        <v>0</v>
      </c>
      <c r="Y129" s="10">
        <v>2940</v>
      </c>
      <c r="Z129" s="9" t="s">
        <v>81</v>
      </c>
      <c r="AA129" s="8">
        <v>2933.7000000000003</v>
      </c>
      <c r="AB129" s="8">
        <v>0</v>
      </c>
      <c r="AC129" s="8">
        <v>2933.7000000000003</v>
      </c>
      <c r="AD129" s="8">
        <v>0</v>
      </c>
      <c r="AE129" s="8">
        <v>0</v>
      </c>
      <c r="AF129" s="8" t="s">
        <v>228</v>
      </c>
      <c r="AG129" s="1" t="s">
        <v>118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 t="s">
        <v>362</v>
      </c>
      <c r="AZ129" s="2">
        <v>0</v>
      </c>
      <c r="BA129" s="2">
        <v>0</v>
      </c>
      <c r="BB129" s="2">
        <v>0</v>
      </c>
      <c r="BC129" s="1" t="s">
        <v>103</v>
      </c>
      <c r="BD129" s="56">
        <v>224.26506666666671</v>
      </c>
    </row>
    <row r="130" spans="1:56" ht="27.75" customHeight="1" x14ac:dyDescent="0.45">
      <c r="A130" s="3">
        <v>45857</v>
      </c>
      <c r="B130" s="14" t="s">
        <v>577</v>
      </c>
      <c r="C130" s="9" t="s">
        <v>145</v>
      </c>
      <c r="D130" s="13" t="s">
        <v>351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>
        <v>45868</v>
      </c>
      <c r="U130" s="11">
        <v>150000</v>
      </c>
      <c r="V130" s="10">
        <v>0</v>
      </c>
      <c r="W130" s="10">
        <v>150000</v>
      </c>
      <c r="X130" s="10">
        <v>0</v>
      </c>
      <c r="Y130" s="10">
        <v>157500</v>
      </c>
      <c r="Z130" s="9" t="s">
        <v>81</v>
      </c>
      <c r="AA130" s="8">
        <v>157162.5</v>
      </c>
      <c r="AB130" s="8">
        <v>0</v>
      </c>
      <c r="AC130" s="8">
        <v>157162.5</v>
      </c>
      <c r="AD130" s="8">
        <v>0</v>
      </c>
      <c r="AE130" s="8">
        <v>0</v>
      </c>
      <c r="AF130" s="8" t="s">
        <v>228</v>
      </c>
      <c r="AG130" s="1" t="s">
        <v>120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586</v>
      </c>
      <c r="AZ130" s="2">
        <v>0</v>
      </c>
      <c r="BA130" s="2">
        <v>0</v>
      </c>
      <c r="BB130" s="2">
        <v>0</v>
      </c>
      <c r="BC130" s="1" t="s">
        <v>103</v>
      </c>
      <c r="BD130" s="56">
        <v>12014.2</v>
      </c>
    </row>
    <row r="131" spans="1:56" ht="27.75" customHeight="1" x14ac:dyDescent="0.45">
      <c r="A131" s="3" t="s">
        <v>139</v>
      </c>
      <c r="B131" s="14" t="s">
        <v>139</v>
      </c>
      <c r="C131" s="9" t="s">
        <v>145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211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>
        <v>45899</v>
      </c>
      <c r="U131" s="11">
        <v>100000</v>
      </c>
      <c r="V131" s="10">
        <v>0</v>
      </c>
      <c r="W131" s="10">
        <v>100000</v>
      </c>
      <c r="X131" s="10">
        <v>0</v>
      </c>
      <c r="Y131" s="10">
        <v>105000</v>
      </c>
      <c r="Z131" s="9" t="s">
        <v>81</v>
      </c>
      <c r="AA131" s="8">
        <v>104775.00000000001</v>
      </c>
      <c r="AB131" s="8">
        <v>0</v>
      </c>
      <c r="AC131" s="8">
        <v>104775.00000000001</v>
      </c>
      <c r="AD131" s="8">
        <v>0</v>
      </c>
      <c r="AE131" s="8">
        <v>0</v>
      </c>
      <c r="AF131" s="8" t="s">
        <v>228</v>
      </c>
      <c r="AG131" s="1" t="s">
        <v>119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8009.4666666666681</v>
      </c>
    </row>
    <row r="132" spans="1:56" ht="27.75" customHeight="1" x14ac:dyDescent="0.45">
      <c r="A132" s="3">
        <v>45840</v>
      </c>
      <c r="B132" s="14" t="s">
        <v>438</v>
      </c>
      <c r="C132" s="9" t="s">
        <v>85</v>
      </c>
      <c r="D132" s="13" t="s">
        <v>439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203</v>
      </c>
      <c r="T132" s="12">
        <v>45875</v>
      </c>
      <c r="U132" s="11">
        <v>13000</v>
      </c>
      <c r="V132" s="10">
        <v>13000</v>
      </c>
      <c r="W132" s="10">
        <v>0</v>
      </c>
      <c r="X132" s="10">
        <v>13500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440</v>
      </c>
      <c r="AG132" s="1" t="s">
        <v>118</v>
      </c>
      <c r="AH132" s="1" t="s">
        <v>74</v>
      </c>
      <c r="AI132" s="1">
        <v>2</v>
      </c>
      <c r="AJ132" s="3">
        <v>45875</v>
      </c>
      <c r="AK132" s="3">
        <v>0</v>
      </c>
      <c r="AL132" s="3">
        <v>45866</v>
      </c>
      <c r="AM132" s="3">
        <v>45873</v>
      </c>
      <c r="AN132" s="3">
        <v>45874</v>
      </c>
      <c r="AO132" s="3">
        <v>45874</v>
      </c>
      <c r="AP132" s="3">
        <v>45870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45834</v>
      </c>
      <c r="B133" s="14" t="s">
        <v>413</v>
      </c>
      <c r="C133" s="9" t="s">
        <v>85</v>
      </c>
      <c r="D133" s="13" t="s">
        <v>331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238</v>
      </c>
      <c r="T133" s="12">
        <v>45897</v>
      </c>
      <c r="U133" s="11">
        <v>5000</v>
      </c>
      <c r="V133" s="10">
        <v>0</v>
      </c>
      <c r="W133" s="10">
        <v>5000</v>
      </c>
      <c r="X133" s="10">
        <v>5300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227</v>
      </c>
      <c r="AG133" s="1" t="s">
        <v>118</v>
      </c>
      <c r="AH133" s="1" t="s">
        <v>74</v>
      </c>
      <c r="AI133" s="1">
        <v>2</v>
      </c>
      <c r="AJ133" s="3">
        <v>45897</v>
      </c>
      <c r="AK133" s="3">
        <v>0</v>
      </c>
      <c r="AL133" s="3">
        <v>45888</v>
      </c>
      <c r="AM133" s="3">
        <v>45895</v>
      </c>
      <c r="AN133" s="3">
        <v>45896</v>
      </c>
      <c r="AO133" s="3">
        <v>45896</v>
      </c>
      <c r="AP133" s="3">
        <v>45892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45834</v>
      </c>
      <c r="B134" s="14" t="s">
        <v>413</v>
      </c>
      <c r="C134" s="9" t="s">
        <v>85</v>
      </c>
      <c r="D134" s="13" t="s">
        <v>408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238</v>
      </c>
      <c r="T134" s="12">
        <v>45897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 t="s">
        <v>227</v>
      </c>
      <c r="AG134" s="1" t="s">
        <v>118</v>
      </c>
      <c r="AH134" s="1" t="s">
        <v>74</v>
      </c>
      <c r="AI134" s="1">
        <v>2</v>
      </c>
      <c r="AJ134" s="3">
        <v>45897</v>
      </c>
      <c r="AK134" s="3">
        <v>0</v>
      </c>
      <c r="AL134" s="3">
        <v>45888</v>
      </c>
      <c r="AM134" s="3">
        <v>45895</v>
      </c>
      <c r="AN134" s="3">
        <v>45896</v>
      </c>
      <c r="AO134" s="3">
        <v>45896</v>
      </c>
      <c r="AP134" s="3">
        <v>45892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416934.65</v>
      </c>
      <c r="AB135" s="8">
        <v>18421.45</v>
      </c>
      <c r="AC135" s="8">
        <v>398513.2</v>
      </c>
      <c r="AD135" s="8">
        <v>0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45846</v>
      </c>
      <c r="B136" s="14" t="s">
        <v>480</v>
      </c>
      <c r="C136" s="9" t="s">
        <v>473</v>
      </c>
      <c r="D136" s="13" t="s">
        <v>474</v>
      </c>
      <c r="E136" s="9">
        <v>21</v>
      </c>
      <c r="F136" s="9">
        <v>36</v>
      </c>
      <c r="G136" s="9" t="s">
        <v>60</v>
      </c>
      <c r="H136" s="9">
        <v>0</v>
      </c>
      <c r="I136" s="9">
        <v>65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45859</v>
      </c>
      <c r="U136" s="11">
        <v>17000</v>
      </c>
      <c r="V136" s="10">
        <v>17000</v>
      </c>
      <c r="W136" s="10">
        <v>0</v>
      </c>
      <c r="X136" s="10">
        <v>18410</v>
      </c>
      <c r="Y136" s="10">
        <v>0</v>
      </c>
      <c r="Z136" s="9" t="s">
        <v>134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228</v>
      </c>
      <c r="AG136" s="1" t="s">
        <v>119</v>
      </c>
      <c r="AH136" s="1" t="s">
        <v>74</v>
      </c>
      <c r="AI136" s="1">
        <v>2</v>
      </c>
      <c r="AJ136" s="3">
        <v>45859</v>
      </c>
      <c r="AK136" s="3">
        <v>0</v>
      </c>
      <c r="AL136" s="3">
        <v>45850</v>
      </c>
      <c r="AM136" s="3">
        <v>45857</v>
      </c>
      <c r="AN136" s="3">
        <v>45858</v>
      </c>
      <c r="AO136" s="3">
        <v>45858</v>
      </c>
      <c r="AP136" s="3">
        <v>45854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496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45853</v>
      </c>
      <c r="B137" s="14" t="s">
        <v>507</v>
      </c>
      <c r="C137" s="9" t="s">
        <v>179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41</v>
      </c>
      <c r="O137" s="9">
        <v>40</v>
      </c>
      <c r="P137" s="10">
        <v>318.22030807423994</v>
      </c>
      <c r="Q137" s="10">
        <v>0</v>
      </c>
      <c r="R137" s="10">
        <v>318.22030807423994</v>
      </c>
      <c r="S137" s="9" t="s">
        <v>71</v>
      </c>
      <c r="T137" s="12">
        <v>45862</v>
      </c>
      <c r="U137" s="11">
        <v>15000</v>
      </c>
      <c r="V137" s="10">
        <v>700</v>
      </c>
      <c r="W137" s="10">
        <v>14300</v>
      </c>
      <c r="X137" s="10">
        <v>0</v>
      </c>
      <c r="Y137" s="10">
        <v>0</v>
      </c>
      <c r="Z137" s="9" t="s">
        <v>134</v>
      </c>
      <c r="AA137" s="8">
        <v>15781.909</v>
      </c>
      <c r="AB137" s="8">
        <v>0</v>
      </c>
      <c r="AC137" s="8">
        <v>15781.909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45862</v>
      </c>
      <c r="AK137" s="3">
        <v>0</v>
      </c>
      <c r="AL137" s="3">
        <v>0</v>
      </c>
      <c r="AM137" s="3">
        <v>0</v>
      </c>
      <c r="AN137" s="3">
        <v>0</v>
      </c>
      <c r="AO137" s="3">
        <v>45861</v>
      </c>
      <c r="AP137" s="3">
        <v>45857</v>
      </c>
      <c r="AQ137" s="3">
        <v>45862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1077.1152892499999</v>
      </c>
    </row>
    <row r="138" spans="1:56" ht="27.75" customHeight="1" x14ac:dyDescent="0.45">
      <c r="A138" s="3">
        <v>45852</v>
      </c>
      <c r="B138" s="14" t="s">
        <v>508</v>
      </c>
      <c r="C138" s="9" t="s">
        <v>503</v>
      </c>
      <c r="D138" s="13" t="s">
        <v>504</v>
      </c>
      <c r="E138" s="9">
        <v>21</v>
      </c>
      <c r="F138" s="9">
        <v>34</v>
      </c>
      <c r="G138" s="9" t="s">
        <v>60</v>
      </c>
      <c r="H138" s="9">
        <v>0</v>
      </c>
      <c r="I138" s="9">
        <v>61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45864</v>
      </c>
      <c r="U138" s="11">
        <v>1000</v>
      </c>
      <c r="V138" s="10">
        <v>0</v>
      </c>
      <c r="W138" s="10">
        <v>1000</v>
      </c>
      <c r="X138" s="10">
        <v>0</v>
      </c>
      <c r="Y138" s="10">
        <v>1050</v>
      </c>
      <c r="Z138" s="9" t="s">
        <v>134</v>
      </c>
      <c r="AA138" s="8">
        <v>991.87</v>
      </c>
      <c r="AB138" s="8">
        <v>0</v>
      </c>
      <c r="AC138" s="8">
        <v>991.87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74</v>
      </c>
      <c r="AI138" s="1">
        <v>2</v>
      </c>
      <c r="AJ138" s="3">
        <v>45864</v>
      </c>
      <c r="AK138" s="3">
        <v>0</v>
      </c>
      <c r="AL138" s="3">
        <v>45855</v>
      </c>
      <c r="AM138" s="3">
        <v>45862</v>
      </c>
      <c r="AN138" s="3">
        <v>45863</v>
      </c>
      <c r="AO138" s="3">
        <v>45863</v>
      </c>
      <c r="AP138" s="3">
        <v>45859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67.695127499999984</v>
      </c>
    </row>
    <row r="139" spans="1:56" ht="27.75" customHeight="1" x14ac:dyDescent="0.45">
      <c r="A139" s="3">
        <v>45852</v>
      </c>
      <c r="B139" s="14" t="s">
        <v>509</v>
      </c>
      <c r="C139" s="9" t="s">
        <v>510</v>
      </c>
      <c r="D139" s="13" t="s">
        <v>504</v>
      </c>
      <c r="E139" s="9">
        <v>21</v>
      </c>
      <c r="F139" s="9">
        <v>34</v>
      </c>
      <c r="G139" s="9" t="s">
        <v>60</v>
      </c>
      <c r="H139" s="9">
        <v>0</v>
      </c>
      <c r="I139" s="9">
        <v>61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45864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134</v>
      </c>
      <c r="AA139" s="8">
        <v>3967.48</v>
      </c>
      <c r="AB139" s="8">
        <v>0</v>
      </c>
      <c r="AC139" s="8">
        <v>3967.48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74</v>
      </c>
      <c r="AI139" s="1">
        <v>2</v>
      </c>
      <c r="AJ139" s="3">
        <v>45864</v>
      </c>
      <c r="AK139" s="3">
        <v>0</v>
      </c>
      <c r="AL139" s="3">
        <v>45855</v>
      </c>
      <c r="AM139" s="3">
        <v>45862</v>
      </c>
      <c r="AN139" s="3">
        <v>45863</v>
      </c>
      <c r="AO139" s="3">
        <v>45863</v>
      </c>
      <c r="AP139" s="3">
        <v>45859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270.78050999999994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134</v>
      </c>
      <c r="AA140" s="8">
        <v>20741.258999999998</v>
      </c>
      <c r="AB140" s="8">
        <v>0</v>
      </c>
      <c r="AC140" s="8">
        <v>20741.258999999998</v>
      </c>
      <c r="AD140" s="8">
        <v>0</v>
      </c>
      <c r="AE140" s="8">
        <v>0</v>
      </c>
      <c r="AF140" s="8" t="s">
        <v>58</v>
      </c>
      <c r="AG140" s="1" t="s">
        <v>119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45857</v>
      </c>
      <c r="B141" s="14" t="s">
        <v>132</v>
      </c>
      <c r="C141" s="9" t="s">
        <v>550</v>
      </c>
      <c r="D141" s="13" t="s">
        <v>556</v>
      </c>
      <c r="E141" s="9">
        <v>21</v>
      </c>
      <c r="F141" s="9">
        <v>32</v>
      </c>
      <c r="G141" s="9" t="s">
        <v>60</v>
      </c>
      <c r="H141" s="9">
        <v>0</v>
      </c>
      <c r="I141" s="9">
        <v>70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45868</v>
      </c>
      <c r="U141" s="11">
        <v>4100</v>
      </c>
      <c r="V141" s="10">
        <v>0</v>
      </c>
      <c r="W141" s="10">
        <v>4100</v>
      </c>
      <c r="X141" s="10">
        <v>0</v>
      </c>
      <c r="Y141" s="10">
        <v>4305</v>
      </c>
      <c r="Z141" s="9" t="s">
        <v>443</v>
      </c>
      <c r="AA141" s="8">
        <v>3837.5590000000002</v>
      </c>
      <c r="AB141" s="8">
        <v>3837.5590000000002</v>
      </c>
      <c r="AC141" s="8">
        <v>0</v>
      </c>
      <c r="AD141" s="8">
        <v>0</v>
      </c>
      <c r="AE141" s="8">
        <v>0</v>
      </c>
      <c r="AF141" s="8" t="s">
        <v>228</v>
      </c>
      <c r="AG141" s="1" t="s">
        <v>61</v>
      </c>
      <c r="AH141" s="1" t="s">
        <v>74</v>
      </c>
      <c r="AI141" s="1">
        <v>2</v>
      </c>
      <c r="AJ141" s="3">
        <v>45868</v>
      </c>
      <c r="AK141" s="3">
        <v>0</v>
      </c>
      <c r="AL141" s="3">
        <v>45859</v>
      </c>
      <c r="AM141" s="3">
        <v>45866</v>
      </c>
      <c r="AN141" s="3">
        <v>45867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45854</v>
      </c>
      <c r="B142" s="14" t="s">
        <v>542</v>
      </c>
      <c r="C142" s="9" t="s">
        <v>441</v>
      </c>
      <c r="D142" s="13" t="s">
        <v>442</v>
      </c>
      <c r="E142" s="9">
        <v>21</v>
      </c>
      <c r="F142" s="9">
        <v>34</v>
      </c>
      <c r="G142" s="9" t="s">
        <v>60</v>
      </c>
      <c r="H142" s="9">
        <v>0</v>
      </c>
      <c r="I142" s="9">
        <v>76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45862</v>
      </c>
      <c r="U142" s="11">
        <v>6000</v>
      </c>
      <c r="V142" s="10">
        <v>0</v>
      </c>
      <c r="W142" s="10">
        <v>6000</v>
      </c>
      <c r="X142" s="10">
        <v>0</v>
      </c>
      <c r="Y142" s="10">
        <v>6300</v>
      </c>
      <c r="Z142" s="9" t="s">
        <v>443</v>
      </c>
      <c r="AA142" s="8">
        <v>5951.22</v>
      </c>
      <c r="AB142" s="8">
        <v>5951.22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45862</v>
      </c>
      <c r="AK142" s="3">
        <v>0</v>
      </c>
      <c r="AL142" s="3">
        <v>45853</v>
      </c>
      <c r="AM142" s="3">
        <v>45860</v>
      </c>
      <c r="AN142" s="3">
        <v>45861</v>
      </c>
      <c r="AO142" s="3">
        <v>45861</v>
      </c>
      <c r="AP142" s="3">
        <v>45857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 t="s">
        <v>60</v>
      </c>
      <c r="H143" s="9">
        <v>0</v>
      </c>
      <c r="I143" s="9">
        <v>83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443</v>
      </c>
      <c r="AA143" s="8">
        <v>9788.7790000000005</v>
      </c>
      <c r="AB143" s="8">
        <v>9788.7790000000005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119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444</v>
      </c>
      <c r="BD143" s="56">
        <v>0</v>
      </c>
    </row>
    <row r="144" spans="1:56" ht="27.75" customHeight="1" x14ac:dyDescent="0.45">
      <c r="A144" s="3" t="s">
        <v>139</v>
      </c>
      <c r="B144" s="14" t="s">
        <v>139</v>
      </c>
      <c r="C144" s="9" t="s">
        <v>114</v>
      </c>
      <c r="D144" s="13" t="s">
        <v>61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63</v>
      </c>
      <c r="U144" s="11">
        <v>300000</v>
      </c>
      <c r="V144" s="10">
        <v>0</v>
      </c>
      <c r="W144" s="10">
        <v>300000</v>
      </c>
      <c r="X144" s="10">
        <v>0</v>
      </c>
      <c r="Y144" s="10">
        <v>315000</v>
      </c>
      <c r="Z144" s="9" t="s">
        <v>123</v>
      </c>
      <c r="AA144" s="8">
        <v>322707</v>
      </c>
      <c r="AB144" s="8">
        <v>199273</v>
      </c>
      <c r="AC144" s="8">
        <v>123434</v>
      </c>
      <c r="AD144" s="8">
        <v>20328</v>
      </c>
      <c r="AE144" s="8">
        <v>302379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8876.5503866666641</v>
      </c>
    </row>
    <row r="145" spans="1:56" ht="27.75" customHeight="1" x14ac:dyDescent="0.45">
      <c r="A145" s="3" t="s">
        <v>139</v>
      </c>
      <c r="B145" s="14" t="s">
        <v>139</v>
      </c>
      <c r="C145" s="9" t="s">
        <v>424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434.20816383999994</v>
      </c>
      <c r="Q145" s="10">
        <v>0</v>
      </c>
      <c r="R145" s="10">
        <v>434.20816383999994</v>
      </c>
      <c r="S145" s="9" t="s">
        <v>71</v>
      </c>
      <c r="T145" s="12">
        <v>45868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123</v>
      </c>
      <c r="AA145" s="8">
        <v>21513.800000000003</v>
      </c>
      <c r="AB145" s="8">
        <v>21513.800000000003</v>
      </c>
      <c r="AC145" s="8">
        <v>0</v>
      </c>
      <c r="AD145" s="8">
        <v>0</v>
      </c>
      <c r="AE145" s="8">
        <v>21513.800000000003</v>
      </c>
      <c r="AF145" s="8">
        <v>0</v>
      </c>
      <c r="AG145" s="1" t="s">
        <v>119</v>
      </c>
      <c r="AH145" s="1" t="s">
        <v>68</v>
      </c>
      <c r="AI145" s="1">
        <v>4</v>
      </c>
      <c r="AJ145" s="3">
        <v>45868</v>
      </c>
      <c r="AK145" s="3">
        <v>45864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124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151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123</v>
      </c>
      <c r="AA146" s="8">
        <v>10756.900000000001</v>
      </c>
      <c r="AB146" s="8">
        <v>10756.900000000001</v>
      </c>
      <c r="AC146" s="8">
        <v>0</v>
      </c>
      <c r="AD146" s="8">
        <v>0</v>
      </c>
      <c r="AE146" s="8">
        <v>10756.900000000001</v>
      </c>
      <c r="AF146" s="8">
        <v>0</v>
      </c>
      <c r="AG146" s="1" t="s">
        <v>119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124</v>
      </c>
      <c r="BD146" s="56">
        <v>0</v>
      </c>
    </row>
    <row r="147" spans="1:56" ht="27.75" customHeight="1" x14ac:dyDescent="0.45">
      <c r="A147" s="3">
        <v>45854</v>
      </c>
      <c r="B147" s="14" t="s">
        <v>543</v>
      </c>
      <c r="C147" s="9" t="s">
        <v>79</v>
      </c>
      <c r="D147" s="13" t="s">
        <v>544</v>
      </c>
      <c r="E147" s="9">
        <v>21</v>
      </c>
      <c r="F147" s="9">
        <v>38</v>
      </c>
      <c r="G147" s="9" t="s">
        <v>60</v>
      </c>
      <c r="H147" s="9" t="s">
        <v>76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65.13122457599998</v>
      </c>
      <c r="Q147" s="10">
        <v>0</v>
      </c>
      <c r="R147" s="10">
        <v>65.13122457599998</v>
      </c>
      <c r="S147" s="9" t="s">
        <v>67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123</v>
      </c>
      <c r="AA147" s="8">
        <v>3310.89</v>
      </c>
      <c r="AB147" s="8">
        <v>3310.89</v>
      </c>
      <c r="AC147" s="8">
        <v>0</v>
      </c>
      <c r="AD147" s="8">
        <v>0</v>
      </c>
      <c r="AE147" s="8">
        <v>3310.89</v>
      </c>
      <c r="AF147" s="8">
        <v>0</v>
      </c>
      <c r="AG147" s="1" t="s">
        <v>119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124</v>
      </c>
      <c r="BD147" s="56">
        <v>0</v>
      </c>
    </row>
    <row r="148" spans="1:56" ht="27.75" customHeight="1" x14ac:dyDescent="0.45">
      <c r="A148" s="3">
        <v>45854</v>
      </c>
      <c r="B148" s="14" t="s">
        <v>545</v>
      </c>
      <c r="C148" s="9" t="s">
        <v>79</v>
      </c>
      <c r="D148" s="13" t="s">
        <v>546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123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119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124</v>
      </c>
      <c r="BD148" s="56">
        <v>0</v>
      </c>
    </row>
    <row r="149" spans="1:56" ht="27.75" customHeight="1" x14ac:dyDescent="0.45">
      <c r="A149" s="3">
        <v>45826</v>
      </c>
      <c r="B149" s="14" t="s">
        <v>366</v>
      </c>
      <c r="C149" s="9" t="s">
        <v>110</v>
      </c>
      <c r="D149" s="13" t="s">
        <v>317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163.47937368575995</v>
      </c>
      <c r="Q149" s="10">
        <v>0</v>
      </c>
      <c r="R149" s="10">
        <v>163.47937368575995</v>
      </c>
      <c r="S149" s="9" t="s">
        <v>67</v>
      </c>
      <c r="T149" s="12" t="s">
        <v>63</v>
      </c>
      <c r="U149" s="11">
        <v>8000</v>
      </c>
      <c r="V149" s="10">
        <v>470</v>
      </c>
      <c r="W149" s="10">
        <v>7530</v>
      </c>
      <c r="X149" s="10">
        <v>0</v>
      </c>
      <c r="Y149" s="10">
        <v>7906.5</v>
      </c>
      <c r="Z149" s="9" t="s">
        <v>123</v>
      </c>
      <c r="AA149" s="8">
        <v>8310.3338999999996</v>
      </c>
      <c r="AB149" s="8">
        <v>8310.3338999999996</v>
      </c>
      <c r="AC149" s="8">
        <v>0</v>
      </c>
      <c r="AD149" s="8">
        <v>0</v>
      </c>
      <c r="AE149" s="8">
        <v>8310.3338999999996</v>
      </c>
      <c r="AF149" s="8">
        <v>0</v>
      </c>
      <c r="AG149" s="1" t="s">
        <v>119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124</v>
      </c>
      <c r="BD149" s="56">
        <v>0</v>
      </c>
    </row>
    <row r="150" spans="1:56" ht="27.75" customHeight="1" x14ac:dyDescent="0.45">
      <c r="A150" s="3">
        <v>45628</v>
      </c>
      <c r="B150" s="14" t="s">
        <v>215</v>
      </c>
      <c r="C150" s="9" t="s">
        <v>112</v>
      </c>
      <c r="D150" s="13" t="s">
        <v>151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 t="s">
        <v>63</v>
      </c>
      <c r="U150" s="11">
        <v>8000</v>
      </c>
      <c r="V150" s="10">
        <v>0</v>
      </c>
      <c r="W150" s="10">
        <v>8000</v>
      </c>
      <c r="X150" s="10">
        <v>0</v>
      </c>
      <c r="Y150" s="10">
        <v>8400</v>
      </c>
      <c r="Z150" s="9" t="s">
        <v>123</v>
      </c>
      <c r="AA150" s="8">
        <v>8605.52</v>
      </c>
      <c r="AB150" s="8">
        <v>7858</v>
      </c>
      <c r="AC150" s="8">
        <v>747.52000000000044</v>
      </c>
      <c r="AD150" s="8">
        <v>0</v>
      </c>
      <c r="AE150" s="8">
        <v>8605.52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239</v>
      </c>
      <c r="AZ150" s="2">
        <v>0</v>
      </c>
      <c r="BA150" s="2">
        <v>0</v>
      </c>
      <c r="BB150" s="2">
        <v>0</v>
      </c>
      <c r="BC150" s="1" t="s">
        <v>124</v>
      </c>
      <c r="BD150" s="56">
        <v>53.756654933333358</v>
      </c>
    </row>
    <row r="151" spans="1:56" ht="27.75" customHeight="1" x14ac:dyDescent="0.45">
      <c r="A151" s="3">
        <v>45631</v>
      </c>
      <c r="B151" s="14" t="s">
        <v>218</v>
      </c>
      <c r="C151" s="9" t="s">
        <v>112</v>
      </c>
      <c r="D151" s="13" t="s">
        <v>151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123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119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240</v>
      </c>
      <c r="AZ151" s="2">
        <v>0</v>
      </c>
      <c r="BA151" s="2">
        <v>0</v>
      </c>
      <c r="BB151" s="2">
        <v>0</v>
      </c>
      <c r="BC151" s="1" t="s">
        <v>124</v>
      </c>
      <c r="BD151" s="56">
        <v>1237.7032565333332</v>
      </c>
    </row>
    <row r="152" spans="1:56" ht="27.75" customHeight="1" x14ac:dyDescent="0.45">
      <c r="A152" s="3">
        <v>45631</v>
      </c>
      <c r="B152" s="14" t="s">
        <v>219</v>
      </c>
      <c r="C152" s="9" t="s">
        <v>112</v>
      </c>
      <c r="D152" s="13" t="s">
        <v>151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123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118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241</v>
      </c>
      <c r="AZ152" s="2">
        <v>0</v>
      </c>
      <c r="BA152" s="2">
        <v>0</v>
      </c>
      <c r="BB152" s="2">
        <v>0</v>
      </c>
      <c r="BC152" s="1" t="s">
        <v>124</v>
      </c>
      <c r="BD152" s="56">
        <v>1237.7032565333332</v>
      </c>
    </row>
    <row r="153" spans="1:56" ht="27.75" customHeight="1" x14ac:dyDescent="0.45">
      <c r="A153" s="3" t="s">
        <v>139</v>
      </c>
      <c r="B153" s="14" t="s">
        <v>139</v>
      </c>
      <c r="C153" s="9" t="s">
        <v>110</v>
      </c>
      <c r="D153" s="13" t="s">
        <v>61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42</v>
      </c>
      <c r="O153" s="9">
        <v>40</v>
      </c>
      <c r="P153" s="10">
        <v>227.95928601599996</v>
      </c>
      <c r="Q153" s="10">
        <v>0</v>
      </c>
      <c r="R153" s="10">
        <v>227.95928601599996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123</v>
      </c>
      <c r="AA153" s="8">
        <v>11595.1</v>
      </c>
      <c r="AB153" s="8">
        <v>0</v>
      </c>
      <c r="AC153" s="8">
        <v>11595.1</v>
      </c>
      <c r="AD153" s="8">
        <v>0</v>
      </c>
      <c r="AE153" s="8">
        <v>11595.1</v>
      </c>
      <c r="AF153" s="8">
        <v>0</v>
      </c>
      <c r="AG153" s="1" t="s">
        <v>118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124</v>
      </c>
      <c r="BD153" s="56">
        <v>833.84229133333326</v>
      </c>
    </row>
    <row r="154" spans="1:56" ht="27.75" customHeight="1" x14ac:dyDescent="0.45">
      <c r="A154" s="3">
        <v>45066</v>
      </c>
      <c r="B154" s="14" t="s">
        <v>130</v>
      </c>
      <c r="C154" s="9" t="s">
        <v>79</v>
      </c>
      <c r="D154" s="13" t="s">
        <v>129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123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118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124</v>
      </c>
      <c r="BD154" s="56">
        <v>396.82856033333326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</v>
      </c>
      <c r="F155" s="9">
        <v>37</v>
      </c>
      <c r="G155" s="9">
        <v>0</v>
      </c>
      <c r="H155" s="9">
        <v>0</v>
      </c>
      <c r="I155" s="9">
        <v>74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 t="s">
        <v>82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123</v>
      </c>
      <c r="AA155" s="8">
        <v>430050.66390000004</v>
      </c>
      <c r="AB155" s="8">
        <v>254333.81390000001</v>
      </c>
      <c r="AC155" s="8">
        <v>175716.85</v>
      </c>
      <c r="AD155" s="8">
        <v>20328</v>
      </c>
      <c r="AE155" s="8">
        <v>409722.66390000004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125</v>
      </c>
      <c r="BD155" s="56">
        <v>0</v>
      </c>
    </row>
    <row r="156" spans="1:56" ht="27.75" customHeight="1" x14ac:dyDescent="0.45">
      <c r="A156" s="3">
        <v>9</v>
      </c>
      <c r="B156" s="14" t="s">
        <v>296</v>
      </c>
      <c r="C156" s="9" t="s">
        <v>292</v>
      </c>
      <c r="D156" s="13" t="s">
        <v>293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294</v>
      </c>
      <c r="T156" s="12" t="s">
        <v>136</v>
      </c>
      <c r="U156" s="11">
        <v>239700</v>
      </c>
      <c r="V156" s="10">
        <v>239700</v>
      </c>
      <c r="W156" s="10">
        <v>0</v>
      </c>
      <c r="X156" s="10">
        <v>251442</v>
      </c>
      <c r="Y156" s="10">
        <v>0</v>
      </c>
      <c r="Z156" s="9" t="s">
        <v>262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295</v>
      </c>
      <c r="AG156" s="1" t="s">
        <v>119</v>
      </c>
      <c r="AH156" s="1" t="s">
        <v>68</v>
      </c>
      <c r="AI156" s="1">
        <v>4</v>
      </c>
      <c r="AJ156" s="3" t="s">
        <v>136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263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21.6</v>
      </c>
      <c r="F157" s="9">
        <v>34</v>
      </c>
      <c r="G157" s="9">
        <v>0</v>
      </c>
      <c r="H157" s="9">
        <v>0</v>
      </c>
      <c r="I157" s="9">
        <v>97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262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263</v>
      </c>
      <c r="BD157" s="56">
        <v>0</v>
      </c>
    </row>
    <row r="158" spans="1:56" ht="27.75" customHeight="1" x14ac:dyDescent="0.45">
      <c r="A158" s="3">
        <v>45855</v>
      </c>
      <c r="B158" s="14" t="s">
        <v>569</v>
      </c>
      <c r="C158" s="9" t="s">
        <v>557</v>
      </c>
      <c r="D158" s="13" t="s">
        <v>558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45862</v>
      </c>
      <c r="U158" s="11">
        <v>10000</v>
      </c>
      <c r="V158" s="10">
        <v>0</v>
      </c>
      <c r="W158" s="10">
        <v>10000</v>
      </c>
      <c r="X158" s="10">
        <v>10400</v>
      </c>
      <c r="Y158" s="10">
        <v>0</v>
      </c>
      <c r="Z158" s="9" t="s">
        <v>83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121</v>
      </c>
      <c r="AH158" s="1" t="s">
        <v>74</v>
      </c>
      <c r="AI158" s="1">
        <v>2</v>
      </c>
      <c r="AJ158" s="3">
        <v>45862</v>
      </c>
      <c r="AK158" s="3">
        <v>0</v>
      </c>
      <c r="AL158" s="3">
        <v>45853</v>
      </c>
      <c r="AM158" s="3">
        <v>45860</v>
      </c>
      <c r="AN158" s="3">
        <v>45861</v>
      </c>
      <c r="AO158" s="3">
        <v>45861</v>
      </c>
      <c r="AP158" s="3">
        <v>45857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45">
      <c r="A159" s="3">
        <v>45855</v>
      </c>
      <c r="B159" s="14" t="s">
        <v>569</v>
      </c>
      <c r="C159" s="9" t="s">
        <v>557</v>
      </c>
      <c r="D159" s="13" t="s">
        <v>559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83</v>
      </c>
      <c r="AA159" s="8">
        <v>4959.3500000000004</v>
      </c>
      <c r="AB159" s="8">
        <v>2910</v>
      </c>
      <c r="AC159" s="8">
        <v>2049.3500000000004</v>
      </c>
      <c r="AD159" s="8">
        <v>0</v>
      </c>
      <c r="AE159" s="8">
        <v>0</v>
      </c>
      <c r="AF159" s="8">
        <v>0</v>
      </c>
      <c r="AG159" s="1" t="s">
        <v>61</v>
      </c>
      <c r="AH159" s="1" t="s">
        <v>74</v>
      </c>
      <c r="AI159" s="1">
        <v>2</v>
      </c>
      <c r="AJ159" s="3">
        <v>45862</v>
      </c>
      <c r="AK159" s="3">
        <v>0</v>
      </c>
      <c r="AL159" s="3">
        <v>45853</v>
      </c>
      <c r="AM159" s="3">
        <v>45860</v>
      </c>
      <c r="AN159" s="3">
        <v>45861</v>
      </c>
      <c r="AO159" s="3">
        <v>45861</v>
      </c>
      <c r="AP159" s="3">
        <v>45857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153.18891250000001</v>
      </c>
    </row>
    <row r="160" spans="1:56" ht="27.75" customHeight="1" x14ac:dyDescent="0.45">
      <c r="A160" s="3">
        <v>45855</v>
      </c>
      <c r="B160" s="14" t="s">
        <v>569</v>
      </c>
      <c r="C160" s="9" t="s">
        <v>557</v>
      </c>
      <c r="D160" s="13" t="s">
        <v>560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45862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4959.3500000000004</v>
      </c>
      <c r="AB160" s="8">
        <v>0</v>
      </c>
      <c r="AC160" s="8">
        <v>4959.3500000000004</v>
      </c>
      <c r="AD160" s="8">
        <v>0</v>
      </c>
      <c r="AE160" s="8">
        <v>0</v>
      </c>
      <c r="AF160" s="8">
        <v>0</v>
      </c>
      <c r="AG160" s="1" t="s">
        <v>118</v>
      </c>
      <c r="AH160" s="1" t="s">
        <v>74</v>
      </c>
      <c r="AI160" s="1">
        <v>2</v>
      </c>
      <c r="AJ160" s="3">
        <v>45862</v>
      </c>
      <c r="AK160" s="3">
        <v>0</v>
      </c>
      <c r="AL160" s="3">
        <v>45853</v>
      </c>
      <c r="AM160" s="3">
        <v>45860</v>
      </c>
      <c r="AN160" s="3">
        <v>45861</v>
      </c>
      <c r="AO160" s="3">
        <v>45861</v>
      </c>
      <c r="AP160" s="3">
        <v>45857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370.71141249999999</v>
      </c>
    </row>
    <row r="161" spans="1:56" ht="27.75" customHeight="1" x14ac:dyDescent="0.45">
      <c r="A161" s="3">
        <v>45855</v>
      </c>
      <c r="B161" s="14" t="s">
        <v>570</v>
      </c>
      <c r="C161" s="9" t="s">
        <v>561</v>
      </c>
      <c r="D161" s="13" t="s">
        <v>59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45862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83</v>
      </c>
      <c r="AA161" s="8">
        <v>14878.050000000001</v>
      </c>
      <c r="AB161" s="8">
        <v>0</v>
      </c>
      <c r="AC161" s="8">
        <v>14878.050000000001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45862</v>
      </c>
      <c r="AK161" s="3">
        <v>0</v>
      </c>
      <c r="AL161" s="3">
        <v>0</v>
      </c>
      <c r="AM161" s="3">
        <v>0</v>
      </c>
      <c r="AN161" s="3">
        <v>0</v>
      </c>
      <c r="AO161" s="3">
        <v>45861</v>
      </c>
      <c r="AP161" s="3">
        <v>45857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1112.1342375000002</v>
      </c>
    </row>
    <row r="162" spans="1:56" ht="27.75" customHeight="1" x14ac:dyDescent="0.45">
      <c r="A162" s="3" t="s">
        <v>139</v>
      </c>
      <c r="B162" s="14" t="s">
        <v>139</v>
      </c>
      <c r="C162" s="9" t="s">
        <v>244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127</v>
      </c>
      <c r="T162" s="12" t="s">
        <v>63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118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54552.850000000006</v>
      </c>
      <c r="AB163" s="8">
        <v>2910</v>
      </c>
      <c r="AC163" s="8">
        <v>51642.850000000006</v>
      </c>
      <c r="AD163" s="8">
        <v>0</v>
      </c>
      <c r="AE163" s="8">
        <v>0</v>
      </c>
      <c r="AF163" s="8" t="s">
        <v>58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45">
      <c r="A164" s="3" t="s">
        <v>139</v>
      </c>
      <c r="B164" s="14" t="s">
        <v>139</v>
      </c>
      <c r="C164" s="9" t="s">
        <v>237</v>
      </c>
      <c r="D164" s="13" t="s">
        <v>61</v>
      </c>
      <c r="E164" s="9">
        <v>23</v>
      </c>
      <c r="F164" s="9">
        <v>34</v>
      </c>
      <c r="G164" s="9" t="s">
        <v>183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185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184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183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185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118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184</v>
      </c>
      <c r="BD165" s="56">
        <v>0</v>
      </c>
    </row>
    <row r="166" spans="1:56" ht="27.75" customHeight="1" x14ac:dyDescent="0.45">
      <c r="A166" s="3">
        <v>45855</v>
      </c>
      <c r="B166" s="14" t="s">
        <v>571</v>
      </c>
      <c r="C166" s="9" t="s">
        <v>557</v>
      </c>
      <c r="D166" s="13" t="s">
        <v>562</v>
      </c>
      <c r="E166" s="9">
        <v>23</v>
      </c>
      <c r="F166" s="9">
        <v>34</v>
      </c>
      <c r="G166" s="9" t="s">
        <v>505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45862</v>
      </c>
      <c r="U166" s="11">
        <v>3000</v>
      </c>
      <c r="V166" s="10">
        <v>0</v>
      </c>
      <c r="W166" s="10">
        <v>3000</v>
      </c>
      <c r="X166" s="10">
        <v>3300</v>
      </c>
      <c r="Y166" s="10">
        <v>0</v>
      </c>
      <c r="Z166" s="9" t="s">
        <v>506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74</v>
      </c>
      <c r="AI166" s="1">
        <v>2</v>
      </c>
      <c r="AJ166" s="3">
        <v>45862</v>
      </c>
      <c r="AK166" s="3">
        <v>0</v>
      </c>
      <c r="AL166" s="3">
        <v>45853</v>
      </c>
      <c r="AM166" s="3">
        <v>45860</v>
      </c>
      <c r="AN166" s="3">
        <v>45861</v>
      </c>
      <c r="AO166" s="3">
        <v>45861</v>
      </c>
      <c r="AP166" s="3">
        <v>45857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184</v>
      </c>
      <c r="BD166" s="56">
        <v>0</v>
      </c>
    </row>
    <row r="167" spans="1:56" ht="27.75" customHeight="1" x14ac:dyDescent="0.45">
      <c r="A167" s="3">
        <v>45855</v>
      </c>
      <c r="B167" s="14" t="s">
        <v>571</v>
      </c>
      <c r="C167" s="9" t="s">
        <v>557</v>
      </c>
      <c r="D167" s="13" t="s">
        <v>563</v>
      </c>
      <c r="E167" s="9">
        <v>23</v>
      </c>
      <c r="F167" s="9">
        <v>34</v>
      </c>
      <c r="G167" s="9" t="s">
        <v>505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45862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506</v>
      </c>
      <c r="AA167" s="8">
        <v>4959.3500000000004</v>
      </c>
      <c r="AB167" s="8">
        <v>4300</v>
      </c>
      <c r="AC167" s="8">
        <v>659.35000000000036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74</v>
      </c>
      <c r="AI167" s="1">
        <v>2</v>
      </c>
      <c r="AJ167" s="3">
        <v>45862</v>
      </c>
      <c r="AK167" s="3">
        <v>0</v>
      </c>
      <c r="AL167" s="3">
        <v>45853</v>
      </c>
      <c r="AM167" s="3">
        <v>45860</v>
      </c>
      <c r="AN167" s="3">
        <v>45861</v>
      </c>
      <c r="AO167" s="3">
        <v>45861</v>
      </c>
      <c r="AP167" s="3">
        <v>45857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184</v>
      </c>
      <c r="BD167" s="56">
        <v>53.208079777777805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505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506</v>
      </c>
      <c r="AA168" s="8">
        <v>4959.3500000000004</v>
      </c>
      <c r="AB168" s="8">
        <v>4300</v>
      </c>
      <c r="AC168" s="8">
        <v>659.35000000000036</v>
      </c>
      <c r="AD168" s="8">
        <v>0</v>
      </c>
      <c r="AE168" s="8">
        <v>0</v>
      </c>
      <c r="AF168" s="8" t="s">
        <v>58</v>
      </c>
      <c r="AG168" s="1" t="s">
        <v>118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184</v>
      </c>
      <c r="BD168" s="56">
        <v>0</v>
      </c>
    </row>
    <row r="169" spans="1:56" ht="27.75" customHeight="1" x14ac:dyDescent="0.45">
      <c r="A169" s="3">
        <v>45727</v>
      </c>
      <c r="B169" s="14" t="s">
        <v>275</v>
      </c>
      <c r="C169" s="9" t="s">
        <v>114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211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232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234</v>
      </c>
      <c r="AG169" s="1" t="s">
        <v>118</v>
      </c>
      <c r="AH169" s="1" t="s">
        <v>153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150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232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118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233</v>
      </c>
      <c r="BD170" s="56">
        <v>0</v>
      </c>
    </row>
    <row r="171" spans="1:56" ht="27.75" customHeight="1" x14ac:dyDescent="0.45">
      <c r="A171" s="3">
        <v>45601</v>
      </c>
      <c r="B171" s="14" t="s">
        <v>207</v>
      </c>
      <c r="C171" s="9" t="s">
        <v>93</v>
      </c>
      <c r="D171" s="13" t="s">
        <v>149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99</v>
      </c>
      <c r="T171" s="12">
        <v>45859</v>
      </c>
      <c r="U171" s="11">
        <v>20000</v>
      </c>
      <c r="V171" s="10">
        <v>21600</v>
      </c>
      <c r="W171" s="10">
        <v>0</v>
      </c>
      <c r="X171" s="10">
        <v>0</v>
      </c>
      <c r="Y171" s="10">
        <v>0</v>
      </c>
      <c r="Z171" s="9" t="s">
        <v>259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260</v>
      </c>
      <c r="AG171" s="1" t="s">
        <v>119</v>
      </c>
      <c r="AH171" s="1" t="s">
        <v>72</v>
      </c>
      <c r="AI171" s="1">
        <v>3</v>
      </c>
      <c r="AJ171" s="3">
        <v>45859</v>
      </c>
      <c r="AK171" s="3">
        <v>0</v>
      </c>
      <c r="AL171" s="3">
        <v>45849</v>
      </c>
      <c r="AM171" s="3">
        <v>45856</v>
      </c>
      <c r="AN171" s="3">
        <v>45857</v>
      </c>
      <c r="AO171" s="3">
        <v>45857</v>
      </c>
      <c r="AP171" s="3">
        <v>45854</v>
      </c>
      <c r="AQ171" s="3">
        <v>45858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116</v>
      </c>
      <c r="BD171" s="56">
        <v>0</v>
      </c>
    </row>
    <row r="172" spans="1:56" ht="27.75" customHeight="1" x14ac:dyDescent="0.45">
      <c r="A172" s="3">
        <v>45601</v>
      </c>
      <c r="B172" s="14" t="s">
        <v>207</v>
      </c>
      <c r="C172" s="9" t="s">
        <v>93</v>
      </c>
      <c r="D172" s="13" t="s">
        <v>149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0</v>
      </c>
      <c r="Q172" s="10">
        <v>0</v>
      </c>
      <c r="R172" s="10">
        <v>0</v>
      </c>
      <c r="S172" s="9" t="s">
        <v>99</v>
      </c>
      <c r="T172" s="12">
        <v>45859</v>
      </c>
      <c r="U172" s="11">
        <v>28400</v>
      </c>
      <c r="V172" s="10">
        <v>28400</v>
      </c>
      <c r="W172" s="10">
        <v>0</v>
      </c>
      <c r="X172" s="10">
        <v>47014</v>
      </c>
      <c r="Y172" s="10">
        <v>0</v>
      </c>
      <c r="Z172" s="9" t="s">
        <v>100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260</v>
      </c>
      <c r="AG172" s="1" t="s">
        <v>118</v>
      </c>
      <c r="AH172" s="1" t="s">
        <v>72</v>
      </c>
      <c r="AI172" s="1">
        <v>3</v>
      </c>
      <c r="AJ172" s="3">
        <v>45859</v>
      </c>
      <c r="AK172" s="3">
        <v>0</v>
      </c>
      <c r="AL172" s="3">
        <v>45849</v>
      </c>
      <c r="AM172" s="3">
        <v>45856</v>
      </c>
      <c r="AN172" s="3">
        <v>45857</v>
      </c>
      <c r="AO172" s="3">
        <v>45857</v>
      </c>
      <c r="AP172" s="3">
        <v>45854</v>
      </c>
      <c r="AQ172" s="3">
        <v>45858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564</v>
      </c>
      <c r="AZ172" s="2">
        <v>0</v>
      </c>
      <c r="BA172" s="2">
        <v>0</v>
      </c>
      <c r="BB172" s="2">
        <v>0</v>
      </c>
      <c r="BC172" s="1" t="s">
        <v>116</v>
      </c>
      <c r="BD172" s="56">
        <v>0</v>
      </c>
    </row>
    <row r="173" spans="1:56" ht="27.75" customHeight="1" x14ac:dyDescent="0.45">
      <c r="A173" s="3">
        <v>45601</v>
      </c>
      <c r="B173" s="14" t="s">
        <v>207</v>
      </c>
      <c r="C173" s="9" t="s">
        <v>93</v>
      </c>
      <c r="D173" s="13" t="s">
        <v>149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2605.24898304</v>
      </c>
      <c r="Q173" s="10">
        <v>0</v>
      </c>
      <c r="R173" s="10">
        <v>2605.24898304</v>
      </c>
      <c r="S173" s="9" t="s">
        <v>578</v>
      </c>
      <c r="T173" s="12">
        <v>45894</v>
      </c>
      <c r="U173" s="11">
        <v>80000</v>
      </c>
      <c r="V173" s="10">
        <v>0</v>
      </c>
      <c r="W173" s="10">
        <v>80000</v>
      </c>
      <c r="X173" s="10">
        <v>0</v>
      </c>
      <c r="Y173" s="10">
        <v>84000</v>
      </c>
      <c r="Z173" s="9" t="s">
        <v>100</v>
      </c>
      <c r="AA173" s="8">
        <v>86055.200000000012</v>
      </c>
      <c r="AB173" s="8">
        <v>25716</v>
      </c>
      <c r="AC173" s="8">
        <v>60339.200000000012</v>
      </c>
      <c r="AD173" s="8">
        <v>0</v>
      </c>
      <c r="AE173" s="8">
        <v>0</v>
      </c>
      <c r="AF173" s="8" t="s">
        <v>260</v>
      </c>
      <c r="AG173" s="1" t="s">
        <v>118</v>
      </c>
      <c r="AH173" s="1" t="s">
        <v>72</v>
      </c>
      <c r="AI173" s="1">
        <v>3</v>
      </c>
      <c r="AJ173" s="3">
        <v>45894</v>
      </c>
      <c r="AK173" s="3">
        <v>0</v>
      </c>
      <c r="AL173" s="3">
        <v>45884</v>
      </c>
      <c r="AM173" s="3">
        <v>45891</v>
      </c>
      <c r="AN173" s="3">
        <v>45892</v>
      </c>
      <c r="AO173" s="3">
        <v>45892</v>
      </c>
      <c r="AP173" s="3">
        <v>45889</v>
      </c>
      <c r="AQ173" s="3">
        <v>45893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116</v>
      </c>
      <c r="BD173" s="56">
        <v>7729.6694115555565</v>
      </c>
    </row>
    <row r="174" spans="1:56" ht="27.75" customHeight="1" x14ac:dyDescent="0.45">
      <c r="A174" s="3">
        <v>45601</v>
      </c>
      <c r="B174" s="14" t="s">
        <v>207</v>
      </c>
      <c r="C174" s="9" t="s">
        <v>93</v>
      </c>
      <c r="D174" s="13" t="s">
        <v>149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14911.077423204864</v>
      </c>
      <c r="Q174" s="10">
        <v>0</v>
      </c>
      <c r="R174" s="10">
        <v>14911.077423204864</v>
      </c>
      <c r="S174" s="9" t="s">
        <v>578</v>
      </c>
      <c r="T174" s="12" t="s">
        <v>63</v>
      </c>
      <c r="U174" s="11">
        <v>457878</v>
      </c>
      <c r="V174" s="10">
        <v>0</v>
      </c>
      <c r="W174" s="10">
        <v>457878</v>
      </c>
      <c r="X174" s="10">
        <v>0</v>
      </c>
      <c r="Y174" s="10">
        <v>480771.9</v>
      </c>
      <c r="Z174" s="9" t="s">
        <v>100</v>
      </c>
      <c r="AA174" s="8">
        <v>492534.78582000005</v>
      </c>
      <c r="AB174" s="8">
        <v>0</v>
      </c>
      <c r="AC174" s="8">
        <v>492534.78582000005</v>
      </c>
      <c r="AD174" s="8">
        <v>0</v>
      </c>
      <c r="AE174" s="8">
        <v>0</v>
      </c>
      <c r="AF174" s="8" t="s">
        <v>260</v>
      </c>
      <c r="AG174" s="1" t="s">
        <v>118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116</v>
      </c>
      <c r="BD174" s="56">
        <v>63095.484661379691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128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100</v>
      </c>
      <c r="AA175" s="8">
        <v>578589.98582000006</v>
      </c>
      <c r="AB175" s="8">
        <v>25716</v>
      </c>
      <c r="AC175" s="8">
        <v>552873.98582000006</v>
      </c>
      <c r="AD175" s="8">
        <v>0</v>
      </c>
      <c r="AE175" s="8">
        <v>0</v>
      </c>
      <c r="AF175" s="8" t="s">
        <v>58</v>
      </c>
      <c r="AG175" s="1" t="s">
        <v>118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0</v>
      </c>
    </row>
    <row r="176" spans="1:56" ht="27.75" customHeight="1" x14ac:dyDescent="0.45">
      <c r="A176" s="3" t="s">
        <v>139</v>
      </c>
      <c r="B176" s="14" t="s">
        <v>139</v>
      </c>
      <c r="C176" s="9" t="s">
        <v>190</v>
      </c>
      <c r="D176" s="13" t="s">
        <v>61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91</v>
      </c>
      <c r="M176" s="10">
        <v>27</v>
      </c>
      <c r="N176" s="9">
        <v>43</v>
      </c>
      <c r="O176" s="9">
        <v>40</v>
      </c>
      <c r="P176" s="10">
        <v>229.14349009919997</v>
      </c>
      <c r="Q176" s="10">
        <v>0</v>
      </c>
      <c r="R176" s="10">
        <v>229.14349009919997</v>
      </c>
      <c r="S176" s="9" t="s">
        <v>196</v>
      </c>
      <c r="T176" s="12" t="s">
        <v>63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9499.6</v>
      </c>
      <c r="AB176" s="8">
        <v>1790</v>
      </c>
      <c r="AC176" s="8">
        <v>7709.6</v>
      </c>
      <c r="AD176" s="8">
        <v>0</v>
      </c>
      <c r="AE176" s="8">
        <v>0</v>
      </c>
      <c r="AF176" s="8">
        <v>0</v>
      </c>
      <c r="AG176" s="1" t="s">
        <v>118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622.50736888888889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84</v>
      </c>
      <c r="AA177" s="8">
        <v>9499.6</v>
      </c>
      <c r="AB177" s="8">
        <v>1790</v>
      </c>
      <c r="AC177" s="8">
        <v>7709.6</v>
      </c>
      <c r="AD177" s="8">
        <v>0</v>
      </c>
      <c r="AE177" s="8">
        <v>0</v>
      </c>
      <c r="AF177" s="8" t="s">
        <v>58</v>
      </c>
      <c r="AG177" s="1" t="s">
        <v>118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>
        <v>45853</v>
      </c>
      <c r="B178" s="14" t="s">
        <v>547</v>
      </c>
      <c r="C178" s="9" t="s">
        <v>143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127</v>
      </c>
      <c r="T178" s="12">
        <v>45857</v>
      </c>
      <c r="U178" s="11">
        <v>10000</v>
      </c>
      <c r="V178" s="10">
        <v>10000</v>
      </c>
      <c r="W178" s="10">
        <v>0</v>
      </c>
      <c r="X178" s="10">
        <v>0</v>
      </c>
      <c r="Y178" s="10">
        <v>0</v>
      </c>
      <c r="Z178" s="9" t="s">
        <v>154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118</v>
      </c>
      <c r="AH178" s="1" t="s">
        <v>77</v>
      </c>
      <c r="AI178" s="1">
        <v>1</v>
      </c>
      <c r="AJ178" s="3">
        <v>45857</v>
      </c>
      <c r="AK178" s="3">
        <v>0</v>
      </c>
      <c r="AL178" s="3">
        <v>0</v>
      </c>
      <c r="AM178" s="3">
        <v>0</v>
      </c>
      <c r="AN178" s="3">
        <v>0</v>
      </c>
      <c r="AO178" s="3">
        <v>45856</v>
      </c>
      <c r="AP178" s="3">
        <v>45852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100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154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121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 t="s">
        <v>139</v>
      </c>
      <c r="B180" s="14" t="s">
        <v>139</v>
      </c>
      <c r="C180" s="9" t="s">
        <v>112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212</v>
      </c>
      <c r="AA180" s="8">
        <v>12433.3</v>
      </c>
      <c r="AB180" s="8">
        <v>12433.3</v>
      </c>
      <c r="AC180" s="8">
        <v>0</v>
      </c>
      <c r="AD180" s="8">
        <v>0</v>
      </c>
      <c r="AE180" s="8">
        <v>0</v>
      </c>
      <c r="AF180" s="8">
        <v>0</v>
      </c>
      <c r="AG180" s="1" t="s">
        <v>119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212</v>
      </c>
      <c r="AA181" s="8">
        <v>12433.3</v>
      </c>
      <c r="AB181" s="8">
        <v>12433.3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61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213</v>
      </c>
      <c r="BD181" s="56">
        <v>0</v>
      </c>
    </row>
    <row r="182" spans="1:56" ht="27.75" customHeight="1" x14ac:dyDescent="0.45">
      <c r="A182" s="3">
        <v>45832</v>
      </c>
      <c r="B182" s="14" t="s">
        <v>386</v>
      </c>
      <c r="C182" s="9" t="s">
        <v>112</v>
      </c>
      <c r="D182" s="13" t="s">
        <v>151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45863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88</v>
      </c>
      <c r="AA182" s="8">
        <v>37299.899999999994</v>
      </c>
      <c r="AB182" s="8">
        <v>29990</v>
      </c>
      <c r="AC182" s="8">
        <v>7309.8999999999942</v>
      </c>
      <c r="AD182" s="8">
        <v>0</v>
      </c>
      <c r="AE182" s="8">
        <v>37299.899999999994</v>
      </c>
      <c r="AF182" s="8">
        <v>0</v>
      </c>
      <c r="AG182" s="1" t="s">
        <v>118</v>
      </c>
      <c r="AH182" s="1" t="s">
        <v>75</v>
      </c>
      <c r="AI182" s="1">
        <v>4</v>
      </c>
      <c r="AJ182" s="3">
        <v>45863</v>
      </c>
      <c r="AK182" s="3">
        <v>45859</v>
      </c>
      <c r="AL182" s="3">
        <v>45852</v>
      </c>
      <c r="AM182" s="3">
        <v>45860</v>
      </c>
      <c r="AN182" s="3">
        <v>45861</v>
      </c>
      <c r="AO182" s="3">
        <v>45862</v>
      </c>
      <c r="AP182" s="3">
        <v>45858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753.89435333333279</v>
      </c>
    </row>
    <row r="183" spans="1:56" ht="27.75" customHeight="1" x14ac:dyDescent="0.45">
      <c r="A183" s="3">
        <v>45832</v>
      </c>
      <c r="B183" s="14" t="s">
        <v>387</v>
      </c>
      <c r="C183" s="9" t="s">
        <v>112</v>
      </c>
      <c r="D183" s="13" t="s">
        <v>151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45883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118</v>
      </c>
      <c r="AH183" s="1" t="s">
        <v>75</v>
      </c>
      <c r="AI183" s="1">
        <v>4</v>
      </c>
      <c r="AJ183" s="3">
        <v>45883</v>
      </c>
      <c r="AK183" s="3">
        <v>45879</v>
      </c>
      <c r="AL183" s="3">
        <v>45872</v>
      </c>
      <c r="AM183" s="3">
        <v>45880</v>
      </c>
      <c r="AN183" s="3">
        <v>45881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2564.5753466666665</v>
      </c>
    </row>
    <row r="184" spans="1:56" ht="27.75" customHeight="1" x14ac:dyDescent="0.45">
      <c r="A184" s="3" t="s">
        <v>139</v>
      </c>
      <c r="B184" s="14" t="s">
        <v>139</v>
      </c>
      <c r="C184" s="9" t="s">
        <v>112</v>
      </c>
      <c r="D184" s="13" t="s">
        <v>61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 t="s">
        <v>63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88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>
        <v>0</v>
      </c>
      <c r="AG184" s="1" t="s">
        <v>121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2564.5753466666665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120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88</v>
      </c>
      <c r="AA185" s="8">
        <v>87033.099999999991</v>
      </c>
      <c r="AB185" s="8">
        <v>29990</v>
      </c>
      <c r="AC185" s="8">
        <v>57043.099999999991</v>
      </c>
      <c r="AD185" s="8">
        <v>0</v>
      </c>
      <c r="AE185" s="8">
        <v>87033.099999999991</v>
      </c>
      <c r="AF185" s="8" t="s">
        <v>58</v>
      </c>
      <c r="AG185" s="1" t="s">
        <v>119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108</v>
      </c>
      <c r="BD185" s="56">
        <v>0</v>
      </c>
    </row>
    <row r="186" spans="1:56" ht="27.75" customHeight="1" x14ac:dyDescent="0.45">
      <c r="A186" s="3" t="s">
        <v>139</v>
      </c>
      <c r="B186" s="14" t="s">
        <v>139</v>
      </c>
      <c r="C186" s="9" t="s">
        <v>112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131</v>
      </c>
      <c r="AA186" s="8">
        <v>6775.4500000000007</v>
      </c>
      <c r="AB186" s="8">
        <v>6775.4500000000007</v>
      </c>
      <c r="AC186" s="8">
        <v>0</v>
      </c>
      <c r="AD186" s="8">
        <v>0</v>
      </c>
      <c r="AE186" s="8">
        <v>6775.4500000000007</v>
      </c>
      <c r="AF186" s="8">
        <v>0</v>
      </c>
      <c r="AG186" s="1" t="s">
        <v>118</v>
      </c>
      <c r="AH186" s="1" t="s">
        <v>153</v>
      </c>
      <c r="AI186" s="1">
        <v>2</v>
      </c>
      <c r="AJ186" s="3" t="s">
        <v>63</v>
      </c>
      <c r="AK186" s="3" t="e">
        <v>#VALUE!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45857</v>
      </c>
      <c r="B187" s="14" t="s">
        <v>587</v>
      </c>
      <c r="C187" s="9" t="s">
        <v>155</v>
      </c>
      <c r="D187" s="13" t="s">
        <v>156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78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45883</v>
      </c>
      <c r="U187" s="11">
        <v>50000</v>
      </c>
      <c r="V187" s="10">
        <v>0</v>
      </c>
      <c r="W187" s="10">
        <v>50000</v>
      </c>
      <c r="X187" s="10">
        <v>0</v>
      </c>
      <c r="Y187" s="10">
        <v>52500</v>
      </c>
      <c r="Z187" s="9" t="s">
        <v>131</v>
      </c>
      <c r="AA187" s="8">
        <v>59372.5</v>
      </c>
      <c r="AB187" s="8">
        <v>16569</v>
      </c>
      <c r="AC187" s="8">
        <v>42803.5</v>
      </c>
      <c r="AD187" s="8">
        <v>0</v>
      </c>
      <c r="AE187" s="8">
        <v>0</v>
      </c>
      <c r="AF187" s="8">
        <v>0</v>
      </c>
      <c r="AG187" s="1">
        <v>0</v>
      </c>
      <c r="AH187" s="1" t="s">
        <v>74</v>
      </c>
      <c r="AI187" s="1">
        <v>2</v>
      </c>
      <c r="AJ187" s="3">
        <v>45883</v>
      </c>
      <c r="AK187" s="3">
        <v>0</v>
      </c>
      <c r="AL187" s="3">
        <v>45874</v>
      </c>
      <c r="AM187" s="3">
        <v>45881</v>
      </c>
      <c r="AN187" s="3">
        <v>45882</v>
      </c>
      <c r="AO187" s="3">
        <v>45882</v>
      </c>
      <c r="AP187" s="3">
        <v>45878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4810.637805555556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28</v>
      </c>
      <c r="F188" s="9">
        <v>43</v>
      </c>
      <c r="G188" s="9">
        <v>0</v>
      </c>
      <c r="H188" s="9">
        <v>0</v>
      </c>
      <c r="I188" s="9">
        <v>130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131</v>
      </c>
      <c r="AA188" s="8">
        <v>66147.95</v>
      </c>
      <c r="AB188" s="8">
        <v>23344.45</v>
      </c>
      <c r="AC188" s="8">
        <v>42803.5</v>
      </c>
      <c r="AD188" s="8">
        <v>0</v>
      </c>
      <c r="AE188" s="8">
        <v>6775.4500000000007</v>
      </c>
      <c r="AF188" s="8" t="s">
        <v>58</v>
      </c>
      <c r="AG188" s="1">
        <v>0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157</v>
      </c>
      <c r="BD188" s="56">
        <v>0</v>
      </c>
    </row>
  </sheetData>
  <autoFilter ref="A5:BD18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8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B3CA-4371-48C9-ABF3-F9D9FC5D3689}">
  <sheetPr>
    <tabColor rgb="FFFFFF00"/>
  </sheetPr>
  <dimension ref="A1:BD184"/>
  <sheetViews>
    <sheetView zoomScale="80" zoomScaleNormal="80" workbookViewId="0">
      <selection activeCell="O18" sqref="O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45856</v>
      </c>
      <c r="E3" s="82" t="s">
        <v>52</v>
      </c>
      <c r="F3" s="82"/>
      <c r="G3" s="83">
        <v>15.29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0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552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1017.0646666666669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127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176</v>
      </c>
      <c r="AA17" s="8">
        <v>123215.4</v>
      </c>
      <c r="AB17" s="8">
        <v>12803</v>
      </c>
      <c r="AC17" s="8">
        <v>110412.4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8018.3938488888898</v>
      </c>
    </row>
    <row r="18" spans="1:56" ht="27.75" customHeight="1" x14ac:dyDescent="0.45">
      <c r="A18" s="3" t="s">
        <v>139</v>
      </c>
      <c r="B18" s="14" t="s">
        <v>139</v>
      </c>
      <c r="C18" s="9" t="s">
        <v>221</v>
      </c>
      <c r="D18" s="13" t="s">
        <v>222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118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176</v>
      </c>
      <c r="AA19" s="8">
        <v>176921.51432999998</v>
      </c>
      <c r="AB19" s="8">
        <v>66509.114330000011</v>
      </c>
      <c r="AC19" s="8">
        <v>110412.4</v>
      </c>
      <c r="AD19" s="8">
        <v>0</v>
      </c>
      <c r="AE19" s="8">
        <v>0</v>
      </c>
      <c r="AF19" s="8" t="s">
        <v>58</v>
      </c>
      <c r="AG19" s="1" t="s">
        <v>118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458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45859</v>
      </c>
      <c r="U20" s="11">
        <v>5000</v>
      </c>
      <c r="V20" s="10">
        <v>5160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118</v>
      </c>
      <c r="AH20" s="1" t="s">
        <v>74</v>
      </c>
      <c r="AI20" s="1">
        <v>2</v>
      </c>
      <c r="AJ20" s="3">
        <v>45859</v>
      </c>
      <c r="AK20" s="3">
        <v>0</v>
      </c>
      <c r="AL20" s="3">
        <v>45850</v>
      </c>
      <c r="AM20" s="3">
        <v>45857</v>
      </c>
      <c r="AN20" s="3">
        <v>45858</v>
      </c>
      <c r="AO20" s="3">
        <v>45858</v>
      </c>
      <c r="AP20" s="3">
        <v>45854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460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5189</v>
      </c>
      <c r="W21" s="10">
        <v>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5128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5049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5072</v>
      </c>
      <c r="W24" s="10">
        <v>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329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45867</v>
      </c>
      <c r="U25" s="11">
        <v>5000</v>
      </c>
      <c r="V25" s="10">
        <v>4597</v>
      </c>
      <c r="W25" s="10">
        <v>403</v>
      </c>
      <c r="X25" s="10">
        <v>5380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464</v>
      </c>
      <c r="AG25" s="1" t="s">
        <v>120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5072</v>
      </c>
      <c r="W26" s="10">
        <v>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119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119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45854</v>
      </c>
      <c r="B28" s="14" t="s">
        <v>517</v>
      </c>
      <c r="C28" s="9" t="s">
        <v>73</v>
      </c>
      <c r="D28" s="13" t="s">
        <v>518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45859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519</v>
      </c>
      <c r="AG28" s="1" t="s">
        <v>119</v>
      </c>
      <c r="AH28" s="1" t="s">
        <v>74</v>
      </c>
      <c r="AI28" s="1">
        <v>2</v>
      </c>
      <c r="AJ28" s="3">
        <v>45859</v>
      </c>
      <c r="AK28" s="3">
        <v>0</v>
      </c>
      <c r="AL28" s="3">
        <v>45850</v>
      </c>
      <c r="AM28" s="3">
        <v>45857</v>
      </c>
      <c r="AN28" s="3">
        <v>45858</v>
      </c>
      <c r="AO28" s="3">
        <v>45858</v>
      </c>
      <c r="AP28" s="3">
        <v>45854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520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519</v>
      </c>
      <c r="AG29" s="1" t="s">
        <v>120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 t="s">
        <v>463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519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517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519</v>
      </c>
      <c r="AG31" s="1" t="s">
        <v>119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518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45869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119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521</v>
      </c>
      <c r="C33" s="9" t="s">
        <v>73</v>
      </c>
      <c r="D33" s="13" t="s">
        <v>202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180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522</v>
      </c>
      <c r="AG33" s="1" t="s">
        <v>122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521</v>
      </c>
      <c r="C34" s="9" t="s">
        <v>73</v>
      </c>
      <c r="D34" s="13" t="s">
        <v>460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45860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522</v>
      </c>
      <c r="AG34" s="1" t="s">
        <v>119</v>
      </c>
      <c r="AH34" s="1" t="s">
        <v>74</v>
      </c>
      <c r="AI34" s="1">
        <v>2</v>
      </c>
      <c r="AJ34" s="3">
        <v>45860</v>
      </c>
      <c r="AK34" s="3">
        <v>0</v>
      </c>
      <c r="AL34" s="3">
        <v>45851</v>
      </c>
      <c r="AM34" s="3">
        <v>45858</v>
      </c>
      <c r="AN34" s="3">
        <v>45859</v>
      </c>
      <c r="AO34" s="3">
        <v>45859</v>
      </c>
      <c r="AP34" s="3">
        <v>45855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458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180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518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10000</v>
      </c>
      <c r="V36" s="10">
        <v>0</v>
      </c>
      <c r="W36" s="10">
        <v>10000</v>
      </c>
      <c r="X36" s="10">
        <v>8270</v>
      </c>
      <c r="Y36" s="10">
        <v>1816.5</v>
      </c>
      <c r="Z36" s="9" t="s">
        <v>180</v>
      </c>
      <c r="AA36" s="8">
        <v>1700.2258350000002</v>
      </c>
      <c r="AB36" s="8">
        <v>1700.2258350000002</v>
      </c>
      <c r="AC36" s="8">
        <v>0</v>
      </c>
      <c r="AD36" s="8">
        <v>0</v>
      </c>
      <c r="AE36" s="8">
        <v>0</v>
      </c>
      <c r="AF36" s="8" t="s">
        <v>523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202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517</v>
      </c>
      <c r="C38" s="9" t="s">
        <v>73</v>
      </c>
      <c r="D38" s="13" t="s">
        <v>460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461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180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521</v>
      </c>
      <c r="C43" s="9" t="s">
        <v>73</v>
      </c>
      <c r="D43" s="13" t="s">
        <v>528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180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524</v>
      </c>
      <c r="AG43" s="1" t="s">
        <v>119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518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180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461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517</v>
      </c>
      <c r="C47" s="9" t="s">
        <v>73</v>
      </c>
      <c r="D47" s="13" t="s">
        <v>525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529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530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289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521</v>
      </c>
      <c r="C52" s="9" t="s">
        <v>73</v>
      </c>
      <c r="D52" s="13" t="s">
        <v>534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45860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531</v>
      </c>
      <c r="AG52" s="1" t="s">
        <v>119</v>
      </c>
      <c r="AH52" s="1" t="s">
        <v>74</v>
      </c>
      <c r="AI52" s="1">
        <v>2</v>
      </c>
      <c r="AJ52" s="3">
        <v>45860</v>
      </c>
      <c r="AK52" s="3">
        <v>0</v>
      </c>
      <c r="AL52" s="3">
        <v>45851</v>
      </c>
      <c r="AM52" s="3">
        <v>45858</v>
      </c>
      <c r="AN52" s="3">
        <v>45859</v>
      </c>
      <c r="AO52" s="3">
        <v>45859</v>
      </c>
      <c r="AP52" s="3">
        <v>45855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0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458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0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536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45876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0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202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45859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180</v>
      </c>
      <c r="AA55" s="8">
        <v>9359.9000000000015</v>
      </c>
      <c r="AB55" s="8">
        <v>3424</v>
      </c>
      <c r="AC55" s="8">
        <v>5935.9000000000015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45859</v>
      </c>
      <c r="AK55" s="3">
        <v>0</v>
      </c>
      <c r="AL55" s="3">
        <v>45850</v>
      </c>
      <c r="AM55" s="3">
        <v>45857</v>
      </c>
      <c r="AN55" s="3">
        <v>45858</v>
      </c>
      <c r="AO55" s="3">
        <v>45858</v>
      </c>
      <c r="AP55" s="3">
        <v>45854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447.1183697777779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460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180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535</v>
      </c>
      <c r="AG56" s="1" t="s">
        <v>119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352.51463377777782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518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180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537</v>
      </c>
      <c r="AG57" s="1" t="s">
        <v>119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705.02926755555563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463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61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526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118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>
        <v>45854</v>
      </c>
      <c r="B60" s="14" t="s">
        <v>517</v>
      </c>
      <c r="C60" s="9" t="s">
        <v>73</v>
      </c>
      <c r="D60" s="13" t="s">
        <v>538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180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537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352.51463377777782</v>
      </c>
    </row>
    <row r="61" spans="1:56" ht="27.75" customHeight="1" x14ac:dyDescent="0.45">
      <c r="A61" s="3" t="s">
        <v>139</v>
      </c>
      <c r="B61" s="14" t="s">
        <v>139</v>
      </c>
      <c r="C61" s="9" t="s">
        <v>73</v>
      </c>
      <c r="D61" s="13" t="s">
        <v>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148</v>
      </c>
      <c r="T61" s="12">
        <v>45899</v>
      </c>
      <c r="U61" s="11">
        <v>400000</v>
      </c>
      <c r="V61" s="10">
        <v>0</v>
      </c>
      <c r="W61" s="10">
        <v>400000</v>
      </c>
      <c r="X61" s="10">
        <v>0</v>
      </c>
      <c r="Y61" s="10">
        <v>420000</v>
      </c>
      <c r="Z61" s="9" t="s">
        <v>180</v>
      </c>
      <c r="AA61" s="8">
        <v>374396.00000000006</v>
      </c>
      <c r="AB61" s="8">
        <v>0</v>
      </c>
      <c r="AC61" s="8">
        <v>374396.00000000006</v>
      </c>
      <c r="AD61" s="8">
        <v>0</v>
      </c>
      <c r="AE61" s="8">
        <v>0</v>
      </c>
      <c r="AF61" s="8">
        <v>0</v>
      </c>
      <c r="AG61" s="1" t="s">
        <v>118</v>
      </c>
      <c r="AH61" s="1" t="s">
        <v>74</v>
      </c>
      <c r="AI61" s="1">
        <v>2</v>
      </c>
      <c r="AJ61" s="3">
        <v>45899</v>
      </c>
      <c r="AK61" s="3">
        <v>0</v>
      </c>
      <c r="AL61" s="3">
        <v>45890</v>
      </c>
      <c r="AM61" s="3">
        <v>45897</v>
      </c>
      <c r="AN61" s="3">
        <v>45898</v>
      </c>
      <c r="AO61" s="3">
        <v>45898</v>
      </c>
      <c r="AP61" s="3">
        <v>45894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181</v>
      </c>
      <c r="BD61" s="56">
        <v>28201.170702222225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63</v>
      </c>
      <c r="J62" s="9" t="s">
        <v>78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180</v>
      </c>
      <c r="AA62" s="8">
        <v>535214.52583500009</v>
      </c>
      <c r="AB62" s="8">
        <v>126802.92583499997</v>
      </c>
      <c r="AC62" s="8">
        <v>408411.60000000009</v>
      </c>
      <c r="AD62" s="8">
        <v>0</v>
      </c>
      <c r="AE62" s="8">
        <v>0</v>
      </c>
      <c r="AF62" s="8" t="s">
        <v>58</v>
      </c>
      <c r="AG62" s="1" t="s">
        <v>118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182</v>
      </c>
      <c r="BD62" s="56">
        <v>0</v>
      </c>
    </row>
    <row r="63" spans="1:56" ht="27.75" customHeight="1" x14ac:dyDescent="0.45">
      <c r="A63" s="3">
        <v>45855</v>
      </c>
      <c r="B63" s="14" t="s">
        <v>554</v>
      </c>
      <c r="C63" s="9" t="s">
        <v>419</v>
      </c>
      <c r="D63" s="13" t="s">
        <v>555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92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127</v>
      </c>
      <c r="T63" s="12">
        <v>45868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235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>
        <v>0</v>
      </c>
      <c r="AG63" s="1" t="s">
        <v>118</v>
      </c>
      <c r="AH63" s="1" t="s">
        <v>68</v>
      </c>
      <c r="AI63" s="1">
        <v>4</v>
      </c>
      <c r="AJ63" s="3">
        <v>45868</v>
      </c>
      <c r="AK63" s="3">
        <v>45864</v>
      </c>
      <c r="AL63" s="3">
        <v>45858</v>
      </c>
      <c r="AM63" s="3">
        <v>45865</v>
      </c>
      <c r="AN63" s="3">
        <v>45866</v>
      </c>
      <c r="AO63" s="3">
        <v>45866</v>
      </c>
      <c r="AP63" s="3">
        <v>45863</v>
      </c>
      <c r="AQ63" s="3">
        <v>45867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95</v>
      </c>
      <c r="W64" s="10">
        <v>0</v>
      </c>
      <c r="X64" s="10">
        <v>0</v>
      </c>
      <c r="Y64" s="10">
        <v>0</v>
      </c>
      <c r="Z64" s="9" t="s">
        <v>235</v>
      </c>
      <c r="AA64" s="8">
        <v>11525.250000000002</v>
      </c>
      <c r="AB64" s="8">
        <v>11525.250000000002</v>
      </c>
      <c r="AC64" s="8">
        <v>0</v>
      </c>
      <c r="AD64" s="8">
        <v>0</v>
      </c>
      <c r="AE64" s="8">
        <v>11525.250000000002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236</v>
      </c>
      <c r="BD64" s="56">
        <v>0</v>
      </c>
    </row>
    <row r="65" spans="1:56" ht="27.75" customHeight="1" x14ac:dyDescent="0.45">
      <c r="A65" s="3">
        <v>45796</v>
      </c>
      <c r="B65" s="14" t="s">
        <v>303</v>
      </c>
      <c r="C65" s="9" t="s">
        <v>145</v>
      </c>
      <c r="D65" s="13" t="s">
        <v>298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115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205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115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119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206</v>
      </c>
      <c r="BD66" s="56">
        <v>0</v>
      </c>
    </row>
    <row r="67" spans="1:56" ht="27.75" customHeight="1" x14ac:dyDescent="0.45">
      <c r="A67" s="3" t="s">
        <v>139</v>
      </c>
      <c r="B67" s="14" t="s">
        <v>139</v>
      </c>
      <c r="C67" s="9" t="s">
        <v>179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45868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144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>
        <v>0</v>
      </c>
      <c r="AG67" s="1" t="s">
        <v>118</v>
      </c>
      <c r="AH67" s="1" t="s">
        <v>77</v>
      </c>
      <c r="AI67" s="1">
        <v>1</v>
      </c>
      <c r="AJ67" s="3">
        <v>45868</v>
      </c>
      <c r="AK67" s="3">
        <v>0</v>
      </c>
      <c r="AL67" s="3">
        <v>0</v>
      </c>
      <c r="AM67" s="3">
        <v>0</v>
      </c>
      <c r="AN67" s="3">
        <v>0</v>
      </c>
      <c r="AO67" s="3">
        <v>45867</v>
      </c>
      <c r="AP67" s="3">
        <v>45863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390.20005555555554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65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144</v>
      </c>
      <c r="AA68" s="8">
        <v>17602.2</v>
      </c>
      <c r="AB68" s="8">
        <v>11246</v>
      </c>
      <c r="AC68" s="8">
        <v>6356.2000000000007</v>
      </c>
      <c r="AD68" s="8">
        <v>0</v>
      </c>
      <c r="AE68" s="8">
        <v>0</v>
      </c>
      <c r="AF68" s="8" t="s">
        <v>58</v>
      </c>
      <c r="AG68" s="1" t="s">
        <v>118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45854</v>
      </c>
      <c r="B69" s="14" t="s">
        <v>515</v>
      </c>
      <c r="C69" s="9" t="s">
        <v>539</v>
      </c>
      <c r="D69" s="13" t="s">
        <v>540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91</v>
      </c>
      <c r="M69" s="10">
        <v>21</v>
      </c>
      <c r="N69" s="9">
        <v>40</v>
      </c>
      <c r="O69" s="9">
        <v>40</v>
      </c>
      <c r="P69" s="10">
        <v>103.61785728</v>
      </c>
      <c r="Q69" s="10">
        <v>0</v>
      </c>
      <c r="R69" s="10">
        <v>103.61785728</v>
      </c>
      <c r="S69" s="9" t="s">
        <v>71</v>
      </c>
      <c r="T69" s="12">
        <v>45863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541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323</v>
      </c>
      <c r="AG69" s="1" t="s">
        <v>118</v>
      </c>
      <c r="AH69" s="1" t="s">
        <v>72</v>
      </c>
      <c r="AI69" s="1">
        <v>3</v>
      </c>
      <c r="AJ69" s="3">
        <v>45863</v>
      </c>
      <c r="AK69" s="3">
        <v>0</v>
      </c>
      <c r="AL69" s="3">
        <v>45853</v>
      </c>
      <c r="AM69" s="3">
        <v>45860</v>
      </c>
      <c r="AN69" s="3">
        <v>45861</v>
      </c>
      <c r="AO69" s="3">
        <v>45861</v>
      </c>
      <c r="AP69" s="3">
        <v>45858</v>
      </c>
      <c r="AQ69" s="3">
        <v>45862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156.84840000000005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541</v>
      </c>
      <c r="AA70" s="8">
        <v>5378.4500000000007</v>
      </c>
      <c r="AB70" s="8">
        <v>3200</v>
      </c>
      <c r="AC70" s="8">
        <v>2178.4500000000007</v>
      </c>
      <c r="AD70" s="8">
        <v>0</v>
      </c>
      <c r="AE70" s="8">
        <v>0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45839</v>
      </c>
      <c r="B71" s="14" t="s">
        <v>435</v>
      </c>
      <c r="C71" s="9" t="s">
        <v>332</v>
      </c>
      <c r="D71" s="13" t="s">
        <v>405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45853</v>
      </c>
      <c r="B72" s="14" t="s">
        <v>499</v>
      </c>
      <c r="C72" s="9" t="s">
        <v>332</v>
      </c>
      <c r="D72" s="13" t="s">
        <v>500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20000</v>
      </c>
      <c r="W72" s="10">
        <v>0</v>
      </c>
      <c r="X72" s="10">
        <v>22975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45853</v>
      </c>
      <c r="B73" s="14" t="s">
        <v>499</v>
      </c>
      <c r="C73" s="9" t="s">
        <v>332</v>
      </c>
      <c r="D73" s="13" t="s">
        <v>501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10000</v>
      </c>
      <c r="W73" s="10">
        <v>0</v>
      </c>
      <c r="X73" s="10">
        <v>10100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45853</v>
      </c>
      <c r="B74" s="14" t="s">
        <v>499</v>
      </c>
      <c r="C74" s="9" t="s">
        <v>332</v>
      </c>
      <c r="D74" s="13" t="s">
        <v>502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5050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45796</v>
      </c>
      <c r="B75" s="14" t="s">
        <v>305</v>
      </c>
      <c r="C75" s="9" t="s">
        <v>145</v>
      </c>
      <c r="D75" s="13" t="s">
        <v>247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45868</v>
      </c>
      <c r="U75" s="11">
        <v>3853</v>
      </c>
      <c r="V75" s="10">
        <v>0</v>
      </c>
      <c r="W75" s="10">
        <v>3853</v>
      </c>
      <c r="X75" s="10">
        <v>0</v>
      </c>
      <c r="Y75" s="10">
        <v>4045.65</v>
      </c>
      <c r="Z75" s="9" t="s">
        <v>80</v>
      </c>
      <c r="AA75" s="8">
        <v>4036.9807500000006</v>
      </c>
      <c r="AB75" s="8">
        <v>4036.9807500000006</v>
      </c>
      <c r="AC75" s="8">
        <v>0</v>
      </c>
      <c r="AD75" s="8">
        <v>0</v>
      </c>
      <c r="AE75" s="8">
        <v>4036.9807500000006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 t="s">
        <v>132</v>
      </c>
      <c r="C76" s="9" t="s">
        <v>145</v>
      </c>
      <c r="D76" s="13" t="s">
        <v>247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45868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0</v>
      </c>
      <c r="B77" s="14" t="s">
        <v>132</v>
      </c>
      <c r="C77" s="9" t="s">
        <v>145</v>
      </c>
      <c r="D77" s="13" t="s">
        <v>201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45868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 t="s">
        <v>132</v>
      </c>
      <c r="C78" s="9" t="s">
        <v>145</v>
      </c>
      <c r="D78" s="13" t="s">
        <v>272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45868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45796</v>
      </c>
      <c r="B79" s="14" t="s">
        <v>306</v>
      </c>
      <c r="C79" s="9" t="s">
        <v>145</v>
      </c>
      <c r="D79" s="13" t="s">
        <v>272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179</v>
      </c>
      <c r="V79" s="10">
        <v>0</v>
      </c>
      <c r="W79" s="10">
        <v>179</v>
      </c>
      <c r="X79" s="10">
        <v>0</v>
      </c>
      <c r="Y79" s="10">
        <v>187.95000000000002</v>
      </c>
      <c r="Z79" s="9" t="s">
        <v>80</v>
      </c>
      <c r="AA79" s="8">
        <v>187.54725000000002</v>
      </c>
      <c r="AB79" s="8">
        <v>187.54725000000002</v>
      </c>
      <c r="AC79" s="8">
        <v>0</v>
      </c>
      <c r="AD79" s="8">
        <v>0</v>
      </c>
      <c r="AE79" s="8">
        <v>187.54725000000002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45868</v>
      </c>
      <c r="AK79" s="3">
        <v>45864</v>
      </c>
      <c r="AL79" s="3">
        <v>45857</v>
      </c>
      <c r="AM79" s="3">
        <v>45865</v>
      </c>
      <c r="AN79" s="3">
        <v>45866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0</v>
      </c>
      <c r="B80" s="14" t="s">
        <v>132</v>
      </c>
      <c r="C80" s="9" t="s">
        <v>145</v>
      </c>
      <c r="D80" s="13" t="s">
        <v>565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45868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 t="s">
        <v>132</v>
      </c>
      <c r="C81" s="9" t="s">
        <v>145</v>
      </c>
      <c r="D81" s="13" t="s">
        <v>566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5280.6600000000008</v>
      </c>
      <c r="AB81" s="8">
        <v>5280.6600000000008</v>
      </c>
      <c r="AC81" s="8">
        <v>0</v>
      </c>
      <c r="AD81" s="8">
        <v>0</v>
      </c>
      <c r="AE81" s="8">
        <v>5280.6600000000008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>
        <v>0</v>
      </c>
      <c r="B82" s="14" t="s">
        <v>132</v>
      </c>
      <c r="C82" s="9" t="s">
        <v>145</v>
      </c>
      <c r="D82" s="13" t="s">
        <v>567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283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5280.6600000000008</v>
      </c>
      <c r="AB82" s="8">
        <v>5280.6600000000008</v>
      </c>
      <c r="AC82" s="8">
        <v>0</v>
      </c>
      <c r="AD82" s="8">
        <v>0</v>
      </c>
      <c r="AE82" s="8">
        <v>5280.6600000000008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45899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52113</v>
      </c>
      <c r="AC83" s="8">
        <v>52662.000000000015</v>
      </c>
      <c r="AD83" s="8">
        <v>0</v>
      </c>
      <c r="AE83" s="8">
        <v>104775.00000000001</v>
      </c>
      <c r="AF83" s="8">
        <v>0</v>
      </c>
      <c r="AG83" s="1" t="s">
        <v>119</v>
      </c>
      <c r="AH83" s="1" t="s">
        <v>75</v>
      </c>
      <c r="AI83" s="1">
        <v>4</v>
      </c>
      <c r="AJ83" s="3">
        <v>45899</v>
      </c>
      <c r="AK83" s="3">
        <v>45895</v>
      </c>
      <c r="AL83" s="3">
        <v>45888</v>
      </c>
      <c r="AM83" s="3">
        <v>45896</v>
      </c>
      <c r="AN83" s="3">
        <v>45897</v>
      </c>
      <c r="AO83" s="3">
        <v>45898</v>
      </c>
      <c r="AP83" s="3">
        <v>45894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3978.9066666666668</v>
      </c>
    </row>
    <row r="84" spans="1:56" ht="27.75" customHeight="1" x14ac:dyDescent="0.45">
      <c r="A84" s="3" t="s">
        <v>139</v>
      </c>
      <c r="B84" s="14" t="s">
        <v>139</v>
      </c>
      <c r="C84" s="9" t="s">
        <v>79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61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1667.7075555555555</v>
      </c>
    </row>
    <row r="85" spans="1:56" ht="27.75" customHeight="1" x14ac:dyDescent="0.45">
      <c r="A85" s="3" t="s">
        <v>139</v>
      </c>
      <c r="B85" s="14" t="s">
        <v>139</v>
      </c>
      <c r="C85" s="9" t="s">
        <v>97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0</v>
      </c>
      <c r="AC85" s="8">
        <v>21513.800000000003</v>
      </c>
      <c r="AD85" s="8">
        <v>0</v>
      </c>
      <c r="AE85" s="8">
        <v>21513.800000000003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1625.4871111111113</v>
      </c>
    </row>
    <row r="86" spans="1:56" ht="27.75" customHeight="1" x14ac:dyDescent="0.45">
      <c r="A86" s="3">
        <v>45850</v>
      </c>
      <c r="B86" s="14" t="s">
        <v>491</v>
      </c>
      <c r="C86" s="9" t="s">
        <v>110</v>
      </c>
      <c r="D86" s="13" t="s">
        <v>492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333.54151111111111</v>
      </c>
    </row>
    <row r="87" spans="1:56" ht="27.75" customHeight="1" x14ac:dyDescent="0.45">
      <c r="A87" s="3" t="s">
        <v>139</v>
      </c>
      <c r="B87" s="14" t="s">
        <v>139</v>
      </c>
      <c r="C87" s="9" t="s">
        <v>356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113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110363</v>
      </c>
      <c r="AB87" s="8">
        <v>0</v>
      </c>
      <c r="AC87" s="8">
        <v>110363</v>
      </c>
      <c r="AD87" s="8">
        <v>0</v>
      </c>
      <c r="AE87" s="8">
        <v>110363</v>
      </c>
      <c r="AF87" s="8">
        <v>0</v>
      </c>
      <c r="AG87" s="1" t="s">
        <v>118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8338.5377777777776</v>
      </c>
    </row>
    <row r="88" spans="1:56" ht="27.75" customHeight="1" x14ac:dyDescent="0.45">
      <c r="A88" s="3">
        <v>45825</v>
      </c>
      <c r="B88" s="14" t="s">
        <v>354</v>
      </c>
      <c r="C88" s="9" t="s">
        <v>145</v>
      </c>
      <c r="D88" s="13" t="s">
        <v>300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127</v>
      </c>
      <c r="V88" s="10">
        <v>0</v>
      </c>
      <c r="W88" s="10">
        <v>127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45847</v>
      </c>
      <c r="B89" s="14" t="s">
        <v>486</v>
      </c>
      <c r="C89" s="9" t="s">
        <v>79</v>
      </c>
      <c r="D89" s="13" t="s">
        <v>485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45876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120</v>
      </c>
      <c r="AH89" s="1" t="s">
        <v>75</v>
      </c>
      <c r="AI89" s="1">
        <v>4</v>
      </c>
      <c r="AJ89" s="3">
        <v>45876</v>
      </c>
      <c r="AK89" s="3">
        <v>45872</v>
      </c>
      <c r="AL89" s="3">
        <v>45865</v>
      </c>
      <c r="AM89" s="3">
        <v>45873</v>
      </c>
      <c r="AN89" s="3">
        <v>45874</v>
      </c>
      <c r="AO89" s="3">
        <v>45875</v>
      </c>
      <c r="AP89" s="3">
        <v>45871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250.15613333333337</v>
      </c>
    </row>
    <row r="90" spans="1:56" ht="27.75" customHeight="1" x14ac:dyDescent="0.45">
      <c r="A90" s="3">
        <v>45825</v>
      </c>
      <c r="B90" s="14" t="s">
        <v>355</v>
      </c>
      <c r="C90" s="9" t="s">
        <v>145</v>
      </c>
      <c r="D90" s="13" t="s">
        <v>273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283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138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45827</v>
      </c>
      <c r="B91" s="14" t="s">
        <v>394</v>
      </c>
      <c r="C91" s="9" t="s">
        <v>145</v>
      </c>
      <c r="D91" s="13" t="s">
        <v>192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455</v>
      </c>
      <c r="V91" s="10">
        <v>0</v>
      </c>
      <c r="W91" s="10">
        <v>455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45">
      <c r="A92" s="3">
        <v>45796</v>
      </c>
      <c r="B92" s="14" t="s">
        <v>308</v>
      </c>
      <c r="C92" s="9" t="s">
        <v>145</v>
      </c>
      <c r="D92" s="13" t="s">
        <v>152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3360</v>
      </c>
      <c r="V92" s="10">
        <v>0</v>
      </c>
      <c r="W92" s="10">
        <v>3360</v>
      </c>
      <c r="X92" s="10">
        <v>35200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302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45796</v>
      </c>
      <c r="B93" s="14" t="s">
        <v>309</v>
      </c>
      <c r="C93" s="9" t="s">
        <v>145</v>
      </c>
      <c r="D93" s="13" t="s">
        <v>249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614</v>
      </c>
      <c r="V93" s="10">
        <v>0</v>
      </c>
      <c r="W93" s="10">
        <v>614</v>
      </c>
      <c r="X93" s="10">
        <v>12101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45796</v>
      </c>
      <c r="B94" s="14" t="s">
        <v>304</v>
      </c>
      <c r="C94" s="9" t="s">
        <v>145</v>
      </c>
      <c r="D94" s="13" t="s">
        <v>299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366</v>
      </c>
      <c r="V94" s="10">
        <v>0</v>
      </c>
      <c r="W94" s="10">
        <v>366</v>
      </c>
      <c r="X94" s="10">
        <v>5113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45">
      <c r="A95" s="3">
        <v>45796</v>
      </c>
      <c r="B95" s="14" t="s">
        <v>306</v>
      </c>
      <c r="C95" s="9" t="s">
        <v>145</v>
      </c>
      <c r="D95" s="13" t="s">
        <v>301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302</v>
      </c>
      <c r="V95" s="10">
        <v>0</v>
      </c>
      <c r="W95" s="10">
        <v>302</v>
      </c>
      <c r="X95" s="10">
        <v>5300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45">
      <c r="A96" s="3">
        <v>45796</v>
      </c>
      <c r="B96" s="14" t="s">
        <v>307</v>
      </c>
      <c r="C96" s="9" t="s">
        <v>145</v>
      </c>
      <c r="D96" s="13" t="s">
        <v>135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1200</v>
      </c>
      <c r="V96" s="10">
        <v>0</v>
      </c>
      <c r="W96" s="10">
        <v>1200</v>
      </c>
      <c r="X96" s="10">
        <v>10700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118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7.75" customHeight="1" x14ac:dyDescent="0.45">
      <c r="A97" s="3">
        <v>45850</v>
      </c>
      <c r="B97" s="14" t="s">
        <v>489</v>
      </c>
      <c r="C97" s="9" t="s">
        <v>110</v>
      </c>
      <c r="D97" s="13" t="s">
        <v>490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250.15613333333337</v>
      </c>
    </row>
    <row r="98" spans="1:56" ht="27.75" customHeight="1" x14ac:dyDescent="0.45">
      <c r="A98" s="3">
        <v>45782</v>
      </c>
      <c r="B98" s="14" t="s">
        <v>297</v>
      </c>
      <c r="C98" s="9" t="s">
        <v>79</v>
      </c>
      <c r="D98" s="13" t="s">
        <v>280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136</v>
      </c>
      <c r="U98" s="11">
        <v>5000</v>
      </c>
      <c r="V98" s="10">
        <v>5041</v>
      </c>
      <c r="W98" s="10">
        <v>0</v>
      </c>
      <c r="X98" s="10">
        <v>5250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136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138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45">
      <c r="A99" s="3">
        <v>45799</v>
      </c>
      <c r="B99" s="14" t="s">
        <v>322</v>
      </c>
      <c r="C99" s="9" t="s">
        <v>312</v>
      </c>
      <c r="D99" s="13" t="s">
        <v>314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136</v>
      </c>
      <c r="U99" s="11">
        <v>8000</v>
      </c>
      <c r="V99" s="10">
        <v>7840</v>
      </c>
      <c r="W99" s="10">
        <v>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228</v>
      </c>
      <c r="AG99" s="1" t="s">
        <v>119</v>
      </c>
      <c r="AH99" s="1" t="s">
        <v>75</v>
      </c>
      <c r="AI99" s="1">
        <v>4</v>
      </c>
      <c r="AJ99" s="3" t="s">
        <v>136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45850</v>
      </c>
      <c r="B100" s="14" t="s">
        <v>493</v>
      </c>
      <c r="C100" s="9" t="s">
        <v>110</v>
      </c>
      <c r="D100" s="13" t="s">
        <v>365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4000</v>
      </c>
      <c r="V100" s="10">
        <v>0</v>
      </c>
      <c r="W100" s="10">
        <v>4000</v>
      </c>
      <c r="X100" s="10">
        <v>0</v>
      </c>
      <c r="Y100" s="10">
        <v>4200</v>
      </c>
      <c r="Z100" s="9" t="s">
        <v>80</v>
      </c>
      <c r="AA100" s="8">
        <v>4414.5199999999995</v>
      </c>
      <c r="AB100" s="8">
        <v>0</v>
      </c>
      <c r="AC100" s="8">
        <v>4414.5199999999995</v>
      </c>
      <c r="AD100" s="8">
        <v>0</v>
      </c>
      <c r="AE100" s="8">
        <v>4414.5199999999995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138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333.54151111111111</v>
      </c>
    </row>
    <row r="101" spans="1:56" ht="27.75" customHeight="1" x14ac:dyDescent="0.45">
      <c r="A101" s="3">
        <v>45798</v>
      </c>
      <c r="B101" s="14" t="s">
        <v>318</v>
      </c>
      <c r="C101" s="9" t="s">
        <v>110</v>
      </c>
      <c r="D101" s="13" t="s">
        <v>315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138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7.75" customHeight="1" x14ac:dyDescent="0.45">
      <c r="A102" s="3">
        <v>45782</v>
      </c>
      <c r="B102" s="14" t="s">
        <v>297</v>
      </c>
      <c r="C102" s="9" t="s">
        <v>79</v>
      </c>
      <c r="D102" s="13" t="s">
        <v>280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80</v>
      </c>
      <c r="AA102" s="8">
        <v>11036.3</v>
      </c>
      <c r="AB102" s="8">
        <v>0</v>
      </c>
      <c r="AC102" s="8">
        <v>11036.3</v>
      </c>
      <c r="AD102" s="8">
        <v>0</v>
      </c>
      <c r="AE102" s="8">
        <v>11036.3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138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833.85377777777774</v>
      </c>
    </row>
    <row r="103" spans="1:56" ht="27.75" customHeight="1" x14ac:dyDescent="0.45">
      <c r="A103" s="3">
        <v>45810</v>
      </c>
      <c r="B103" s="14" t="s">
        <v>325</v>
      </c>
      <c r="C103" s="9" t="s">
        <v>79</v>
      </c>
      <c r="D103" s="13" t="s">
        <v>243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416.92688888888887</v>
      </c>
    </row>
    <row r="104" spans="1:56" ht="27.75" customHeight="1" x14ac:dyDescent="0.45">
      <c r="A104" s="3">
        <v>45681</v>
      </c>
      <c r="B104" s="14" t="s">
        <v>253</v>
      </c>
      <c r="C104" s="9" t="s">
        <v>79</v>
      </c>
      <c r="D104" s="13" t="s">
        <v>252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120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262.82226666666674</v>
      </c>
    </row>
    <row r="105" spans="1:56" ht="27.75" customHeight="1" x14ac:dyDescent="0.45">
      <c r="A105" s="3">
        <v>45674</v>
      </c>
      <c r="B105" s="14" t="s">
        <v>251</v>
      </c>
      <c r="C105" s="9" t="s">
        <v>145</v>
      </c>
      <c r="D105" s="13" t="s">
        <v>250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211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152</v>
      </c>
      <c r="V105" s="10">
        <v>0</v>
      </c>
      <c r="W105" s="10">
        <v>152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5987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269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45611</v>
      </c>
      <c r="B106" s="14" t="s">
        <v>209</v>
      </c>
      <c r="C106" s="9" t="s">
        <v>145</v>
      </c>
      <c r="D106" s="13" t="s">
        <v>208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117</v>
      </c>
      <c r="V106" s="10">
        <v>0</v>
      </c>
      <c r="W106" s="10">
        <v>117</v>
      </c>
      <c r="X106" s="10">
        <v>10065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45523</v>
      </c>
      <c r="B107" s="14" t="s">
        <v>189</v>
      </c>
      <c r="C107" s="9" t="s">
        <v>145</v>
      </c>
      <c r="D107" s="13" t="s">
        <v>187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45523</v>
      </c>
      <c r="B108" s="14" t="s">
        <v>189</v>
      </c>
      <c r="C108" s="9" t="s">
        <v>145</v>
      </c>
      <c r="D108" s="13" t="s">
        <v>188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>
        <v>45741</v>
      </c>
      <c r="B109" s="14" t="s">
        <v>277</v>
      </c>
      <c r="C109" s="9" t="s">
        <v>110</v>
      </c>
      <c r="D109" s="13" t="s">
        <v>276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136</v>
      </c>
      <c r="U109" s="11">
        <v>4000</v>
      </c>
      <c r="V109" s="10">
        <v>3857</v>
      </c>
      <c r="W109" s="10">
        <v>143</v>
      </c>
      <c r="X109" s="10">
        <v>4200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75</v>
      </c>
      <c r="AI109" s="1">
        <v>4</v>
      </c>
      <c r="AJ109" s="3" t="s">
        <v>136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281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45">
      <c r="A110" s="3">
        <v>45720</v>
      </c>
      <c r="B110" s="14" t="s">
        <v>132</v>
      </c>
      <c r="C110" s="9" t="s">
        <v>110</v>
      </c>
      <c r="D110" s="13" t="s">
        <v>226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136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136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45">
      <c r="A111" s="3">
        <v>45720</v>
      </c>
      <c r="B111" s="14" t="s">
        <v>132</v>
      </c>
      <c r="C111" s="9" t="s">
        <v>110</v>
      </c>
      <c r="D111" s="13" t="s">
        <v>242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136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136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45">
      <c r="A112" s="3">
        <v>45541</v>
      </c>
      <c r="B112" s="14" t="s">
        <v>193</v>
      </c>
      <c r="C112" s="9" t="s">
        <v>110</v>
      </c>
      <c r="D112" s="13" t="s">
        <v>194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136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195</v>
      </c>
      <c r="AG112" s="1" t="s">
        <v>61</v>
      </c>
      <c r="AH112" s="1" t="s">
        <v>75</v>
      </c>
      <c r="AI112" s="1">
        <v>4</v>
      </c>
      <c r="AJ112" s="3" t="s">
        <v>136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245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45">
      <c r="A113" s="3">
        <v>45581</v>
      </c>
      <c r="B113" s="14" t="s">
        <v>199</v>
      </c>
      <c r="C113" s="9" t="s">
        <v>110</v>
      </c>
      <c r="D113" s="13" t="s">
        <v>200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136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351225.35800000018</v>
      </c>
      <c r="AB114" s="8">
        <v>103612.00800000002</v>
      </c>
      <c r="AC114" s="8">
        <v>247613.35</v>
      </c>
      <c r="AD114" s="8">
        <v>0</v>
      </c>
      <c r="AE114" s="8">
        <v>351225.35800000018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356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357</v>
      </c>
      <c r="AA115" s="8">
        <v>113157.00000000001</v>
      </c>
      <c r="AB115" s="8">
        <v>0</v>
      </c>
      <c r="AC115" s="8">
        <v>113157.00000000001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358</v>
      </c>
      <c r="BD115" s="56">
        <v>8914.2570000000014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82</v>
      </c>
      <c r="J116" s="9" t="s">
        <v>78</v>
      </c>
      <c r="K116" s="9">
        <v>2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357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 t="s">
        <v>58</v>
      </c>
      <c r="AG116" s="1" t="s">
        <v>118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359</v>
      </c>
      <c r="BD116" s="56">
        <v>0</v>
      </c>
    </row>
    <row r="117" spans="1:56" ht="27.75" customHeight="1" x14ac:dyDescent="0.45">
      <c r="A117" s="3">
        <v>45818</v>
      </c>
      <c r="B117" s="14" t="s">
        <v>340</v>
      </c>
      <c r="C117" s="9" t="s">
        <v>85</v>
      </c>
      <c r="D117" s="13" t="s">
        <v>290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203</v>
      </c>
      <c r="T117" s="12">
        <v>45859</v>
      </c>
      <c r="U117" s="11">
        <v>50000</v>
      </c>
      <c r="V117" s="10">
        <v>51300</v>
      </c>
      <c r="W117" s="10">
        <v>0</v>
      </c>
      <c r="X117" s="10">
        <v>56567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335</v>
      </c>
      <c r="AG117" s="1" t="s">
        <v>118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45818</v>
      </c>
      <c r="B118" s="14" t="s">
        <v>341</v>
      </c>
      <c r="C118" s="9" t="s">
        <v>85</v>
      </c>
      <c r="D118" s="13" t="s">
        <v>336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203</v>
      </c>
      <c r="T118" s="12">
        <v>45859</v>
      </c>
      <c r="U118" s="11">
        <v>30000</v>
      </c>
      <c r="V118" s="10">
        <v>29636</v>
      </c>
      <c r="W118" s="10">
        <v>364</v>
      </c>
      <c r="X118" s="10">
        <v>30900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335</v>
      </c>
      <c r="AG118" s="1" t="s">
        <v>120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45831</v>
      </c>
      <c r="B119" s="14" t="s">
        <v>395</v>
      </c>
      <c r="C119" s="9" t="s">
        <v>85</v>
      </c>
      <c r="D119" s="13" t="s">
        <v>381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203</v>
      </c>
      <c r="T119" s="12">
        <v>45862</v>
      </c>
      <c r="U119" s="11">
        <v>5000</v>
      </c>
      <c r="V119" s="10">
        <v>5073</v>
      </c>
      <c r="W119" s="10">
        <v>0</v>
      </c>
      <c r="X119" s="10">
        <v>5370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291</v>
      </c>
      <c r="AG119" s="1" t="s">
        <v>119</v>
      </c>
      <c r="AH119" s="1" t="s">
        <v>74</v>
      </c>
      <c r="AI119" s="1">
        <v>2</v>
      </c>
      <c r="AJ119" s="3">
        <v>45862</v>
      </c>
      <c r="AK119" s="3">
        <v>0</v>
      </c>
      <c r="AL119" s="3">
        <v>45853</v>
      </c>
      <c r="AM119" s="3">
        <v>45860</v>
      </c>
      <c r="AN119" s="3">
        <v>45861</v>
      </c>
      <c r="AO119" s="3">
        <v>45861</v>
      </c>
      <c r="AP119" s="3">
        <v>45857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45831</v>
      </c>
      <c r="B120" s="14" t="s">
        <v>395</v>
      </c>
      <c r="C120" s="9" t="s">
        <v>85</v>
      </c>
      <c r="D120" s="13" t="s">
        <v>261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203</v>
      </c>
      <c r="T120" s="12">
        <v>45862</v>
      </c>
      <c r="U120" s="11">
        <v>40000</v>
      </c>
      <c r="V120" s="10">
        <v>40000</v>
      </c>
      <c r="W120" s="10">
        <v>0</v>
      </c>
      <c r="X120" s="10">
        <v>42000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291</v>
      </c>
      <c r="AG120" s="1" t="s">
        <v>119</v>
      </c>
      <c r="AH120" s="1" t="s">
        <v>74</v>
      </c>
      <c r="AI120" s="1">
        <v>2</v>
      </c>
      <c r="AJ120" s="3">
        <v>45862</v>
      </c>
      <c r="AK120" s="3">
        <v>0</v>
      </c>
      <c r="AL120" s="3">
        <v>45853</v>
      </c>
      <c r="AM120" s="3">
        <v>45860</v>
      </c>
      <c r="AN120" s="3">
        <v>45861</v>
      </c>
      <c r="AO120" s="3">
        <v>45861</v>
      </c>
      <c r="AP120" s="3">
        <v>45857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45842</v>
      </c>
      <c r="B121" s="14" t="s">
        <v>466</v>
      </c>
      <c r="C121" s="9" t="s">
        <v>73</v>
      </c>
      <c r="D121" s="13" t="s">
        <v>467</v>
      </c>
      <c r="E121" s="9">
        <v>20</v>
      </c>
      <c r="F121" s="9">
        <v>32</v>
      </c>
      <c r="G121" s="9" t="s">
        <v>60</v>
      </c>
      <c r="H121" s="9">
        <v>0</v>
      </c>
      <c r="I121" s="9">
        <v>72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148</v>
      </c>
      <c r="T121" s="12">
        <v>45867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119</v>
      </c>
      <c r="AH121" s="1" t="s">
        <v>74</v>
      </c>
      <c r="AI121" s="1">
        <v>2</v>
      </c>
      <c r="AJ121" s="3">
        <v>45867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45">
      <c r="A122" s="3">
        <v>0</v>
      </c>
      <c r="B122" s="14" t="s">
        <v>132</v>
      </c>
      <c r="C122" s="9" t="s">
        <v>145</v>
      </c>
      <c r="D122" s="13" t="s">
        <v>568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211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>
        <v>45868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81</v>
      </c>
      <c r="AA122" s="8">
        <v>20955</v>
      </c>
      <c r="AB122" s="8">
        <v>10643</v>
      </c>
      <c r="AC122" s="8">
        <v>10312</v>
      </c>
      <c r="AD122" s="8">
        <v>0</v>
      </c>
      <c r="AE122" s="8">
        <v>0</v>
      </c>
      <c r="AF122" s="8" t="s">
        <v>228</v>
      </c>
      <c r="AG122" s="1" t="s">
        <v>119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788.29511111111105</v>
      </c>
    </row>
    <row r="123" spans="1:56" ht="27.75" customHeight="1" x14ac:dyDescent="0.45">
      <c r="A123" s="3">
        <v>0</v>
      </c>
      <c r="B123" s="14" t="s">
        <v>132</v>
      </c>
      <c r="C123" s="9" t="s">
        <v>145</v>
      </c>
      <c r="D123" s="13" t="s">
        <v>350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211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>
        <v>45868</v>
      </c>
      <c r="U123" s="11">
        <v>120000</v>
      </c>
      <c r="V123" s="10">
        <v>0</v>
      </c>
      <c r="W123" s="10">
        <v>120000</v>
      </c>
      <c r="X123" s="10">
        <v>0</v>
      </c>
      <c r="Y123" s="10">
        <v>126000</v>
      </c>
      <c r="Z123" s="9" t="s">
        <v>81</v>
      </c>
      <c r="AA123" s="8">
        <v>125730.00000000001</v>
      </c>
      <c r="AB123" s="8">
        <v>0</v>
      </c>
      <c r="AC123" s="8">
        <v>125730.00000000001</v>
      </c>
      <c r="AD123" s="8">
        <v>0</v>
      </c>
      <c r="AE123" s="8">
        <v>0</v>
      </c>
      <c r="AF123" s="8" t="s">
        <v>228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9611.36</v>
      </c>
    </row>
    <row r="124" spans="1:56" ht="27.75" customHeight="1" x14ac:dyDescent="0.45">
      <c r="A124" s="3">
        <v>45825</v>
      </c>
      <c r="B124" s="14" t="s">
        <v>360</v>
      </c>
      <c r="C124" s="9" t="s">
        <v>145</v>
      </c>
      <c r="D124" s="13" t="s">
        <v>350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211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>
        <v>45868</v>
      </c>
      <c r="U124" s="11">
        <v>2800</v>
      </c>
      <c r="V124" s="10">
        <v>0</v>
      </c>
      <c r="W124" s="10">
        <v>2800</v>
      </c>
      <c r="X124" s="10">
        <v>0</v>
      </c>
      <c r="Y124" s="10">
        <v>2940</v>
      </c>
      <c r="Z124" s="9" t="s">
        <v>81</v>
      </c>
      <c r="AA124" s="8">
        <v>2933.7000000000003</v>
      </c>
      <c r="AB124" s="8">
        <v>0</v>
      </c>
      <c r="AC124" s="8">
        <v>2933.7000000000003</v>
      </c>
      <c r="AD124" s="8">
        <v>0</v>
      </c>
      <c r="AE124" s="8">
        <v>0</v>
      </c>
      <c r="AF124" s="8" t="s">
        <v>228</v>
      </c>
      <c r="AG124" s="1" t="s">
        <v>122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362</v>
      </c>
      <c r="AZ124" s="2">
        <v>0</v>
      </c>
      <c r="BA124" s="2">
        <v>0</v>
      </c>
      <c r="BB124" s="2">
        <v>0</v>
      </c>
      <c r="BC124" s="1" t="s">
        <v>103</v>
      </c>
      <c r="BD124" s="56">
        <v>224.26506666666671</v>
      </c>
    </row>
    <row r="125" spans="1:56" ht="27.75" customHeight="1" x14ac:dyDescent="0.45">
      <c r="A125" s="3">
        <v>0</v>
      </c>
      <c r="B125" s="14" t="s">
        <v>132</v>
      </c>
      <c r="C125" s="9" t="s">
        <v>145</v>
      </c>
      <c r="D125" s="13" t="s">
        <v>351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211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>
        <v>45868</v>
      </c>
      <c r="U125" s="11">
        <v>150000</v>
      </c>
      <c r="V125" s="10">
        <v>0</v>
      </c>
      <c r="W125" s="10">
        <v>150000</v>
      </c>
      <c r="X125" s="10">
        <v>0</v>
      </c>
      <c r="Y125" s="10">
        <v>157500</v>
      </c>
      <c r="Z125" s="9" t="s">
        <v>81</v>
      </c>
      <c r="AA125" s="8">
        <v>157162.5</v>
      </c>
      <c r="AB125" s="8">
        <v>0</v>
      </c>
      <c r="AC125" s="8">
        <v>157162.5</v>
      </c>
      <c r="AD125" s="8">
        <v>0</v>
      </c>
      <c r="AE125" s="8">
        <v>0</v>
      </c>
      <c r="AF125" s="8" t="s">
        <v>228</v>
      </c>
      <c r="AG125" s="1" t="s">
        <v>119</v>
      </c>
      <c r="AH125" s="1" t="s">
        <v>74</v>
      </c>
      <c r="AI125" s="1">
        <v>2</v>
      </c>
      <c r="AJ125" s="3">
        <v>45868</v>
      </c>
      <c r="AK125" s="3">
        <v>0</v>
      </c>
      <c r="AL125" s="3">
        <v>45859</v>
      </c>
      <c r="AM125" s="3">
        <v>45866</v>
      </c>
      <c r="AN125" s="3">
        <v>45867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12014.2</v>
      </c>
    </row>
    <row r="126" spans="1:56" ht="27.75" customHeight="1" x14ac:dyDescent="0.45">
      <c r="A126" s="3" t="s">
        <v>139</v>
      </c>
      <c r="B126" s="14" t="s">
        <v>139</v>
      </c>
      <c r="C126" s="9" t="s">
        <v>145</v>
      </c>
      <c r="D126" s="13" t="s">
        <v>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211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>
        <v>45899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81</v>
      </c>
      <c r="AA126" s="8">
        <v>104775.00000000001</v>
      </c>
      <c r="AB126" s="8">
        <v>0</v>
      </c>
      <c r="AC126" s="8">
        <v>104775.00000000001</v>
      </c>
      <c r="AD126" s="8">
        <v>0</v>
      </c>
      <c r="AE126" s="8">
        <v>0</v>
      </c>
      <c r="AF126" s="8" t="s">
        <v>228</v>
      </c>
      <c r="AG126" s="1" t="s">
        <v>119</v>
      </c>
      <c r="AH126" s="1" t="s">
        <v>74</v>
      </c>
      <c r="AI126" s="1">
        <v>2</v>
      </c>
      <c r="AJ126" s="3">
        <v>45899</v>
      </c>
      <c r="AK126" s="3">
        <v>0</v>
      </c>
      <c r="AL126" s="3">
        <v>45890</v>
      </c>
      <c r="AM126" s="3">
        <v>45897</v>
      </c>
      <c r="AN126" s="3">
        <v>45898</v>
      </c>
      <c r="AO126" s="3">
        <v>45898</v>
      </c>
      <c r="AP126" s="3">
        <v>45894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8009.4666666666681</v>
      </c>
    </row>
    <row r="127" spans="1:56" ht="27.75" customHeight="1" x14ac:dyDescent="0.45">
      <c r="A127" s="3">
        <v>45840</v>
      </c>
      <c r="B127" s="14" t="s">
        <v>438</v>
      </c>
      <c r="C127" s="9" t="s">
        <v>85</v>
      </c>
      <c r="D127" s="13" t="s">
        <v>439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203</v>
      </c>
      <c r="T127" s="12">
        <v>45875</v>
      </c>
      <c r="U127" s="11">
        <v>13000</v>
      </c>
      <c r="V127" s="10">
        <v>0</v>
      </c>
      <c r="W127" s="10">
        <v>13000</v>
      </c>
      <c r="X127" s="10">
        <v>9480</v>
      </c>
      <c r="Y127" s="10">
        <v>3696</v>
      </c>
      <c r="Z127" s="9" t="s">
        <v>81</v>
      </c>
      <c r="AA127" s="8">
        <v>3975.7502400000003</v>
      </c>
      <c r="AB127" s="8">
        <v>3975.7502400000003</v>
      </c>
      <c r="AC127" s="8">
        <v>0</v>
      </c>
      <c r="AD127" s="8">
        <v>0</v>
      </c>
      <c r="AE127" s="8">
        <v>0</v>
      </c>
      <c r="AF127" s="8" t="s">
        <v>440</v>
      </c>
      <c r="AG127" s="1" t="s">
        <v>118</v>
      </c>
      <c r="AH127" s="1" t="s">
        <v>74</v>
      </c>
      <c r="AI127" s="1">
        <v>2</v>
      </c>
      <c r="AJ127" s="3">
        <v>45875</v>
      </c>
      <c r="AK127" s="3">
        <v>0</v>
      </c>
      <c r="AL127" s="3">
        <v>45866</v>
      </c>
      <c r="AM127" s="3">
        <v>45873</v>
      </c>
      <c r="AN127" s="3">
        <v>45874</v>
      </c>
      <c r="AO127" s="3">
        <v>45874</v>
      </c>
      <c r="AP127" s="3">
        <v>45870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45">
      <c r="A128" s="3">
        <v>45834</v>
      </c>
      <c r="B128" s="14" t="s">
        <v>413</v>
      </c>
      <c r="C128" s="9" t="s">
        <v>85</v>
      </c>
      <c r="D128" s="13" t="s">
        <v>331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238</v>
      </c>
      <c r="T128" s="12">
        <v>45897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227</v>
      </c>
      <c r="AG128" s="1" t="s">
        <v>118</v>
      </c>
      <c r="AH128" s="1" t="s">
        <v>74</v>
      </c>
      <c r="AI128" s="1">
        <v>2</v>
      </c>
      <c r="AJ128" s="3">
        <v>45897</v>
      </c>
      <c r="AK128" s="3">
        <v>0</v>
      </c>
      <c r="AL128" s="3">
        <v>45888</v>
      </c>
      <c r="AM128" s="3">
        <v>45895</v>
      </c>
      <c r="AN128" s="3">
        <v>45896</v>
      </c>
      <c r="AO128" s="3">
        <v>45896</v>
      </c>
      <c r="AP128" s="3">
        <v>45892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45834</v>
      </c>
      <c r="B129" s="14" t="s">
        <v>413</v>
      </c>
      <c r="C129" s="9" t="s">
        <v>85</v>
      </c>
      <c r="D129" s="13" t="s">
        <v>408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238</v>
      </c>
      <c r="T129" s="12">
        <v>45897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0</v>
      </c>
      <c r="AF129" s="8" t="s">
        <v>227</v>
      </c>
      <c r="AG129" s="1" t="s">
        <v>118</v>
      </c>
      <c r="AH129" s="1" t="s">
        <v>74</v>
      </c>
      <c r="AI129" s="1">
        <v>2</v>
      </c>
      <c r="AJ129" s="3">
        <v>45897</v>
      </c>
      <c r="AK129" s="3">
        <v>0</v>
      </c>
      <c r="AL129" s="3">
        <v>45888</v>
      </c>
      <c r="AM129" s="3">
        <v>45895</v>
      </c>
      <c r="AN129" s="3">
        <v>45896</v>
      </c>
      <c r="AO129" s="3">
        <v>45896</v>
      </c>
      <c r="AP129" s="3">
        <v>45892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81</v>
      </c>
      <c r="AA130" s="8">
        <v>426288.85024000006</v>
      </c>
      <c r="AB130" s="8">
        <v>25375.650240000003</v>
      </c>
      <c r="AC130" s="8">
        <v>400913.2</v>
      </c>
      <c r="AD130" s="8">
        <v>0</v>
      </c>
      <c r="AE130" s="8">
        <v>0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45846</v>
      </c>
      <c r="B131" s="14" t="s">
        <v>480</v>
      </c>
      <c r="C131" s="9" t="s">
        <v>473</v>
      </c>
      <c r="D131" s="13" t="s">
        <v>474</v>
      </c>
      <c r="E131" s="9">
        <v>21</v>
      </c>
      <c r="F131" s="9">
        <v>36</v>
      </c>
      <c r="G131" s="9" t="s">
        <v>60</v>
      </c>
      <c r="H131" s="9">
        <v>0</v>
      </c>
      <c r="I131" s="9">
        <v>65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45859</v>
      </c>
      <c r="U131" s="11">
        <v>17000</v>
      </c>
      <c r="V131" s="10">
        <v>17000</v>
      </c>
      <c r="W131" s="10">
        <v>0</v>
      </c>
      <c r="X131" s="10">
        <v>18410</v>
      </c>
      <c r="Y131" s="10">
        <v>0</v>
      </c>
      <c r="Z131" s="9" t="s">
        <v>134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228</v>
      </c>
      <c r="AG131" s="1" t="s">
        <v>119</v>
      </c>
      <c r="AH131" s="1" t="s">
        <v>74</v>
      </c>
      <c r="AI131" s="1">
        <v>2</v>
      </c>
      <c r="AJ131" s="3">
        <v>45859</v>
      </c>
      <c r="AK131" s="3">
        <v>0</v>
      </c>
      <c r="AL131" s="3">
        <v>45850</v>
      </c>
      <c r="AM131" s="3">
        <v>45857</v>
      </c>
      <c r="AN131" s="3">
        <v>45858</v>
      </c>
      <c r="AO131" s="3">
        <v>45858</v>
      </c>
      <c r="AP131" s="3">
        <v>45854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 t="s">
        <v>496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45853</v>
      </c>
      <c r="B132" s="14" t="s">
        <v>507</v>
      </c>
      <c r="C132" s="9" t="s">
        <v>179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41</v>
      </c>
      <c r="O132" s="9">
        <v>40</v>
      </c>
      <c r="P132" s="10">
        <v>333.79752595199994</v>
      </c>
      <c r="Q132" s="10">
        <v>0</v>
      </c>
      <c r="R132" s="10">
        <v>333.79752595199994</v>
      </c>
      <c r="S132" s="9" t="s">
        <v>71</v>
      </c>
      <c r="T132" s="12">
        <v>45862</v>
      </c>
      <c r="U132" s="11">
        <v>20000</v>
      </c>
      <c r="V132" s="10">
        <v>5000</v>
      </c>
      <c r="W132" s="10">
        <v>15000</v>
      </c>
      <c r="X132" s="10">
        <v>0</v>
      </c>
      <c r="Y132" s="10">
        <v>0</v>
      </c>
      <c r="Z132" s="9" t="s">
        <v>134</v>
      </c>
      <c r="AA132" s="8">
        <v>16554.45</v>
      </c>
      <c r="AB132" s="8">
        <v>0</v>
      </c>
      <c r="AC132" s="8">
        <v>16554.45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77</v>
      </c>
      <c r="AI132" s="1">
        <v>1</v>
      </c>
      <c r="AJ132" s="3">
        <v>45862</v>
      </c>
      <c r="AK132" s="3">
        <v>0</v>
      </c>
      <c r="AL132" s="3">
        <v>0</v>
      </c>
      <c r="AM132" s="3">
        <v>0</v>
      </c>
      <c r="AN132" s="3">
        <v>0</v>
      </c>
      <c r="AO132" s="3">
        <v>45861</v>
      </c>
      <c r="AP132" s="3">
        <v>45857</v>
      </c>
      <c r="AQ132" s="3">
        <v>45862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1129.8412125</v>
      </c>
    </row>
    <row r="133" spans="1:56" ht="27.75" customHeight="1" x14ac:dyDescent="0.45">
      <c r="A133" s="3">
        <v>45853</v>
      </c>
      <c r="B133" s="14" t="s">
        <v>507</v>
      </c>
      <c r="C133" s="9" t="s">
        <v>179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45862</v>
      </c>
      <c r="U133" s="11">
        <v>10000</v>
      </c>
      <c r="V133" s="10">
        <v>9776</v>
      </c>
      <c r="W133" s="10">
        <v>224</v>
      </c>
      <c r="X133" s="10">
        <v>0</v>
      </c>
      <c r="Y133" s="10">
        <v>0</v>
      </c>
      <c r="Z133" s="9" t="s">
        <v>134</v>
      </c>
      <c r="AA133" s="8">
        <v>247.21312</v>
      </c>
      <c r="AB133" s="8">
        <v>0</v>
      </c>
      <c r="AC133" s="8">
        <v>247.21312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77</v>
      </c>
      <c r="AI133" s="1">
        <v>1</v>
      </c>
      <c r="AJ133" s="3">
        <v>45862</v>
      </c>
      <c r="AK133" s="3">
        <v>0</v>
      </c>
      <c r="AL133" s="3">
        <v>0</v>
      </c>
      <c r="AM133" s="3">
        <v>0</v>
      </c>
      <c r="AN133" s="3">
        <v>0</v>
      </c>
      <c r="AO133" s="3">
        <v>45861</v>
      </c>
      <c r="AP133" s="3">
        <v>45857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16.872295439999998</v>
      </c>
    </row>
    <row r="134" spans="1:56" ht="27.75" customHeight="1" x14ac:dyDescent="0.45">
      <c r="A134" s="3">
        <v>45852</v>
      </c>
      <c r="B134" s="14" t="s">
        <v>508</v>
      </c>
      <c r="C134" s="9" t="s">
        <v>503</v>
      </c>
      <c r="D134" s="13" t="s">
        <v>504</v>
      </c>
      <c r="E134" s="9">
        <v>21</v>
      </c>
      <c r="F134" s="9">
        <v>34</v>
      </c>
      <c r="G134" s="9" t="s">
        <v>60</v>
      </c>
      <c r="H134" s="9">
        <v>0</v>
      </c>
      <c r="I134" s="9">
        <v>61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45864</v>
      </c>
      <c r="U134" s="11">
        <v>1000</v>
      </c>
      <c r="V134" s="10">
        <v>0</v>
      </c>
      <c r="W134" s="10">
        <v>1000</v>
      </c>
      <c r="X134" s="10">
        <v>0</v>
      </c>
      <c r="Y134" s="10">
        <v>1050</v>
      </c>
      <c r="Z134" s="9" t="s">
        <v>134</v>
      </c>
      <c r="AA134" s="8">
        <v>991.87</v>
      </c>
      <c r="AB134" s="8">
        <v>0</v>
      </c>
      <c r="AC134" s="8">
        <v>991.87</v>
      </c>
      <c r="AD134" s="8">
        <v>0</v>
      </c>
      <c r="AE134" s="8">
        <v>0</v>
      </c>
      <c r="AF134" s="8">
        <v>0</v>
      </c>
      <c r="AG134" s="1" t="s">
        <v>118</v>
      </c>
      <c r="AH134" s="1" t="s">
        <v>74</v>
      </c>
      <c r="AI134" s="1">
        <v>2</v>
      </c>
      <c r="AJ134" s="3">
        <v>45864</v>
      </c>
      <c r="AK134" s="3">
        <v>0</v>
      </c>
      <c r="AL134" s="3">
        <v>45855</v>
      </c>
      <c r="AM134" s="3">
        <v>45862</v>
      </c>
      <c r="AN134" s="3">
        <v>45863</v>
      </c>
      <c r="AO134" s="3">
        <v>45863</v>
      </c>
      <c r="AP134" s="3">
        <v>45859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67.695127499999984</v>
      </c>
    </row>
    <row r="135" spans="1:56" ht="27.75" customHeight="1" x14ac:dyDescent="0.45">
      <c r="A135" s="3">
        <v>45852</v>
      </c>
      <c r="B135" s="14" t="s">
        <v>509</v>
      </c>
      <c r="C135" s="9" t="s">
        <v>510</v>
      </c>
      <c r="D135" s="13" t="s">
        <v>504</v>
      </c>
      <c r="E135" s="9">
        <v>21</v>
      </c>
      <c r="F135" s="9">
        <v>34</v>
      </c>
      <c r="G135" s="9" t="s">
        <v>60</v>
      </c>
      <c r="H135" s="9">
        <v>0</v>
      </c>
      <c r="I135" s="9">
        <v>61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45864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134</v>
      </c>
      <c r="AA135" s="8">
        <v>3967.48</v>
      </c>
      <c r="AB135" s="8">
        <v>0</v>
      </c>
      <c r="AC135" s="8">
        <v>3967.48</v>
      </c>
      <c r="AD135" s="8">
        <v>0</v>
      </c>
      <c r="AE135" s="8">
        <v>0</v>
      </c>
      <c r="AF135" s="8">
        <v>0</v>
      </c>
      <c r="AG135" s="1" t="s">
        <v>119</v>
      </c>
      <c r="AH135" s="1" t="s">
        <v>74</v>
      </c>
      <c r="AI135" s="1">
        <v>2</v>
      </c>
      <c r="AJ135" s="3">
        <v>45864</v>
      </c>
      <c r="AK135" s="3">
        <v>0</v>
      </c>
      <c r="AL135" s="3">
        <v>45855</v>
      </c>
      <c r="AM135" s="3">
        <v>45862</v>
      </c>
      <c r="AN135" s="3">
        <v>45863</v>
      </c>
      <c r="AO135" s="3">
        <v>45863</v>
      </c>
      <c r="AP135" s="3">
        <v>45859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270.78050999999994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134</v>
      </c>
      <c r="AA136" s="8">
        <v>21761.01312</v>
      </c>
      <c r="AB136" s="8">
        <v>0</v>
      </c>
      <c r="AC136" s="8">
        <v>21761.01312</v>
      </c>
      <c r="AD136" s="8">
        <v>0</v>
      </c>
      <c r="AE136" s="8">
        <v>0</v>
      </c>
      <c r="AF136" s="8" t="s">
        <v>58</v>
      </c>
      <c r="AG136" s="1" t="s">
        <v>119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0</v>
      </c>
      <c r="B137" s="14" t="s">
        <v>132</v>
      </c>
      <c r="C137" s="9" t="s">
        <v>550</v>
      </c>
      <c r="D137" s="13" t="s">
        <v>556</v>
      </c>
      <c r="E137" s="9">
        <v>21</v>
      </c>
      <c r="F137" s="9">
        <v>32</v>
      </c>
      <c r="G137" s="9" t="s">
        <v>60</v>
      </c>
      <c r="H137" s="9">
        <v>0</v>
      </c>
      <c r="I137" s="9">
        <v>70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45868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443</v>
      </c>
      <c r="AA137" s="8">
        <v>3743.96</v>
      </c>
      <c r="AB137" s="8">
        <v>3743.96</v>
      </c>
      <c r="AC137" s="8">
        <v>0</v>
      </c>
      <c r="AD137" s="8">
        <v>0</v>
      </c>
      <c r="AE137" s="8">
        <v>0</v>
      </c>
      <c r="AF137" s="8">
        <v>0</v>
      </c>
      <c r="AG137" s="1" t="s">
        <v>61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45854</v>
      </c>
      <c r="B138" s="14" t="s">
        <v>542</v>
      </c>
      <c r="C138" s="9" t="s">
        <v>441</v>
      </c>
      <c r="D138" s="13" t="s">
        <v>442</v>
      </c>
      <c r="E138" s="9">
        <v>21</v>
      </c>
      <c r="F138" s="9">
        <v>34</v>
      </c>
      <c r="G138" s="9" t="s">
        <v>60</v>
      </c>
      <c r="H138" s="9">
        <v>0</v>
      </c>
      <c r="I138" s="9">
        <v>76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45862</v>
      </c>
      <c r="U138" s="11">
        <v>6000</v>
      </c>
      <c r="V138" s="10">
        <v>0</v>
      </c>
      <c r="W138" s="10">
        <v>6000</v>
      </c>
      <c r="X138" s="10">
        <v>0</v>
      </c>
      <c r="Y138" s="10">
        <v>6300</v>
      </c>
      <c r="Z138" s="9" t="s">
        <v>443</v>
      </c>
      <c r="AA138" s="8">
        <v>5951.22</v>
      </c>
      <c r="AB138" s="8">
        <v>5951.22</v>
      </c>
      <c r="AC138" s="8">
        <v>0</v>
      </c>
      <c r="AD138" s="8">
        <v>0</v>
      </c>
      <c r="AE138" s="8">
        <v>0</v>
      </c>
      <c r="AF138" s="8">
        <v>0</v>
      </c>
      <c r="AG138" s="1" t="s">
        <v>61</v>
      </c>
      <c r="AH138" s="1" t="s">
        <v>74</v>
      </c>
      <c r="AI138" s="1">
        <v>2</v>
      </c>
      <c r="AJ138" s="3">
        <v>45862</v>
      </c>
      <c r="AK138" s="3">
        <v>0</v>
      </c>
      <c r="AL138" s="3">
        <v>45853</v>
      </c>
      <c r="AM138" s="3">
        <v>45860</v>
      </c>
      <c r="AN138" s="3">
        <v>45861</v>
      </c>
      <c r="AO138" s="3">
        <v>45861</v>
      </c>
      <c r="AP138" s="3">
        <v>45857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21</v>
      </c>
      <c r="F139" s="9">
        <v>37</v>
      </c>
      <c r="G139" s="9" t="s">
        <v>60</v>
      </c>
      <c r="H139" s="9">
        <v>0</v>
      </c>
      <c r="I139" s="9">
        <v>83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443</v>
      </c>
      <c r="AA139" s="8">
        <v>9695.18</v>
      </c>
      <c r="AB139" s="8">
        <v>9695.18</v>
      </c>
      <c r="AC139" s="8">
        <v>0</v>
      </c>
      <c r="AD139" s="8">
        <v>0</v>
      </c>
      <c r="AE139" s="8">
        <v>0</v>
      </c>
      <c r="AF139" s="8" t="s">
        <v>58</v>
      </c>
      <c r="AG139" s="1" t="s">
        <v>119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444</v>
      </c>
      <c r="BD139" s="56">
        <v>0</v>
      </c>
    </row>
    <row r="140" spans="1:56" ht="27.75" customHeight="1" x14ac:dyDescent="0.45">
      <c r="A140" s="3" t="s">
        <v>139</v>
      </c>
      <c r="B140" s="14" t="s">
        <v>139</v>
      </c>
      <c r="C140" s="9" t="s">
        <v>114</v>
      </c>
      <c r="D140" s="13" t="s">
        <v>61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300000</v>
      </c>
      <c r="V140" s="10">
        <v>0</v>
      </c>
      <c r="W140" s="10">
        <v>300000</v>
      </c>
      <c r="X140" s="10">
        <v>0</v>
      </c>
      <c r="Y140" s="10">
        <v>315000</v>
      </c>
      <c r="Z140" s="9" t="s">
        <v>123</v>
      </c>
      <c r="AA140" s="8">
        <v>322707</v>
      </c>
      <c r="AB140" s="8">
        <v>199273</v>
      </c>
      <c r="AC140" s="8">
        <v>123434</v>
      </c>
      <c r="AD140" s="8">
        <v>20328</v>
      </c>
      <c r="AE140" s="8">
        <v>302379</v>
      </c>
      <c r="AF140" s="8">
        <v>0</v>
      </c>
      <c r="AG140" s="1" t="s">
        <v>119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124</v>
      </c>
      <c r="BD140" s="56">
        <v>8876.5503866666641</v>
      </c>
    </row>
    <row r="141" spans="1:56" ht="27.75" customHeight="1" x14ac:dyDescent="0.45">
      <c r="A141" s="3" t="s">
        <v>139</v>
      </c>
      <c r="B141" s="14" t="s">
        <v>139</v>
      </c>
      <c r="C141" s="9" t="s">
        <v>424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434.20816383999994</v>
      </c>
      <c r="Q141" s="10">
        <v>0</v>
      </c>
      <c r="R141" s="10">
        <v>434.20816383999994</v>
      </c>
      <c r="S141" s="9" t="s">
        <v>71</v>
      </c>
      <c r="T141" s="12">
        <v>45868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123</v>
      </c>
      <c r="AA141" s="8">
        <v>21513.800000000003</v>
      </c>
      <c r="AB141" s="8">
        <v>21513.800000000003</v>
      </c>
      <c r="AC141" s="8">
        <v>0</v>
      </c>
      <c r="AD141" s="8">
        <v>0</v>
      </c>
      <c r="AE141" s="8">
        <v>21513.800000000003</v>
      </c>
      <c r="AF141" s="8">
        <v>0</v>
      </c>
      <c r="AG141" s="1" t="s">
        <v>119</v>
      </c>
      <c r="AH141" s="1" t="s">
        <v>68</v>
      </c>
      <c r="AI141" s="1">
        <v>4</v>
      </c>
      <c r="AJ141" s="3">
        <v>45868</v>
      </c>
      <c r="AK141" s="3">
        <v>45864</v>
      </c>
      <c r="AL141" s="3">
        <v>45858</v>
      </c>
      <c r="AM141" s="3">
        <v>45865</v>
      </c>
      <c r="AN141" s="3">
        <v>45866</v>
      </c>
      <c r="AO141" s="3">
        <v>45866</v>
      </c>
      <c r="AP141" s="3">
        <v>45863</v>
      </c>
      <c r="AQ141" s="3">
        <v>45867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124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151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123</v>
      </c>
      <c r="AA142" s="8">
        <v>10756.900000000001</v>
      </c>
      <c r="AB142" s="8">
        <v>10756.900000000001</v>
      </c>
      <c r="AC142" s="8">
        <v>0</v>
      </c>
      <c r="AD142" s="8">
        <v>0</v>
      </c>
      <c r="AE142" s="8">
        <v>10756.900000000001</v>
      </c>
      <c r="AF142" s="8">
        <v>0</v>
      </c>
      <c r="AG142" s="1" t="s">
        <v>119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124</v>
      </c>
      <c r="BD142" s="56">
        <v>0</v>
      </c>
    </row>
    <row r="143" spans="1:56" ht="27.75" customHeight="1" x14ac:dyDescent="0.45">
      <c r="A143" s="3">
        <v>45854</v>
      </c>
      <c r="B143" s="14" t="s">
        <v>543</v>
      </c>
      <c r="C143" s="9" t="s">
        <v>79</v>
      </c>
      <c r="D143" s="13" t="s">
        <v>544</v>
      </c>
      <c r="E143" s="9">
        <v>21</v>
      </c>
      <c r="F143" s="9">
        <v>38</v>
      </c>
      <c r="G143" s="9" t="s">
        <v>60</v>
      </c>
      <c r="H143" s="9" t="s">
        <v>76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123</v>
      </c>
      <c r="AA143" s="8">
        <v>3310.89</v>
      </c>
      <c r="AB143" s="8">
        <v>3310.89</v>
      </c>
      <c r="AC143" s="8">
        <v>0</v>
      </c>
      <c r="AD143" s="8">
        <v>0</v>
      </c>
      <c r="AE143" s="8">
        <v>3310.89</v>
      </c>
      <c r="AF143" s="8">
        <v>0</v>
      </c>
      <c r="AG143" s="1" t="s">
        <v>119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124</v>
      </c>
      <c r="BD143" s="56">
        <v>0</v>
      </c>
    </row>
    <row r="144" spans="1:56" ht="27.75" customHeight="1" x14ac:dyDescent="0.45">
      <c r="A144" s="3">
        <v>45854</v>
      </c>
      <c r="B144" s="14" t="s">
        <v>545</v>
      </c>
      <c r="C144" s="9" t="s">
        <v>79</v>
      </c>
      <c r="D144" s="13" t="s">
        <v>546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123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0</v>
      </c>
    </row>
    <row r="145" spans="1:56" ht="27.75" customHeight="1" x14ac:dyDescent="0.45">
      <c r="A145" s="3">
        <v>45826</v>
      </c>
      <c r="B145" s="14" t="s">
        <v>366</v>
      </c>
      <c r="C145" s="9" t="s">
        <v>110</v>
      </c>
      <c r="D145" s="13" t="s">
        <v>317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163.47937368575995</v>
      </c>
      <c r="Q145" s="10">
        <v>0</v>
      </c>
      <c r="R145" s="10">
        <v>163.47937368575995</v>
      </c>
      <c r="S145" s="9" t="s">
        <v>67</v>
      </c>
      <c r="T145" s="12" t="s">
        <v>63</v>
      </c>
      <c r="U145" s="11">
        <v>8000</v>
      </c>
      <c r="V145" s="10">
        <v>470</v>
      </c>
      <c r="W145" s="10">
        <v>7530</v>
      </c>
      <c r="X145" s="10">
        <v>0</v>
      </c>
      <c r="Y145" s="10">
        <v>7906.5</v>
      </c>
      <c r="Z145" s="9" t="s">
        <v>123</v>
      </c>
      <c r="AA145" s="8">
        <v>8310.3338999999996</v>
      </c>
      <c r="AB145" s="8">
        <v>8310.3338999999996</v>
      </c>
      <c r="AC145" s="8">
        <v>0</v>
      </c>
      <c r="AD145" s="8">
        <v>0</v>
      </c>
      <c r="AE145" s="8">
        <v>8310.3338999999996</v>
      </c>
      <c r="AF145" s="8">
        <v>0</v>
      </c>
      <c r="AG145" s="1" t="s">
        <v>119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124</v>
      </c>
      <c r="BD145" s="56">
        <v>0</v>
      </c>
    </row>
    <row r="146" spans="1:56" ht="27.75" customHeight="1" x14ac:dyDescent="0.45">
      <c r="A146" s="3">
        <v>45628</v>
      </c>
      <c r="B146" s="14" t="s">
        <v>215</v>
      </c>
      <c r="C146" s="9" t="s">
        <v>112</v>
      </c>
      <c r="D146" s="13" t="s">
        <v>151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 t="s">
        <v>63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123</v>
      </c>
      <c r="AA146" s="8">
        <v>8605.52</v>
      </c>
      <c r="AB146" s="8">
        <v>7858</v>
      </c>
      <c r="AC146" s="8">
        <v>747.52000000000044</v>
      </c>
      <c r="AD146" s="8">
        <v>0</v>
      </c>
      <c r="AE146" s="8">
        <v>8605.52</v>
      </c>
      <c r="AF146" s="8">
        <v>0</v>
      </c>
      <c r="AG146" s="1" t="s">
        <v>61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239</v>
      </c>
      <c r="AZ146" s="2">
        <v>0</v>
      </c>
      <c r="BA146" s="2">
        <v>0</v>
      </c>
      <c r="BB146" s="2">
        <v>0</v>
      </c>
      <c r="BC146" s="1" t="s">
        <v>124</v>
      </c>
      <c r="BD146" s="56">
        <v>53.756654933333358</v>
      </c>
    </row>
    <row r="147" spans="1:56" ht="27.75" customHeight="1" x14ac:dyDescent="0.45">
      <c r="A147" s="3">
        <v>45631</v>
      </c>
      <c r="B147" s="14" t="s">
        <v>218</v>
      </c>
      <c r="C147" s="9" t="s">
        <v>112</v>
      </c>
      <c r="D147" s="13" t="s">
        <v>151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 t="s">
        <v>63</v>
      </c>
      <c r="U147" s="11">
        <v>16000</v>
      </c>
      <c r="V147" s="10">
        <v>0</v>
      </c>
      <c r="W147" s="10">
        <v>16000</v>
      </c>
      <c r="X147" s="10">
        <v>0</v>
      </c>
      <c r="Y147" s="10">
        <v>16800</v>
      </c>
      <c r="Z147" s="9" t="s">
        <v>123</v>
      </c>
      <c r="AA147" s="8">
        <v>17211.04</v>
      </c>
      <c r="AB147" s="8">
        <v>0</v>
      </c>
      <c r="AC147" s="8">
        <v>17211.04</v>
      </c>
      <c r="AD147" s="8">
        <v>0</v>
      </c>
      <c r="AE147" s="8">
        <v>17211.04</v>
      </c>
      <c r="AF147" s="8">
        <v>0</v>
      </c>
      <c r="AG147" s="1" t="s">
        <v>119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240</v>
      </c>
      <c r="AZ147" s="2">
        <v>0</v>
      </c>
      <c r="BA147" s="2">
        <v>0</v>
      </c>
      <c r="BB147" s="2">
        <v>0</v>
      </c>
      <c r="BC147" s="1" t="s">
        <v>124</v>
      </c>
      <c r="BD147" s="56">
        <v>1237.7032565333332</v>
      </c>
    </row>
    <row r="148" spans="1:56" ht="27.75" customHeight="1" x14ac:dyDescent="0.45">
      <c r="A148" s="3">
        <v>45631</v>
      </c>
      <c r="B148" s="14" t="s">
        <v>219</v>
      </c>
      <c r="C148" s="9" t="s">
        <v>112</v>
      </c>
      <c r="D148" s="13" t="s">
        <v>151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123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118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241</v>
      </c>
      <c r="AZ148" s="2">
        <v>0</v>
      </c>
      <c r="BA148" s="2">
        <v>0</v>
      </c>
      <c r="BB148" s="2">
        <v>0</v>
      </c>
      <c r="BC148" s="1" t="s">
        <v>124</v>
      </c>
      <c r="BD148" s="56">
        <v>1237.7032565333332</v>
      </c>
    </row>
    <row r="149" spans="1:56" ht="27.75" customHeight="1" x14ac:dyDescent="0.45">
      <c r="A149" s="3" t="s">
        <v>139</v>
      </c>
      <c r="B149" s="14" t="s">
        <v>139</v>
      </c>
      <c r="C149" s="9" t="s">
        <v>110</v>
      </c>
      <c r="D149" s="13" t="s">
        <v>61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90</v>
      </c>
      <c r="M149" s="10">
        <v>22</v>
      </c>
      <c r="N149" s="9">
        <v>42</v>
      </c>
      <c r="O149" s="9">
        <v>40</v>
      </c>
      <c r="P149" s="10">
        <v>227.95928601599996</v>
      </c>
      <c r="Q149" s="10">
        <v>0</v>
      </c>
      <c r="R149" s="10">
        <v>227.95928601599996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123</v>
      </c>
      <c r="AA149" s="8">
        <v>11595.1</v>
      </c>
      <c r="AB149" s="8">
        <v>0</v>
      </c>
      <c r="AC149" s="8">
        <v>11595.1</v>
      </c>
      <c r="AD149" s="8">
        <v>0</v>
      </c>
      <c r="AE149" s="8">
        <v>11595.1</v>
      </c>
      <c r="AF149" s="8">
        <v>0</v>
      </c>
      <c r="AG149" s="1" t="s">
        <v>118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124</v>
      </c>
      <c r="BD149" s="56">
        <v>833.84229133333326</v>
      </c>
    </row>
    <row r="150" spans="1:56" ht="27.75" customHeight="1" x14ac:dyDescent="0.45">
      <c r="A150" s="3">
        <v>45066</v>
      </c>
      <c r="B150" s="14" t="s">
        <v>130</v>
      </c>
      <c r="C150" s="9" t="s">
        <v>79</v>
      </c>
      <c r="D150" s="13" t="s">
        <v>129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123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118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124</v>
      </c>
      <c r="BD150" s="56">
        <v>396.82856033333326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>
        <v>0</v>
      </c>
      <c r="H151" s="9">
        <v>0</v>
      </c>
      <c r="I151" s="9">
        <v>74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 t="s">
        <v>82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123</v>
      </c>
      <c r="AA151" s="8">
        <v>430050.66390000004</v>
      </c>
      <c r="AB151" s="8">
        <v>254333.81390000001</v>
      </c>
      <c r="AC151" s="8">
        <v>175716.85</v>
      </c>
      <c r="AD151" s="8">
        <v>20328</v>
      </c>
      <c r="AE151" s="8">
        <v>409722.66390000004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0</v>
      </c>
    </row>
    <row r="152" spans="1:56" ht="27.75" customHeight="1" x14ac:dyDescent="0.45">
      <c r="A152" s="3">
        <v>9</v>
      </c>
      <c r="B152" s="14" t="s">
        <v>296</v>
      </c>
      <c r="C152" s="9" t="s">
        <v>292</v>
      </c>
      <c r="D152" s="13" t="s">
        <v>293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294</v>
      </c>
      <c r="T152" s="12" t="s">
        <v>136</v>
      </c>
      <c r="U152" s="11">
        <v>239700</v>
      </c>
      <c r="V152" s="10">
        <v>239700</v>
      </c>
      <c r="W152" s="10">
        <v>0</v>
      </c>
      <c r="X152" s="10">
        <v>251442</v>
      </c>
      <c r="Y152" s="10">
        <v>0</v>
      </c>
      <c r="Z152" s="9" t="s">
        <v>262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295</v>
      </c>
      <c r="AG152" s="1" t="s">
        <v>119</v>
      </c>
      <c r="AH152" s="1" t="s">
        <v>68</v>
      </c>
      <c r="AI152" s="1">
        <v>4</v>
      </c>
      <c r="AJ152" s="3" t="s">
        <v>136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263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262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119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263</v>
      </c>
      <c r="BD153" s="56">
        <v>0</v>
      </c>
    </row>
    <row r="154" spans="1:56" ht="27.75" customHeight="1" x14ac:dyDescent="0.45">
      <c r="A154" s="3">
        <v>45855</v>
      </c>
      <c r="B154" s="14" t="s">
        <v>569</v>
      </c>
      <c r="C154" s="9" t="s">
        <v>557</v>
      </c>
      <c r="D154" s="13" t="s">
        <v>558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45862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83</v>
      </c>
      <c r="AA154" s="8">
        <v>9918.7000000000007</v>
      </c>
      <c r="AB154" s="8">
        <v>9918.7000000000007</v>
      </c>
      <c r="AC154" s="8">
        <v>0</v>
      </c>
      <c r="AD154" s="8">
        <v>0</v>
      </c>
      <c r="AE154" s="8">
        <v>0</v>
      </c>
      <c r="AF154" s="8">
        <v>0</v>
      </c>
      <c r="AG154" s="1" t="s">
        <v>121</v>
      </c>
      <c r="AH154" s="1" t="s">
        <v>74</v>
      </c>
      <c r="AI154" s="1">
        <v>2</v>
      </c>
      <c r="AJ154" s="3">
        <v>45862</v>
      </c>
      <c r="AK154" s="3">
        <v>0</v>
      </c>
      <c r="AL154" s="3">
        <v>45853</v>
      </c>
      <c r="AM154" s="3">
        <v>45860</v>
      </c>
      <c r="AN154" s="3">
        <v>45861</v>
      </c>
      <c r="AO154" s="3">
        <v>45861</v>
      </c>
      <c r="AP154" s="3">
        <v>45857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45855</v>
      </c>
      <c r="B155" s="14" t="s">
        <v>569</v>
      </c>
      <c r="C155" s="9" t="s">
        <v>557</v>
      </c>
      <c r="D155" s="13" t="s">
        <v>559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45862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83</v>
      </c>
      <c r="AA155" s="8">
        <v>4959.3500000000004</v>
      </c>
      <c r="AB155" s="8">
        <v>2910</v>
      </c>
      <c r="AC155" s="8">
        <v>2049.3500000000004</v>
      </c>
      <c r="AD155" s="8">
        <v>0</v>
      </c>
      <c r="AE155" s="8">
        <v>0</v>
      </c>
      <c r="AF155" s="8">
        <v>0</v>
      </c>
      <c r="AG155" s="1" t="s">
        <v>61</v>
      </c>
      <c r="AH155" s="1" t="s">
        <v>74</v>
      </c>
      <c r="AI155" s="1">
        <v>2</v>
      </c>
      <c r="AJ155" s="3">
        <v>45862</v>
      </c>
      <c r="AK155" s="3">
        <v>0</v>
      </c>
      <c r="AL155" s="3">
        <v>45853</v>
      </c>
      <c r="AM155" s="3">
        <v>45860</v>
      </c>
      <c r="AN155" s="3">
        <v>45861</v>
      </c>
      <c r="AO155" s="3">
        <v>45861</v>
      </c>
      <c r="AP155" s="3">
        <v>45857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153.18891250000001</v>
      </c>
    </row>
    <row r="156" spans="1:56" ht="27.75" customHeight="1" x14ac:dyDescent="0.45">
      <c r="A156" s="3">
        <v>45855</v>
      </c>
      <c r="B156" s="14" t="s">
        <v>569</v>
      </c>
      <c r="C156" s="9" t="s">
        <v>557</v>
      </c>
      <c r="D156" s="13" t="s">
        <v>560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83</v>
      </c>
      <c r="AA156" s="8">
        <v>4959.3500000000004</v>
      </c>
      <c r="AB156" s="8">
        <v>0</v>
      </c>
      <c r="AC156" s="8">
        <v>4959.3500000000004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74</v>
      </c>
      <c r="AI156" s="1">
        <v>2</v>
      </c>
      <c r="AJ156" s="3">
        <v>45862</v>
      </c>
      <c r="AK156" s="3">
        <v>0</v>
      </c>
      <c r="AL156" s="3">
        <v>45853</v>
      </c>
      <c r="AM156" s="3">
        <v>45860</v>
      </c>
      <c r="AN156" s="3">
        <v>45861</v>
      </c>
      <c r="AO156" s="3">
        <v>45861</v>
      </c>
      <c r="AP156" s="3">
        <v>45857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370.71141249999999</v>
      </c>
    </row>
    <row r="157" spans="1:56" ht="27.75" customHeight="1" x14ac:dyDescent="0.45">
      <c r="A157" s="3">
        <v>45855</v>
      </c>
      <c r="B157" s="14" t="s">
        <v>570</v>
      </c>
      <c r="C157" s="9" t="s">
        <v>561</v>
      </c>
      <c r="D157" s="13" t="s">
        <v>59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45862</v>
      </c>
      <c r="U157" s="11">
        <v>15000</v>
      </c>
      <c r="V157" s="10">
        <v>0</v>
      </c>
      <c r="W157" s="10">
        <v>15000</v>
      </c>
      <c r="X157" s="10">
        <v>0</v>
      </c>
      <c r="Y157" s="10">
        <v>0</v>
      </c>
      <c r="Z157" s="9" t="s">
        <v>83</v>
      </c>
      <c r="AA157" s="8">
        <v>14878.050000000001</v>
      </c>
      <c r="AB157" s="8">
        <v>0</v>
      </c>
      <c r="AC157" s="8">
        <v>14878.050000000001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77</v>
      </c>
      <c r="AI157" s="1">
        <v>1</v>
      </c>
      <c r="AJ157" s="3">
        <v>45862</v>
      </c>
      <c r="AK157" s="3">
        <v>0</v>
      </c>
      <c r="AL157" s="3">
        <v>0</v>
      </c>
      <c r="AM157" s="3">
        <v>0</v>
      </c>
      <c r="AN157" s="3">
        <v>0</v>
      </c>
      <c r="AO157" s="3">
        <v>45861</v>
      </c>
      <c r="AP157" s="3">
        <v>45857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1112.1342375000002</v>
      </c>
    </row>
    <row r="158" spans="1:56" ht="27.75" customHeight="1" x14ac:dyDescent="0.45">
      <c r="A158" s="3" t="s">
        <v>139</v>
      </c>
      <c r="B158" s="14" t="s">
        <v>139</v>
      </c>
      <c r="C158" s="9" t="s">
        <v>244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821.54158271999995</v>
      </c>
      <c r="Q158" s="10">
        <v>0</v>
      </c>
      <c r="R158" s="10">
        <v>821.54158271999995</v>
      </c>
      <c r="S158" s="9" t="s">
        <v>127</v>
      </c>
      <c r="T158" s="12" t="s">
        <v>63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83</v>
      </c>
      <c r="AA158" s="8">
        <v>29756.100000000002</v>
      </c>
      <c r="AB158" s="8">
        <v>0</v>
      </c>
      <c r="AC158" s="8">
        <v>29756.100000000002</v>
      </c>
      <c r="AD158" s="8">
        <v>0</v>
      </c>
      <c r="AE158" s="8">
        <v>0</v>
      </c>
      <c r="AF158" s="8">
        <v>0</v>
      </c>
      <c r="AG158" s="1" t="s">
        <v>118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2224.2684750000003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83</v>
      </c>
      <c r="AA159" s="8">
        <v>64471.55</v>
      </c>
      <c r="AB159" s="8">
        <v>12828.7</v>
      </c>
      <c r="AC159" s="8">
        <v>51642.850000000006</v>
      </c>
      <c r="AD159" s="8">
        <v>0</v>
      </c>
      <c r="AE159" s="8">
        <v>0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237</v>
      </c>
      <c r="D160" s="13" t="s">
        <v>61</v>
      </c>
      <c r="E160" s="9">
        <v>23</v>
      </c>
      <c r="F160" s="9">
        <v>34</v>
      </c>
      <c r="G160" s="9" t="s">
        <v>183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185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184</v>
      </c>
      <c r="BD160" s="56">
        <v>800.41704844444439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183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185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118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184</v>
      </c>
      <c r="BD161" s="56">
        <v>0</v>
      </c>
    </row>
    <row r="162" spans="1:56" ht="27.75" customHeight="1" x14ac:dyDescent="0.45">
      <c r="A162" s="3">
        <v>45855</v>
      </c>
      <c r="B162" s="14" t="s">
        <v>571</v>
      </c>
      <c r="C162" s="9" t="s">
        <v>557</v>
      </c>
      <c r="D162" s="13" t="s">
        <v>562</v>
      </c>
      <c r="E162" s="9">
        <v>23</v>
      </c>
      <c r="F162" s="9">
        <v>34</v>
      </c>
      <c r="G162" s="9" t="s">
        <v>505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45862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506</v>
      </c>
      <c r="AA162" s="8">
        <v>2975.61</v>
      </c>
      <c r="AB162" s="8">
        <v>4124</v>
      </c>
      <c r="AC162" s="8">
        <v>0</v>
      </c>
      <c r="AD162" s="8">
        <v>0</v>
      </c>
      <c r="AE162" s="8">
        <v>0</v>
      </c>
      <c r="AF162" s="8">
        <v>0</v>
      </c>
      <c r="AG162" s="1" t="s">
        <v>118</v>
      </c>
      <c r="AH162" s="1" t="s">
        <v>74</v>
      </c>
      <c r="AI162" s="1">
        <v>2</v>
      </c>
      <c r="AJ162" s="3">
        <v>45862</v>
      </c>
      <c r="AK162" s="3">
        <v>0</v>
      </c>
      <c r="AL162" s="3">
        <v>45853</v>
      </c>
      <c r="AM162" s="3">
        <v>45860</v>
      </c>
      <c r="AN162" s="3">
        <v>45861</v>
      </c>
      <c r="AO162" s="3">
        <v>45861</v>
      </c>
      <c r="AP162" s="3">
        <v>45857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184</v>
      </c>
      <c r="BD162" s="56">
        <v>0</v>
      </c>
    </row>
    <row r="163" spans="1:56" ht="27.75" customHeight="1" x14ac:dyDescent="0.45">
      <c r="A163" s="3">
        <v>45855</v>
      </c>
      <c r="B163" s="14" t="s">
        <v>571</v>
      </c>
      <c r="C163" s="9" t="s">
        <v>557</v>
      </c>
      <c r="D163" s="13" t="s">
        <v>563</v>
      </c>
      <c r="E163" s="9">
        <v>23</v>
      </c>
      <c r="F163" s="9">
        <v>34</v>
      </c>
      <c r="G163" s="9" t="s">
        <v>505</v>
      </c>
      <c r="H163" s="9">
        <v>0</v>
      </c>
      <c r="I163" s="9">
        <v>68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45862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506</v>
      </c>
      <c r="AA163" s="8">
        <v>4959.3500000000004</v>
      </c>
      <c r="AB163" s="8">
        <v>4959.3500000000004</v>
      </c>
      <c r="AC163" s="8">
        <v>0</v>
      </c>
      <c r="AD163" s="8">
        <v>0</v>
      </c>
      <c r="AE163" s="8">
        <v>0</v>
      </c>
      <c r="AF163" s="8">
        <v>0</v>
      </c>
      <c r="AG163" s="1" t="s">
        <v>121</v>
      </c>
      <c r="AH163" s="1" t="s">
        <v>74</v>
      </c>
      <c r="AI163" s="1">
        <v>2</v>
      </c>
      <c r="AJ163" s="3">
        <v>45862</v>
      </c>
      <c r="AK163" s="3">
        <v>0</v>
      </c>
      <c r="AL163" s="3">
        <v>45853</v>
      </c>
      <c r="AM163" s="3">
        <v>45860</v>
      </c>
      <c r="AN163" s="3">
        <v>45861</v>
      </c>
      <c r="AO163" s="3">
        <v>45861</v>
      </c>
      <c r="AP163" s="3">
        <v>45857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184</v>
      </c>
      <c r="BD163" s="56">
        <v>0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505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506</v>
      </c>
      <c r="AA164" s="8">
        <v>7934.9600000000009</v>
      </c>
      <c r="AB164" s="8">
        <v>9083.35</v>
      </c>
      <c r="AC164" s="8">
        <v>0</v>
      </c>
      <c r="AD164" s="8">
        <v>0</v>
      </c>
      <c r="AE164" s="8">
        <v>0</v>
      </c>
      <c r="AF164" s="8" t="s">
        <v>58</v>
      </c>
      <c r="AG164" s="1" t="s">
        <v>118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184</v>
      </c>
      <c r="BD164" s="56">
        <v>0</v>
      </c>
    </row>
    <row r="165" spans="1:56" ht="27.75" customHeight="1" x14ac:dyDescent="0.45">
      <c r="A165" s="3">
        <v>45727</v>
      </c>
      <c r="B165" s="14" t="s">
        <v>275</v>
      </c>
      <c r="C165" s="9" t="s">
        <v>114</v>
      </c>
      <c r="D165" s="13" t="s">
        <v>59</v>
      </c>
      <c r="E165" s="9">
        <v>23</v>
      </c>
      <c r="F165" s="9">
        <v>40</v>
      </c>
      <c r="G165" s="9" t="s">
        <v>60</v>
      </c>
      <c r="H165" s="9" t="s">
        <v>66</v>
      </c>
      <c r="I165" s="9">
        <v>125</v>
      </c>
      <c r="J165" s="9" t="s">
        <v>57</v>
      </c>
      <c r="K165" s="9">
        <v>5</v>
      </c>
      <c r="L165" s="9" t="s">
        <v>211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1000</v>
      </c>
      <c r="V165" s="10">
        <v>0</v>
      </c>
      <c r="W165" s="10">
        <v>1000</v>
      </c>
      <c r="X165" s="10">
        <v>0</v>
      </c>
      <c r="Y165" s="10">
        <v>0</v>
      </c>
      <c r="Z165" s="9" t="s">
        <v>232</v>
      </c>
      <c r="AA165" s="8">
        <v>1159.5100000000002</v>
      </c>
      <c r="AB165" s="8">
        <v>1159.5100000000002</v>
      </c>
      <c r="AC165" s="8">
        <v>0</v>
      </c>
      <c r="AD165" s="8">
        <v>1159.5100000000002</v>
      </c>
      <c r="AE165" s="8">
        <v>0</v>
      </c>
      <c r="AF165" s="8" t="s">
        <v>234</v>
      </c>
      <c r="AG165" s="1" t="s">
        <v>118</v>
      </c>
      <c r="AH165" s="1" t="s">
        <v>153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150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37</v>
      </c>
      <c r="G166" s="9">
        <v>0</v>
      </c>
      <c r="H166" s="9">
        <v>0</v>
      </c>
      <c r="I166" s="9">
        <v>85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232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58</v>
      </c>
      <c r="AG166" s="1" t="s">
        <v>118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233</v>
      </c>
      <c r="BD166" s="56">
        <v>0</v>
      </c>
    </row>
    <row r="167" spans="1:56" ht="27.75" customHeight="1" x14ac:dyDescent="0.45">
      <c r="A167" s="3">
        <v>45601</v>
      </c>
      <c r="B167" s="14" t="s">
        <v>207</v>
      </c>
      <c r="C167" s="9" t="s">
        <v>93</v>
      </c>
      <c r="D167" s="13" t="s">
        <v>149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99</v>
      </c>
      <c r="T167" s="12">
        <v>45859</v>
      </c>
      <c r="U167" s="11">
        <v>20000</v>
      </c>
      <c r="V167" s="10">
        <v>21600</v>
      </c>
      <c r="W167" s="10">
        <v>0</v>
      </c>
      <c r="X167" s="10">
        <v>0</v>
      </c>
      <c r="Y167" s="10">
        <v>0</v>
      </c>
      <c r="Z167" s="9" t="s">
        <v>259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260</v>
      </c>
      <c r="AG167" s="1" t="s">
        <v>119</v>
      </c>
      <c r="AH167" s="1" t="s">
        <v>72</v>
      </c>
      <c r="AI167" s="1">
        <v>3</v>
      </c>
      <c r="AJ167" s="3">
        <v>45859</v>
      </c>
      <c r="AK167" s="3">
        <v>0</v>
      </c>
      <c r="AL167" s="3">
        <v>45849</v>
      </c>
      <c r="AM167" s="3">
        <v>45856</v>
      </c>
      <c r="AN167" s="3">
        <v>45857</v>
      </c>
      <c r="AO167" s="3">
        <v>45857</v>
      </c>
      <c r="AP167" s="3">
        <v>45854</v>
      </c>
      <c r="AQ167" s="3">
        <v>45858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116</v>
      </c>
      <c r="BD167" s="56">
        <v>0</v>
      </c>
    </row>
    <row r="168" spans="1:56" ht="27.75" customHeight="1" x14ac:dyDescent="0.45">
      <c r="A168" s="3">
        <v>45601</v>
      </c>
      <c r="B168" s="14" t="s">
        <v>207</v>
      </c>
      <c r="C168" s="9" t="s">
        <v>93</v>
      </c>
      <c r="D168" s="13" t="s">
        <v>149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540.58916398079998</v>
      </c>
      <c r="Q168" s="10">
        <v>0</v>
      </c>
      <c r="R168" s="10">
        <v>540.58916398079998</v>
      </c>
      <c r="S168" s="9" t="s">
        <v>99</v>
      </c>
      <c r="T168" s="12">
        <v>45859</v>
      </c>
      <c r="U168" s="11">
        <v>45000</v>
      </c>
      <c r="V168" s="10">
        <v>28400</v>
      </c>
      <c r="W168" s="10">
        <v>16600</v>
      </c>
      <c r="X168" s="10">
        <v>47014</v>
      </c>
      <c r="Y168" s="10">
        <v>0</v>
      </c>
      <c r="Z168" s="9" t="s">
        <v>100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260</v>
      </c>
      <c r="AG168" s="1" t="s">
        <v>118</v>
      </c>
      <c r="AH168" s="1" t="s">
        <v>72</v>
      </c>
      <c r="AI168" s="1">
        <v>3</v>
      </c>
      <c r="AJ168" s="3">
        <v>45859</v>
      </c>
      <c r="AK168" s="3">
        <v>0</v>
      </c>
      <c r="AL168" s="3">
        <v>45849</v>
      </c>
      <c r="AM168" s="3">
        <v>45856</v>
      </c>
      <c r="AN168" s="3">
        <v>45857</v>
      </c>
      <c r="AO168" s="3">
        <v>45857</v>
      </c>
      <c r="AP168" s="3">
        <v>45854</v>
      </c>
      <c r="AQ168" s="3">
        <v>45858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564</v>
      </c>
      <c r="AZ168" s="2">
        <v>0</v>
      </c>
      <c r="BA168" s="2">
        <v>0</v>
      </c>
      <c r="BB168" s="2">
        <v>0</v>
      </c>
      <c r="BC168" s="1" t="s">
        <v>116</v>
      </c>
      <c r="BD168" s="56">
        <v>0</v>
      </c>
    </row>
    <row r="169" spans="1:56" ht="27.75" customHeight="1" x14ac:dyDescent="0.45">
      <c r="A169" s="3">
        <v>45601</v>
      </c>
      <c r="B169" s="14" t="s">
        <v>207</v>
      </c>
      <c r="C169" s="9" t="s">
        <v>93</v>
      </c>
      <c r="D169" s="13" t="s">
        <v>149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2605.24898304</v>
      </c>
      <c r="Q169" s="10">
        <v>0</v>
      </c>
      <c r="R169" s="10">
        <v>2605.24898304</v>
      </c>
      <c r="S169" s="9" t="s">
        <v>99</v>
      </c>
      <c r="T169" s="12">
        <v>45894</v>
      </c>
      <c r="U169" s="11">
        <v>80000</v>
      </c>
      <c r="V169" s="10">
        <v>0</v>
      </c>
      <c r="W169" s="10">
        <v>80000</v>
      </c>
      <c r="X169" s="10">
        <v>0</v>
      </c>
      <c r="Y169" s="10">
        <v>84000</v>
      </c>
      <c r="Z169" s="9" t="s">
        <v>100</v>
      </c>
      <c r="AA169" s="8">
        <v>86055.200000000012</v>
      </c>
      <c r="AB169" s="8">
        <v>25716</v>
      </c>
      <c r="AC169" s="8">
        <v>60339.200000000012</v>
      </c>
      <c r="AD169" s="8">
        <v>0</v>
      </c>
      <c r="AE169" s="8">
        <v>0</v>
      </c>
      <c r="AF169" s="8" t="s">
        <v>260</v>
      </c>
      <c r="AG169" s="1" t="s">
        <v>118</v>
      </c>
      <c r="AH169" s="1" t="s">
        <v>72</v>
      </c>
      <c r="AI169" s="1">
        <v>3</v>
      </c>
      <c r="AJ169" s="3">
        <v>45894</v>
      </c>
      <c r="AK169" s="3">
        <v>0</v>
      </c>
      <c r="AL169" s="3">
        <v>45884</v>
      </c>
      <c r="AM169" s="3">
        <v>45891</v>
      </c>
      <c r="AN169" s="3">
        <v>45892</v>
      </c>
      <c r="AO169" s="3">
        <v>45892</v>
      </c>
      <c r="AP169" s="3">
        <v>45889</v>
      </c>
      <c r="AQ169" s="3">
        <v>45893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116</v>
      </c>
      <c r="BD169" s="56">
        <v>7729.6694115555565</v>
      </c>
    </row>
    <row r="170" spans="1:56" ht="27.75" customHeight="1" x14ac:dyDescent="0.45">
      <c r="A170" s="3">
        <v>45601</v>
      </c>
      <c r="B170" s="14" t="s">
        <v>207</v>
      </c>
      <c r="C170" s="9" t="s">
        <v>93</v>
      </c>
      <c r="D170" s="13" t="s">
        <v>149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14370.488259224063</v>
      </c>
      <c r="Q170" s="10">
        <v>0</v>
      </c>
      <c r="R170" s="10">
        <v>14370.488259224063</v>
      </c>
      <c r="S170" s="9" t="s">
        <v>99</v>
      </c>
      <c r="T170" s="12" t="s">
        <v>63</v>
      </c>
      <c r="U170" s="11">
        <v>441278</v>
      </c>
      <c r="V170" s="10">
        <v>0</v>
      </c>
      <c r="W170" s="10">
        <v>441278</v>
      </c>
      <c r="X170" s="10">
        <v>0</v>
      </c>
      <c r="Y170" s="10">
        <v>463341.9</v>
      </c>
      <c r="Z170" s="9" t="s">
        <v>100</v>
      </c>
      <c r="AA170" s="8">
        <v>474678.33182000002</v>
      </c>
      <c r="AB170" s="8">
        <v>0</v>
      </c>
      <c r="AC170" s="8">
        <v>474678.33182000002</v>
      </c>
      <c r="AD170" s="8">
        <v>0</v>
      </c>
      <c r="AE170" s="8">
        <v>0</v>
      </c>
      <c r="AF170" s="8" t="s">
        <v>260</v>
      </c>
      <c r="AG170" s="1" t="s">
        <v>118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116</v>
      </c>
      <c r="BD170" s="56">
        <v>60808.008422340245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100</v>
      </c>
      <c r="AA171" s="8">
        <v>560733.53182000003</v>
      </c>
      <c r="AB171" s="8">
        <v>25716</v>
      </c>
      <c r="AC171" s="8">
        <v>535017.53182000003</v>
      </c>
      <c r="AD171" s="8">
        <v>0</v>
      </c>
      <c r="AE171" s="8">
        <v>0</v>
      </c>
      <c r="AF171" s="8" t="s">
        <v>58</v>
      </c>
      <c r="AG171" s="1" t="s">
        <v>118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 t="s">
        <v>139</v>
      </c>
      <c r="B172" s="14" t="s">
        <v>139</v>
      </c>
      <c r="C172" s="9" t="s">
        <v>190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196</v>
      </c>
      <c r="T172" s="12" t="s">
        <v>63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1790</v>
      </c>
      <c r="AC172" s="8">
        <v>7709.6</v>
      </c>
      <c r="AD172" s="8">
        <v>0</v>
      </c>
      <c r="AE172" s="8">
        <v>0</v>
      </c>
      <c r="AF172" s="8">
        <v>0</v>
      </c>
      <c r="AG172" s="1" t="s">
        <v>118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622.50736888888889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1790</v>
      </c>
      <c r="AC173" s="8">
        <v>7709.6</v>
      </c>
      <c r="AD173" s="8">
        <v>0</v>
      </c>
      <c r="AE173" s="8">
        <v>0</v>
      </c>
      <c r="AF173" s="8" t="s">
        <v>58</v>
      </c>
      <c r="AG173" s="1" t="s">
        <v>118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7.75" customHeight="1" x14ac:dyDescent="0.45">
      <c r="A174" s="3">
        <v>45853</v>
      </c>
      <c r="B174" s="14" t="s">
        <v>547</v>
      </c>
      <c r="C174" s="9" t="s">
        <v>143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127</v>
      </c>
      <c r="T174" s="12">
        <v>45857</v>
      </c>
      <c r="U174" s="11">
        <v>10000</v>
      </c>
      <c r="V174" s="10">
        <v>10000</v>
      </c>
      <c r="W174" s="10">
        <v>0</v>
      </c>
      <c r="X174" s="10">
        <v>0</v>
      </c>
      <c r="Y174" s="10">
        <v>0</v>
      </c>
      <c r="Z174" s="9" t="s">
        <v>154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118</v>
      </c>
      <c r="AH174" s="1" t="s">
        <v>77</v>
      </c>
      <c r="AI174" s="1">
        <v>1</v>
      </c>
      <c r="AJ174" s="3">
        <v>45857</v>
      </c>
      <c r="AK174" s="3">
        <v>0</v>
      </c>
      <c r="AL174" s="3">
        <v>0</v>
      </c>
      <c r="AM174" s="3">
        <v>0</v>
      </c>
      <c r="AN174" s="3">
        <v>0</v>
      </c>
      <c r="AO174" s="3">
        <v>45856</v>
      </c>
      <c r="AP174" s="3">
        <v>45852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154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45">
      <c r="A176" s="3" t="s">
        <v>139</v>
      </c>
      <c r="B176" s="14" t="s">
        <v>139</v>
      </c>
      <c r="C176" s="9" t="s">
        <v>112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212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212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213</v>
      </c>
      <c r="BD177" s="56">
        <v>0</v>
      </c>
    </row>
    <row r="178" spans="1:56" ht="27.75" customHeight="1" x14ac:dyDescent="0.45">
      <c r="A178" s="3">
        <v>45832</v>
      </c>
      <c r="B178" s="14" t="s">
        <v>386</v>
      </c>
      <c r="C178" s="9" t="s">
        <v>112</v>
      </c>
      <c r="D178" s="13" t="s">
        <v>151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45863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88</v>
      </c>
      <c r="AA178" s="8">
        <v>37299.899999999994</v>
      </c>
      <c r="AB178" s="8">
        <v>26000</v>
      </c>
      <c r="AC178" s="8">
        <v>11299.899999999994</v>
      </c>
      <c r="AD178" s="8">
        <v>0</v>
      </c>
      <c r="AE178" s="8">
        <v>37299.899999999994</v>
      </c>
      <c r="AF178" s="8">
        <v>0</v>
      </c>
      <c r="AG178" s="1" t="s">
        <v>118</v>
      </c>
      <c r="AH178" s="1" t="s">
        <v>75</v>
      </c>
      <c r="AI178" s="1">
        <v>4</v>
      </c>
      <c r="AJ178" s="3">
        <v>45863</v>
      </c>
      <c r="AK178" s="3">
        <v>45859</v>
      </c>
      <c r="AL178" s="3">
        <v>45852</v>
      </c>
      <c r="AM178" s="3">
        <v>45860</v>
      </c>
      <c r="AN178" s="3">
        <v>45861</v>
      </c>
      <c r="AO178" s="3">
        <v>45862</v>
      </c>
      <c r="AP178" s="3">
        <v>45858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1165.3963533333331</v>
      </c>
    </row>
    <row r="179" spans="1:56" ht="27.75" customHeight="1" x14ac:dyDescent="0.45">
      <c r="A179" s="3" t="s">
        <v>139</v>
      </c>
      <c r="B179" s="14" t="s">
        <v>139</v>
      </c>
      <c r="C179" s="9" t="s">
        <v>112</v>
      </c>
      <c r="D179" s="13" t="s">
        <v>61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 t="s">
        <v>63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88</v>
      </c>
      <c r="AA179" s="8">
        <v>24866.6</v>
      </c>
      <c r="AB179" s="8">
        <v>0</v>
      </c>
      <c r="AC179" s="8">
        <v>24866.6</v>
      </c>
      <c r="AD179" s="8">
        <v>0</v>
      </c>
      <c r="AE179" s="8">
        <v>24866.6</v>
      </c>
      <c r="AF179" s="8">
        <v>0</v>
      </c>
      <c r="AG179" s="1" t="s">
        <v>118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2564.5753466666665</v>
      </c>
    </row>
    <row r="180" spans="1:56" ht="27.75" customHeight="1" x14ac:dyDescent="0.45">
      <c r="A180" s="3">
        <v>45832</v>
      </c>
      <c r="B180" s="14" t="s">
        <v>387</v>
      </c>
      <c r="C180" s="9" t="s">
        <v>112</v>
      </c>
      <c r="D180" s="13" t="s">
        <v>151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45883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88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24866.6</v>
      </c>
      <c r="AF180" s="8">
        <v>0</v>
      </c>
      <c r="AG180" s="1" t="s">
        <v>121</v>
      </c>
      <c r="AH180" s="1" t="s">
        <v>75</v>
      </c>
      <c r="AI180" s="1">
        <v>4</v>
      </c>
      <c r="AJ180" s="3">
        <v>45883</v>
      </c>
      <c r="AK180" s="3">
        <v>45879</v>
      </c>
      <c r="AL180" s="3">
        <v>45872</v>
      </c>
      <c r="AM180" s="3">
        <v>45880</v>
      </c>
      <c r="AN180" s="3">
        <v>45881</v>
      </c>
      <c r="AO180" s="3">
        <v>45882</v>
      </c>
      <c r="AP180" s="3">
        <v>45878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2564.5753466666665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120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88</v>
      </c>
      <c r="AA181" s="8">
        <v>87033.099999999991</v>
      </c>
      <c r="AB181" s="8">
        <v>26000</v>
      </c>
      <c r="AC181" s="8">
        <v>61033.099999999991</v>
      </c>
      <c r="AD181" s="8">
        <v>0</v>
      </c>
      <c r="AE181" s="8">
        <v>87033.099999999991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108</v>
      </c>
      <c r="BD181" s="56">
        <v>0</v>
      </c>
    </row>
    <row r="182" spans="1:56" ht="27.75" customHeight="1" x14ac:dyDescent="0.45">
      <c r="A182" s="3" t="s">
        <v>139</v>
      </c>
      <c r="B182" s="14" t="s">
        <v>139</v>
      </c>
      <c r="C182" s="9" t="s">
        <v>112</v>
      </c>
      <c r="D182" s="13" t="s">
        <v>59</v>
      </c>
      <c r="E182" s="9">
        <v>28</v>
      </c>
      <c r="F182" s="9">
        <v>47</v>
      </c>
      <c r="G182" s="9" t="s">
        <v>60</v>
      </c>
      <c r="H182" s="9" t="s">
        <v>66</v>
      </c>
      <c r="I182" s="9">
        <v>180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0</v>
      </c>
      <c r="Z182" s="9" t="s">
        <v>131</v>
      </c>
      <c r="AA182" s="8">
        <v>6775.4500000000007</v>
      </c>
      <c r="AB182" s="8">
        <v>6775.4500000000007</v>
      </c>
      <c r="AC182" s="8">
        <v>0</v>
      </c>
      <c r="AD182" s="8">
        <v>0</v>
      </c>
      <c r="AE182" s="8">
        <v>6775.4500000000007</v>
      </c>
      <c r="AF182" s="8">
        <v>0</v>
      </c>
      <c r="AG182" s="1" t="s">
        <v>118</v>
      </c>
      <c r="AH182" s="1" t="s">
        <v>153</v>
      </c>
      <c r="AI182" s="1">
        <v>2</v>
      </c>
      <c r="AJ182" s="3" t="s">
        <v>63</v>
      </c>
      <c r="AK182" s="3" t="e">
        <v>#VALUE!</v>
      </c>
      <c r="AL182" s="3">
        <v>0</v>
      </c>
      <c r="AM182" s="3">
        <v>0</v>
      </c>
      <c r="AN182" s="3">
        <v>0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150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45">
      <c r="A183" s="3" t="s">
        <v>139</v>
      </c>
      <c r="B183" s="14" t="s">
        <v>139</v>
      </c>
      <c r="C183" s="9" t="s">
        <v>155</v>
      </c>
      <c r="D183" s="13" t="s">
        <v>156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131</v>
      </c>
      <c r="AA183" s="8">
        <v>59372.5</v>
      </c>
      <c r="AB183" s="8">
        <v>15079</v>
      </c>
      <c r="AC183" s="8">
        <v>44293.5</v>
      </c>
      <c r="AD183" s="8">
        <v>0</v>
      </c>
      <c r="AE183" s="8">
        <v>0</v>
      </c>
      <c r="AF183" s="8">
        <v>0</v>
      </c>
      <c r="AG183" s="1">
        <v>0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4978.0972499999998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131</v>
      </c>
      <c r="AA184" s="8">
        <v>66147.95</v>
      </c>
      <c r="AB184" s="8">
        <v>21854.45</v>
      </c>
      <c r="AC184" s="8">
        <v>44293.5</v>
      </c>
      <c r="AD184" s="8">
        <v>0</v>
      </c>
      <c r="AE184" s="8">
        <v>6775.4500000000007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157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1F26-90EA-4C10-AFCF-99C3BDF8DB2B}">
  <sheetPr>
    <tabColor rgb="FFFFFF00"/>
  </sheetPr>
  <dimension ref="A1:BD182"/>
  <sheetViews>
    <sheetView zoomScale="80" zoomScaleNormal="80" workbookViewId="0">
      <selection activeCell="O17" sqref="O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45855</v>
      </c>
      <c r="E3" s="82" t="s">
        <v>52</v>
      </c>
      <c r="F3" s="82"/>
      <c r="G3" s="83">
        <v>16.39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511</v>
      </c>
      <c r="AG6" s="1" t="s">
        <v>118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>
        <v>0</v>
      </c>
      <c r="B9" s="14" t="s">
        <v>132</v>
      </c>
      <c r="C9" s="9" t="s">
        <v>550</v>
      </c>
      <c r="D9" s="13" t="s">
        <v>551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552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118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1017.0646666666669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552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553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45846</v>
      </c>
      <c r="B13" s="14" t="s">
        <v>484</v>
      </c>
      <c r="C13" s="9" t="s">
        <v>418</v>
      </c>
      <c r="D13" s="13" t="s">
        <v>479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1032.4779350399997</v>
      </c>
      <c r="Q13" s="10">
        <v>0</v>
      </c>
      <c r="R13" s="10">
        <v>1032.4779350399997</v>
      </c>
      <c r="S13" s="9" t="s">
        <v>127</v>
      </c>
      <c r="T13" s="12">
        <v>45862</v>
      </c>
      <c r="U13" s="11">
        <v>40000</v>
      </c>
      <c r="V13" s="10">
        <v>9000</v>
      </c>
      <c r="W13" s="10">
        <v>31000</v>
      </c>
      <c r="X13" s="10">
        <v>42190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45854</v>
      </c>
      <c r="B14" s="14" t="s">
        <v>512</v>
      </c>
      <c r="C14" s="9" t="s">
        <v>271</v>
      </c>
      <c r="D14" s="13" t="s">
        <v>513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176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45854</v>
      </c>
      <c r="B15" s="14" t="s">
        <v>512</v>
      </c>
      <c r="C15" s="9" t="s">
        <v>271</v>
      </c>
      <c r="D15" s="13" t="s">
        <v>514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45854</v>
      </c>
      <c r="B16" s="14" t="s">
        <v>515</v>
      </c>
      <c r="C16" s="9" t="s">
        <v>271</v>
      </c>
      <c r="D16" s="13" t="s">
        <v>516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176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 t="s">
        <v>63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176</v>
      </c>
      <c r="AA17" s="8">
        <v>18501.714330000003</v>
      </c>
      <c r="AB17" s="8">
        <v>18501.714330000003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 t="e">
        <v>#VALUE!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53706.114330000004</v>
      </c>
      <c r="AB18" s="8">
        <v>53706.114330000004</v>
      </c>
      <c r="AC18" s="8">
        <v>0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458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45859</v>
      </c>
      <c r="U19" s="11">
        <v>5000</v>
      </c>
      <c r="V19" s="10">
        <v>5160</v>
      </c>
      <c r="W19" s="10">
        <v>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118</v>
      </c>
      <c r="AH19" s="1" t="s">
        <v>74</v>
      </c>
      <c r="AI19" s="1">
        <v>2</v>
      </c>
      <c r="AJ19" s="3">
        <v>45859</v>
      </c>
      <c r="AK19" s="3">
        <v>0</v>
      </c>
      <c r="AL19" s="3">
        <v>45850</v>
      </c>
      <c r="AM19" s="3">
        <v>45857</v>
      </c>
      <c r="AN19" s="3">
        <v>45858</v>
      </c>
      <c r="AO19" s="3">
        <v>45858</v>
      </c>
      <c r="AP19" s="3">
        <v>45854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460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45864</v>
      </c>
      <c r="U20" s="11">
        <v>5000</v>
      </c>
      <c r="V20" s="10">
        <v>5189</v>
      </c>
      <c r="W20" s="10">
        <v>0</v>
      </c>
      <c r="X20" s="10">
        <v>5400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459</v>
      </c>
      <c r="AG20" s="1" t="s">
        <v>118</v>
      </c>
      <c r="AH20" s="1" t="s">
        <v>74</v>
      </c>
      <c r="AI20" s="1">
        <v>2</v>
      </c>
      <c r="AJ20" s="3">
        <v>45864</v>
      </c>
      <c r="AK20" s="3">
        <v>0</v>
      </c>
      <c r="AL20" s="3">
        <v>45855</v>
      </c>
      <c r="AM20" s="3">
        <v>45862</v>
      </c>
      <c r="AN20" s="3">
        <v>45863</v>
      </c>
      <c r="AO20" s="3">
        <v>45863</v>
      </c>
      <c r="AP20" s="3">
        <v>45859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461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5128</v>
      </c>
      <c r="W21" s="10">
        <v>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5049</v>
      </c>
      <c r="W22" s="10">
        <v>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5072</v>
      </c>
      <c r="W23" s="10">
        <v>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120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45867</v>
      </c>
      <c r="U24" s="11">
        <v>5000</v>
      </c>
      <c r="V24" s="10">
        <v>4597</v>
      </c>
      <c r="W24" s="10">
        <v>403</v>
      </c>
      <c r="X24" s="10">
        <v>5380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464</v>
      </c>
      <c r="AG24" s="1" t="s">
        <v>119</v>
      </c>
      <c r="AH24" s="1" t="s">
        <v>74</v>
      </c>
      <c r="AI24" s="1">
        <v>2</v>
      </c>
      <c r="AJ24" s="3">
        <v>45867</v>
      </c>
      <c r="AK24" s="3">
        <v>0</v>
      </c>
      <c r="AL24" s="3">
        <v>45858</v>
      </c>
      <c r="AM24" s="3">
        <v>45865</v>
      </c>
      <c r="AN24" s="3">
        <v>45866</v>
      </c>
      <c r="AO24" s="3">
        <v>45866</v>
      </c>
      <c r="AP24" s="3">
        <v>45862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289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45867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464</v>
      </c>
      <c r="AG25" s="1" t="s">
        <v>119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464</v>
      </c>
      <c r="AG26" s="1" t="s">
        <v>119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45854</v>
      </c>
      <c r="B27" s="14" t="s">
        <v>517</v>
      </c>
      <c r="C27" s="9" t="s">
        <v>73</v>
      </c>
      <c r="D27" s="13" t="s">
        <v>518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45859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180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519</v>
      </c>
      <c r="AG27" s="1" t="s">
        <v>119</v>
      </c>
      <c r="AH27" s="1" t="s">
        <v>74</v>
      </c>
      <c r="AI27" s="1">
        <v>2</v>
      </c>
      <c r="AJ27" s="3">
        <v>45859</v>
      </c>
      <c r="AK27" s="3">
        <v>0</v>
      </c>
      <c r="AL27" s="3">
        <v>45850</v>
      </c>
      <c r="AM27" s="3">
        <v>45857</v>
      </c>
      <c r="AN27" s="3">
        <v>45858</v>
      </c>
      <c r="AO27" s="3">
        <v>45858</v>
      </c>
      <c r="AP27" s="3">
        <v>45854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45854</v>
      </c>
      <c r="B28" s="14" t="s">
        <v>517</v>
      </c>
      <c r="C28" s="9" t="s">
        <v>73</v>
      </c>
      <c r="D28" s="13" t="s">
        <v>520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519</v>
      </c>
      <c r="AG28" s="1" t="s">
        <v>119</v>
      </c>
      <c r="AH28" s="1" t="s">
        <v>74</v>
      </c>
      <c r="AI28" s="1">
        <v>2</v>
      </c>
      <c r="AJ28" s="3">
        <v>45869</v>
      </c>
      <c r="AK28" s="3">
        <v>0</v>
      </c>
      <c r="AL28" s="3">
        <v>45860</v>
      </c>
      <c r="AM28" s="3">
        <v>45867</v>
      </c>
      <c r="AN28" s="3">
        <v>45868</v>
      </c>
      <c r="AO28" s="3">
        <v>45868</v>
      </c>
      <c r="AP28" s="3">
        <v>45864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45854</v>
      </c>
      <c r="B29" s="14" t="s">
        <v>517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519</v>
      </c>
      <c r="AG29" s="1" t="s">
        <v>119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45854</v>
      </c>
      <c r="B30" s="14" t="s">
        <v>517</v>
      </c>
      <c r="C30" s="9" t="s">
        <v>73</v>
      </c>
      <c r="D30" s="13">
        <v>997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519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45854</v>
      </c>
      <c r="B31" s="14" t="s">
        <v>521</v>
      </c>
      <c r="C31" s="9" t="s">
        <v>73</v>
      </c>
      <c r="D31" s="13" t="s">
        <v>518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45869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180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522</v>
      </c>
      <c r="AG31" s="1" t="s">
        <v>119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45854</v>
      </c>
      <c r="B32" s="14" t="s">
        <v>521</v>
      </c>
      <c r="C32" s="9" t="s">
        <v>73</v>
      </c>
      <c r="D32" s="13" t="s">
        <v>202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180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522</v>
      </c>
      <c r="AG32" s="1" t="s">
        <v>119</v>
      </c>
      <c r="AH32" s="1" t="s">
        <v>74</v>
      </c>
      <c r="AI32" s="1">
        <v>2</v>
      </c>
      <c r="AJ32" s="3">
        <v>45860</v>
      </c>
      <c r="AK32" s="3">
        <v>0</v>
      </c>
      <c r="AL32" s="3">
        <v>45851</v>
      </c>
      <c r="AM32" s="3">
        <v>45858</v>
      </c>
      <c r="AN32" s="3">
        <v>45859</v>
      </c>
      <c r="AO32" s="3">
        <v>45859</v>
      </c>
      <c r="AP32" s="3">
        <v>45855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0</v>
      </c>
    </row>
    <row r="33" spans="1:56" ht="27.75" customHeight="1" x14ac:dyDescent="0.45">
      <c r="A33" s="3">
        <v>45854</v>
      </c>
      <c r="B33" s="14" t="s">
        <v>521</v>
      </c>
      <c r="C33" s="9" t="s">
        <v>73</v>
      </c>
      <c r="D33" s="13" t="s">
        <v>460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180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522</v>
      </c>
      <c r="AG33" s="1" t="s">
        <v>119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0</v>
      </c>
    </row>
    <row r="34" spans="1:56" ht="27.75" customHeight="1" x14ac:dyDescent="0.45">
      <c r="A34" s="3">
        <v>45854</v>
      </c>
      <c r="B34" s="14" t="s">
        <v>517</v>
      </c>
      <c r="C34" s="9" t="s">
        <v>73</v>
      </c>
      <c r="D34" s="13" t="s">
        <v>458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148</v>
      </c>
      <c r="T34" s="12">
        <v>45871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180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523</v>
      </c>
      <c r="AG34" s="1" t="s">
        <v>119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181</v>
      </c>
      <c r="BD34" s="56">
        <v>0</v>
      </c>
    </row>
    <row r="35" spans="1:56" ht="27.75" customHeight="1" x14ac:dyDescent="0.45">
      <c r="A35" s="3">
        <v>45854</v>
      </c>
      <c r="B35" s="14" t="s">
        <v>517</v>
      </c>
      <c r="C35" s="9" t="s">
        <v>73</v>
      </c>
      <c r="D35" s="13" t="s">
        <v>518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148</v>
      </c>
      <c r="T35" s="12">
        <v>45871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180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523</v>
      </c>
      <c r="AG35" s="1" t="s">
        <v>119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181</v>
      </c>
      <c r="BD35" s="56">
        <v>0</v>
      </c>
    </row>
    <row r="36" spans="1:56" ht="27.75" customHeight="1" x14ac:dyDescent="0.45">
      <c r="A36" s="3">
        <v>45854</v>
      </c>
      <c r="B36" s="14" t="s">
        <v>517</v>
      </c>
      <c r="C36" s="9" t="s">
        <v>73</v>
      </c>
      <c r="D36" s="13" t="s">
        <v>202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148</v>
      </c>
      <c r="T36" s="12">
        <v>45871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180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523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181</v>
      </c>
      <c r="BD36" s="56">
        <v>0</v>
      </c>
    </row>
    <row r="37" spans="1:56" ht="27.75" customHeight="1" x14ac:dyDescent="0.45">
      <c r="A37" s="3">
        <v>45854</v>
      </c>
      <c r="B37" s="14" t="s">
        <v>517</v>
      </c>
      <c r="C37" s="9" t="s">
        <v>73</v>
      </c>
      <c r="D37" s="13" t="s">
        <v>460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148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180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181</v>
      </c>
      <c r="BD37" s="56">
        <v>0</v>
      </c>
    </row>
    <row r="38" spans="1:56" ht="27.75" customHeight="1" x14ac:dyDescent="0.45">
      <c r="A38" s="3">
        <v>45854</v>
      </c>
      <c r="B38" s="14" t="s">
        <v>521</v>
      </c>
      <c r="C38" s="9" t="s">
        <v>73</v>
      </c>
      <c r="D38" s="13" t="s">
        <v>461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148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180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524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181</v>
      </c>
      <c r="BD38" s="56">
        <v>0</v>
      </c>
    </row>
    <row r="39" spans="1:56" ht="27.75" customHeight="1" x14ac:dyDescent="0.45">
      <c r="A39" s="3">
        <v>45854</v>
      </c>
      <c r="B39" s="14" t="s">
        <v>521</v>
      </c>
      <c r="C39" s="9" t="s">
        <v>73</v>
      </c>
      <c r="D39" s="13" t="s">
        <v>525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148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180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524</v>
      </c>
      <c r="AG39" s="1" t="s">
        <v>119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181</v>
      </c>
      <c r="BD39" s="56">
        <v>0</v>
      </c>
    </row>
    <row r="40" spans="1:56" ht="27.75" customHeight="1" x14ac:dyDescent="0.45">
      <c r="A40" s="3">
        <v>45854</v>
      </c>
      <c r="B40" s="14" t="s">
        <v>521</v>
      </c>
      <c r="C40" s="9" t="s">
        <v>73</v>
      </c>
      <c r="D40" s="13" t="s">
        <v>526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148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180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119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181</v>
      </c>
      <c r="BD40" s="56">
        <v>0</v>
      </c>
    </row>
    <row r="41" spans="1:56" ht="27.75" customHeight="1" x14ac:dyDescent="0.45">
      <c r="A41" s="3">
        <v>45854</v>
      </c>
      <c r="B41" s="14" t="s">
        <v>521</v>
      </c>
      <c r="C41" s="9" t="s">
        <v>73</v>
      </c>
      <c r="D41" s="13" t="s">
        <v>527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148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181</v>
      </c>
      <c r="BD41" s="56">
        <v>0</v>
      </c>
    </row>
    <row r="42" spans="1:56" ht="27.75" customHeight="1" x14ac:dyDescent="0.45">
      <c r="A42" s="3">
        <v>45854</v>
      </c>
      <c r="B42" s="14" t="s">
        <v>521</v>
      </c>
      <c r="C42" s="9" t="s">
        <v>73</v>
      </c>
      <c r="D42" s="13" t="s">
        <v>528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148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180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119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181</v>
      </c>
      <c r="BD42" s="56">
        <v>0</v>
      </c>
    </row>
    <row r="43" spans="1:56" ht="27.75" customHeight="1" x14ac:dyDescent="0.45">
      <c r="A43" s="3">
        <v>45854</v>
      </c>
      <c r="B43" s="14" t="s">
        <v>517</v>
      </c>
      <c r="C43" s="9" t="s">
        <v>73</v>
      </c>
      <c r="D43" s="13" t="s">
        <v>518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148</v>
      </c>
      <c r="T43" s="12">
        <v>45874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180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529</v>
      </c>
      <c r="AG43" s="1" t="s">
        <v>119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181</v>
      </c>
      <c r="BD43" s="56">
        <v>0</v>
      </c>
    </row>
    <row r="44" spans="1:56" ht="27.75" customHeight="1" x14ac:dyDescent="0.45">
      <c r="A44" s="3">
        <v>45854</v>
      </c>
      <c r="B44" s="14" t="s">
        <v>517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148</v>
      </c>
      <c r="T44" s="12">
        <v>45874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180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529</v>
      </c>
      <c r="AG44" s="1" t="s">
        <v>119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181</v>
      </c>
      <c r="BD44" s="56">
        <v>0</v>
      </c>
    </row>
    <row r="45" spans="1:56" ht="27.75" customHeight="1" x14ac:dyDescent="0.45">
      <c r="A45" s="3">
        <v>45854</v>
      </c>
      <c r="B45" s="14" t="s">
        <v>517</v>
      </c>
      <c r="C45" s="9" t="s">
        <v>73</v>
      </c>
      <c r="D45" s="13" t="s">
        <v>461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148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529</v>
      </c>
      <c r="AG45" s="1" t="s">
        <v>119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181</v>
      </c>
      <c r="BD45" s="56">
        <v>0</v>
      </c>
    </row>
    <row r="46" spans="1:56" ht="27.75" customHeight="1" x14ac:dyDescent="0.45">
      <c r="A46" s="3">
        <v>45854</v>
      </c>
      <c r="B46" s="14" t="s">
        <v>517</v>
      </c>
      <c r="C46" s="9" t="s">
        <v>73</v>
      </c>
      <c r="D46" s="13" t="s">
        <v>525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148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180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529</v>
      </c>
      <c r="AG46" s="1" t="s">
        <v>119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181</v>
      </c>
      <c r="BD46" s="56">
        <v>0</v>
      </c>
    </row>
    <row r="47" spans="1:56" ht="27.75" customHeight="1" x14ac:dyDescent="0.45">
      <c r="A47" s="3">
        <v>45854</v>
      </c>
      <c r="B47" s="14" t="s">
        <v>521</v>
      </c>
      <c r="C47" s="9" t="s">
        <v>73</v>
      </c>
      <c r="D47" s="13" t="s">
        <v>530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148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531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181</v>
      </c>
      <c r="BD47" s="56">
        <v>0</v>
      </c>
    </row>
    <row r="48" spans="1:56" ht="27.75" customHeight="1" x14ac:dyDescent="0.45">
      <c r="A48" s="3">
        <v>45854</v>
      </c>
      <c r="B48" s="14" t="s">
        <v>521</v>
      </c>
      <c r="C48" s="9" t="s">
        <v>73</v>
      </c>
      <c r="D48" s="13" t="s">
        <v>289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148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180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531</v>
      </c>
      <c r="AG48" s="1" t="s">
        <v>119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181</v>
      </c>
      <c r="BD48" s="56">
        <v>0</v>
      </c>
    </row>
    <row r="49" spans="1:56" ht="27.75" customHeight="1" x14ac:dyDescent="0.45">
      <c r="A49" s="3">
        <v>45854</v>
      </c>
      <c r="B49" s="14" t="s">
        <v>521</v>
      </c>
      <c r="C49" s="9" t="s">
        <v>73</v>
      </c>
      <c r="D49" s="13" t="s">
        <v>532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148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180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531</v>
      </c>
      <c r="AG49" s="1" t="s">
        <v>119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181</v>
      </c>
      <c r="BD49" s="56">
        <v>0</v>
      </c>
    </row>
    <row r="50" spans="1:56" ht="27.75" customHeight="1" x14ac:dyDescent="0.45">
      <c r="A50" s="3">
        <v>45854</v>
      </c>
      <c r="B50" s="14" t="s">
        <v>521</v>
      </c>
      <c r="C50" s="9" t="s">
        <v>73</v>
      </c>
      <c r="D50" s="13" t="s">
        <v>533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148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180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531</v>
      </c>
      <c r="AG50" s="1" t="s">
        <v>119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181</v>
      </c>
      <c r="BD50" s="56">
        <v>0</v>
      </c>
    </row>
    <row r="51" spans="1:56" ht="27.75" customHeight="1" x14ac:dyDescent="0.45">
      <c r="A51" s="3">
        <v>45854</v>
      </c>
      <c r="B51" s="14" t="s">
        <v>521</v>
      </c>
      <c r="C51" s="9" t="s">
        <v>73</v>
      </c>
      <c r="D51" s="13" t="s">
        <v>534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148</v>
      </c>
      <c r="T51" s="12">
        <v>45860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180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531</v>
      </c>
      <c r="AG51" s="1" t="s">
        <v>119</v>
      </c>
      <c r="AH51" s="1" t="s">
        <v>74</v>
      </c>
      <c r="AI51" s="1">
        <v>2</v>
      </c>
      <c r="AJ51" s="3">
        <v>45860</v>
      </c>
      <c r="AK51" s="3">
        <v>0</v>
      </c>
      <c r="AL51" s="3">
        <v>45851</v>
      </c>
      <c r="AM51" s="3">
        <v>45858</v>
      </c>
      <c r="AN51" s="3">
        <v>45859</v>
      </c>
      <c r="AO51" s="3">
        <v>45859</v>
      </c>
      <c r="AP51" s="3">
        <v>45855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181</v>
      </c>
      <c r="BD51" s="56">
        <v>0</v>
      </c>
    </row>
    <row r="52" spans="1:56" ht="27.75" customHeight="1" x14ac:dyDescent="0.45">
      <c r="A52" s="3">
        <v>45854</v>
      </c>
      <c r="B52" s="14" t="s">
        <v>517</v>
      </c>
      <c r="C52" s="9" t="s">
        <v>73</v>
      </c>
      <c r="D52" s="13" t="s">
        <v>458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148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180</v>
      </c>
      <c r="AA52" s="8">
        <v>4679.9500000000007</v>
      </c>
      <c r="AB52" s="8">
        <v>800</v>
      </c>
      <c r="AC52" s="8">
        <v>3879.9500000000007</v>
      </c>
      <c r="AD52" s="8">
        <v>0</v>
      </c>
      <c r="AE52" s="8">
        <v>0</v>
      </c>
      <c r="AF52" s="8" t="s">
        <v>535</v>
      </c>
      <c r="AG52" s="1" t="s">
        <v>119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181</v>
      </c>
      <c r="BD52" s="56">
        <v>292.25507822222227</v>
      </c>
    </row>
    <row r="53" spans="1:56" ht="27.75" customHeight="1" x14ac:dyDescent="0.45">
      <c r="A53" s="3">
        <v>45854</v>
      </c>
      <c r="B53" s="14" t="s">
        <v>517</v>
      </c>
      <c r="C53" s="9" t="s">
        <v>73</v>
      </c>
      <c r="D53" s="13" t="s">
        <v>536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148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180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535</v>
      </c>
      <c r="AG53" s="1" t="s">
        <v>119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181</v>
      </c>
      <c r="BD53" s="56">
        <v>352.51463377777782</v>
      </c>
    </row>
    <row r="54" spans="1:56" ht="27.75" customHeight="1" x14ac:dyDescent="0.45">
      <c r="A54" s="3">
        <v>45854</v>
      </c>
      <c r="B54" s="14" t="s">
        <v>517</v>
      </c>
      <c r="C54" s="9" t="s">
        <v>73</v>
      </c>
      <c r="D54" s="13" t="s">
        <v>202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148</v>
      </c>
      <c r="T54" s="12">
        <v>45859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180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535</v>
      </c>
      <c r="AG54" s="1" t="s">
        <v>119</v>
      </c>
      <c r="AH54" s="1" t="s">
        <v>74</v>
      </c>
      <c r="AI54" s="1">
        <v>2</v>
      </c>
      <c r="AJ54" s="3">
        <v>45859</v>
      </c>
      <c r="AK54" s="3">
        <v>0</v>
      </c>
      <c r="AL54" s="3">
        <v>45850</v>
      </c>
      <c r="AM54" s="3">
        <v>45857</v>
      </c>
      <c r="AN54" s="3">
        <v>45858</v>
      </c>
      <c r="AO54" s="3">
        <v>45858</v>
      </c>
      <c r="AP54" s="3">
        <v>45854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181</v>
      </c>
      <c r="BD54" s="56">
        <v>705.02926755555563</v>
      </c>
    </row>
    <row r="55" spans="1:56" ht="27.75" customHeight="1" x14ac:dyDescent="0.45">
      <c r="A55" s="3">
        <v>45854</v>
      </c>
      <c r="B55" s="14" t="s">
        <v>517</v>
      </c>
      <c r="C55" s="9" t="s">
        <v>73</v>
      </c>
      <c r="D55" s="13" t="s">
        <v>460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148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180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535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181</v>
      </c>
      <c r="BD55" s="56">
        <v>352.51463377777782</v>
      </c>
    </row>
    <row r="56" spans="1:56" ht="27.75" customHeight="1" x14ac:dyDescent="0.45">
      <c r="A56" s="3">
        <v>45854</v>
      </c>
      <c r="B56" s="14" t="s">
        <v>517</v>
      </c>
      <c r="C56" s="9" t="s">
        <v>73</v>
      </c>
      <c r="D56" s="13" t="s">
        <v>518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148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180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537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181</v>
      </c>
      <c r="BD56" s="56">
        <v>705.02926755555563</v>
      </c>
    </row>
    <row r="57" spans="1:56" ht="27.75" customHeight="1" x14ac:dyDescent="0.45">
      <c r="A57" s="3">
        <v>45854</v>
      </c>
      <c r="B57" s="14" t="s">
        <v>517</v>
      </c>
      <c r="C57" s="9" t="s">
        <v>73</v>
      </c>
      <c r="D57" s="13" t="s">
        <v>463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148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180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537</v>
      </c>
      <c r="AG57" s="1" t="s">
        <v>61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181</v>
      </c>
      <c r="BD57" s="56">
        <v>352.51463377777782</v>
      </c>
    </row>
    <row r="58" spans="1:56" ht="27.75" customHeight="1" x14ac:dyDescent="0.45">
      <c r="A58" s="3">
        <v>45854</v>
      </c>
      <c r="B58" s="14" t="s">
        <v>517</v>
      </c>
      <c r="C58" s="9" t="s">
        <v>73</v>
      </c>
      <c r="D58" s="13" t="s">
        <v>526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148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180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537</v>
      </c>
      <c r="AG58" s="1" t="s">
        <v>118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181</v>
      </c>
      <c r="BD58" s="56">
        <v>352.51463377777782</v>
      </c>
    </row>
    <row r="59" spans="1:56" ht="27.75" customHeight="1" x14ac:dyDescent="0.45">
      <c r="A59" s="3">
        <v>45854</v>
      </c>
      <c r="B59" s="14" t="s">
        <v>517</v>
      </c>
      <c r="C59" s="9" t="s">
        <v>73</v>
      </c>
      <c r="D59" s="13" t="s">
        <v>538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148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180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537</v>
      </c>
      <c r="AG59" s="1" t="s">
        <v>119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181</v>
      </c>
      <c r="BD59" s="56">
        <v>352.51463377777782</v>
      </c>
    </row>
    <row r="60" spans="1:56" ht="27.75" customHeight="1" x14ac:dyDescent="0.45">
      <c r="A60" s="3" t="s">
        <v>139</v>
      </c>
      <c r="B60" s="14" t="s">
        <v>139</v>
      </c>
      <c r="C60" s="9" t="s">
        <v>73</v>
      </c>
      <c r="D60" s="13" t="s">
        <v>61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148</v>
      </c>
      <c r="T60" s="12">
        <v>45899</v>
      </c>
      <c r="U60" s="11">
        <v>400000</v>
      </c>
      <c r="V60" s="10">
        <v>0</v>
      </c>
      <c r="W60" s="10">
        <v>400000</v>
      </c>
      <c r="X60" s="10">
        <v>0</v>
      </c>
      <c r="Y60" s="10">
        <v>420000</v>
      </c>
      <c r="Z60" s="9" t="s">
        <v>180</v>
      </c>
      <c r="AA60" s="8">
        <v>374396.00000000006</v>
      </c>
      <c r="AB60" s="8">
        <v>0</v>
      </c>
      <c r="AC60" s="8">
        <v>374396.00000000006</v>
      </c>
      <c r="AD60" s="8">
        <v>0</v>
      </c>
      <c r="AE60" s="8">
        <v>0</v>
      </c>
      <c r="AF60" s="8">
        <v>0</v>
      </c>
      <c r="AG60" s="1" t="s">
        <v>118</v>
      </c>
      <c r="AH60" s="1" t="s">
        <v>74</v>
      </c>
      <c r="AI60" s="1">
        <v>2</v>
      </c>
      <c r="AJ60" s="3">
        <v>45899</v>
      </c>
      <c r="AK60" s="3">
        <v>0</v>
      </c>
      <c r="AL60" s="3">
        <v>45890</v>
      </c>
      <c r="AM60" s="3">
        <v>45897</v>
      </c>
      <c r="AN60" s="3">
        <v>45898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181</v>
      </c>
      <c r="BD60" s="56">
        <v>28201.170702222225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180</v>
      </c>
      <c r="AA61" s="8">
        <v>561594.00000000012</v>
      </c>
      <c r="AB61" s="8">
        <v>141198.5</v>
      </c>
      <c r="AC61" s="8">
        <v>420395.50000000006</v>
      </c>
      <c r="AD61" s="8">
        <v>0</v>
      </c>
      <c r="AE61" s="8">
        <v>0</v>
      </c>
      <c r="AF61" s="8" t="s">
        <v>58</v>
      </c>
      <c r="AG61" s="1" t="s">
        <v>118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182</v>
      </c>
      <c r="BD61" s="56">
        <v>0</v>
      </c>
    </row>
    <row r="62" spans="1:56" ht="27.75" customHeight="1" x14ac:dyDescent="0.45">
      <c r="A62" s="3">
        <v>45855</v>
      </c>
      <c r="B62" s="14" t="s">
        <v>554</v>
      </c>
      <c r="C62" s="9" t="s">
        <v>419</v>
      </c>
      <c r="D62" s="13" t="s">
        <v>555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259.04464319999994</v>
      </c>
      <c r="Q62" s="10">
        <v>0</v>
      </c>
      <c r="R62" s="10">
        <v>259.04464319999994</v>
      </c>
      <c r="S62" s="9" t="s">
        <v>127</v>
      </c>
      <c r="T62" s="12">
        <v>45868</v>
      </c>
      <c r="U62" s="11">
        <v>15000</v>
      </c>
      <c r="V62" s="10">
        <v>0</v>
      </c>
      <c r="W62" s="10">
        <v>15000</v>
      </c>
      <c r="X62" s="10">
        <v>0</v>
      </c>
      <c r="Y62" s="10">
        <v>15750</v>
      </c>
      <c r="Z62" s="9" t="s">
        <v>235</v>
      </c>
      <c r="AA62" s="8">
        <v>11525.250000000002</v>
      </c>
      <c r="AB62" s="8">
        <v>11525.250000000002</v>
      </c>
      <c r="AC62" s="8">
        <v>0</v>
      </c>
      <c r="AD62" s="8">
        <v>0</v>
      </c>
      <c r="AE62" s="8">
        <v>11525.250000000002</v>
      </c>
      <c r="AF62" s="8">
        <v>0</v>
      </c>
      <c r="AG62" s="1" t="s">
        <v>118</v>
      </c>
      <c r="AH62" s="1" t="s">
        <v>68</v>
      </c>
      <c r="AI62" s="1">
        <v>4</v>
      </c>
      <c r="AJ62" s="3">
        <v>45868</v>
      </c>
      <c r="AK62" s="3">
        <v>45864</v>
      </c>
      <c r="AL62" s="3">
        <v>45858</v>
      </c>
      <c r="AM62" s="3">
        <v>45865</v>
      </c>
      <c r="AN62" s="3">
        <v>45866</v>
      </c>
      <c r="AO62" s="3">
        <v>45866</v>
      </c>
      <c r="AP62" s="3">
        <v>45863</v>
      </c>
      <c r="AQ62" s="3">
        <v>45867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235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 t="s">
        <v>58</v>
      </c>
      <c r="AG63" s="1" t="s">
        <v>121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236</v>
      </c>
      <c r="BD63" s="56">
        <v>0</v>
      </c>
    </row>
    <row r="64" spans="1:56" ht="27.75" customHeight="1" x14ac:dyDescent="0.45">
      <c r="A64" s="3">
        <v>45796</v>
      </c>
      <c r="B64" s="14" t="s">
        <v>303</v>
      </c>
      <c r="C64" s="9" t="s">
        <v>145</v>
      </c>
      <c r="D64" s="13" t="s">
        <v>298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503</v>
      </c>
      <c r="V64" s="10">
        <v>0</v>
      </c>
      <c r="W64" s="10">
        <v>503</v>
      </c>
      <c r="X64" s="10">
        <v>5250</v>
      </c>
      <c r="Y64" s="10">
        <v>0</v>
      </c>
      <c r="Z64" s="9" t="s">
        <v>115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205</v>
      </c>
      <c r="BD64" s="56">
        <v>0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115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119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206</v>
      </c>
      <c r="BD65" s="56">
        <v>0</v>
      </c>
    </row>
    <row r="66" spans="1:56" ht="27.75" customHeight="1" x14ac:dyDescent="0.45">
      <c r="A66" s="3" t="s">
        <v>139</v>
      </c>
      <c r="B66" s="14" t="s">
        <v>139</v>
      </c>
      <c r="C66" s="9" t="s">
        <v>179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45868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144</v>
      </c>
      <c r="AA66" s="8">
        <v>17602.2</v>
      </c>
      <c r="AB66" s="8">
        <v>11246</v>
      </c>
      <c r="AC66" s="8">
        <v>6356.2000000000007</v>
      </c>
      <c r="AD66" s="8">
        <v>0</v>
      </c>
      <c r="AE66" s="8">
        <v>0</v>
      </c>
      <c r="AF66" s="8">
        <v>0</v>
      </c>
      <c r="AG66" s="1" t="s">
        <v>118</v>
      </c>
      <c r="AH66" s="1" t="s">
        <v>77</v>
      </c>
      <c r="AI66" s="1">
        <v>1</v>
      </c>
      <c r="AJ66" s="3">
        <v>45868</v>
      </c>
      <c r="AK66" s="3">
        <v>0</v>
      </c>
      <c r="AL66" s="3">
        <v>0</v>
      </c>
      <c r="AM66" s="3">
        <v>0</v>
      </c>
      <c r="AN66" s="3">
        <v>0</v>
      </c>
      <c r="AO66" s="3">
        <v>45867</v>
      </c>
      <c r="AP66" s="3">
        <v>45863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390.20005555555554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144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 t="s">
        <v>58</v>
      </c>
      <c r="AG67" s="1" t="s">
        <v>118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45854</v>
      </c>
      <c r="B68" s="14" t="s">
        <v>515</v>
      </c>
      <c r="C68" s="9" t="s">
        <v>539</v>
      </c>
      <c r="D68" s="13" t="s">
        <v>540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91</v>
      </c>
      <c r="M68" s="10">
        <v>21</v>
      </c>
      <c r="N68" s="9">
        <v>40</v>
      </c>
      <c r="O68" s="9">
        <v>40</v>
      </c>
      <c r="P68" s="10">
        <v>103.61785728</v>
      </c>
      <c r="Q68" s="10">
        <v>0</v>
      </c>
      <c r="R68" s="10">
        <v>103.61785728</v>
      </c>
      <c r="S68" s="9" t="s">
        <v>71</v>
      </c>
      <c r="T68" s="12">
        <v>45863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541</v>
      </c>
      <c r="AA68" s="8">
        <v>5378.4500000000007</v>
      </c>
      <c r="AB68" s="8">
        <v>3200</v>
      </c>
      <c r="AC68" s="8">
        <v>2178.4500000000007</v>
      </c>
      <c r="AD68" s="8">
        <v>0</v>
      </c>
      <c r="AE68" s="8">
        <v>0</v>
      </c>
      <c r="AF68" s="8" t="s">
        <v>323</v>
      </c>
      <c r="AG68" s="1" t="s">
        <v>118</v>
      </c>
      <c r="AH68" s="1" t="s">
        <v>72</v>
      </c>
      <c r="AI68" s="1">
        <v>3</v>
      </c>
      <c r="AJ68" s="3">
        <v>45863</v>
      </c>
      <c r="AK68" s="3">
        <v>0</v>
      </c>
      <c r="AL68" s="3">
        <v>45853</v>
      </c>
      <c r="AM68" s="3">
        <v>45860</v>
      </c>
      <c r="AN68" s="3">
        <v>45861</v>
      </c>
      <c r="AO68" s="3">
        <v>45861</v>
      </c>
      <c r="AP68" s="3">
        <v>45858</v>
      </c>
      <c r="AQ68" s="3">
        <v>45862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156.84840000000005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541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58</v>
      </c>
      <c r="AG69" s="1" t="s">
        <v>122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45826</v>
      </c>
      <c r="B70" s="14" t="s">
        <v>364</v>
      </c>
      <c r="C70" s="9" t="s">
        <v>110</v>
      </c>
      <c r="D70" s="13" t="s">
        <v>365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45856</v>
      </c>
      <c r="U70" s="11">
        <v>3000</v>
      </c>
      <c r="V70" s="10">
        <v>2935</v>
      </c>
      <c r="W70" s="10">
        <v>65</v>
      </c>
      <c r="X70" s="10">
        <v>3395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45856</v>
      </c>
      <c r="AK70" s="3">
        <v>45852</v>
      </c>
      <c r="AL70" s="3">
        <v>45845</v>
      </c>
      <c r="AM70" s="3">
        <v>45853</v>
      </c>
      <c r="AN70" s="3">
        <v>45854</v>
      </c>
      <c r="AO70" s="3">
        <v>45855</v>
      </c>
      <c r="AP70" s="3">
        <v>45851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45839</v>
      </c>
      <c r="B71" s="14" t="s">
        <v>435</v>
      </c>
      <c r="C71" s="9" t="s">
        <v>332</v>
      </c>
      <c r="D71" s="13" t="s">
        <v>405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45853</v>
      </c>
      <c r="B72" s="14" t="s">
        <v>499</v>
      </c>
      <c r="C72" s="9" t="s">
        <v>332</v>
      </c>
      <c r="D72" s="13" t="s">
        <v>500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0</v>
      </c>
      <c r="W72" s="10">
        <v>20000</v>
      </c>
      <c r="X72" s="10">
        <v>13585</v>
      </c>
      <c r="Y72" s="10">
        <v>6735.75</v>
      </c>
      <c r="Z72" s="9" t="s">
        <v>80</v>
      </c>
      <c r="AA72" s="8">
        <v>7245.5789175</v>
      </c>
      <c r="AB72" s="8">
        <v>7245.5789175</v>
      </c>
      <c r="AC72" s="8">
        <v>0</v>
      </c>
      <c r="AD72" s="8">
        <v>0</v>
      </c>
      <c r="AE72" s="8">
        <v>7245.5789175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45853</v>
      </c>
      <c r="B73" s="14" t="s">
        <v>499</v>
      </c>
      <c r="C73" s="9" t="s">
        <v>332</v>
      </c>
      <c r="D73" s="13" t="s">
        <v>501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45853</v>
      </c>
      <c r="B74" s="14" t="s">
        <v>499</v>
      </c>
      <c r="C74" s="9" t="s">
        <v>332</v>
      </c>
      <c r="D74" s="13" t="s">
        <v>502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5378.4500000000007</v>
      </c>
      <c r="AC74" s="8">
        <v>0</v>
      </c>
      <c r="AD74" s="8">
        <v>0</v>
      </c>
      <c r="AE74" s="8">
        <v>5378.4500000000007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 t="s">
        <v>139</v>
      </c>
      <c r="B75" s="14" t="s">
        <v>139</v>
      </c>
      <c r="C75" s="9" t="s">
        <v>145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45868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77388</v>
      </c>
      <c r="AC75" s="8">
        <v>27387.000000000015</v>
      </c>
      <c r="AD75" s="8">
        <v>0</v>
      </c>
      <c r="AE75" s="8">
        <v>104775.00000000001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2069.2400000000007</v>
      </c>
    </row>
    <row r="76" spans="1:56" ht="27.75" customHeight="1" x14ac:dyDescent="0.45">
      <c r="A76" s="3" t="s">
        <v>139</v>
      </c>
      <c r="B76" s="14" t="s">
        <v>139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1667.7075555555555</v>
      </c>
    </row>
    <row r="77" spans="1:56" ht="27.75" customHeight="1" x14ac:dyDescent="0.45">
      <c r="A77" s="3" t="s">
        <v>139</v>
      </c>
      <c r="B77" s="14" t="s">
        <v>139</v>
      </c>
      <c r="C77" s="9" t="s">
        <v>97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1625.4871111111113</v>
      </c>
    </row>
    <row r="78" spans="1:56" ht="27.75" customHeight="1" x14ac:dyDescent="0.45">
      <c r="A78" s="3">
        <v>45850</v>
      </c>
      <c r="B78" s="14" t="s">
        <v>491</v>
      </c>
      <c r="C78" s="9" t="s">
        <v>110</v>
      </c>
      <c r="D78" s="13" t="s">
        <v>492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333.54151111111111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 t="s">
        <v>63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110363</v>
      </c>
      <c r="AB79" s="8">
        <v>0</v>
      </c>
      <c r="AC79" s="8">
        <v>110363</v>
      </c>
      <c r="AD79" s="8">
        <v>0</v>
      </c>
      <c r="AE79" s="8">
        <v>110363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8338.5377777777776</v>
      </c>
    </row>
    <row r="80" spans="1:56" ht="27.75" customHeight="1" x14ac:dyDescent="0.45">
      <c r="A80" s="3">
        <v>45825</v>
      </c>
      <c r="B80" s="14" t="s">
        <v>354</v>
      </c>
      <c r="C80" s="9" t="s">
        <v>145</v>
      </c>
      <c r="D80" s="13" t="s">
        <v>300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127</v>
      </c>
      <c r="V80" s="10">
        <v>0</v>
      </c>
      <c r="W80" s="10">
        <v>127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45847</v>
      </c>
      <c r="B81" s="14" t="s">
        <v>486</v>
      </c>
      <c r="C81" s="9" t="s">
        <v>79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7.75" customHeight="1" x14ac:dyDescent="0.45">
      <c r="A82" s="3">
        <v>45825</v>
      </c>
      <c r="B82" s="14" t="s">
        <v>355</v>
      </c>
      <c r="C82" s="9" t="s">
        <v>145</v>
      </c>
      <c r="D82" s="13" t="s">
        <v>273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283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 t="s">
        <v>63</v>
      </c>
      <c r="U82" s="11">
        <v>894</v>
      </c>
      <c r="V82" s="10">
        <v>525</v>
      </c>
      <c r="W82" s="10">
        <v>369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138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45">
      <c r="A83" s="3">
        <v>45827</v>
      </c>
      <c r="B83" s="14" t="s">
        <v>394</v>
      </c>
      <c r="C83" s="9" t="s">
        <v>145</v>
      </c>
      <c r="D83" s="13" t="s">
        <v>192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455</v>
      </c>
      <c r="V83" s="10">
        <v>0</v>
      </c>
      <c r="W83" s="10">
        <v>455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45">
      <c r="A84" s="3">
        <v>45796</v>
      </c>
      <c r="B84" s="14" t="s">
        <v>305</v>
      </c>
      <c r="C84" s="9" t="s">
        <v>145</v>
      </c>
      <c r="D84" s="13" t="s">
        <v>247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 t="s">
        <v>63</v>
      </c>
      <c r="U84" s="11">
        <v>3853</v>
      </c>
      <c r="V84" s="10">
        <v>0</v>
      </c>
      <c r="W84" s="10">
        <v>3853</v>
      </c>
      <c r="X84" s="10">
        <v>15401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45">
      <c r="A85" s="3">
        <v>45796</v>
      </c>
      <c r="B85" s="14" t="s">
        <v>308</v>
      </c>
      <c r="C85" s="9" t="s">
        <v>145</v>
      </c>
      <c r="D85" s="13" t="s">
        <v>152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3360</v>
      </c>
      <c r="V85" s="10">
        <v>0</v>
      </c>
      <c r="W85" s="10">
        <v>3360</v>
      </c>
      <c r="X85" s="10">
        <v>35200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302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45">
      <c r="A86" s="3">
        <v>45796</v>
      </c>
      <c r="B86" s="14" t="s">
        <v>309</v>
      </c>
      <c r="C86" s="9" t="s">
        <v>145</v>
      </c>
      <c r="D86" s="13" t="s">
        <v>249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614</v>
      </c>
      <c r="V86" s="10">
        <v>0</v>
      </c>
      <c r="W86" s="10">
        <v>614</v>
      </c>
      <c r="X86" s="10">
        <v>12101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45">
      <c r="A87" s="3">
        <v>45796</v>
      </c>
      <c r="B87" s="14" t="s">
        <v>304</v>
      </c>
      <c r="C87" s="9" t="s">
        <v>145</v>
      </c>
      <c r="D87" s="13" t="s">
        <v>299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45">
      <c r="A88" s="3">
        <v>45796</v>
      </c>
      <c r="B88" s="14" t="s">
        <v>306</v>
      </c>
      <c r="C88" s="9" t="s">
        <v>145</v>
      </c>
      <c r="D88" s="13" t="s">
        <v>272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45">
      <c r="A89" s="3">
        <v>45796</v>
      </c>
      <c r="B89" s="14" t="s">
        <v>306</v>
      </c>
      <c r="C89" s="9" t="s">
        <v>145</v>
      </c>
      <c r="D89" s="13" t="s">
        <v>301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45">
      <c r="A90" s="3">
        <v>45796</v>
      </c>
      <c r="B90" s="14" t="s">
        <v>307</v>
      </c>
      <c r="C90" s="9" t="s">
        <v>145</v>
      </c>
      <c r="D90" s="13" t="s">
        <v>135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45">
      <c r="A91" s="3">
        <v>45850</v>
      </c>
      <c r="B91" s="14" t="s">
        <v>489</v>
      </c>
      <c r="C91" s="9" t="s">
        <v>110</v>
      </c>
      <c r="D91" s="13" t="s">
        <v>490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250.15613333333337</v>
      </c>
    </row>
    <row r="92" spans="1:56" ht="27.75" customHeight="1" x14ac:dyDescent="0.45">
      <c r="A92" s="3">
        <v>45782</v>
      </c>
      <c r="B92" s="14" t="s">
        <v>297</v>
      </c>
      <c r="C92" s="9" t="s">
        <v>79</v>
      </c>
      <c r="D92" s="13" t="s">
        <v>280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136</v>
      </c>
      <c r="U92" s="11">
        <v>5000</v>
      </c>
      <c r="V92" s="10">
        <v>5041</v>
      </c>
      <c r="W92" s="10">
        <v>0</v>
      </c>
      <c r="X92" s="10">
        <v>5250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136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138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45">
      <c r="A93" s="3">
        <v>45799</v>
      </c>
      <c r="B93" s="14" t="s">
        <v>322</v>
      </c>
      <c r="C93" s="9" t="s">
        <v>312</v>
      </c>
      <c r="D93" s="13" t="s">
        <v>314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136</v>
      </c>
      <c r="U93" s="11">
        <v>8000</v>
      </c>
      <c r="V93" s="10">
        <v>7840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228</v>
      </c>
      <c r="AG93" s="1" t="s">
        <v>119</v>
      </c>
      <c r="AH93" s="1" t="s">
        <v>75</v>
      </c>
      <c r="AI93" s="1">
        <v>4</v>
      </c>
      <c r="AJ93" s="3" t="s">
        <v>136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45">
      <c r="A94" s="3">
        <v>45850</v>
      </c>
      <c r="B94" s="14" t="s">
        <v>493</v>
      </c>
      <c r="C94" s="9" t="s">
        <v>110</v>
      </c>
      <c r="D94" s="13" t="s">
        <v>365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138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333.54151111111111</v>
      </c>
    </row>
    <row r="95" spans="1:56" ht="27.75" customHeight="1" x14ac:dyDescent="0.45">
      <c r="A95" s="3">
        <v>45798</v>
      </c>
      <c r="B95" s="14" t="s">
        <v>318</v>
      </c>
      <c r="C95" s="9" t="s">
        <v>110</v>
      </c>
      <c r="D95" s="13" t="s">
        <v>315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138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7.75" customHeight="1" x14ac:dyDescent="0.45">
      <c r="A96" s="3">
        <v>45782</v>
      </c>
      <c r="B96" s="14" t="s">
        <v>297</v>
      </c>
      <c r="C96" s="9" t="s">
        <v>79</v>
      </c>
      <c r="D96" s="13" t="s">
        <v>280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80</v>
      </c>
      <c r="AA96" s="8">
        <v>11036.3</v>
      </c>
      <c r="AB96" s="8">
        <v>0</v>
      </c>
      <c r="AC96" s="8">
        <v>11036.3</v>
      </c>
      <c r="AD96" s="8">
        <v>0</v>
      </c>
      <c r="AE96" s="8">
        <v>11036.3</v>
      </c>
      <c r="AF96" s="8">
        <v>0</v>
      </c>
      <c r="AG96" s="1" t="s">
        <v>118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138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833.85377777777774</v>
      </c>
    </row>
    <row r="97" spans="1:56" ht="27.75" customHeight="1" x14ac:dyDescent="0.45">
      <c r="A97" s="3">
        <v>45810</v>
      </c>
      <c r="B97" s="14" t="s">
        <v>325</v>
      </c>
      <c r="C97" s="9" t="s">
        <v>79</v>
      </c>
      <c r="D97" s="13" t="s">
        <v>243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7.75" customHeight="1" x14ac:dyDescent="0.45">
      <c r="A98" s="3">
        <v>45681</v>
      </c>
      <c r="B98" s="14" t="s">
        <v>253</v>
      </c>
      <c r="C98" s="9" t="s">
        <v>79</v>
      </c>
      <c r="D98" s="13" t="s">
        <v>252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120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262.82226666666674</v>
      </c>
    </row>
    <row r="99" spans="1:56" ht="27.75" customHeight="1" x14ac:dyDescent="0.45">
      <c r="A99" s="3">
        <v>45674</v>
      </c>
      <c r="B99" s="14" t="s">
        <v>251</v>
      </c>
      <c r="C99" s="9" t="s">
        <v>145</v>
      </c>
      <c r="D99" s="13" t="s">
        <v>250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211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269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45">
      <c r="A100" s="3">
        <v>45611</v>
      </c>
      <c r="B100" s="14" t="s">
        <v>209</v>
      </c>
      <c r="C100" s="9" t="s">
        <v>145</v>
      </c>
      <c r="D100" s="13" t="s">
        <v>208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45">
      <c r="A101" s="3">
        <v>45523</v>
      </c>
      <c r="B101" s="14" t="s">
        <v>189</v>
      </c>
      <c r="C101" s="9" t="s">
        <v>145</v>
      </c>
      <c r="D101" s="13" t="s">
        <v>187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45">
      <c r="A102" s="3">
        <v>45523</v>
      </c>
      <c r="B102" s="14" t="s">
        <v>189</v>
      </c>
      <c r="C102" s="9" t="s">
        <v>145</v>
      </c>
      <c r="D102" s="13" t="s">
        <v>188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45">
      <c r="A103" s="3">
        <v>45741</v>
      </c>
      <c r="B103" s="14" t="s">
        <v>277</v>
      </c>
      <c r="C103" s="9" t="s">
        <v>110</v>
      </c>
      <c r="D103" s="13" t="s">
        <v>276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136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136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281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45">
      <c r="A104" s="3">
        <v>45720</v>
      </c>
      <c r="B104" s="14" t="s">
        <v>132</v>
      </c>
      <c r="C104" s="9" t="s">
        <v>110</v>
      </c>
      <c r="D104" s="13" t="s">
        <v>226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136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136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45">
      <c r="A105" s="3">
        <v>45720</v>
      </c>
      <c r="B105" s="14" t="s">
        <v>132</v>
      </c>
      <c r="C105" s="9" t="s">
        <v>110</v>
      </c>
      <c r="D105" s="13" t="s">
        <v>242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136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45">
      <c r="A106" s="3">
        <v>45541</v>
      </c>
      <c r="B106" s="14" t="s">
        <v>193</v>
      </c>
      <c r="C106" s="9" t="s">
        <v>110</v>
      </c>
      <c r="D106" s="13" t="s">
        <v>194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136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195</v>
      </c>
      <c r="AG106" s="1" t="s">
        <v>61</v>
      </c>
      <c r="AH106" s="1" t="s">
        <v>75</v>
      </c>
      <c r="AI106" s="1">
        <v>4</v>
      </c>
      <c r="AJ106" s="3" t="s">
        <v>136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245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45">
      <c r="A107" s="3">
        <v>45581</v>
      </c>
      <c r="B107" s="14" t="s">
        <v>199</v>
      </c>
      <c r="C107" s="9" t="s">
        <v>110</v>
      </c>
      <c r="D107" s="13" t="s">
        <v>200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136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80</v>
      </c>
      <c r="AA108" s="8">
        <v>323107.27891750011</v>
      </c>
      <c r="AB108" s="8">
        <v>100768.9289175</v>
      </c>
      <c r="AC108" s="8">
        <v>222338.35000000003</v>
      </c>
      <c r="AD108" s="8">
        <v>0</v>
      </c>
      <c r="AE108" s="8">
        <v>323107.27891750011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356</v>
      </c>
      <c r="D109" s="13" t="s">
        <v>61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357</v>
      </c>
      <c r="AA109" s="8">
        <v>113157.00000000001</v>
      </c>
      <c r="AB109" s="8">
        <v>0</v>
      </c>
      <c r="AC109" s="8">
        <v>113157.00000000001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358</v>
      </c>
      <c r="BD109" s="56">
        <v>8914.2570000000014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82</v>
      </c>
      <c r="J110" s="9" t="s">
        <v>78</v>
      </c>
      <c r="K110" s="9">
        <v>2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357</v>
      </c>
      <c r="AA110" s="8">
        <v>113157.00000000001</v>
      </c>
      <c r="AB110" s="8">
        <v>0</v>
      </c>
      <c r="AC110" s="8">
        <v>113157.00000000001</v>
      </c>
      <c r="AD110" s="8">
        <v>0</v>
      </c>
      <c r="AE110" s="8">
        <v>0</v>
      </c>
      <c r="AF110" s="8" t="s">
        <v>58</v>
      </c>
      <c r="AG110" s="1" t="s">
        <v>118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359</v>
      </c>
      <c r="BD110" s="56">
        <v>0</v>
      </c>
    </row>
    <row r="111" spans="1:56" ht="27.75" customHeight="1" x14ac:dyDescent="0.45">
      <c r="A111" s="3">
        <v>45825</v>
      </c>
      <c r="B111" s="14" t="s">
        <v>360</v>
      </c>
      <c r="C111" s="9" t="s">
        <v>145</v>
      </c>
      <c r="D111" s="13" t="s">
        <v>350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211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2800</v>
      </c>
      <c r="V111" s="10">
        <v>0</v>
      </c>
      <c r="W111" s="10">
        <v>2800</v>
      </c>
      <c r="X111" s="10">
        <v>41600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228</v>
      </c>
      <c r="AG111" s="1" t="s">
        <v>118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362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45">
      <c r="A112" s="3">
        <v>45850</v>
      </c>
      <c r="B112" s="14" t="s">
        <v>494</v>
      </c>
      <c r="C112" s="9" t="s">
        <v>85</v>
      </c>
      <c r="D112" s="13" t="s">
        <v>495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203</v>
      </c>
      <c r="T112" s="12">
        <v>45856</v>
      </c>
      <c r="U112" s="11">
        <v>10000</v>
      </c>
      <c r="V112" s="10">
        <v>9936</v>
      </c>
      <c r="W112" s="10">
        <v>64</v>
      </c>
      <c r="X112" s="10">
        <v>10400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334</v>
      </c>
      <c r="AG112" s="1" t="s">
        <v>118</v>
      </c>
      <c r="AH112" s="1" t="s">
        <v>74</v>
      </c>
      <c r="AI112" s="1">
        <v>2</v>
      </c>
      <c r="AJ112" s="3">
        <v>45856</v>
      </c>
      <c r="AK112" s="3">
        <v>0</v>
      </c>
      <c r="AL112" s="3">
        <v>45847</v>
      </c>
      <c r="AM112" s="3">
        <v>45854</v>
      </c>
      <c r="AN112" s="3">
        <v>45855</v>
      </c>
      <c r="AO112" s="3">
        <v>45855</v>
      </c>
      <c r="AP112" s="3">
        <v>45851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45">
      <c r="A113" s="3">
        <v>45818</v>
      </c>
      <c r="B113" s="14" t="s">
        <v>340</v>
      </c>
      <c r="C113" s="9" t="s">
        <v>85</v>
      </c>
      <c r="D113" s="13" t="s">
        <v>290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203</v>
      </c>
      <c r="T113" s="12">
        <v>45859</v>
      </c>
      <c r="U113" s="11">
        <v>50000</v>
      </c>
      <c r="V113" s="10">
        <v>51300</v>
      </c>
      <c r="W113" s="10">
        <v>0</v>
      </c>
      <c r="X113" s="10">
        <v>56567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335</v>
      </c>
      <c r="AG113" s="1" t="s">
        <v>122</v>
      </c>
      <c r="AH113" s="1" t="s">
        <v>74</v>
      </c>
      <c r="AI113" s="1">
        <v>2</v>
      </c>
      <c r="AJ113" s="3">
        <v>45859</v>
      </c>
      <c r="AK113" s="3">
        <v>0</v>
      </c>
      <c r="AL113" s="3">
        <v>45850</v>
      </c>
      <c r="AM113" s="3">
        <v>45857</v>
      </c>
      <c r="AN113" s="3">
        <v>45858</v>
      </c>
      <c r="AO113" s="3">
        <v>45858</v>
      </c>
      <c r="AP113" s="3">
        <v>45854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45">
      <c r="A114" s="3">
        <v>45818</v>
      </c>
      <c r="B114" s="14" t="s">
        <v>341</v>
      </c>
      <c r="C114" s="9" t="s">
        <v>85</v>
      </c>
      <c r="D114" s="13" t="s">
        <v>336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203</v>
      </c>
      <c r="T114" s="12">
        <v>45859</v>
      </c>
      <c r="U114" s="11">
        <v>30000</v>
      </c>
      <c r="V114" s="10">
        <v>29636</v>
      </c>
      <c r="W114" s="10">
        <v>364</v>
      </c>
      <c r="X114" s="10">
        <v>30900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335</v>
      </c>
      <c r="AG114" s="1" t="s">
        <v>119</v>
      </c>
      <c r="AH114" s="1" t="s">
        <v>74</v>
      </c>
      <c r="AI114" s="1">
        <v>2</v>
      </c>
      <c r="AJ114" s="3">
        <v>45859</v>
      </c>
      <c r="AK114" s="3">
        <v>0</v>
      </c>
      <c r="AL114" s="3">
        <v>45850</v>
      </c>
      <c r="AM114" s="3">
        <v>45857</v>
      </c>
      <c r="AN114" s="3">
        <v>45858</v>
      </c>
      <c r="AO114" s="3">
        <v>45858</v>
      </c>
      <c r="AP114" s="3">
        <v>45854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>
        <v>45831</v>
      </c>
      <c r="B115" s="14" t="s">
        <v>395</v>
      </c>
      <c r="C115" s="9" t="s">
        <v>85</v>
      </c>
      <c r="D115" s="13" t="s">
        <v>381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203</v>
      </c>
      <c r="T115" s="12">
        <v>45862</v>
      </c>
      <c r="U115" s="11">
        <v>5000</v>
      </c>
      <c r="V115" s="10">
        <v>5073</v>
      </c>
      <c r="W115" s="10">
        <v>0</v>
      </c>
      <c r="X115" s="10">
        <v>5370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291</v>
      </c>
      <c r="AG115" s="1" t="s">
        <v>61</v>
      </c>
      <c r="AH115" s="1" t="s">
        <v>74</v>
      </c>
      <c r="AI115" s="1">
        <v>2</v>
      </c>
      <c r="AJ115" s="3">
        <v>45862</v>
      </c>
      <c r="AK115" s="3">
        <v>0</v>
      </c>
      <c r="AL115" s="3">
        <v>45853</v>
      </c>
      <c r="AM115" s="3">
        <v>45860</v>
      </c>
      <c r="AN115" s="3">
        <v>45861</v>
      </c>
      <c r="AO115" s="3">
        <v>45861</v>
      </c>
      <c r="AP115" s="3">
        <v>45857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45">
      <c r="A116" s="3">
        <v>45831</v>
      </c>
      <c r="B116" s="14" t="s">
        <v>395</v>
      </c>
      <c r="C116" s="9" t="s">
        <v>85</v>
      </c>
      <c r="D116" s="13" t="s">
        <v>261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203</v>
      </c>
      <c r="T116" s="12">
        <v>45862</v>
      </c>
      <c r="U116" s="11">
        <v>40000</v>
      </c>
      <c r="V116" s="10">
        <v>20000</v>
      </c>
      <c r="W116" s="10">
        <v>20000</v>
      </c>
      <c r="X116" s="10">
        <v>28165</v>
      </c>
      <c r="Y116" s="10">
        <v>12426.75</v>
      </c>
      <c r="Z116" s="9" t="s">
        <v>81</v>
      </c>
      <c r="AA116" s="8">
        <v>13367.330707500001</v>
      </c>
      <c r="AB116" s="8">
        <v>9600</v>
      </c>
      <c r="AC116" s="8">
        <v>3767.3307075000012</v>
      </c>
      <c r="AD116" s="8">
        <v>0</v>
      </c>
      <c r="AE116" s="8">
        <v>0</v>
      </c>
      <c r="AF116" s="8" t="s">
        <v>291</v>
      </c>
      <c r="AG116" s="1" t="s">
        <v>119</v>
      </c>
      <c r="AH116" s="1" t="s">
        <v>74</v>
      </c>
      <c r="AI116" s="1">
        <v>2</v>
      </c>
      <c r="AJ116" s="3">
        <v>45862</v>
      </c>
      <c r="AK116" s="3">
        <v>0</v>
      </c>
      <c r="AL116" s="3">
        <v>45853</v>
      </c>
      <c r="AM116" s="3">
        <v>45860</v>
      </c>
      <c r="AN116" s="3">
        <v>45861</v>
      </c>
      <c r="AO116" s="3">
        <v>45861</v>
      </c>
      <c r="AP116" s="3">
        <v>45857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287.99150297333341</v>
      </c>
    </row>
    <row r="117" spans="1:56" ht="27.75" customHeight="1" x14ac:dyDescent="0.45">
      <c r="A117" s="3">
        <v>45842</v>
      </c>
      <c r="B117" s="14" t="s">
        <v>466</v>
      </c>
      <c r="C117" s="9" t="s">
        <v>73</v>
      </c>
      <c r="D117" s="13" t="s">
        <v>467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148</v>
      </c>
      <c r="T117" s="12">
        <v>45867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74</v>
      </c>
      <c r="AI117" s="1">
        <v>2</v>
      </c>
      <c r="AJ117" s="3">
        <v>45867</v>
      </c>
      <c r="AK117" s="3">
        <v>0</v>
      </c>
      <c r="AL117" s="3">
        <v>45858</v>
      </c>
      <c r="AM117" s="3">
        <v>45865</v>
      </c>
      <c r="AN117" s="3">
        <v>45866</v>
      </c>
      <c r="AO117" s="3">
        <v>45866</v>
      </c>
      <c r="AP117" s="3">
        <v>45862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 t="s">
        <v>139</v>
      </c>
      <c r="B118" s="14" t="s">
        <v>139</v>
      </c>
      <c r="C118" s="9" t="s">
        <v>145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211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45868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81</v>
      </c>
      <c r="AA118" s="8">
        <v>104775.00000000001</v>
      </c>
      <c r="AB118" s="8">
        <v>0</v>
      </c>
      <c r="AC118" s="8">
        <v>104775.00000000001</v>
      </c>
      <c r="AD118" s="8">
        <v>0</v>
      </c>
      <c r="AE118" s="8">
        <v>0</v>
      </c>
      <c r="AF118" s="8" t="s">
        <v>228</v>
      </c>
      <c r="AG118" s="1" t="s">
        <v>119</v>
      </c>
      <c r="AH118" s="1" t="s">
        <v>74</v>
      </c>
      <c r="AI118" s="1">
        <v>2</v>
      </c>
      <c r="AJ118" s="3">
        <v>45868</v>
      </c>
      <c r="AK118" s="3">
        <v>0</v>
      </c>
      <c r="AL118" s="3">
        <v>45859</v>
      </c>
      <c r="AM118" s="3">
        <v>45866</v>
      </c>
      <c r="AN118" s="3">
        <v>45867</v>
      </c>
      <c r="AO118" s="3">
        <v>45867</v>
      </c>
      <c r="AP118" s="3">
        <v>45863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8009.4666666666681</v>
      </c>
    </row>
    <row r="119" spans="1:56" ht="27.75" customHeight="1" x14ac:dyDescent="0.45">
      <c r="A119" s="3">
        <v>45840</v>
      </c>
      <c r="B119" s="14" t="s">
        <v>438</v>
      </c>
      <c r="C119" s="9" t="s">
        <v>85</v>
      </c>
      <c r="D119" s="13" t="s">
        <v>439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203</v>
      </c>
      <c r="T119" s="12">
        <v>45875</v>
      </c>
      <c r="U119" s="11">
        <v>13000</v>
      </c>
      <c r="V119" s="10">
        <v>0</v>
      </c>
      <c r="W119" s="10">
        <v>13000</v>
      </c>
      <c r="X119" s="10">
        <v>0</v>
      </c>
      <c r="Y119" s="10">
        <v>13650</v>
      </c>
      <c r="Z119" s="9" t="s">
        <v>81</v>
      </c>
      <c r="AA119" s="8">
        <v>13983.970000000001</v>
      </c>
      <c r="AB119" s="8">
        <v>13983.970000000001</v>
      </c>
      <c r="AC119" s="8">
        <v>0</v>
      </c>
      <c r="AD119" s="8">
        <v>0</v>
      </c>
      <c r="AE119" s="8">
        <v>0</v>
      </c>
      <c r="AF119" s="8" t="s">
        <v>440</v>
      </c>
      <c r="AG119" s="1" t="s">
        <v>118</v>
      </c>
      <c r="AH119" s="1" t="s">
        <v>74</v>
      </c>
      <c r="AI119" s="1">
        <v>2</v>
      </c>
      <c r="AJ119" s="3">
        <v>45875</v>
      </c>
      <c r="AK119" s="3">
        <v>0</v>
      </c>
      <c r="AL119" s="3">
        <v>45866</v>
      </c>
      <c r="AM119" s="3">
        <v>45873</v>
      </c>
      <c r="AN119" s="3">
        <v>45874</v>
      </c>
      <c r="AO119" s="3">
        <v>45874</v>
      </c>
      <c r="AP119" s="3">
        <v>45870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45834</v>
      </c>
      <c r="B120" s="14" t="s">
        <v>413</v>
      </c>
      <c r="C120" s="9" t="s">
        <v>85</v>
      </c>
      <c r="D120" s="13" t="s">
        <v>331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238</v>
      </c>
      <c r="T120" s="12">
        <v>45897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0</v>
      </c>
      <c r="AF120" s="8" t="s">
        <v>227</v>
      </c>
      <c r="AG120" s="1" t="s">
        <v>118</v>
      </c>
      <c r="AH120" s="1" t="s">
        <v>74</v>
      </c>
      <c r="AI120" s="1">
        <v>2</v>
      </c>
      <c r="AJ120" s="3">
        <v>45897</v>
      </c>
      <c r="AK120" s="3">
        <v>0</v>
      </c>
      <c r="AL120" s="3">
        <v>45888</v>
      </c>
      <c r="AM120" s="3">
        <v>45895</v>
      </c>
      <c r="AN120" s="3">
        <v>45896</v>
      </c>
      <c r="AO120" s="3">
        <v>45896</v>
      </c>
      <c r="AP120" s="3">
        <v>45892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411.15262222222225</v>
      </c>
    </row>
    <row r="121" spans="1:56" ht="27.75" customHeight="1" x14ac:dyDescent="0.45">
      <c r="A121" s="3">
        <v>45834</v>
      </c>
      <c r="B121" s="14" t="s">
        <v>413</v>
      </c>
      <c r="C121" s="9" t="s">
        <v>85</v>
      </c>
      <c r="D121" s="13" t="s">
        <v>408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238</v>
      </c>
      <c r="T121" s="12">
        <v>45897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0</v>
      </c>
      <c r="AF121" s="8" t="s">
        <v>227</v>
      </c>
      <c r="AG121" s="1" t="s">
        <v>118</v>
      </c>
      <c r="AH121" s="1" t="s">
        <v>74</v>
      </c>
      <c r="AI121" s="1">
        <v>2</v>
      </c>
      <c r="AJ121" s="3">
        <v>45897</v>
      </c>
      <c r="AK121" s="3">
        <v>0</v>
      </c>
      <c r="AL121" s="3">
        <v>45888</v>
      </c>
      <c r="AM121" s="3">
        <v>45895</v>
      </c>
      <c r="AN121" s="3">
        <v>45896</v>
      </c>
      <c r="AO121" s="3">
        <v>45896</v>
      </c>
      <c r="AP121" s="3">
        <v>45892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411.15262222222225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147563.15070750006</v>
      </c>
      <c r="AB122" s="8">
        <v>28263.920000000002</v>
      </c>
      <c r="AC122" s="8">
        <v>119299.23070750001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45846</v>
      </c>
      <c r="B123" s="14" t="s">
        <v>480</v>
      </c>
      <c r="C123" s="9" t="s">
        <v>473</v>
      </c>
      <c r="D123" s="13" t="s">
        <v>474</v>
      </c>
      <c r="E123" s="9">
        <v>21</v>
      </c>
      <c r="F123" s="9">
        <v>36</v>
      </c>
      <c r="G123" s="9" t="s">
        <v>60</v>
      </c>
      <c r="H123" s="9">
        <v>0</v>
      </c>
      <c r="I123" s="9">
        <v>65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45859</v>
      </c>
      <c r="U123" s="11">
        <v>17000</v>
      </c>
      <c r="V123" s="10">
        <v>607</v>
      </c>
      <c r="W123" s="10">
        <v>16393</v>
      </c>
      <c r="X123" s="10">
        <v>5330</v>
      </c>
      <c r="Y123" s="10">
        <v>12253.5</v>
      </c>
      <c r="Z123" s="9" t="s">
        <v>134</v>
      </c>
      <c r="AA123" s="8">
        <v>12838.604625</v>
      </c>
      <c r="AB123" s="8">
        <v>12838.604625</v>
      </c>
      <c r="AC123" s="8">
        <v>0</v>
      </c>
      <c r="AD123" s="8">
        <v>0</v>
      </c>
      <c r="AE123" s="8">
        <v>0</v>
      </c>
      <c r="AF123" s="8" t="s">
        <v>228</v>
      </c>
      <c r="AG123" s="1" t="s">
        <v>119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496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45853</v>
      </c>
      <c r="B124" s="14" t="s">
        <v>507</v>
      </c>
      <c r="C124" s="9" t="s">
        <v>179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41</v>
      </c>
      <c r="O124" s="9">
        <v>40</v>
      </c>
      <c r="P124" s="10">
        <v>445.06336793599996</v>
      </c>
      <c r="Q124" s="10">
        <v>0</v>
      </c>
      <c r="R124" s="10">
        <v>445.06336793599996</v>
      </c>
      <c r="S124" s="9" t="s">
        <v>71</v>
      </c>
      <c r="T124" s="12">
        <v>45862</v>
      </c>
      <c r="U124" s="11">
        <v>20000</v>
      </c>
      <c r="V124" s="10">
        <v>0</v>
      </c>
      <c r="W124" s="10">
        <v>20000</v>
      </c>
      <c r="X124" s="10">
        <v>0</v>
      </c>
      <c r="Y124" s="10">
        <v>0</v>
      </c>
      <c r="Z124" s="9" t="s">
        <v>134</v>
      </c>
      <c r="AA124" s="8">
        <v>22072.6</v>
      </c>
      <c r="AB124" s="8">
        <v>2654</v>
      </c>
      <c r="AC124" s="8">
        <v>19418.599999999999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77</v>
      </c>
      <c r="AI124" s="1">
        <v>1</v>
      </c>
      <c r="AJ124" s="3">
        <v>45862</v>
      </c>
      <c r="AK124" s="3">
        <v>0</v>
      </c>
      <c r="AL124" s="3">
        <v>0</v>
      </c>
      <c r="AM124" s="3">
        <v>0</v>
      </c>
      <c r="AN124" s="3">
        <v>0</v>
      </c>
      <c r="AO124" s="3">
        <v>45861</v>
      </c>
      <c r="AP124" s="3">
        <v>45857</v>
      </c>
      <c r="AQ124" s="3">
        <v>45862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1325.3194499999997</v>
      </c>
    </row>
    <row r="125" spans="1:56" ht="27.75" customHeight="1" x14ac:dyDescent="0.45">
      <c r="A125" s="3">
        <v>45853</v>
      </c>
      <c r="B125" s="14" t="s">
        <v>507</v>
      </c>
      <c r="C125" s="9" t="s">
        <v>179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45862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134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45862</v>
      </c>
      <c r="AK125" s="3">
        <v>0</v>
      </c>
      <c r="AL125" s="3">
        <v>0</v>
      </c>
      <c r="AM125" s="3">
        <v>0</v>
      </c>
      <c r="AN125" s="3">
        <v>0</v>
      </c>
      <c r="AO125" s="3">
        <v>45861</v>
      </c>
      <c r="AP125" s="3">
        <v>45857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753.2274749999998</v>
      </c>
    </row>
    <row r="126" spans="1:56" ht="27.75" customHeight="1" x14ac:dyDescent="0.45">
      <c r="A126" s="3">
        <v>45852</v>
      </c>
      <c r="B126" s="14" t="s">
        <v>508</v>
      </c>
      <c r="C126" s="9" t="s">
        <v>503</v>
      </c>
      <c r="D126" s="13" t="s">
        <v>504</v>
      </c>
      <c r="E126" s="9">
        <v>21</v>
      </c>
      <c r="F126" s="9">
        <v>34</v>
      </c>
      <c r="G126" s="9" t="s">
        <v>60</v>
      </c>
      <c r="H126" s="9">
        <v>0</v>
      </c>
      <c r="I126" s="9">
        <v>61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45864</v>
      </c>
      <c r="U126" s="11">
        <v>1000</v>
      </c>
      <c r="V126" s="10">
        <v>0</v>
      </c>
      <c r="W126" s="10">
        <v>1000</v>
      </c>
      <c r="X126" s="10">
        <v>0</v>
      </c>
      <c r="Y126" s="10">
        <v>1050</v>
      </c>
      <c r="Z126" s="9" t="s">
        <v>134</v>
      </c>
      <c r="AA126" s="8">
        <v>991.87</v>
      </c>
      <c r="AB126" s="8">
        <v>0</v>
      </c>
      <c r="AC126" s="8">
        <v>991.87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45864</v>
      </c>
      <c r="AK126" s="3">
        <v>0</v>
      </c>
      <c r="AL126" s="3">
        <v>45855</v>
      </c>
      <c r="AM126" s="3">
        <v>45862</v>
      </c>
      <c r="AN126" s="3">
        <v>45863</v>
      </c>
      <c r="AO126" s="3">
        <v>45863</v>
      </c>
      <c r="AP126" s="3">
        <v>45859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67.695127499999984</v>
      </c>
    </row>
    <row r="127" spans="1:56" ht="27.75" customHeight="1" x14ac:dyDescent="0.45">
      <c r="A127" s="3">
        <v>45852</v>
      </c>
      <c r="B127" s="14" t="s">
        <v>509</v>
      </c>
      <c r="C127" s="9" t="s">
        <v>510</v>
      </c>
      <c r="D127" s="13" t="s">
        <v>504</v>
      </c>
      <c r="E127" s="9">
        <v>21</v>
      </c>
      <c r="F127" s="9">
        <v>34</v>
      </c>
      <c r="G127" s="9" t="s">
        <v>60</v>
      </c>
      <c r="H127" s="9">
        <v>0</v>
      </c>
      <c r="I127" s="9">
        <v>61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45864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134</v>
      </c>
      <c r="AA127" s="8">
        <v>3967.48</v>
      </c>
      <c r="AB127" s="8">
        <v>0</v>
      </c>
      <c r="AC127" s="8">
        <v>3967.48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74</v>
      </c>
      <c r="AI127" s="1">
        <v>2</v>
      </c>
      <c r="AJ127" s="3">
        <v>45864</v>
      </c>
      <c r="AK127" s="3">
        <v>0</v>
      </c>
      <c r="AL127" s="3">
        <v>45855</v>
      </c>
      <c r="AM127" s="3">
        <v>45862</v>
      </c>
      <c r="AN127" s="3">
        <v>45863</v>
      </c>
      <c r="AO127" s="3">
        <v>45863</v>
      </c>
      <c r="AP127" s="3">
        <v>45859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270.78050999999994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67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134</v>
      </c>
      <c r="AA128" s="8">
        <v>50906.854625000007</v>
      </c>
      <c r="AB128" s="8">
        <v>15492.604625</v>
      </c>
      <c r="AC128" s="8">
        <v>35414.25</v>
      </c>
      <c r="AD128" s="8">
        <v>0</v>
      </c>
      <c r="AE128" s="8">
        <v>0</v>
      </c>
      <c r="AF128" s="8" t="s">
        <v>58</v>
      </c>
      <c r="AG128" s="1" t="s">
        <v>119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 t="s">
        <v>132</v>
      </c>
      <c r="C129" s="9" t="s">
        <v>550</v>
      </c>
      <c r="D129" s="13" t="s">
        <v>556</v>
      </c>
      <c r="E129" s="9">
        <v>21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45868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443</v>
      </c>
      <c r="AA129" s="8">
        <v>3743.96</v>
      </c>
      <c r="AB129" s="8">
        <v>0</v>
      </c>
      <c r="AC129" s="8">
        <v>3743.96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300.51518933333335</v>
      </c>
    </row>
    <row r="130" spans="1:56" ht="27.75" customHeight="1" x14ac:dyDescent="0.45">
      <c r="A130" s="3">
        <v>45854</v>
      </c>
      <c r="B130" s="14" t="s">
        <v>542</v>
      </c>
      <c r="C130" s="9" t="s">
        <v>441</v>
      </c>
      <c r="D130" s="13" t="s">
        <v>442</v>
      </c>
      <c r="E130" s="9">
        <v>21</v>
      </c>
      <c r="F130" s="9">
        <v>34</v>
      </c>
      <c r="G130" s="9" t="s">
        <v>60</v>
      </c>
      <c r="H130" s="9">
        <v>0</v>
      </c>
      <c r="I130" s="9">
        <v>76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45862</v>
      </c>
      <c r="U130" s="11">
        <v>6000</v>
      </c>
      <c r="V130" s="10">
        <v>0</v>
      </c>
      <c r="W130" s="10">
        <v>6000</v>
      </c>
      <c r="X130" s="10">
        <v>0</v>
      </c>
      <c r="Y130" s="10">
        <v>6300</v>
      </c>
      <c r="Z130" s="9" t="s">
        <v>443</v>
      </c>
      <c r="AA130" s="8">
        <v>5951.22</v>
      </c>
      <c r="AB130" s="8">
        <v>4860</v>
      </c>
      <c r="AC130" s="8">
        <v>1091.2200000000003</v>
      </c>
      <c r="AD130" s="8">
        <v>0</v>
      </c>
      <c r="AE130" s="8">
        <v>0</v>
      </c>
      <c r="AF130" s="8">
        <v>0</v>
      </c>
      <c r="AG130" s="1" t="s">
        <v>61</v>
      </c>
      <c r="AH130" s="1" t="s">
        <v>74</v>
      </c>
      <c r="AI130" s="1">
        <v>2</v>
      </c>
      <c r="AJ130" s="3">
        <v>45862</v>
      </c>
      <c r="AK130" s="3">
        <v>0</v>
      </c>
      <c r="AL130" s="3">
        <v>45853</v>
      </c>
      <c r="AM130" s="3">
        <v>45860</v>
      </c>
      <c r="AN130" s="3">
        <v>45861</v>
      </c>
      <c r="AO130" s="3">
        <v>45861</v>
      </c>
      <c r="AP130" s="3">
        <v>45857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87.588592000000034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443</v>
      </c>
      <c r="AA131" s="8">
        <v>9695.18</v>
      </c>
      <c r="AB131" s="8">
        <v>4860</v>
      </c>
      <c r="AC131" s="8">
        <v>4835.18</v>
      </c>
      <c r="AD131" s="8">
        <v>0</v>
      </c>
      <c r="AE131" s="8">
        <v>0</v>
      </c>
      <c r="AF131" s="8" t="s">
        <v>58</v>
      </c>
      <c r="AG131" s="1" t="s">
        <v>61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444</v>
      </c>
      <c r="BD131" s="56">
        <v>0</v>
      </c>
    </row>
    <row r="132" spans="1:56" ht="27.75" customHeight="1" x14ac:dyDescent="0.45">
      <c r="A132" s="3">
        <v>45846</v>
      </c>
      <c r="B132" s="14" t="s">
        <v>482</v>
      </c>
      <c r="C132" s="9" t="s">
        <v>477</v>
      </c>
      <c r="D132" s="13" t="s">
        <v>478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45856</v>
      </c>
      <c r="U132" s="11">
        <v>5000</v>
      </c>
      <c r="V132" s="10">
        <v>5028</v>
      </c>
      <c r="W132" s="10">
        <v>0</v>
      </c>
      <c r="X132" s="10">
        <v>5380</v>
      </c>
      <c r="Y132" s="10">
        <v>0</v>
      </c>
      <c r="Z132" s="9" t="s">
        <v>123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68</v>
      </c>
      <c r="AI132" s="1">
        <v>4</v>
      </c>
      <c r="AJ132" s="3">
        <v>45856</v>
      </c>
      <c r="AK132" s="3">
        <v>45852</v>
      </c>
      <c r="AL132" s="3">
        <v>45846</v>
      </c>
      <c r="AM132" s="3">
        <v>45853</v>
      </c>
      <c r="AN132" s="3">
        <v>45854</v>
      </c>
      <c r="AO132" s="3">
        <v>45854</v>
      </c>
      <c r="AP132" s="3">
        <v>45851</v>
      </c>
      <c r="AQ132" s="3">
        <v>45855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124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114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63</v>
      </c>
      <c r="U133" s="11">
        <v>300000</v>
      </c>
      <c r="V133" s="10">
        <v>0</v>
      </c>
      <c r="W133" s="10">
        <v>300000</v>
      </c>
      <c r="X133" s="10">
        <v>0</v>
      </c>
      <c r="Y133" s="10">
        <v>315000</v>
      </c>
      <c r="Z133" s="9" t="s">
        <v>123</v>
      </c>
      <c r="AA133" s="8">
        <v>322707</v>
      </c>
      <c r="AB133" s="8">
        <v>199273</v>
      </c>
      <c r="AC133" s="8">
        <v>123434</v>
      </c>
      <c r="AD133" s="8">
        <v>20328</v>
      </c>
      <c r="AE133" s="8">
        <v>302379</v>
      </c>
      <c r="AF133" s="8">
        <v>0</v>
      </c>
      <c r="AG133" s="1" t="s">
        <v>118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124</v>
      </c>
      <c r="BD133" s="56">
        <v>8876.5503866666641</v>
      </c>
    </row>
    <row r="134" spans="1:56" ht="27.75" customHeight="1" x14ac:dyDescent="0.45">
      <c r="A134" s="3" t="s">
        <v>139</v>
      </c>
      <c r="B134" s="14" t="s">
        <v>139</v>
      </c>
      <c r="C134" s="9" t="s">
        <v>424</v>
      </c>
      <c r="D134" s="13" t="s">
        <v>61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434.20816383999994</v>
      </c>
      <c r="Q134" s="10">
        <v>0</v>
      </c>
      <c r="R134" s="10">
        <v>434.20816383999994</v>
      </c>
      <c r="S134" s="9" t="s">
        <v>71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123</v>
      </c>
      <c r="AA134" s="8">
        <v>21513.800000000003</v>
      </c>
      <c r="AB134" s="8">
        <v>21513.800000000003</v>
      </c>
      <c r="AC134" s="8">
        <v>0</v>
      </c>
      <c r="AD134" s="8">
        <v>0</v>
      </c>
      <c r="AE134" s="8">
        <v>21513.800000000003</v>
      </c>
      <c r="AF134" s="8">
        <v>0</v>
      </c>
      <c r="AG134" s="1" t="s">
        <v>119</v>
      </c>
      <c r="AH134" s="1" t="s">
        <v>68</v>
      </c>
      <c r="AI134" s="1">
        <v>4</v>
      </c>
      <c r="AJ134" s="3">
        <v>45868</v>
      </c>
      <c r="AK134" s="3">
        <v>45864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124</v>
      </c>
      <c r="BD134" s="56">
        <v>0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151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 t="s">
        <v>63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123</v>
      </c>
      <c r="AA135" s="8">
        <v>10756.900000000001</v>
      </c>
      <c r="AB135" s="8">
        <v>10756.900000000001</v>
      </c>
      <c r="AC135" s="8">
        <v>0</v>
      </c>
      <c r="AD135" s="8">
        <v>0</v>
      </c>
      <c r="AE135" s="8">
        <v>10756.900000000001</v>
      </c>
      <c r="AF135" s="8">
        <v>0</v>
      </c>
      <c r="AG135" s="1" t="s">
        <v>119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124</v>
      </c>
      <c r="BD135" s="56">
        <v>0</v>
      </c>
    </row>
    <row r="136" spans="1:56" ht="27.75" customHeight="1" x14ac:dyDescent="0.45">
      <c r="A136" s="3">
        <v>45850</v>
      </c>
      <c r="B136" s="14" t="s">
        <v>497</v>
      </c>
      <c r="C136" s="9" t="s">
        <v>110</v>
      </c>
      <c r="D136" s="13" t="s">
        <v>399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1.9539367372799996</v>
      </c>
      <c r="Q136" s="10">
        <v>0</v>
      </c>
      <c r="R136" s="10">
        <v>1.9539367372799996</v>
      </c>
      <c r="S136" s="9" t="s">
        <v>67</v>
      </c>
      <c r="T136" s="12">
        <v>45856</v>
      </c>
      <c r="U136" s="11">
        <v>3000</v>
      </c>
      <c r="V136" s="10">
        <v>2910</v>
      </c>
      <c r="W136" s="10">
        <v>90</v>
      </c>
      <c r="X136" s="10">
        <v>3320</v>
      </c>
      <c r="Y136" s="10">
        <v>0</v>
      </c>
      <c r="Z136" s="9" t="s">
        <v>123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45856</v>
      </c>
      <c r="AK136" s="3">
        <v>45852</v>
      </c>
      <c r="AL136" s="3">
        <v>45846</v>
      </c>
      <c r="AM136" s="3">
        <v>45853</v>
      </c>
      <c r="AN136" s="3">
        <v>45854</v>
      </c>
      <c r="AO136" s="3">
        <v>45854</v>
      </c>
      <c r="AP136" s="3">
        <v>45851</v>
      </c>
      <c r="AQ136" s="3">
        <v>45855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124</v>
      </c>
      <c r="BD136" s="56">
        <v>0</v>
      </c>
    </row>
    <row r="137" spans="1:56" ht="27.75" customHeight="1" x14ac:dyDescent="0.45">
      <c r="A137" s="3">
        <v>45854</v>
      </c>
      <c r="B137" s="14" t="s">
        <v>543</v>
      </c>
      <c r="C137" s="9" t="s">
        <v>79</v>
      </c>
      <c r="D137" s="13" t="s">
        <v>544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123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119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124</v>
      </c>
      <c r="BD137" s="56">
        <v>0</v>
      </c>
    </row>
    <row r="138" spans="1:56" ht="27.75" customHeight="1" x14ac:dyDescent="0.45">
      <c r="A138" s="3">
        <v>45854</v>
      </c>
      <c r="B138" s="14" t="s">
        <v>545</v>
      </c>
      <c r="C138" s="9" t="s">
        <v>79</v>
      </c>
      <c r="D138" s="13" t="s">
        <v>546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123</v>
      </c>
      <c r="AA138" s="8">
        <v>3310.89</v>
      </c>
      <c r="AB138" s="8">
        <v>3310.89</v>
      </c>
      <c r="AC138" s="8">
        <v>0</v>
      </c>
      <c r="AD138" s="8">
        <v>0</v>
      </c>
      <c r="AE138" s="8">
        <v>3310.89</v>
      </c>
      <c r="AF138" s="8">
        <v>0</v>
      </c>
      <c r="AG138" s="1" t="s">
        <v>119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124</v>
      </c>
      <c r="BD138" s="56">
        <v>0</v>
      </c>
    </row>
    <row r="139" spans="1:56" ht="27.75" customHeight="1" x14ac:dyDescent="0.45">
      <c r="A139" s="3">
        <v>45826</v>
      </c>
      <c r="B139" s="14" t="s">
        <v>366</v>
      </c>
      <c r="C139" s="9" t="s">
        <v>110</v>
      </c>
      <c r="D139" s="13" t="s">
        <v>317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163.47937368575995</v>
      </c>
      <c r="Q139" s="10">
        <v>0</v>
      </c>
      <c r="R139" s="10">
        <v>163.47937368575995</v>
      </c>
      <c r="S139" s="9" t="s">
        <v>67</v>
      </c>
      <c r="T139" s="12" t="s">
        <v>63</v>
      </c>
      <c r="U139" s="11">
        <v>8000</v>
      </c>
      <c r="V139" s="10">
        <v>470</v>
      </c>
      <c r="W139" s="10">
        <v>7530</v>
      </c>
      <c r="X139" s="10">
        <v>0</v>
      </c>
      <c r="Y139" s="10">
        <v>7906.5</v>
      </c>
      <c r="Z139" s="9" t="s">
        <v>123</v>
      </c>
      <c r="AA139" s="8">
        <v>8310.3338999999996</v>
      </c>
      <c r="AB139" s="8">
        <v>8310.3338999999996</v>
      </c>
      <c r="AC139" s="8">
        <v>0</v>
      </c>
      <c r="AD139" s="8">
        <v>0</v>
      </c>
      <c r="AE139" s="8">
        <v>8310.3338999999996</v>
      </c>
      <c r="AF139" s="8">
        <v>0</v>
      </c>
      <c r="AG139" s="1" t="s">
        <v>119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124</v>
      </c>
      <c r="BD139" s="56">
        <v>0</v>
      </c>
    </row>
    <row r="140" spans="1:56" ht="27.75" customHeight="1" x14ac:dyDescent="0.45">
      <c r="A140" s="3">
        <v>45628</v>
      </c>
      <c r="B140" s="14" t="s">
        <v>215</v>
      </c>
      <c r="C140" s="9" t="s">
        <v>112</v>
      </c>
      <c r="D140" s="13" t="s">
        <v>151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 t="s">
        <v>63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123</v>
      </c>
      <c r="AA140" s="8">
        <v>8605.52</v>
      </c>
      <c r="AB140" s="8">
        <v>7858</v>
      </c>
      <c r="AC140" s="8">
        <v>747.52000000000044</v>
      </c>
      <c r="AD140" s="8">
        <v>0</v>
      </c>
      <c r="AE140" s="8">
        <v>8605.52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239</v>
      </c>
      <c r="AZ140" s="2">
        <v>0</v>
      </c>
      <c r="BA140" s="2">
        <v>0</v>
      </c>
      <c r="BB140" s="2">
        <v>0</v>
      </c>
      <c r="BC140" s="1" t="s">
        <v>124</v>
      </c>
      <c r="BD140" s="56">
        <v>53.756654933333358</v>
      </c>
    </row>
    <row r="141" spans="1:56" ht="27.75" customHeight="1" x14ac:dyDescent="0.45">
      <c r="A141" s="3">
        <v>45631</v>
      </c>
      <c r="B141" s="14" t="s">
        <v>218</v>
      </c>
      <c r="C141" s="9" t="s">
        <v>112</v>
      </c>
      <c r="D141" s="13" t="s">
        <v>151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123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119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240</v>
      </c>
      <c r="AZ141" s="2">
        <v>0</v>
      </c>
      <c r="BA141" s="2">
        <v>0</v>
      </c>
      <c r="BB141" s="2">
        <v>0</v>
      </c>
      <c r="BC141" s="1" t="s">
        <v>124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219</v>
      </c>
      <c r="C142" s="9" t="s">
        <v>112</v>
      </c>
      <c r="D142" s="13" t="s">
        <v>151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123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118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241</v>
      </c>
      <c r="AZ142" s="2">
        <v>0</v>
      </c>
      <c r="BA142" s="2">
        <v>0</v>
      </c>
      <c r="BB142" s="2">
        <v>0</v>
      </c>
      <c r="BC142" s="1" t="s">
        <v>124</v>
      </c>
      <c r="BD142" s="56">
        <v>1237.7032565333332</v>
      </c>
    </row>
    <row r="143" spans="1:56" ht="27.75" customHeight="1" x14ac:dyDescent="0.45">
      <c r="A143" s="3" t="s">
        <v>139</v>
      </c>
      <c r="B143" s="14" t="s">
        <v>139</v>
      </c>
      <c r="C143" s="9" t="s">
        <v>110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123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124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130</v>
      </c>
      <c r="C144" s="9" t="s">
        <v>79</v>
      </c>
      <c r="D144" s="13" t="s">
        <v>129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123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118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124</v>
      </c>
      <c r="BD144" s="56">
        <v>396.82856033333326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82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123</v>
      </c>
      <c r="AA145" s="8">
        <v>430050.66390000004</v>
      </c>
      <c r="AB145" s="8">
        <v>254333.81390000001</v>
      </c>
      <c r="AC145" s="8">
        <v>175716.85</v>
      </c>
      <c r="AD145" s="8">
        <v>20328</v>
      </c>
      <c r="AE145" s="8">
        <v>409722.66390000004</v>
      </c>
      <c r="AF145" s="8" t="s">
        <v>58</v>
      </c>
      <c r="AG145" s="1" t="s">
        <v>119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9</v>
      </c>
      <c r="B146" s="14" t="s">
        <v>296</v>
      </c>
      <c r="C146" s="9" t="s">
        <v>292</v>
      </c>
      <c r="D146" s="13" t="s">
        <v>293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294</v>
      </c>
      <c r="T146" s="12" t="s">
        <v>136</v>
      </c>
      <c r="U146" s="11">
        <v>239700</v>
      </c>
      <c r="V146" s="10">
        <v>239700</v>
      </c>
      <c r="W146" s="10">
        <v>0</v>
      </c>
      <c r="X146" s="10">
        <v>251442</v>
      </c>
      <c r="Y146" s="10">
        <v>0</v>
      </c>
      <c r="Z146" s="9" t="s">
        <v>262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295</v>
      </c>
      <c r="AG146" s="1" t="s">
        <v>119</v>
      </c>
      <c r="AH146" s="1" t="s">
        <v>68</v>
      </c>
      <c r="AI146" s="1">
        <v>4</v>
      </c>
      <c r="AJ146" s="3" t="s">
        <v>136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263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262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263</v>
      </c>
      <c r="BD147" s="56">
        <v>0</v>
      </c>
    </row>
    <row r="148" spans="1:56" ht="27.75" customHeight="1" x14ac:dyDescent="0.45">
      <c r="A148" s="3">
        <v>45855</v>
      </c>
      <c r="B148" s="14" t="s">
        <v>132</v>
      </c>
      <c r="C148" s="9" t="s">
        <v>557</v>
      </c>
      <c r="D148" s="13" t="s">
        <v>558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83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74</v>
      </c>
      <c r="AI148" s="1">
        <v>2</v>
      </c>
      <c r="AJ148" s="3">
        <v>45862</v>
      </c>
      <c r="AK148" s="3">
        <v>0</v>
      </c>
      <c r="AL148" s="3">
        <v>45853</v>
      </c>
      <c r="AM148" s="3">
        <v>45860</v>
      </c>
      <c r="AN148" s="3">
        <v>45861</v>
      </c>
      <c r="AO148" s="3">
        <v>45861</v>
      </c>
      <c r="AP148" s="3">
        <v>45857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45855</v>
      </c>
      <c r="B149" s="14" t="s">
        <v>132</v>
      </c>
      <c r="C149" s="9" t="s">
        <v>557</v>
      </c>
      <c r="D149" s="13" t="s">
        <v>559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45862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83</v>
      </c>
      <c r="AA149" s="8">
        <v>4959.3500000000004</v>
      </c>
      <c r="AB149" s="8">
        <v>2910</v>
      </c>
      <c r="AC149" s="8">
        <v>2049.3500000000004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74</v>
      </c>
      <c r="AI149" s="1">
        <v>2</v>
      </c>
      <c r="AJ149" s="3">
        <v>45862</v>
      </c>
      <c r="AK149" s="3">
        <v>0</v>
      </c>
      <c r="AL149" s="3">
        <v>45853</v>
      </c>
      <c r="AM149" s="3">
        <v>45860</v>
      </c>
      <c r="AN149" s="3">
        <v>45861</v>
      </c>
      <c r="AO149" s="3">
        <v>45861</v>
      </c>
      <c r="AP149" s="3">
        <v>45857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153.18891250000001</v>
      </c>
    </row>
    <row r="150" spans="1:56" ht="27.75" customHeight="1" x14ac:dyDescent="0.45">
      <c r="A150" s="3">
        <v>45855</v>
      </c>
      <c r="B150" s="14" t="s">
        <v>132</v>
      </c>
      <c r="C150" s="9" t="s">
        <v>557</v>
      </c>
      <c r="D150" s="13" t="s">
        <v>560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45862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83</v>
      </c>
      <c r="AA150" s="8">
        <v>4959.3500000000004</v>
      </c>
      <c r="AB150" s="8">
        <v>0</v>
      </c>
      <c r="AC150" s="8">
        <v>4959.3500000000004</v>
      </c>
      <c r="AD150" s="8">
        <v>0</v>
      </c>
      <c r="AE150" s="8">
        <v>0</v>
      </c>
      <c r="AF150" s="8">
        <v>0</v>
      </c>
      <c r="AG150" s="1" t="s">
        <v>118</v>
      </c>
      <c r="AH150" s="1" t="s">
        <v>74</v>
      </c>
      <c r="AI150" s="1">
        <v>2</v>
      </c>
      <c r="AJ150" s="3">
        <v>45862</v>
      </c>
      <c r="AK150" s="3">
        <v>0</v>
      </c>
      <c r="AL150" s="3">
        <v>45853</v>
      </c>
      <c r="AM150" s="3">
        <v>45860</v>
      </c>
      <c r="AN150" s="3">
        <v>45861</v>
      </c>
      <c r="AO150" s="3">
        <v>45861</v>
      </c>
      <c r="AP150" s="3">
        <v>45857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370.71141249999999</v>
      </c>
    </row>
    <row r="151" spans="1:56" ht="27.75" customHeight="1" x14ac:dyDescent="0.45">
      <c r="A151" s="3">
        <v>45855</v>
      </c>
      <c r="B151" s="14" t="s">
        <v>132</v>
      </c>
      <c r="C151" s="9" t="s">
        <v>561</v>
      </c>
      <c r="D151" s="13" t="s">
        <v>59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45862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83</v>
      </c>
      <c r="AA151" s="8">
        <v>14878.050000000001</v>
      </c>
      <c r="AB151" s="8">
        <v>0</v>
      </c>
      <c r="AC151" s="8">
        <v>14878.050000000001</v>
      </c>
      <c r="AD151" s="8">
        <v>0</v>
      </c>
      <c r="AE151" s="8">
        <v>0</v>
      </c>
      <c r="AF151" s="8">
        <v>0</v>
      </c>
      <c r="AG151" s="1" t="s">
        <v>61</v>
      </c>
      <c r="AH151" s="1" t="s">
        <v>77</v>
      </c>
      <c r="AI151" s="1">
        <v>1</v>
      </c>
      <c r="AJ151" s="3">
        <v>45862</v>
      </c>
      <c r="AK151" s="3">
        <v>0</v>
      </c>
      <c r="AL151" s="3">
        <v>0</v>
      </c>
      <c r="AM151" s="3">
        <v>0</v>
      </c>
      <c r="AN151" s="3">
        <v>0</v>
      </c>
      <c r="AO151" s="3">
        <v>45861</v>
      </c>
      <c r="AP151" s="3">
        <v>45857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1112.1342375000002</v>
      </c>
    </row>
    <row r="152" spans="1:56" ht="27.75" customHeight="1" x14ac:dyDescent="0.45">
      <c r="A152" s="3" t="s">
        <v>139</v>
      </c>
      <c r="B152" s="14" t="s">
        <v>139</v>
      </c>
      <c r="C152" s="9" t="s">
        <v>244</v>
      </c>
      <c r="D152" s="13" t="s">
        <v>61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37</v>
      </c>
      <c r="O152" s="9">
        <v>50</v>
      </c>
      <c r="P152" s="10">
        <v>821.54158271999995</v>
      </c>
      <c r="Q152" s="10">
        <v>0</v>
      </c>
      <c r="R152" s="10">
        <v>821.54158271999995</v>
      </c>
      <c r="S152" s="9" t="s">
        <v>127</v>
      </c>
      <c r="T152" s="12" t="s">
        <v>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83</v>
      </c>
      <c r="AA152" s="8">
        <v>29756.100000000002</v>
      </c>
      <c r="AB152" s="8">
        <v>0</v>
      </c>
      <c r="AC152" s="8">
        <v>29756.100000000002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2224.2684750000003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83</v>
      </c>
      <c r="AA153" s="8">
        <v>64471.55</v>
      </c>
      <c r="AB153" s="8">
        <v>12828.7</v>
      </c>
      <c r="AC153" s="8">
        <v>51642.850000000006</v>
      </c>
      <c r="AD153" s="8">
        <v>0</v>
      </c>
      <c r="AE153" s="8">
        <v>0</v>
      </c>
      <c r="AF153" s="8" t="s">
        <v>58</v>
      </c>
      <c r="AG153" s="1" t="s">
        <v>119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139</v>
      </c>
      <c r="B154" s="14" t="s">
        <v>139</v>
      </c>
      <c r="C154" s="9" t="s">
        <v>237</v>
      </c>
      <c r="D154" s="13" t="s">
        <v>61</v>
      </c>
      <c r="E154" s="9">
        <v>23</v>
      </c>
      <c r="F154" s="9">
        <v>34</v>
      </c>
      <c r="G154" s="9" t="s">
        <v>183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185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184</v>
      </c>
      <c r="BD154" s="56">
        <v>800.41704844444439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183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185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184</v>
      </c>
      <c r="BD155" s="56">
        <v>0</v>
      </c>
    </row>
    <row r="156" spans="1:56" ht="27.75" customHeight="1" x14ac:dyDescent="0.45">
      <c r="A156" s="3">
        <v>45855</v>
      </c>
      <c r="B156" s="14" t="s">
        <v>132</v>
      </c>
      <c r="C156" s="9" t="s">
        <v>557</v>
      </c>
      <c r="D156" s="13" t="s">
        <v>562</v>
      </c>
      <c r="E156" s="9">
        <v>23</v>
      </c>
      <c r="F156" s="9">
        <v>34</v>
      </c>
      <c r="G156" s="9" t="s">
        <v>505</v>
      </c>
      <c r="H156" s="9">
        <v>0</v>
      </c>
      <c r="I156" s="9">
        <v>68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506</v>
      </c>
      <c r="AA156" s="8">
        <v>4959.3500000000004</v>
      </c>
      <c r="AB156" s="8">
        <v>4124</v>
      </c>
      <c r="AC156" s="8">
        <v>835.35000000000036</v>
      </c>
      <c r="AD156" s="8">
        <v>0</v>
      </c>
      <c r="AE156" s="8">
        <v>0</v>
      </c>
      <c r="AF156" s="8">
        <v>0</v>
      </c>
      <c r="AG156" s="1" t="s">
        <v>118</v>
      </c>
      <c r="AH156" s="1" t="s">
        <v>74</v>
      </c>
      <c r="AI156" s="1">
        <v>2</v>
      </c>
      <c r="AJ156" s="3">
        <v>45862</v>
      </c>
      <c r="AK156" s="3">
        <v>0</v>
      </c>
      <c r="AL156" s="3">
        <v>45853</v>
      </c>
      <c r="AM156" s="3">
        <v>45860</v>
      </c>
      <c r="AN156" s="3">
        <v>45861</v>
      </c>
      <c r="AO156" s="3">
        <v>45861</v>
      </c>
      <c r="AP156" s="3">
        <v>45857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184</v>
      </c>
      <c r="BD156" s="56">
        <v>67.410888666666693</v>
      </c>
    </row>
    <row r="157" spans="1:56" ht="27.75" customHeight="1" x14ac:dyDescent="0.45">
      <c r="A157" s="3">
        <v>45855</v>
      </c>
      <c r="B157" s="14" t="s">
        <v>132</v>
      </c>
      <c r="C157" s="9" t="s">
        <v>557</v>
      </c>
      <c r="D157" s="13" t="s">
        <v>563</v>
      </c>
      <c r="E157" s="9">
        <v>23</v>
      </c>
      <c r="F157" s="9">
        <v>34</v>
      </c>
      <c r="G157" s="9" t="s">
        <v>505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45862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506</v>
      </c>
      <c r="AA157" s="8">
        <v>2975.61</v>
      </c>
      <c r="AB157" s="8">
        <v>2975.61</v>
      </c>
      <c r="AC157" s="8">
        <v>0</v>
      </c>
      <c r="AD157" s="8">
        <v>0</v>
      </c>
      <c r="AE157" s="8">
        <v>0</v>
      </c>
      <c r="AF157" s="8">
        <v>0</v>
      </c>
      <c r="AG157" s="1" t="s">
        <v>121</v>
      </c>
      <c r="AH157" s="1" t="s">
        <v>74</v>
      </c>
      <c r="AI157" s="1">
        <v>2</v>
      </c>
      <c r="AJ157" s="3">
        <v>45862</v>
      </c>
      <c r="AK157" s="3">
        <v>0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184</v>
      </c>
      <c r="BD157" s="56">
        <v>0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505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506</v>
      </c>
      <c r="AA158" s="8">
        <v>7934.9600000000009</v>
      </c>
      <c r="AB158" s="8">
        <v>7099.6100000000006</v>
      </c>
      <c r="AC158" s="8">
        <v>835.35000000000036</v>
      </c>
      <c r="AD158" s="8">
        <v>0</v>
      </c>
      <c r="AE158" s="8">
        <v>0</v>
      </c>
      <c r="AF158" s="8" t="s">
        <v>58</v>
      </c>
      <c r="AG158" s="1" t="s">
        <v>118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184</v>
      </c>
      <c r="BD158" s="56">
        <v>0</v>
      </c>
    </row>
    <row r="159" spans="1:56" ht="27.75" customHeight="1" x14ac:dyDescent="0.45">
      <c r="A159" s="3">
        <v>45727</v>
      </c>
      <c r="B159" s="14" t="s">
        <v>275</v>
      </c>
      <c r="C159" s="9" t="s">
        <v>114</v>
      </c>
      <c r="D159" s="13" t="s">
        <v>59</v>
      </c>
      <c r="E159" s="9">
        <v>23</v>
      </c>
      <c r="F159" s="9">
        <v>40</v>
      </c>
      <c r="G159" s="9" t="s">
        <v>60</v>
      </c>
      <c r="H159" s="9" t="s">
        <v>66</v>
      </c>
      <c r="I159" s="9">
        <v>125</v>
      </c>
      <c r="J159" s="9" t="s">
        <v>57</v>
      </c>
      <c r="K159" s="9">
        <v>5</v>
      </c>
      <c r="L159" s="9" t="s">
        <v>211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1000</v>
      </c>
      <c r="V159" s="10">
        <v>0</v>
      </c>
      <c r="W159" s="10">
        <v>1000</v>
      </c>
      <c r="X159" s="10">
        <v>0</v>
      </c>
      <c r="Y159" s="10">
        <v>0</v>
      </c>
      <c r="Z159" s="9" t="s">
        <v>232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234</v>
      </c>
      <c r="AG159" s="1" t="s">
        <v>118</v>
      </c>
      <c r="AH159" s="1" t="s">
        <v>153</v>
      </c>
      <c r="AI159" s="1">
        <v>2</v>
      </c>
      <c r="AJ159" s="3" t="s">
        <v>63</v>
      </c>
      <c r="AK159" s="3" t="e">
        <v>#VALUE!</v>
      </c>
      <c r="AL159" s="3">
        <v>0</v>
      </c>
      <c r="AM159" s="3">
        <v>0</v>
      </c>
      <c r="AN159" s="3">
        <v>0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85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232</v>
      </c>
      <c r="AA160" s="8">
        <v>1159.5100000000002</v>
      </c>
      <c r="AB160" s="8">
        <v>1159.5100000000002</v>
      </c>
      <c r="AC160" s="8">
        <v>0</v>
      </c>
      <c r="AD160" s="8">
        <v>1159.5100000000002</v>
      </c>
      <c r="AE160" s="8">
        <v>0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233</v>
      </c>
      <c r="BD160" s="56">
        <v>0</v>
      </c>
    </row>
    <row r="161" spans="1:56" ht="27.75" customHeight="1" x14ac:dyDescent="0.45">
      <c r="A161" s="3">
        <v>45601</v>
      </c>
      <c r="B161" s="14" t="s">
        <v>207</v>
      </c>
      <c r="C161" s="9" t="s">
        <v>93</v>
      </c>
      <c r="D161" s="13" t="s">
        <v>149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0</v>
      </c>
      <c r="Q161" s="10">
        <v>0</v>
      </c>
      <c r="R161" s="10">
        <v>0</v>
      </c>
      <c r="S161" s="9" t="s">
        <v>99</v>
      </c>
      <c r="T161" s="12">
        <v>45859</v>
      </c>
      <c r="U161" s="11">
        <v>20000</v>
      </c>
      <c r="V161" s="10">
        <v>21600</v>
      </c>
      <c r="W161" s="10">
        <v>0</v>
      </c>
      <c r="X161" s="10">
        <v>0</v>
      </c>
      <c r="Y161" s="10">
        <v>0</v>
      </c>
      <c r="Z161" s="9" t="s">
        <v>259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260</v>
      </c>
      <c r="AG161" s="1" t="s">
        <v>119</v>
      </c>
      <c r="AH161" s="1" t="s">
        <v>72</v>
      </c>
      <c r="AI161" s="1">
        <v>3</v>
      </c>
      <c r="AJ161" s="3">
        <v>45859</v>
      </c>
      <c r="AK161" s="3">
        <v>0</v>
      </c>
      <c r="AL161" s="3">
        <v>45849</v>
      </c>
      <c r="AM161" s="3">
        <v>45856</v>
      </c>
      <c r="AN161" s="3">
        <v>45857</v>
      </c>
      <c r="AO161" s="3">
        <v>45857</v>
      </c>
      <c r="AP161" s="3">
        <v>45854</v>
      </c>
      <c r="AQ161" s="3">
        <v>45858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116</v>
      </c>
      <c r="BD161" s="56">
        <v>0</v>
      </c>
    </row>
    <row r="162" spans="1:56" ht="27.75" customHeight="1" x14ac:dyDescent="0.45">
      <c r="A162" s="3">
        <v>45601</v>
      </c>
      <c r="B162" s="14" t="s">
        <v>207</v>
      </c>
      <c r="C162" s="9" t="s">
        <v>93</v>
      </c>
      <c r="D162" s="13" t="s">
        <v>149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1121.1037686266877</v>
      </c>
      <c r="Q162" s="10">
        <v>0</v>
      </c>
      <c r="R162" s="10">
        <v>1121.1037686266877</v>
      </c>
      <c r="S162" s="9" t="s">
        <v>99</v>
      </c>
      <c r="T162" s="12">
        <v>45859</v>
      </c>
      <c r="U162" s="11">
        <v>45000</v>
      </c>
      <c r="V162" s="10">
        <v>10574</v>
      </c>
      <c r="W162" s="10">
        <v>34426</v>
      </c>
      <c r="X162" s="10">
        <v>47014</v>
      </c>
      <c r="Y162" s="10">
        <v>0</v>
      </c>
      <c r="Z162" s="9" t="s">
        <v>100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260</v>
      </c>
      <c r="AG162" s="1" t="s">
        <v>118</v>
      </c>
      <c r="AH162" s="1" t="s">
        <v>72</v>
      </c>
      <c r="AI162" s="1">
        <v>3</v>
      </c>
      <c r="AJ162" s="3">
        <v>45859</v>
      </c>
      <c r="AK162" s="3">
        <v>0</v>
      </c>
      <c r="AL162" s="3">
        <v>45849</v>
      </c>
      <c r="AM162" s="3">
        <v>45856</v>
      </c>
      <c r="AN162" s="3">
        <v>45857</v>
      </c>
      <c r="AO162" s="3">
        <v>45857</v>
      </c>
      <c r="AP162" s="3">
        <v>45854</v>
      </c>
      <c r="AQ162" s="3">
        <v>45858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116</v>
      </c>
      <c r="BD162" s="56">
        <v>0</v>
      </c>
    </row>
    <row r="163" spans="1:56" ht="27.75" customHeight="1" x14ac:dyDescent="0.45">
      <c r="A163" s="3">
        <v>45601</v>
      </c>
      <c r="B163" s="14" t="s">
        <v>207</v>
      </c>
      <c r="C163" s="9" t="s">
        <v>93</v>
      </c>
      <c r="D163" s="13" t="s">
        <v>149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2605.24898304</v>
      </c>
      <c r="Q163" s="10">
        <v>0</v>
      </c>
      <c r="R163" s="10">
        <v>2605.24898304</v>
      </c>
      <c r="S163" s="9" t="s">
        <v>99</v>
      </c>
      <c r="T163" s="12">
        <v>45894</v>
      </c>
      <c r="U163" s="11">
        <v>80000</v>
      </c>
      <c r="V163" s="10">
        <v>0</v>
      </c>
      <c r="W163" s="10">
        <v>80000</v>
      </c>
      <c r="X163" s="10">
        <v>0</v>
      </c>
      <c r="Y163" s="10">
        <v>84000</v>
      </c>
      <c r="Z163" s="9" t="s">
        <v>100</v>
      </c>
      <c r="AA163" s="8">
        <v>86055.200000000012</v>
      </c>
      <c r="AB163" s="8">
        <v>25716</v>
      </c>
      <c r="AC163" s="8">
        <v>60339.200000000012</v>
      </c>
      <c r="AD163" s="8">
        <v>0</v>
      </c>
      <c r="AE163" s="8">
        <v>0</v>
      </c>
      <c r="AF163" s="8" t="s">
        <v>260</v>
      </c>
      <c r="AG163" s="1" t="s">
        <v>118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116</v>
      </c>
      <c r="BD163" s="56">
        <v>7729.6694115555565</v>
      </c>
    </row>
    <row r="164" spans="1:56" ht="27.75" customHeight="1" x14ac:dyDescent="0.45">
      <c r="A164" s="3">
        <v>45601</v>
      </c>
      <c r="B164" s="14" t="s">
        <v>207</v>
      </c>
      <c r="C164" s="9" t="s">
        <v>93</v>
      </c>
      <c r="D164" s="13" t="s">
        <v>149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14370.488259224063</v>
      </c>
      <c r="Q164" s="10">
        <v>0</v>
      </c>
      <c r="R164" s="10">
        <v>14370.488259224063</v>
      </c>
      <c r="S164" s="9" t="s">
        <v>99</v>
      </c>
      <c r="T164" s="12" t="s">
        <v>63</v>
      </c>
      <c r="U164" s="11">
        <v>441278</v>
      </c>
      <c r="V164" s="10">
        <v>0</v>
      </c>
      <c r="W164" s="10">
        <v>441278</v>
      </c>
      <c r="X164" s="10">
        <v>0</v>
      </c>
      <c r="Y164" s="10">
        <v>463341.9</v>
      </c>
      <c r="Z164" s="9" t="s">
        <v>100</v>
      </c>
      <c r="AA164" s="8">
        <v>474678.33182000002</v>
      </c>
      <c r="AB164" s="8">
        <v>0</v>
      </c>
      <c r="AC164" s="8">
        <v>474678.33182000002</v>
      </c>
      <c r="AD164" s="8">
        <v>0</v>
      </c>
      <c r="AE164" s="8">
        <v>0</v>
      </c>
      <c r="AF164" s="8" t="s">
        <v>260</v>
      </c>
      <c r="AG164" s="1" t="s">
        <v>118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116</v>
      </c>
      <c r="BD164" s="56">
        <v>60808.008422340245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100</v>
      </c>
      <c r="AA165" s="8">
        <v>560733.53182000003</v>
      </c>
      <c r="AB165" s="8">
        <v>25716</v>
      </c>
      <c r="AC165" s="8">
        <v>535017.53182000003</v>
      </c>
      <c r="AD165" s="8">
        <v>0</v>
      </c>
      <c r="AE165" s="8">
        <v>0</v>
      </c>
      <c r="AF165" s="8" t="s">
        <v>58</v>
      </c>
      <c r="AG165" s="1" t="s">
        <v>118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0</v>
      </c>
    </row>
    <row r="166" spans="1:56" ht="27.75" customHeight="1" x14ac:dyDescent="0.45">
      <c r="A166" s="3" t="s">
        <v>139</v>
      </c>
      <c r="B166" s="14" t="s">
        <v>139</v>
      </c>
      <c r="C166" s="9" t="s">
        <v>190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196</v>
      </c>
      <c r="T166" s="12" t="s">
        <v>63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1790</v>
      </c>
      <c r="AC166" s="8">
        <v>7709.6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622.50736888888889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1790</v>
      </c>
      <c r="AC167" s="8">
        <v>7709.6</v>
      </c>
      <c r="AD167" s="8">
        <v>0</v>
      </c>
      <c r="AE167" s="8">
        <v>0</v>
      </c>
      <c r="AF167" s="8" t="s">
        <v>58</v>
      </c>
      <c r="AG167" s="1" t="s">
        <v>118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45">
      <c r="A168" s="3">
        <v>45853</v>
      </c>
      <c r="B168" s="14" t="s">
        <v>547</v>
      </c>
      <c r="C168" s="9" t="s">
        <v>143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127</v>
      </c>
      <c r="T168" s="12">
        <v>45857</v>
      </c>
      <c r="U168" s="11">
        <v>10000</v>
      </c>
      <c r="V168" s="10">
        <v>10000</v>
      </c>
      <c r="W168" s="10">
        <v>0</v>
      </c>
      <c r="X168" s="10">
        <v>0</v>
      </c>
      <c r="Y168" s="10">
        <v>0</v>
      </c>
      <c r="Z168" s="9" t="s">
        <v>154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118</v>
      </c>
      <c r="AH168" s="1" t="s">
        <v>77</v>
      </c>
      <c r="AI168" s="1">
        <v>1</v>
      </c>
      <c r="AJ168" s="3">
        <v>45857</v>
      </c>
      <c r="AK168" s="3">
        <v>0</v>
      </c>
      <c r="AL168" s="3">
        <v>0</v>
      </c>
      <c r="AM168" s="3">
        <v>0</v>
      </c>
      <c r="AN168" s="3">
        <v>0</v>
      </c>
      <c r="AO168" s="3">
        <v>45856</v>
      </c>
      <c r="AP168" s="3">
        <v>45852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154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121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139</v>
      </c>
      <c r="B170" s="14" t="s">
        <v>139</v>
      </c>
      <c r="C170" s="9" t="s">
        <v>112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113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212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118</v>
      </c>
      <c r="AH170" s="1" t="s">
        <v>77</v>
      </c>
      <c r="AI170" s="1">
        <v>1</v>
      </c>
      <c r="AJ170" s="3" t="s">
        <v>63</v>
      </c>
      <c r="AK170" s="3">
        <v>0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212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118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213</v>
      </c>
      <c r="BD171" s="56">
        <v>0</v>
      </c>
    </row>
    <row r="172" spans="1:56" ht="27.75" customHeight="1" x14ac:dyDescent="0.45">
      <c r="A172" s="3">
        <v>45832</v>
      </c>
      <c r="B172" s="14" t="s">
        <v>385</v>
      </c>
      <c r="C172" s="9" t="s">
        <v>112</v>
      </c>
      <c r="D172" s="13" t="s">
        <v>151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113</v>
      </c>
      <c r="T172" s="12">
        <v>45857</v>
      </c>
      <c r="U172" s="11">
        <v>9500</v>
      </c>
      <c r="V172" s="10">
        <v>9500</v>
      </c>
      <c r="W172" s="10">
        <v>0</v>
      </c>
      <c r="X172" s="10">
        <v>21695</v>
      </c>
      <c r="Y172" s="10">
        <v>0</v>
      </c>
      <c r="Z172" s="9" t="s">
        <v>88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75</v>
      </c>
      <c r="AI172" s="1">
        <v>4</v>
      </c>
      <c r="AJ172" s="3">
        <v>45857</v>
      </c>
      <c r="AK172" s="3">
        <v>45853</v>
      </c>
      <c r="AL172" s="3">
        <v>45846</v>
      </c>
      <c r="AM172" s="3">
        <v>45854</v>
      </c>
      <c r="AN172" s="3">
        <v>45855</v>
      </c>
      <c r="AO172" s="3">
        <v>45856</v>
      </c>
      <c r="AP172" s="3">
        <v>45852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45832</v>
      </c>
      <c r="B173" s="14" t="s">
        <v>385</v>
      </c>
      <c r="C173" s="9" t="s">
        <v>112</v>
      </c>
      <c r="D173" s="13" t="s">
        <v>151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>
        <v>45856</v>
      </c>
      <c r="U173" s="11">
        <v>10000</v>
      </c>
      <c r="V173" s="10">
        <v>10000</v>
      </c>
      <c r="W173" s="10">
        <v>0</v>
      </c>
      <c r="X173" s="10">
        <v>12505</v>
      </c>
      <c r="Y173" s="10">
        <v>0</v>
      </c>
      <c r="Z173" s="9" t="s">
        <v>88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75</v>
      </c>
      <c r="AI173" s="1">
        <v>4</v>
      </c>
      <c r="AJ173" s="3">
        <v>45856</v>
      </c>
      <c r="AK173" s="3">
        <v>45852</v>
      </c>
      <c r="AL173" s="3">
        <v>45845</v>
      </c>
      <c r="AM173" s="3">
        <v>45853</v>
      </c>
      <c r="AN173" s="3">
        <v>45854</v>
      </c>
      <c r="AO173" s="3">
        <v>45855</v>
      </c>
      <c r="AP173" s="3">
        <v>45851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548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7.75" customHeight="1" x14ac:dyDescent="0.45">
      <c r="A174" s="3">
        <v>45835</v>
      </c>
      <c r="B174" s="14" t="s">
        <v>414</v>
      </c>
      <c r="C174" s="9" t="s">
        <v>112</v>
      </c>
      <c r="D174" s="13" t="s">
        <v>229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>
        <v>45856</v>
      </c>
      <c r="U174" s="11">
        <v>495</v>
      </c>
      <c r="V174" s="10">
        <v>0</v>
      </c>
      <c r="W174" s="10">
        <v>495</v>
      </c>
      <c r="X174" s="10">
        <v>600</v>
      </c>
      <c r="Y174" s="10">
        <v>0</v>
      </c>
      <c r="Z174" s="9" t="s">
        <v>88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234</v>
      </c>
      <c r="AG174" s="1" t="s">
        <v>61</v>
      </c>
      <c r="AH174" s="1" t="s">
        <v>75</v>
      </c>
      <c r="AI174" s="1">
        <v>4</v>
      </c>
      <c r="AJ174" s="3">
        <v>45856</v>
      </c>
      <c r="AK174" s="3">
        <v>45852</v>
      </c>
      <c r="AL174" s="3">
        <v>45845</v>
      </c>
      <c r="AM174" s="3">
        <v>45853</v>
      </c>
      <c r="AN174" s="3">
        <v>45854</v>
      </c>
      <c r="AO174" s="3">
        <v>45855</v>
      </c>
      <c r="AP174" s="3">
        <v>45851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548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45847</v>
      </c>
      <c r="B175" s="14" t="s">
        <v>498</v>
      </c>
      <c r="C175" s="9" t="s">
        <v>112</v>
      </c>
      <c r="D175" s="13" t="s">
        <v>229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45856</v>
      </c>
      <c r="U175" s="11">
        <v>10000</v>
      </c>
      <c r="V175" s="10">
        <v>8100</v>
      </c>
      <c r="W175" s="10">
        <v>1900</v>
      </c>
      <c r="X175" s="10">
        <v>11750</v>
      </c>
      <c r="Y175" s="10">
        <v>0</v>
      </c>
      <c r="Z175" s="9" t="s">
        <v>88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234</v>
      </c>
      <c r="AG175" s="1" t="s">
        <v>119</v>
      </c>
      <c r="AH175" s="1" t="s">
        <v>75</v>
      </c>
      <c r="AI175" s="1">
        <v>4</v>
      </c>
      <c r="AJ175" s="3">
        <v>45856</v>
      </c>
      <c r="AK175" s="3">
        <v>45852</v>
      </c>
      <c r="AL175" s="3">
        <v>45845</v>
      </c>
      <c r="AM175" s="3">
        <v>45853</v>
      </c>
      <c r="AN175" s="3">
        <v>45854</v>
      </c>
      <c r="AO175" s="3">
        <v>45855</v>
      </c>
      <c r="AP175" s="3">
        <v>45851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 t="s">
        <v>549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45832</v>
      </c>
      <c r="B176" s="14" t="s">
        <v>386</v>
      </c>
      <c r="C176" s="9" t="s">
        <v>112</v>
      </c>
      <c r="D176" s="13" t="s">
        <v>151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45863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88</v>
      </c>
      <c r="AA176" s="8">
        <v>37299.899999999994</v>
      </c>
      <c r="AB176" s="8">
        <v>20000</v>
      </c>
      <c r="AC176" s="8">
        <v>17299.899999999994</v>
      </c>
      <c r="AD176" s="8">
        <v>0</v>
      </c>
      <c r="AE176" s="8">
        <v>37299.899999999994</v>
      </c>
      <c r="AF176" s="8">
        <v>0</v>
      </c>
      <c r="AG176" s="1" t="s">
        <v>118</v>
      </c>
      <c r="AH176" s="1" t="s">
        <v>75</v>
      </c>
      <c r="AI176" s="1">
        <v>4</v>
      </c>
      <c r="AJ176" s="3">
        <v>45863</v>
      </c>
      <c r="AK176" s="3">
        <v>45859</v>
      </c>
      <c r="AL176" s="3">
        <v>45852</v>
      </c>
      <c r="AM176" s="3">
        <v>45860</v>
      </c>
      <c r="AN176" s="3">
        <v>45861</v>
      </c>
      <c r="AO176" s="3">
        <v>45862</v>
      </c>
      <c r="AP176" s="3">
        <v>45858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1784.1963533333328</v>
      </c>
    </row>
    <row r="177" spans="1:56" ht="27.75" customHeight="1" x14ac:dyDescent="0.45">
      <c r="A177" s="3" t="s">
        <v>139</v>
      </c>
      <c r="B177" s="14" t="s">
        <v>139</v>
      </c>
      <c r="C177" s="9" t="s">
        <v>112</v>
      </c>
      <c r="D177" s="13" t="s">
        <v>61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88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24866.6</v>
      </c>
      <c r="AF177" s="8">
        <v>0</v>
      </c>
      <c r="AG177" s="1" t="s">
        <v>118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2564.5753466666665</v>
      </c>
    </row>
    <row r="178" spans="1:56" ht="27.75" customHeight="1" x14ac:dyDescent="0.45">
      <c r="A178" s="3">
        <v>45832</v>
      </c>
      <c r="B178" s="14" t="s">
        <v>387</v>
      </c>
      <c r="C178" s="9" t="s">
        <v>112</v>
      </c>
      <c r="D178" s="13" t="s">
        <v>151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45883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88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>
        <v>0</v>
      </c>
      <c r="AG178" s="1" t="s">
        <v>121</v>
      </c>
      <c r="AH178" s="1" t="s">
        <v>75</v>
      </c>
      <c r="AI178" s="1">
        <v>4</v>
      </c>
      <c r="AJ178" s="3">
        <v>45883</v>
      </c>
      <c r="AK178" s="3">
        <v>45879</v>
      </c>
      <c r="AL178" s="3">
        <v>45872</v>
      </c>
      <c r="AM178" s="3">
        <v>45880</v>
      </c>
      <c r="AN178" s="3">
        <v>45881</v>
      </c>
      <c r="AO178" s="3">
        <v>45882</v>
      </c>
      <c r="AP178" s="3">
        <v>45878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2564.5753466666665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120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88</v>
      </c>
      <c r="AA179" s="8">
        <v>87033.099999999991</v>
      </c>
      <c r="AB179" s="8">
        <v>20000</v>
      </c>
      <c r="AC179" s="8">
        <v>67033.099999999991</v>
      </c>
      <c r="AD179" s="8">
        <v>0</v>
      </c>
      <c r="AE179" s="8">
        <v>87033.099999999991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108</v>
      </c>
      <c r="BD179" s="56">
        <v>0</v>
      </c>
    </row>
    <row r="180" spans="1:56" ht="27.75" customHeight="1" x14ac:dyDescent="0.45">
      <c r="A180" s="3" t="s">
        <v>139</v>
      </c>
      <c r="B180" s="14" t="s">
        <v>139</v>
      </c>
      <c r="C180" s="9" t="s">
        <v>112</v>
      </c>
      <c r="D180" s="13" t="s">
        <v>59</v>
      </c>
      <c r="E180" s="9">
        <v>28</v>
      </c>
      <c r="F180" s="9">
        <v>47</v>
      </c>
      <c r="G180" s="9" t="s">
        <v>60</v>
      </c>
      <c r="H180" s="9" t="s">
        <v>66</v>
      </c>
      <c r="I180" s="9">
        <v>180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131</v>
      </c>
      <c r="AA180" s="8">
        <v>6775.4500000000007</v>
      </c>
      <c r="AB180" s="8">
        <v>6775.4500000000007</v>
      </c>
      <c r="AC180" s="8">
        <v>0</v>
      </c>
      <c r="AD180" s="8">
        <v>0</v>
      </c>
      <c r="AE180" s="8">
        <v>6775.4500000000007</v>
      </c>
      <c r="AF180" s="8">
        <v>0</v>
      </c>
      <c r="AG180" s="1" t="s">
        <v>118</v>
      </c>
      <c r="AH180" s="1" t="s">
        <v>153</v>
      </c>
      <c r="AI180" s="1">
        <v>2</v>
      </c>
      <c r="AJ180" s="3" t="s">
        <v>63</v>
      </c>
      <c r="AK180" s="3" t="e">
        <v>#VALUE!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150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 t="s">
        <v>139</v>
      </c>
      <c r="B181" s="14" t="s">
        <v>139</v>
      </c>
      <c r="C181" s="9" t="s">
        <v>155</v>
      </c>
      <c r="D181" s="13" t="s">
        <v>156</v>
      </c>
      <c r="E181" s="9">
        <v>28</v>
      </c>
      <c r="F181" s="9">
        <v>41</v>
      </c>
      <c r="G181" s="9" t="s">
        <v>60</v>
      </c>
      <c r="H181" s="9">
        <v>0</v>
      </c>
      <c r="I181" s="9">
        <v>120</v>
      </c>
      <c r="J181" s="9" t="s">
        <v>78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50000</v>
      </c>
      <c r="V181" s="10">
        <v>0</v>
      </c>
      <c r="W181" s="10">
        <v>50000</v>
      </c>
      <c r="X181" s="10">
        <v>0</v>
      </c>
      <c r="Y181" s="10">
        <v>52500</v>
      </c>
      <c r="Z181" s="9" t="s">
        <v>131</v>
      </c>
      <c r="AA181" s="8">
        <v>59372.5</v>
      </c>
      <c r="AB181" s="8">
        <v>15079</v>
      </c>
      <c r="AC181" s="8">
        <v>44293.5</v>
      </c>
      <c r="AD181" s="8">
        <v>0</v>
      </c>
      <c r="AE181" s="8">
        <v>0</v>
      </c>
      <c r="AF181" s="8">
        <v>0</v>
      </c>
      <c r="AG181" s="1">
        <v>0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4978.0972499999998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28</v>
      </c>
      <c r="F182" s="9">
        <v>43</v>
      </c>
      <c r="G182" s="9">
        <v>0</v>
      </c>
      <c r="H182" s="9">
        <v>0</v>
      </c>
      <c r="I182" s="9">
        <v>130</v>
      </c>
      <c r="J182" s="9" t="s">
        <v>57</v>
      </c>
      <c r="K182" s="9">
        <v>3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131</v>
      </c>
      <c r="AA182" s="8">
        <v>66147.95</v>
      </c>
      <c r="AB182" s="8">
        <v>21854.45</v>
      </c>
      <c r="AC182" s="8">
        <v>44293.5</v>
      </c>
      <c r="AD182" s="8">
        <v>0</v>
      </c>
      <c r="AE182" s="8">
        <v>6775.4500000000007</v>
      </c>
      <c r="AF182" s="8" t="s">
        <v>58</v>
      </c>
      <c r="AG182" s="1">
        <v>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157</v>
      </c>
      <c r="BD182" s="56">
        <v>0</v>
      </c>
    </row>
  </sheetData>
  <autoFilter ref="A5:BD1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2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625-3859-4EC8-9438-78E97B76AF18}">
  <sheetPr>
    <tabColor rgb="FFFFFF00"/>
  </sheetPr>
  <dimension ref="A1:BD135"/>
  <sheetViews>
    <sheetView zoomScale="80" zoomScaleNormal="80" workbookViewId="0">
      <selection activeCell="D20" sqref="D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45854</v>
      </c>
      <c r="E3" s="82" t="s">
        <v>52</v>
      </c>
      <c r="F3" s="82"/>
      <c r="G3" s="83">
        <v>10.24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230</v>
      </c>
      <c r="D9" s="13" t="s">
        <v>270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137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120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474.76472000000001</v>
      </c>
    </row>
    <row r="10" spans="1:56" ht="27.75" customHeight="1" x14ac:dyDescent="0.45">
      <c r="A10" s="3">
        <v>0</v>
      </c>
      <c r="B10" s="14">
        <v>0</v>
      </c>
      <c r="C10" s="9" t="s">
        <v>217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45">
      <c r="A11" s="3">
        <v>45846</v>
      </c>
      <c r="B11" s="14" t="s">
        <v>484</v>
      </c>
      <c r="C11" s="9" t="s">
        <v>418</v>
      </c>
      <c r="D11" s="13" t="s">
        <v>479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127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176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 t="s">
        <v>139</v>
      </c>
      <c r="B12" s="14" t="s">
        <v>139</v>
      </c>
      <c r="C12" s="9" t="s">
        <v>271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176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120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221</v>
      </c>
      <c r="D13" s="13" t="s">
        <v>222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176</v>
      </c>
      <c r="AA13" s="8">
        <v>18719.800000000003</v>
      </c>
      <c r="AB13" s="8">
        <v>18719.800000000003</v>
      </c>
      <c r="AC13" s="8">
        <v>0</v>
      </c>
      <c r="AD13" s="8">
        <v>0</v>
      </c>
      <c r="AE13" s="8">
        <v>0</v>
      </c>
      <c r="AF13" s="8">
        <v>0</v>
      </c>
      <c r="AG13" s="1" t="s">
        <v>120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176</v>
      </c>
      <c r="AA14" s="8">
        <v>53924.200000000004</v>
      </c>
      <c r="AB14" s="8">
        <v>53924.200000000004</v>
      </c>
      <c r="AC14" s="8">
        <v>0</v>
      </c>
      <c r="AD14" s="8">
        <v>0</v>
      </c>
      <c r="AE14" s="8">
        <v>0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45843</v>
      </c>
      <c r="B15" s="14" t="s">
        <v>457</v>
      </c>
      <c r="C15" s="9" t="s">
        <v>73</v>
      </c>
      <c r="D15" s="13" t="s">
        <v>458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148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180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459</v>
      </c>
      <c r="AG15" s="1" t="s">
        <v>120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181</v>
      </c>
      <c r="BD15" s="56">
        <v>0</v>
      </c>
    </row>
    <row r="16" spans="1:56" ht="27.75" customHeight="1" x14ac:dyDescent="0.45">
      <c r="A16" s="3">
        <v>45843</v>
      </c>
      <c r="B16" s="14" t="s">
        <v>457</v>
      </c>
      <c r="C16" s="9" t="s">
        <v>73</v>
      </c>
      <c r="D16" s="13" t="s">
        <v>460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148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180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459</v>
      </c>
      <c r="AG16" s="1" t="s">
        <v>120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181</v>
      </c>
      <c r="BD16" s="56">
        <v>0</v>
      </c>
    </row>
    <row r="17" spans="1:56" ht="27.75" customHeight="1" x14ac:dyDescent="0.45">
      <c r="A17" s="3">
        <v>45843</v>
      </c>
      <c r="B17" s="14" t="s">
        <v>457</v>
      </c>
      <c r="C17" s="9" t="s">
        <v>73</v>
      </c>
      <c r="D17" s="13" t="s">
        <v>461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148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459</v>
      </c>
      <c r="AG17" s="1" t="s">
        <v>120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181</v>
      </c>
      <c r="BD17" s="56">
        <v>0</v>
      </c>
    </row>
    <row r="18" spans="1:56" ht="27.75" customHeight="1" x14ac:dyDescent="0.45">
      <c r="A18" s="3">
        <v>45843</v>
      </c>
      <c r="B18" s="14" t="s">
        <v>457</v>
      </c>
      <c r="C18" s="9" t="s">
        <v>73</v>
      </c>
      <c r="D18" s="13" t="s">
        <v>462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148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459</v>
      </c>
      <c r="AG18" s="1" t="s">
        <v>120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181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463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120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329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45867</v>
      </c>
      <c r="U20" s="11">
        <v>5000</v>
      </c>
      <c r="V20" s="10">
        <v>0</v>
      </c>
      <c r="W20" s="10">
        <v>5000</v>
      </c>
      <c r="X20" s="10">
        <v>5380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464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45867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464</v>
      </c>
      <c r="AG21" s="1" t="s">
        <v>118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45867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464</v>
      </c>
      <c r="AG22" s="1" t="s">
        <v>119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535386.28</v>
      </c>
      <c r="AB23" s="8">
        <v>131702</v>
      </c>
      <c r="AC23" s="8">
        <v>403684.28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30407.294121955554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535386.28</v>
      </c>
      <c r="AB24" s="8">
        <v>131702</v>
      </c>
      <c r="AC24" s="8">
        <v>403684.28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45796</v>
      </c>
      <c r="B27" s="14" t="s">
        <v>303</v>
      </c>
      <c r="C27" s="9" t="s">
        <v>145</v>
      </c>
      <c r="D27" s="13" t="s">
        <v>298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179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144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118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390.20005555555554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120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45826</v>
      </c>
      <c r="B31" s="14" t="s">
        <v>364</v>
      </c>
      <c r="C31" s="9" t="s">
        <v>110</v>
      </c>
      <c r="D31" s="13" t="s">
        <v>365</v>
      </c>
      <c r="E31" s="9">
        <v>20</v>
      </c>
      <c r="F31" s="9">
        <v>38</v>
      </c>
      <c r="G31" s="9" t="s">
        <v>60</v>
      </c>
      <c r="H31" s="9" t="s">
        <v>66</v>
      </c>
      <c r="I31" s="9">
        <v>100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67</v>
      </c>
      <c r="T31" s="12">
        <v>45856</v>
      </c>
      <c r="U31" s="11">
        <v>3000</v>
      </c>
      <c r="V31" s="10">
        <v>2935</v>
      </c>
      <c r="W31" s="10">
        <v>65</v>
      </c>
      <c r="X31" s="10">
        <v>3395</v>
      </c>
      <c r="Y31" s="10">
        <v>0</v>
      </c>
      <c r="Z31" s="9" t="s">
        <v>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119</v>
      </c>
      <c r="AH31" s="1" t="s">
        <v>75</v>
      </c>
      <c r="AI31" s="1">
        <v>4</v>
      </c>
      <c r="AJ31" s="3">
        <v>45856</v>
      </c>
      <c r="AK31" s="3">
        <v>45852</v>
      </c>
      <c r="AL31" s="3">
        <v>45845</v>
      </c>
      <c r="AM31" s="3">
        <v>45853</v>
      </c>
      <c r="AN31" s="3">
        <v>45854</v>
      </c>
      <c r="AO31" s="3">
        <v>45855</v>
      </c>
      <c r="AP31" s="3">
        <v>45851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106</v>
      </c>
      <c r="BD31" s="56">
        <v>0</v>
      </c>
    </row>
    <row r="32" spans="1:56" ht="27.75" customHeight="1" x14ac:dyDescent="0.45">
      <c r="A32" s="3">
        <v>45839</v>
      </c>
      <c r="B32" s="14" t="s">
        <v>435</v>
      </c>
      <c r="C32" s="9" t="s">
        <v>332</v>
      </c>
      <c r="D32" s="13" t="s">
        <v>405</v>
      </c>
      <c r="E32" s="9">
        <v>20</v>
      </c>
      <c r="F32" s="9">
        <v>37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45861</v>
      </c>
      <c r="U32" s="11">
        <v>10000</v>
      </c>
      <c r="V32" s="10">
        <v>0</v>
      </c>
      <c r="W32" s="10">
        <v>10000</v>
      </c>
      <c r="X32" s="10">
        <v>10100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119</v>
      </c>
      <c r="AH32" s="1" t="s">
        <v>75</v>
      </c>
      <c r="AI32" s="1">
        <v>4</v>
      </c>
      <c r="AJ32" s="3">
        <v>45861</v>
      </c>
      <c r="AK32" s="3">
        <v>45857</v>
      </c>
      <c r="AL32" s="3">
        <v>45850</v>
      </c>
      <c r="AM32" s="3">
        <v>45858</v>
      </c>
      <c r="AN32" s="3">
        <v>45859</v>
      </c>
      <c r="AO32" s="3">
        <v>45860</v>
      </c>
      <c r="AP32" s="3">
        <v>45856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106</v>
      </c>
      <c r="BD32" s="56">
        <v>0</v>
      </c>
    </row>
    <row r="33" spans="1:56" ht="27.75" customHeight="1" x14ac:dyDescent="0.45">
      <c r="A33" s="3">
        <v>45853</v>
      </c>
      <c r="B33" s="14" t="s">
        <v>499</v>
      </c>
      <c r="C33" s="9" t="s">
        <v>332</v>
      </c>
      <c r="D33" s="13" t="s">
        <v>500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45868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80</v>
      </c>
      <c r="AA33" s="8">
        <v>21513.800000000003</v>
      </c>
      <c r="AB33" s="8">
        <v>21513.800000000003</v>
      </c>
      <c r="AC33" s="8">
        <v>0</v>
      </c>
      <c r="AD33" s="8">
        <v>0</v>
      </c>
      <c r="AE33" s="8">
        <v>21513.800000000003</v>
      </c>
      <c r="AF33" s="8">
        <v>0</v>
      </c>
      <c r="AG33" s="1" t="s">
        <v>61</v>
      </c>
      <c r="AH33" s="1" t="s">
        <v>75</v>
      </c>
      <c r="AI33" s="1">
        <v>4</v>
      </c>
      <c r="AJ33" s="3">
        <v>45868</v>
      </c>
      <c r="AK33" s="3">
        <v>45864</v>
      </c>
      <c r="AL33" s="3">
        <v>45857</v>
      </c>
      <c r="AM33" s="3">
        <v>45865</v>
      </c>
      <c r="AN33" s="3">
        <v>45866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45853</v>
      </c>
      <c r="B34" s="14" t="s">
        <v>499</v>
      </c>
      <c r="C34" s="9" t="s">
        <v>332</v>
      </c>
      <c r="D34" s="13" t="s">
        <v>501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80</v>
      </c>
      <c r="AA34" s="8">
        <v>10756.900000000001</v>
      </c>
      <c r="AB34" s="8">
        <v>10756.900000000001</v>
      </c>
      <c r="AC34" s="8">
        <v>0</v>
      </c>
      <c r="AD34" s="8">
        <v>0</v>
      </c>
      <c r="AE34" s="8">
        <v>10756.900000000001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45853</v>
      </c>
      <c r="B35" s="14" t="s">
        <v>499</v>
      </c>
      <c r="C35" s="9" t="s">
        <v>332</v>
      </c>
      <c r="D35" s="13" t="s">
        <v>502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80</v>
      </c>
      <c r="AA35" s="8">
        <v>5378.4500000000007</v>
      </c>
      <c r="AB35" s="8">
        <v>5378.4500000000007</v>
      </c>
      <c r="AC35" s="8">
        <v>0</v>
      </c>
      <c r="AD35" s="8">
        <v>0</v>
      </c>
      <c r="AE35" s="8">
        <v>5378.4500000000007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 t="s">
        <v>139</v>
      </c>
      <c r="B36" s="14" t="s">
        <v>139</v>
      </c>
      <c r="C36" s="9" t="s">
        <v>145</v>
      </c>
      <c r="D36" s="13" t="s">
        <v>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45868</v>
      </c>
      <c r="U36" s="11">
        <v>100000</v>
      </c>
      <c r="V36" s="10">
        <v>0</v>
      </c>
      <c r="W36" s="10">
        <v>100000</v>
      </c>
      <c r="X36" s="10">
        <v>0</v>
      </c>
      <c r="Y36" s="10">
        <v>105000</v>
      </c>
      <c r="Z36" s="9" t="s">
        <v>80</v>
      </c>
      <c r="AA36" s="8">
        <v>104775.00000000001</v>
      </c>
      <c r="AB36" s="8">
        <v>71388</v>
      </c>
      <c r="AC36" s="8">
        <v>33387.000000000015</v>
      </c>
      <c r="AD36" s="8">
        <v>0</v>
      </c>
      <c r="AE36" s="8">
        <v>104775.00000000001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2522.5733333333342</v>
      </c>
    </row>
    <row r="37" spans="1:56" ht="27.75" customHeight="1" x14ac:dyDescent="0.45">
      <c r="A37" s="3" t="s">
        <v>139</v>
      </c>
      <c r="B37" s="14" t="s">
        <v>139</v>
      </c>
      <c r="C37" s="9" t="s">
        <v>79</v>
      </c>
      <c r="D37" s="13" t="s">
        <v>61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21000</v>
      </c>
      <c r="Z37" s="9" t="s">
        <v>80</v>
      </c>
      <c r="AA37" s="8">
        <v>22072.6</v>
      </c>
      <c r="AB37" s="8">
        <v>0</v>
      </c>
      <c r="AC37" s="8">
        <v>22072.6</v>
      </c>
      <c r="AD37" s="8">
        <v>0</v>
      </c>
      <c r="AE37" s="8">
        <v>22072.6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1667.7075555555555</v>
      </c>
    </row>
    <row r="38" spans="1:56" ht="27.75" customHeight="1" x14ac:dyDescent="0.45">
      <c r="A38" s="3" t="s">
        <v>139</v>
      </c>
      <c r="B38" s="14" t="s">
        <v>139</v>
      </c>
      <c r="C38" s="9" t="s">
        <v>97</v>
      </c>
      <c r="D38" s="13" t="s">
        <v>61</v>
      </c>
      <c r="E38" s="9">
        <v>20</v>
      </c>
      <c r="F38" s="9">
        <v>37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21513.800000000003</v>
      </c>
      <c r="AB38" s="8">
        <v>0</v>
      </c>
      <c r="AC38" s="8">
        <v>21513.800000000003</v>
      </c>
      <c r="AD38" s="8">
        <v>0</v>
      </c>
      <c r="AE38" s="8">
        <v>21513.800000000003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1625.4871111111113</v>
      </c>
    </row>
    <row r="39" spans="1:56" ht="27.75" customHeight="1" x14ac:dyDescent="0.45">
      <c r="A39" s="3" t="s">
        <v>139</v>
      </c>
      <c r="B39" s="14" t="s">
        <v>139</v>
      </c>
      <c r="C39" s="9" t="s">
        <v>356</v>
      </c>
      <c r="D39" s="13" t="s">
        <v>61</v>
      </c>
      <c r="E39" s="9">
        <v>20</v>
      </c>
      <c r="F39" s="9">
        <v>38</v>
      </c>
      <c r="G39" s="9" t="s">
        <v>60</v>
      </c>
      <c r="H39" s="9" t="s">
        <v>76</v>
      </c>
      <c r="I39" s="9">
        <v>100</v>
      </c>
      <c r="J39" s="9" t="s">
        <v>78</v>
      </c>
      <c r="K39" s="9">
        <v>0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113</v>
      </c>
      <c r="T39" s="12" t="s">
        <v>63</v>
      </c>
      <c r="U39" s="11">
        <v>100000</v>
      </c>
      <c r="V39" s="10">
        <v>0</v>
      </c>
      <c r="W39" s="10">
        <v>100000</v>
      </c>
      <c r="X39" s="10">
        <v>0</v>
      </c>
      <c r="Y39" s="10">
        <v>105000</v>
      </c>
      <c r="Z39" s="9" t="s">
        <v>80</v>
      </c>
      <c r="AA39" s="8">
        <v>110363</v>
      </c>
      <c r="AB39" s="8">
        <v>0</v>
      </c>
      <c r="AC39" s="8">
        <v>110363</v>
      </c>
      <c r="AD39" s="8">
        <v>0</v>
      </c>
      <c r="AE39" s="8">
        <v>110363</v>
      </c>
      <c r="AF39" s="8">
        <v>0</v>
      </c>
      <c r="AG39" s="1" t="s">
        <v>120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8338.5377777777776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 t="s">
        <v>63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118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45847</v>
      </c>
      <c r="B41" s="14" t="s">
        <v>486</v>
      </c>
      <c r="C41" s="9" t="s">
        <v>79</v>
      </c>
      <c r="D41" s="13" t="s">
        <v>485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 t="s">
        <v>63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0</v>
      </c>
      <c r="AC41" s="8">
        <v>3310.89</v>
      </c>
      <c r="AD41" s="8">
        <v>0</v>
      </c>
      <c r="AE41" s="8">
        <v>3310.89</v>
      </c>
      <c r="AF41" s="8">
        <v>0</v>
      </c>
      <c r="AG41" s="1" t="s">
        <v>118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250.15613333333337</v>
      </c>
    </row>
    <row r="42" spans="1:56" ht="27.75" customHeight="1" x14ac:dyDescent="0.45">
      <c r="A42" s="3">
        <v>45825</v>
      </c>
      <c r="B42" s="14" t="s">
        <v>355</v>
      </c>
      <c r="C42" s="9" t="s">
        <v>145</v>
      </c>
      <c r="D42" s="13" t="s">
        <v>273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894</v>
      </c>
      <c r="V42" s="10">
        <v>0</v>
      </c>
      <c r="W42" s="10">
        <v>894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118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138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45827</v>
      </c>
      <c r="B43" s="14" t="s">
        <v>394</v>
      </c>
      <c r="C43" s="9" t="s">
        <v>145</v>
      </c>
      <c r="D43" s="13" t="s">
        <v>192</v>
      </c>
      <c r="E43" s="9">
        <v>20</v>
      </c>
      <c r="F43" s="9">
        <v>35</v>
      </c>
      <c r="G43" s="9" t="s">
        <v>60</v>
      </c>
      <c r="H43" s="9" t="s">
        <v>76</v>
      </c>
      <c r="I43" s="9">
        <v>97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 t="s">
        <v>63</v>
      </c>
      <c r="U43" s="11">
        <v>455</v>
      </c>
      <c r="V43" s="10">
        <v>0</v>
      </c>
      <c r="W43" s="10">
        <v>455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45782</v>
      </c>
      <c r="B44" s="14" t="s">
        <v>297</v>
      </c>
      <c r="C44" s="9" t="s">
        <v>79</v>
      </c>
      <c r="D44" s="13" t="s">
        <v>280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 t="s">
        <v>136</v>
      </c>
      <c r="U44" s="11">
        <v>5000</v>
      </c>
      <c r="V44" s="10">
        <v>5041</v>
      </c>
      <c r="W44" s="10">
        <v>0</v>
      </c>
      <c r="X44" s="10">
        <v>5250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136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138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45799</v>
      </c>
      <c r="B45" s="14" t="s">
        <v>322</v>
      </c>
      <c r="C45" s="9" t="s">
        <v>312</v>
      </c>
      <c r="D45" s="13" t="s">
        <v>314</v>
      </c>
      <c r="E45" s="9">
        <v>20</v>
      </c>
      <c r="F45" s="9">
        <v>34</v>
      </c>
      <c r="G45" s="9" t="s">
        <v>60</v>
      </c>
      <c r="H45" s="9" t="s">
        <v>66</v>
      </c>
      <c r="I45" s="9">
        <v>95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 t="s">
        <v>136</v>
      </c>
      <c r="U45" s="11">
        <v>8000</v>
      </c>
      <c r="V45" s="10">
        <v>7840</v>
      </c>
      <c r="W45" s="10">
        <v>160</v>
      </c>
      <c r="X45" s="10">
        <v>8450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228</v>
      </c>
      <c r="AG45" s="1" t="s">
        <v>118</v>
      </c>
      <c r="AH45" s="1" t="s">
        <v>75</v>
      </c>
      <c r="AI45" s="1">
        <v>4</v>
      </c>
      <c r="AJ45" s="3" t="s">
        <v>136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45796</v>
      </c>
      <c r="B46" s="14" t="s">
        <v>305</v>
      </c>
      <c r="C46" s="9" t="s">
        <v>145</v>
      </c>
      <c r="D46" s="13" t="s">
        <v>247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3853</v>
      </c>
      <c r="V46" s="10">
        <v>0</v>
      </c>
      <c r="W46" s="10">
        <v>3853</v>
      </c>
      <c r="X46" s="10">
        <v>15401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45796</v>
      </c>
      <c r="B47" s="14" t="s">
        <v>308</v>
      </c>
      <c r="C47" s="9" t="s">
        <v>145</v>
      </c>
      <c r="D47" s="13" t="s">
        <v>152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3360</v>
      </c>
      <c r="V47" s="10">
        <v>0</v>
      </c>
      <c r="W47" s="10">
        <v>3360</v>
      </c>
      <c r="X47" s="10">
        <v>35200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302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45796</v>
      </c>
      <c r="B48" s="14" t="s">
        <v>309</v>
      </c>
      <c r="C48" s="9" t="s">
        <v>145</v>
      </c>
      <c r="D48" s="13" t="s">
        <v>249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614</v>
      </c>
      <c r="V48" s="10">
        <v>0</v>
      </c>
      <c r="W48" s="10">
        <v>614</v>
      </c>
      <c r="X48" s="10">
        <v>12101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45796</v>
      </c>
      <c r="B49" s="14" t="s">
        <v>304</v>
      </c>
      <c r="C49" s="9" t="s">
        <v>145</v>
      </c>
      <c r="D49" s="13" t="s">
        <v>299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366</v>
      </c>
      <c r="V49" s="10">
        <v>0</v>
      </c>
      <c r="W49" s="10">
        <v>366</v>
      </c>
      <c r="X49" s="10">
        <v>5113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306</v>
      </c>
      <c r="C50" s="9" t="s">
        <v>145</v>
      </c>
      <c r="D50" s="13" t="s">
        <v>272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306</v>
      </c>
      <c r="C51" s="9" t="s">
        <v>145</v>
      </c>
      <c r="D51" s="13" t="s">
        <v>301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307</v>
      </c>
      <c r="C52" s="9" t="s">
        <v>145</v>
      </c>
      <c r="D52" s="13" t="s">
        <v>135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45850</v>
      </c>
      <c r="B53" s="14" t="s">
        <v>489</v>
      </c>
      <c r="C53" s="9" t="s">
        <v>110</v>
      </c>
      <c r="D53" s="13" t="s">
        <v>490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 t="s">
        <v>63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0</v>
      </c>
      <c r="AC53" s="8">
        <v>3310.89</v>
      </c>
      <c r="AD53" s="8">
        <v>0</v>
      </c>
      <c r="AE53" s="8">
        <v>3310.89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250.15613333333337</v>
      </c>
    </row>
    <row r="54" spans="1:56" ht="27.75" customHeight="1" x14ac:dyDescent="0.45">
      <c r="A54" s="3">
        <v>45850</v>
      </c>
      <c r="B54" s="14" t="s">
        <v>491</v>
      </c>
      <c r="C54" s="9" t="s">
        <v>110</v>
      </c>
      <c r="D54" s="13" t="s">
        <v>492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80</v>
      </c>
      <c r="AA54" s="8">
        <v>4414.5199999999995</v>
      </c>
      <c r="AB54" s="8">
        <v>0</v>
      </c>
      <c r="AC54" s="8">
        <v>4414.5199999999995</v>
      </c>
      <c r="AD54" s="8">
        <v>0</v>
      </c>
      <c r="AE54" s="8">
        <v>4414.5199999999995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333.54151111111111</v>
      </c>
    </row>
    <row r="55" spans="1:56" ht="27.75" customHeight="1" x14ac:dyDescent="0.45">
      <c r="A55" s="3">
        <v>45850</v>
      </c>
      <c r="B55" s="14" t="s">
        <v>493</v>
      </c>
      <c r="C55" s="9" t="s">
        <v>110</v>
      </c>
      <c r="D55" s="13" t="s">
        <v>365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63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138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333.54151111111111</v>
      </c>
    </row>
    <row r="56" spans="1:56" ht="27.75" customHeight="1" x14ac:dyDescent="0.45">
      <c r="A56" s="3">
        <v>45798</v>
      </c>
      <c r="B56" s="14" t="s">
        <v>318</v>
      </c>
      <c r="C56" s="9" t="s">
        <v>110</v>
      </c>
      <c r="D56" s="13" t="s">
        <v>315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5518.15</v>
      </c>
      <c r="AB56" s="8">
        <v>0</v>
      </c>
      <c r="AC56" s="8">
        <v>5518.15</v>
      </c>
      <c r="AD56" s="8">
        <v>0</v>
      </c>
      <c r="AE56" s="8">
        <v>5518.15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416.92688888888887</v>
      </c>
    </row>
    <row r="57" spans="1:56" ht="27.75" customHeight="1" x14ac:dyDescent="0.45">
      <c r="A57" s="3">
        <v>45782</v>
      </c>
      <c r="B57" s="14" t="s">
        <v>297</v>
      </c>
      <c r="C57" s="9" t="s">
        <v>79</v>
      </c>
      <c r="D57" s="13" t="s">
        <v>280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11036.3</v>
      </c>
      <c r="AB57" s="8">
        <v>0</v>
      </c>
      <c r="AC57" s="8">
        <v>11036.3</v>
      </c>
      <c r="AD57" s="8">
        <v>0</v>
      </c>
      <c r="AE57" s="8">
        <v>11036.3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833.85377777777774</v>
      </c>
    </row>
    <row r="58" spans="1:56" ht="27.75" customHeight="1" x14ac:dyDescent="0.45">
      <c r="A58" s="3">
        <v>45810</v>
      </c>
      <c r="B58" s="14" t="s">
        <v>325</v>
      </c>
      <c r="C58" s="9" t="s">
        <v>79</v>
      </c>
      <c r="D58" s="13" t="s">
        <v>243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45681</v>
      </c>
      <c r="B59" s="14" t="s">
        <v>253</v>
      </c>
      <c r="C59" s="9" t="s">
        <v>79</v>
      </c>
      <c r="D59" s="13" t="s">
        <v>252</v>
      </c>
      <c r="E59" s="9">
        <v>20</v>
      </c>
      <c r="F59" s="9">
        <v>40</v>
      </c>
      <c r="G59" s="9" t="s">
        <v>60</v>
      </c>
      <c r="H59" s="9" t="s">
        <v>76</v>
      </c>
      <c r="I59" s="9">
        <v>108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3478.5300000000007</v>
      </c>
      <c r="AB59" s="8">
        <v>0</v>
      </c>
      <c r="AC59" s="8">
        <v>3478.5300000000007</v>
      </c>
      <c r="AD59" s="8">
        <v>0</v>
      </c>
      <c r="AE59" s="8">
        <v>3478.5300000000007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262.82226666666674</v>
      </c>
    </row>
    <row r="60" spans="1:56" ht="27.75" customHeight="1" x14ac:dyDescent="0.45">
      <c r="A60" s="3">
        <v>45674</v>
      </c>
      <c r="B60" s="14" t="s">
        <v>251</v>
      </c>
      <c r="C60" s="9" t="s">
        <v>145</v>
      </c>
      <c r="D60" s="13" t="s">
        <v>250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211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152</v>
      </c>
      <c r="V60" s="10">
        <v>0</v>
      </c>
      <c r="W60" s="10">
        <v>152</v>
      </c>
      <c r="X60" s="10">
        <v>6000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5987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269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45611</v>
      </c>
      <c r="B61" s="14" t="s">
        <v>209</v>
      </c>
      <c r="C61" s="9" t="s">
        <v>145</v>
      </c>
      <c r="D61" s="13" t="s">
        <v>208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117</v>
      </c>
      <c r="V61" s="10">
        <v>0</v>
      </c>
      <c r="W61" s="10">
        <v>117</v>
      </c>
      <c r="X61" s="10">
        <v>10065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45523</v>
      </c>
      <c r="B62" s="14" t="s">
        <v>189</v>
      </c>
      <c r="C62" s="9" t="s">
        <v>145</v>
      </c>
      <c r="D62" s="13" t="s">
        <v>187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1260</v>
      </c>
      <c r="V62" s="10">
        <v>0</v>
      </c>
      <c r="W62" s="10">
        <v>1260</v>
      </c>
      <c r="X62" s="10">
        <v>11095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89</v>
      </c>
      <c r="V63" s="10">
        <v>0</v>
      </c>
      <c r="W63" s="10">
        <v>89</v>
      </c>
      <c r="X63" s="10">
        <v>11180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45741</v>
      </c>
      <c r="B64" s="14" t="s">
        <v>277</v>
      </c>
      <c r="C64" s="9" t="s">
        <v>110</v>
      </c>
      <c r="D64" s="13" t="s">
        <v>276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136</v>
      </c>
      <c r="U64" s="11">
        <v>4000</v>
      </c>
      <c r="V64" s="10">
        <v>3857</v>
      </c>
      <c r="W64" s="10">
        <v>143</v>
      </c>
      <c r="X64" s="10">
        <v>4200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136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281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45720</v>
      </c>
      <c r="B65" s="14" t="s">
        <v>132</v>
      </c>
      <c r="C65" s="9" t="s">
        <v>110</v>
      </c>
      <c r="D65" s="13" t="s">
        <v>226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4010</v>
      </c>
      <c r="W65" s="10">
        <v>0</v>
      </c>
      <c r="X65" s="10">
        <v>4470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242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3000</v>
      </c>
      <c r="V66" s="10">
        <v>3065</v>
      </c>
      <c r="W66" s="10">
        <v>0</v>
      </c>
      <c r="X66" s="10">
        <v>3300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45541</v>
      </c>
      <c r="B67" s="14" t="s">
        <v>193</v>
      </c>
      <c r="C67" s="9" t="s">
        <v>110</v>
      </c>
      <c r="D67" s="13" t="s">
        <v>194</v>
      </c>
      <c r="E67" s="9">
        <v>20</v>
      </c>
      <c r="F67" s="9">
        <v>40</v>
      </c>
      <c r="G67" s="9" t="s">
        <v>60</v>
      </c>
      <c r="H67" s="9" t="s">
        <v>76</v>
      </c>
      <c r="I67" s="9">
        <v>108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3318</v>
      </c>
      <c r="W67" s="10">
        <v>0</v>
      </c>
      <c r="X67" s="10">
        <v>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195</v>
      </c>
      <c r="AG67" s="1" t="s">
        <v>61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 t="s">
        <v>245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45581</v>
      </c>
      <c r="B68" s="14" t="s">
        <v>199</v>
      </c>
      <c r="C68" s="9" t="s">
        <v>110</v>
      </c>
      <c r="D68" s="13" t="s">
        <v>200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3194</v>
      </c>
      <c r="W68" s="10">
        <v>0</v>
      </c>
      <c r="X68" s="10">
        <v>5632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38</v>
      </c>
      <c r="G69" s="9">
        <v>0</v>
      </c>
      <c r="H69" s="9">
        <v>0</v>
      </c>
      <c r="I69" s="9">
        <v>84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80</v>
      </c>
      <c r="AA69" s="8">
        <v>337375.50000000017</v>
      </c>
      <c r="AB69" s="8">
        <v>109037.15000000001</v>
      </c>
      <c r="AC69" s="8">
        <v>228338.35</v>
      </c>
      <c r="AD69" s="8">
        <v>0</v>
      </c>
      <c r="AE69" s="8">
        <v>337375.50000000017</v>
      </c>
      <c r="AF69" s="8" t="s">
        <v>58</v>
      </c>
      <c r="AG69" s="1" t="s">
        <v>118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 t="s">
        <v>139</v>
      </c>
      <c r="B70" s="14" t="s">
        <v>139</v>
      </c>
      <c r="C70" s="9" t="s">
        <v>356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84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113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357</v>
      </c>
      <c r="AA70" s="8">
        <v>113157.00000000001</v>
      </c>
      <c r="AB70" s="8">
        <v>0</v>
      </c>
      <c r="AC70" s="8">
        <v>113157.00000000001</v>
      </c>
      <c r="AD70" s="8">
        <v>0</v>
      </c>
      <c r="AE70" s="8">
        <v>0</v>
      </c>
      <c r="AF70" s="8">
        <v>0</v>
      </c>
      <c r="AG70" s="1" t="s">
        <v>120</v>
      </c>
      <c r="AH70" s="1" t="s">
        <v>74</v>
      </c>
      <c r="AI70" s="1">
        <v>2</v>
      </c>
      <c r="AJ70" s="3" t="s">
        <v>63</v>
      </c>
      <c r="AK70" s="3">
        <v>0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358</v>
      </c>
      <c r="BD70" s="56">
        <v>8914.2570000000014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82</v>
      </c>
      <c r="J71" s="9" t="s">
        <v>78</v>
      </c>
      <c r="K71" s="9">
        <v>2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 t="s">
        <v>58</v>
      </c>
      <c r="AG71" s="1" t="s">
        <v>122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359</v>
      </c>
      <c r="BD71" s="56">
        <v>0</v>
      </c>
    </row>
    <row r="72" spans="1:56" ht="27.75" customHeight="1" x14ac:dyDescent="0.45">
      <c r="A72" s="3">
        <v>45825</v>
      </c>
      <c r="B72" s="14" t="s">
        <v>360</v>
      </c>
      <c r="C72" s="9" t="s">
        <v>145</v>
      </c>
      <c r="D72" s="13" t="s">
        <v>350</v>
      </c>
      <c r="E72" s="9">
        <v>20</v>
      </c>
      <c r="F72" s="9">
        <v>36</v>
      </c>
      <c r="G72" s="9" t="s">
        <v>60</v>
      </c>
      <c r="H72" s="9">
        <v>0</v>
      </c>
      <c r="I72" s="9">
        <v>78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45852</v>
      </c>
      <c r="U72" s="11">
        <v>2800</v>
      </c>
      <c r="V72" s="10">
        <v>0</v>
      </c>
      <c r="W72" s="10">
        <v>2800</v>
      </c>
      <c r="X72" s="10">
        <v>41600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228</v>
      </c>
      <c r="AG72" s="1" t="s">
        <v>120</v>
      </c>
      <c r="AH72" s="1" t="s">
        <v>74</v>
      </c>
      <c r="AI72" s="1">
        <v>2</v>
      </c>
      <c r="AJ72" s="3">
        <v>45852</v>
      </c>
      <c r="AK72" s="3">
        <v>0</v>
      </c>
      <c r="AL72" s="3">
        <v>45843</v>
      </c>
      <c r="AM72" s="3">
        <v>45850</v>
      </c>
      <c r="AN72" s="3">
        <v>45851</v>
      </c>
      <c r="AO72" s="3">
        <v>45851</v>
      </c>
      <c r="AP72" s="3">
        <v>45847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 t="s">
        <v>362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7.75" customHeight="1" x14ac:dyDescent="0.45">
      <c r="A73" s="3">
        <v>45850</v>
      </c>
      <c r="B73" s="14" t="s">
        <v>494</v>
      </c>
      <c r="C73" s="9" t="s">
        <v>85</v>
      </c>
      <c r="D73" s="13" t="s">
        <v>495</v>
      </c>
      <c r="E73" s="9">
        <v>20</v>
      </c>
      <c r="F73" s="9">
        <v>37</v>
      </c>
      <c r="G73" s="9" t="s">
        <v>60</v>
      </c>
      <c r="H73" s="9">
        <v>0</v>
      </c>
      <c r="I73" s="9">
        <v>80</v>
      </c>
      <c r="J73" s="9" t="s">
        <v>57</v>
      </c>
      <c r="K73" s="9">
        <v>3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203</v>
      </c>
      <c r="T73" s="12">
        <v>45856</v>
      </c>
      <c r="U73" s="11">
        <v>10000</v>
      </c>
      <c r="V73" s="10">
        <v>0</v>
      </c>
      <c r="W73" s="10">
        <v>10000</v>
      </c>
      <c r="X73" s="10">
        <v>1585</v>
      </c>
      <c r="Y73" s="10">
        <v>8835.75</v>
      </c>
      <c r="Z73" s="9" t="s">
        <v>81</v>
      </c>
      <c r="AA73" s="8">
        <v>9504.5279174999996</v>
      </c>
      <c r="AB73" s="8">
        <v>9504.5279174999996</v>
      </c>
      <c r="AC73" s="8">
        <v>0</v>
      </c>
      <c r="AD73" s="8">
        <v>0</v>
      </c>
      <c r="AE73" s="8">
        <v>0</v>
      </c>
      <c r="AF73" s="8" t="s">
        <v>334</v>
      </c>
      <c r="AG73" s="1" t="s">
        <v>120</v>
      </c>
      <c r="AH73" s="1" t="s">
        <v>74</v>
      </c>
      <c r="AI73" s="1">
        <v>2</v>
      </c>
      <c r="AJ73" s="3">
        <v>45856</v>
      </c>
      <c r="AK73" s="3">
        <v>0</v>
      </c>
      <c r="AL73" s="3">
        <v>45847</v>
      </c>
      <c r="AM73" s="3">
        <v>45854</v>
      </c>
      <c r="AN73" s="3">
        <v>45855</v>
      </c>
      <c r="AO73" s="3">
        <v>45855</v>
      </c>
      <c r="AP73" s="3">
        <v>45851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45818</v>
      </c>
      <c r="B74" s="14" t="s">
        <v>340</v>
      </c>
      <c r="C74" s="9" t="s">
        <v>85</v>
      </c>
      <c r="D74" s="13" t="s">
        <v>290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203</v>
      </c>
      <c r="T74" s="12">
        <v>45859</v>
      </c>
      <c r="U74" s="11">
        <v>50000</v>
      </c>
      <c r="V74" s="10">
        <v>10000</v>
      </c>
      <c r="W74" s="10">
        <v>40000</v>
      </c>
      <c r="X74" s="10">
        <v>56567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335</v>
      </c>
      <c r="AG74" s="1" t="s">
        <v>119</v>
      </c>
      <c r="AH74" s="1" t="s">
        <v>74</v>
      </c>
      <c r="AI74" s="1">
        <v>2</v>
      </c>
      <c r="AJ74" s="3">
        <v>45859</v>
      </c>
      <c r="AK74" s="3">
        <v>0</v>
      </c>
      <c r="AL74" s="3">
        <v>45850</v>
      </c>
      <c r="AM74" s="3">
        <v>45857</v>
      </c>
      <c r="AN74" s="3">
        <v>45858</v>
      </c>
      <c r="AO74" s="3">
        <v>45858</v>
      </c>
      <c r="AP74" s="3">
        <v>45854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45818</v>
      </c>
      <c r="B75" s="14" t="s">
        <v>341</v>
      </c>
      <c r="C75" s="9" t="s">
        <v>85</v>
      </c>
      <c r="D75" s="13" t="s">
        <v>336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45859</v>
      </c>
      <c r="U75" s="11">
        <v>30000</v>
      </c>
      <c r="V75" s="10">
        <v>400</v>
      </c>
      <c r="W75" s="10">
        <v>29600</v>
      </c>
      <c r="X75" s="10">
        <v>30900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335</v>
      </c>
      <c r="AG75" s="1" t="s">
        <v>119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45831</v>
      </c>
      <c r="B76" s="14" t="s">
        <v>395</v>
      </c>
      <c r="C76" s="9" t="s">
        <v>85</v>
      </c>
      <c r="D76" s="13" t="s">
        <v>381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45862</v>
      </c>
      <c r="U76" s="11">
        <v>5000</v>
      </c>
      <c r="V76" s="10">
        <v>0</v>
      </c>
      <c r="W76" s="10">
        <v>5000</v>
      </c>
      <c r="X76" s="10">
        <v>5370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61</v>
      </c>
      <c r="AH76" s="1" t="s">
        <v>74</v>
      </c>
      <c r="AI76" s="1">
        <v>2</v>
      </c>
      <c r="AJ76" s="3">
        <v>45862</v>
      </c>
      <c r="AK76" s="3">
        <v>0</v>
      </c>
      <c r="AL76" s="3">
        <v>45853</v>
      </c>
      <c r="AM76" s="3">
        <v>45860</v>
      </c>
      <c r="AN76" s="3">
        <v>45861</v>
      </c>
      <c r="AO76" s="3">
        <v>45861</v>
      </c>
      <c r="AP76" s="3">
        <v>45857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45831</v>
      </c>
      <c r="B77" s="14" t="s">
        <v>395</v>
      </c>
      <c r="C77" s="9" t="s">
        <v>85</v>
      </c>
      <c r="D77" s="13" t="s">
        <v>261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45862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24303</v>
      </c>
      <c r="AC77" s="8">
        <v>18724.600000000006</v>
      </c>
      <c r="AD77" s="8">
        <v>0</v>
      </c>
      <c r="AE77" s="8">
        <v>0</v>
      </c>
      <c r="AF77" s="8" t="s">
        <v>291</v>
      </c>
      <c r="AG77" s="1" t="s">
        <v>119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1431.3916444444449</v>
      </c>
    </row>
    <row r="78" spans="1:56" ht="27.75" customHeight="1" x14ac:dyDescent="0.45">
      <c r="A78" s="3">
        <v>45842</v>
      </c>
      <c r="B78" s="14" t="s">
        <v>466</v>
      </c>
      <c r="C78" s="9" t="s">
        <v>73</v>
      </c>
      <c r="D78" s="13" t="s">
        <v>467</v>
      </c>
      <c r="E78" s="9">
        <v>20</v>
      </c>
      <c r="F78" s="9">
        <v>32</v>
      </c>
      <c r="G78" s="9" t="s">
        <v>60</v>
      </c>
      <c r="H78" s="9">
        <v>0</v>
      </c>
      <c r="I78" s="9">
        <v>72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148</v>
      </c>
      <c r="T78" s="12">
        <v>45867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4679.9500000000007</v>
      </c>
      <c r="AB78" s="8">
        <v>4679.9500000000007</v>
      </c>
      <c r="AC78" s="8">
        <v>0</v>
      </c>
      <c r="AD78" s="8">
        <v>0</v>
      </c>
      <c r="AE78" s="8">
        <v>0</v>
      </c>
      <c r="AF78" s="8">
        <v>0</v>
      </c>
      <c r="AG78" s="1" t="s">
        <v>119</v>
      </c>
      <c r="AH78" s="1" t="s">
        <v>74</v>
      </c>
      <c r="AI78" s="1">
        <v>2</v>
      </c>
      <c r="AJ78" s="3">
        <v>45867</v>
      </c>
      <c r="AK78" s="3">
        <v>0</v>
      </c>
      <c r="AL78" s="3">
        <v>45858</v>
      </c>
      <c r="AM78" s="3">
        <v>45865</v>
      </c>
      <c r="AN78" s="3">
        <v>45866</v>
      </c>
      <c r="AO78" s="3">
        <v>45866</v>
      </c>
      <c r="AP78" s="3">
        <v>45862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145</v>
      </c>
      <c r="D79" s="13" t="s">
        <v>61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45868</v>
      </c>
      <c r="U79" s="11">
        <v>55000</v>
      </c>
      <c r="V79" s="10">
        <v>0</v>
      </c>
      <c r="W79" s="10">
        <v>55000</v>
      </c>
      <c r="X79" s="10">
        <v>0</v>
      </c>
      <c r="Y79" s="10">
        <v>57750</v>
      </c>
      <c r="Z79" s="9" t="s">
        <v>81</v>
      </c>
      <c r="AA79" s="8">
        <v>57626.250000000007</v>
      </c>
      <c r="AB79" s="8">
        <v>0</v>
      </c>
      <c r="AC79" s="8">
        <v>57626.250000000007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4405.2066666666669</v>
      </c>
    </row>
    <row r="80" spans="1:56" ht="27.75" customHeight="1" x14ac:dyDescent="0.45">
      <c r="A80" s="3">
        <v>45840</v>
      </c>
      <c r="B80" s="14" t="s">
        <v>438</v>
      </c>
      <c r="C80" s="9" t="s">
        <v>85</v>
      </c>
      <c r="D80" s="13" t="s">
        <v>439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45875</v>
      </c>
      <c r="U80" s="11">
        <v>13000</v>
      </c>
      <c r="V80" s="10">
        <v>0</v>
      </c>
      <c r="W80" s="10">
        <v>13000</v>
      </c>
      <c r="X80" s="10">
        <v>0</v>
      </c>
      <c r="Y80" s="10">
        <v>13650</v>
      </c>
      <c r="Z80" s="9" t="s">
        <v>81</v>
      </c>
      <c r="AA80" s="8">
        <v>13983.970000000001</v>
      </c>
      <c r="AB80" s="8">
        <v>13983.970000000001</v>
      </c>
      <c r="AC80" s="8">
        <v>0</v>
      </c>
      <c r="AD80" s="8">
        <v>0</v>
      </c>
      <c r="AE80" s="8">
        <v>0</v>
      </c>
      <c r="AF80" s="8" t="s">
        <v>440</v>
      </c>
      <c r="AG80" s="1" t="s">
        <v>118</v>
      </c>
      <c r="AH80" s="1" t="s">
        <v>74</v>
      </c>
      <c r="AI80" s="1">
        <v>2</v>
      </c>
      <c r="AJ80" s="3">
        <v>45875</v>
      </c>
      <c r="AK80" s="3">
        <v>0</v>
      </c>
      <c r="AL80" s="3">
        <v>45866</v>
      </c>
      <c r="AM80" s="3">
        <v>45873</v>
      </c>
      <c r="AN80" s="3">
        <v>45874</v>
      </c>
      <c r="AO80" s="3">
        <v>45874</v>
      </c>
      <c r="AP80" s="3">
        <v>45870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45834</v>
      </c>
      <c r="B81" s="14" t="s">
        <v>413</v>
      </c>
      <c r="C81" s="9" t="s">
        <v>85</v>
      </c>
      <c r="D81" s="13" t="s">
        <v>331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238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0</v>
      </c>
      <c r="AF81" s="8" t="s">
        <v>227</v>
      </c>
      <c r="AG81" s="1" t="s">
        <v>118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411.15262222222225</v>
      </c>
    </row>
    <row r="82" spans="1:56" ht="27.75" customHeight="1" x14ac:dyDescent="0.45">
      <c r="A82" s="3">
        <v>45834</v>
      </c>
      <c r="B82" s="14" t="s">
        <v>413</v>
      </c>
      <c r="C82" s="9" t="s">
        <v>85</v>
      </c>
      <c r="D82" s="13" t="s">
        <v>408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238</v>
      </c>
      <c r="T82" s="12">
        <v>45897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0</v>
      </c>
      <c r="AF82" s="8" t="s">
        <v>227</v>
      </c>
      <c r="AG82" s="1" t="s">
        <v>118</v>
      </c>
      <c r="AH82" s="1" t="s">
        <v>74</v>
      </c>
      <c r="AI82" s="1">
        <v>2</v>
      </c>
      <c r="AJ82" s="3">
        <v>45897</v>
      </c>
      <c r="AK82" s="3">
        <v>0</v>
      </c>
      <c r="AL82" s="3">
        <v>45888</v>
      </c>
      <c r="AM82" s="3">
        <v>45895</v>
      </c>
      <c r="AN82" s="3">
        <v>45896</v>
      </c>
      <c r="AO82" s="3">
        <v>45896</v>
      </c>
      <c r="AP82" s="3">
        <v>45892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411.15262222222225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>
        <v>0</v>
      </c>
      <c r="H83" s="9">
        <v>0</v>
      </c>
      <c r="I83" s="9">
        <v>80</v>
      </c>
      <c r="J83" s="9" t="s">
        <v>57</v>
      </c>
      <c r="K83" s="9">
        <v>3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81</v>
      </c>
      <c r="AA83" s="8">
        <v>139579.19791750005</v>
      </c>
      <c r="AB83" s="8">
        <v>52471.447917500001</v>
      </c>
      <c r="AC83" s="8">
        <v>87107.75</v>
      </c>
      <c r="AD83" s="8">
        <v>0</v>
      </c>
      <c r="AE83" s="8">
        <v>0</v>
      </c>
      <c r="AF83" s="8" t="s">
        <v>58</v>
      </c>
      <c r="AG83" s="1" t="s">
        <v>118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45846</v>
      </c>
      <c r="B84" s="14" t="s">
        <v>480</v>
      </c>
      <c r="C84" s="9" t="s">
        <v>473</v>
      </c>
      <c r="D84" s="13" t="s">
        <v>474</v>
      </c>
      <c r="E84" s="9">
        <v>21</v>
      </c>
      <c r="F84" s="9">
        <v>36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45859</v>
      </c>
      <c r="U84" s="11">
        <v>17000</v>
      </c>
      <c r="V84" s="10">
        <v>0</v>
      </c>
      <c r="W84" s="10">
        <v>17000</v>
      </c>
      <c r="X84" s="10">
        <v>0</v>
      </c>
      <c r="Y84" s="10">
        <v>17850</v>
      </c>
      <c r="Z84" s="9" t="s">
        <v>134</v>
      </c>
      <c r="AA84" s="8">
        <v>17811.75</v>
      </c>
      <c r="AB84" s="8">
        <v>12950</v>
      </c>
      <c r="AC84" s="8">
        <v>4861.75</v>
      </c>
      <c r="AD84" s="8">
        <v>0</v>
      </c>
      <c r="AE84" s="8">
        <v>0</v>
      </c>
      <c r="AF84" s="8" t="s">
        <v>228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 t="s">
        <v>496</v>
      </c>
      <c r="AZ84" s="2">
        <v>0</v>
      </c>
      <c r="BA84" s="2">
        <v>0</v>
      </c>
      <c r="BB84" s="2">
        <v>0</v>
      </c>
      <c r="BC84" s="1" t="s">
        <v>104</v>
      </c>
      <c r="BD84" s="56">
        <v>331.81443749999988</v>
      </c>
    </row>
    <row r="85" spans="1:56" ht="27.75" customHeight="1" x14ac:dyDescent="0.45">
      <c r="A85" s="3">
        <v>45853</v>
      </c>
      <c r="B85" s="14" t="s">
        <v>507</v>
      </c>
      <c r="C85" s="9" t="s">
        <v>179</v>
      </c>
      <c r="D85" s="13" t="s">
        <v>59</v>
      </c>
      <c r="E85" s="9">
        <v>21</v>
      </c>
      <c r="F85" s="9">
        <v>38</v>
      </c>
      <c r="G85" s="9" t="s">
        <v>60</v>
      </c>
      <c r="H85" s="9">
        <v>0</v>
      </c>
      <c r="I85" s="9">
        <v>69</v>
      </c>
      <c r="J85" s="9" t="s">
        <v>57</v>
      </c>
      <c r="K85" s="9">
        <v>5</v>
      </c>
      <c r="L85" s="9" t="s">
        <v>92</v>
      </c>
      <c r="M85" s="10">
        <v>22</v>
      </c>
      <c r="N85" s="9">
        <v>41</v>
      </c>
      <c r="O85" s="9">
        <v>40</v>
      </c>
      <c r="P85" s="10">
        <v>445.06336793599996</v>
      </c>
      <c r="Q85" s="10">
        <v>0</v>
      </c>
      <c r="R85" s="10">
        <v>445.06336793599996</v>
      </c>
      <c r="S85" s="9" t="s">
        <v>71</v>
      </c>
      <c r="T85" s="12">
        <v>45862</v>
      </c>
      <c r="U85" s="11">
        <v>20000</v>
      </c>
      <c r="V85" s="10">
        <v>0</v>
      </c>
      <c r="W85" s="10">
        <v>20000</v>
      </c>
      <c r="X85" s="10">
        <v>0</v>
      </c>
      <c r="Y85" s="10">
        <v>0</v>
      </c>
      <c r="Z85" s="9" t="s">
        <v>134</v>
      </c>
      <c r="AA85" s="8">
        <v>22072.6</v>
      </c>
      <c r="AB85" s="8">
        <v>0</v>
      </c>
      <c r="AC85" s="8">
        <v>22072.6</v>
      </c>
      <c r="AD85" s="8">
        <v>0</v>
      </c>
      <c r="AE85" s="8">
        <v>0</v>
      </c>
      <c r="AF85" s="8">
        <v>0</v>
      </c>
      <c r="AG85" s="1" t="s">
        <v>119</v>
      </c>
      <c r="AH85" s="1" t="s">
        <v>77</v>
      </c>
      <c r="AI85" s="1">
        <v>1</v>
      </c>
      <c r="AJ85" s="3">
        <v>45862</v>
      </c>
      <c r="AK85" s="3">
        <v>0</v>
      </c>
      <c r="AL85" s="3">
        <v>0</v>
      </c>
      <c r="AM85" s="3">
        <v>0</v>
      </c>
      <c r="AN85" s="3">
        <v>0</v>
      </c>
      <c r="AO85" s="3">
        <v>45861</v>
      </c>
      <c r="AP85" s="3">
        <v>45857</v>
      </c>
      <c r="AQ85" s="3">
        <v>45862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1506.4549499999996</v>
      </c>
    </row>
    <row r="86" spans="1:56" ht="27.75" customHeight="1" x14ac:dyDescent="0.45">
      <c r="A86" s="3">
        <v>45853</v>
      </c>
      <c r="B86" s="14" t="s">
        <v>507</v>
      </c>
      <c r="C86" s="9" t="s">
        <v>179</v>
      </c>
      <c r="D86" s="13" t="s">
        <v>59</v>
      </c>
      <c r="E86" s="9">
        <v>21</v>
      </c>
      <c r="F86" s="9">
        <v>38</v>
      </c>
      <c r="G86" s="9" t="s">
        <v>60</v>
      </c>
      <c r="H86" s="9">
        <v>0</v>
      </c>
      <c r="I86" s="9">
        <v>69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45862</v>
      </c>
      <c r="U86" s="11">
        <v>10000</v>
      </c>
      <c r="V86" s="10">
        <v>0</v>
      </c>
      <c r="W86" s="10">
        <v>10000</v>
      </c>
      <c r="X86" s="10">
        <v>0</v>
      </c>
      <c r="Y86" s="10">
        <v>0</v>
      </c>
      <c r="Z86" s="9" t="s">
        <v>134</v>
      </c>
      <c r="AA86" s="8">
        <v>11036.3</v>
      </c>
      <c r="AB86" s="8">
        <v>0</v>
      </c>
      <c r="AC86" s="8">
        <v>11036.3</v>
      </c>
      <c r="AD86" s="8">
        <v>0</v>
      </c>
      <c r="AE86" s="8">
        <v>0</v>
      </c>
      <c r="AF86" s="8">
        <v>0</v>
      </c>
      <c r="AG86" s="1" t="s">
        <v>118</v>
      </c>
      <c r="AH86" s="1" t="s">
        <v>77</v>
      </c>
      <c r="AI86" s="1">
        <v>1</v>
      </c>
      <c r="AJ86" s="3">
        <v>45862</v>
      </c>
      <c r="AK86" s="3">
        <v>0</v>
      </c>
      <c r="AL86" s="3">
        <v>0</v>
      </c>
      <c r="AM86" s="3">
        <v>0</v>
      </c>
      <c r="AN86" s="3">
        <v>0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753.2274749999998</v>
      </c>
    </row>
    <row r="87" spans="1:56" ht="27.75" customHeight="1" x14ac:dyDescent="0.45">
      <c r="A87" s="3">
        <v>45852</v>
      </c>
      <c r="B87" s="14" t="s">
        <v>508</v>
      </c>
      <c r="C87" s="9" t="s">
        <v>503</v>
      </c>
      <c r="D87" s="13" t="s">
        <v>504</v>
      </c>
      <c r="E87" s="9">
        <v>21</v>
      </c>
      <c r="F87" s="9">
        <v>34</v>
      </c>
      <c r="G87" s="9" t="s">
        <v>60</v>
      </c>
      <c r="H87" s="9">
        <v>0</v>
      </c>
      <c r="I87" s="9">
        <v>61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>
        <v>45864</v>
      </c>
      <c r="U87" s="11">
        <v>1000</v>
      </c>
      <c r="V87" s="10">
        <v>0</v>
      </c>
      <c r="W87" s="10">
        <v>1000</v>
      </c>
      <c r="X87" s="10">
        <v>0</v>
      </c>
      <c r="Y87" s="10">
        <v>1050</v>
      </c>
      <c r="Z87" s="9" t="s">
        <v>134</v>
      </c>
      <c r="AA87" s="8">
        <v>991.87</v>
      </c>
      <c r="AB87" s="8">
        <v>0</v>
      </c>
      <c r="AC87" s="8">
        <v>991.87</v>
      </c>
      <c r="AD87" s="8">
        <v>0</v>
      </c>
      <c r="AE87" s="8">
        <v>0</v>
      </c>
      <c r="AF87" s="8">
        <v>0</v>
      </c>
      <c r="AG87" s="1" t="s">
        <v>118</v>
      </c>
      <c r="AH87" s="1" t="s">
        <v>74</v>
      </c>
      <c r="AI87" s="1">
        <v>2</v>
      </c>
      <c r="AJ87" s="3">
        <v>45864</v>
      </c>
      <c r="AK87" s="3">
        <v>0</v>
      </c>
      <c r="AL87" s="3">
        <v>45855</v>
      </c>
      <c r="AM87" s="3">
        <v>45862</v>
      </c>
      <c r="AN87" s="3">
        <v>45863</v>
      </c>
      <c r="AO87" s="3">
        <v>45863</v>
      </c>
      <c r="AP87" s="3">
        <v>45859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67.695127499999984</v>
      </c>
    </row>
    <row r="88" spans="1:56" ht="27.75" customHeight="1" x14ac:dyDescent="0.45">
      <c r="A88" s="3">
        <v>45852</v>
      </c>
      <c r="B88" s="14" t="s">
        <v>509</v>
      </c>
      <c r="C88" s="9" t="s">
        <v>510</v>
      </c>
      <c r="D88" s="13" t="s">
        <v>504</v>
      </c>
      <c r="E88" s="9">
        <v>21</v>
      </c>
      <c r="F88" s="9">
        <v>34</v>
      </c>
      <c r="G88" s="9" t="s">
        <v>60</v>
      </c>
      <c r="H88" s="9">
        <v>0</v>
      </c>
      <c r="I88" s="9">
        <v>61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45864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134</v>
      </c>
      <c r="AA88" s="8">
        <v>3967.48</v>
      </c>
      <c r="AB88" s="8">
        <v>0</v>
      </c>
      <c r="AC88" s="8">
        <v>3967.48</v>
      </c>
      <c r="AD88" s="8">
        <v>0</v>
      </c>
      <c r="AE88" s="8">
        <v>0</v>
      </c>
      <c r="AF88" s="8">
        <v>0</v>
      </c>
      <c r="AG88" s="1" t="s">
        <v>119</v>
      </c>
      <c r="AH88" s="1" t="s">
        <v>74</v>
      </c>
      <c r="AI88" s="1">
        <v>2</v>
      </c>
      <c r="AJ88" s="3">
        <v>45864</v>
      </c>
      <c r="AK88" s="3">
        <v>0</v>
      </c>
      <c r="AL88" s="3">
        <v>45855</v>
      </c>
      <c r="AM88" s="3">
        <v>45862</v>
      </c>
      <c r="AN88" s="3">
        <v>45863</v>
      </c>
      <c r="AO88" s="3">
        <v>45863</v>
      </c>
      <c r="AP88" s="3">
        <v>45859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270.78050999999994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21</v>
      </c>
      <c r="F89" s="9">
        <v>37</v>
      </c>
      <c r="G89" s="9" t="s">
        <v>60</v>
      </c>
      <c r="H89" s="9">
        <v>0</v>
      </c>
      <c r="I89" s="9">
        <v>67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134</v>
      </c>
      <c r="AA89" s="8">
        <v>55880</v>
      </c>
      <c r="AB89" s="8">
        <v>12950</v>
      </c>
      <c r="AC89" s="8">
        <v>42930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 t="s">
        <v>132</v>
      </c>
      <c r="C90" s="9" t="s">
        <v>441</v>
      </c>
      <c r="D90" s="13" t="s">
        <v>442</v>
      </c>
      <c r="E90" s="9">
        <v>21</v>
      </c>
      <c r="F90" s="9">
        <v>34</v>
      </c>
      <c r="G90" s="9" t="s">
        <v>60</v>
      </c>
      <c r="H90" s="9">
        <v>0</v>
      </c>
      <c r="I90" s="9">
        <v>76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45862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443</v>
      </c>
      <c r="AA90" s="8">
        <v>5951.22</v>
      </c>
      <c r="AB90" s="8">
        <v>3800</v>
      </c>
      <c r="AC90" s="8">
        <v>2151.2200000000003</v>
      </c>
      <c r="AD90" s="8">
        <v>0</v>
      </c>
      <c r="AE90" s="8">
        <v>0</v>
      </c>
      <c r="AF90" s="8">
        <v>0</v>
      </c>
      <c r="AG90" s="1" t="s">
        <v>61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172.67125866666669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83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443</v>
      </c>
      <c r="AA91" s="8">
        <v>5951.22</v>
      </c>
      <c r="AB91" s="8">
        <v>3800</v>
      </c>
      <c r="AC91" s="8">
        <v>2151.2200000000003</v>
      </c>
      <c r="AD91" s="8">
        <v>0</v>
      </c>
      <c r="AE91" s="8">
        <v>0</v>
      </c>
      <c r="AF91" s="8" t="s">
        <v>58</v>
      </c>
      <c r="AG91" s="1" t="s">
        <v>61</v>
      </c>
      <c r="AH91" s="1">
        <v>0</v>
      </c>
      <c r="AI91" s="1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444</v>
      </c>
      <c r="BD91" s="56">
        <v>0</v>
      </c>
    </row>
    <row r="92" spans="1:56" ht="27.75" customHeight="1" x14ac:dyDescent="0.45">
      <c r="A92" s="3">
        <v>45846</v>
      </c>
      <c r="B92" s="14" t="s">
        <v>482</v>
      </c>
      <c r="C92" s="9" t="s">
        <v>477</v>
      </c>
      <c r="D92" s="13" t="s">
        <v>478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108.55204095999999</v>
      </c>
      <c r="Q92" s="10">
        <v>0</v>
      </c>
      <c r="R92" s="10">
        <v>108.55204095999999</v>
      </c>
      <c r="S92" s="9" t="s">
        <v>71</v>
      </c>
      <c r="T92" s="12">
        <v>45856</v>
      </c>
      <c r="U92" s="11">
        <v>5000</v>
      </c>
      <c r="V92" s="10">
        <v>0</v>
      </c>
      <c r="W92" s="10">
        <v>5000</v>
      </c>
      <c r="X92" s="10">
        <v>5380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45856</v>
      </c>
      <c r="AK92" s="3">
        <v>45852</v>
      </c>
      <c r="AL92" s="3">
        <v>45846</v>
      </c>
      <c r="AM92" s="3">
        <v>45853</v>
      </c>
      <c r="AN92" s="3">
        <v>45854</v>
      </c>
      <c r="AO92" s="3">
        <v>45854</v>
      </c>
      <c r="AP92" s="3">
        <v>45851</v>
      </c>
      <c r="AQ92" s="3">
        <v>45855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114</v>
      </c>
      <c r="D93" s="13" t="s">
        <v>61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300000</v>
      </c>
      <c r="V93" s="10">
        <v>0</v>
      </c>
      <c r="W93" s="10">
        <v>300000</v>
      </c>
      <c r="X93" s="10">
        <v>0</v>
      </c>
      <c r="Y93" s="10">
        <v>315000</v>
      </c>
      <c r="Z93" s="9" t="s">
        <v>123</v>
      </c>
      <c r="AA93" s="8">
        <v>322707</v>
      </c>
      <c r="AB93" s="8">
        <v>197382</v>
      </c>
      <c r="AC93" s="8">
        <v>125325</v>
      </c>
      <c r="AD93" s="8">
        <v>2858</v>
      </c>
      <c r="AE93" s="8">
        <v>319849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45868</v>
      </c>
      <c r="AK93" s="3">
        <v>45864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9012.5384999999987</v>
      </c>
    </row>
    <row r="94" spans="1:56" ht="27.75" customHeight="1" x14ac:dyDescent="0.45">
      <c r="A94" s="3" t="s">
        <v>139</v>
      </c>
      <c r="B94" s="14" t="s">
        <v>139</v>
      </c>
      <c r="C94" s="9" t="s">
        <v>424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45868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123</v>
      </c>
      <c r="AA94" s="8">
        <v>21513.800000000003</v>
      </c>
      <c r="AB94" s="8">
        <v>0</v>
      </c>
      <c r="AC94" s="8">
        <v>21513.800000000003</v>
      </c>
      <c r="AD94" s="8">
        <v>0</v>
      </c>
      <c r="AE94" s="8">
        <v>21513.800000000003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45867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1547.1290706666666</v>
      </c>
    </row>
    <row r="95" spans="1:56" ht="27.75" customHeight="1" x14ac:dyDescent="0.45">
      <c r="A95" s="3" t="s">
        <v>139</v>
      </c>
      <c r="B95" s="14" t="s">
        <v>139</v>
      </c>
      <c r="C95" s="9" t="s">
        <v>112</v>
      </c>
      <c r="D95" s="13" t="s">
        <v>151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113</v>
      </c>
      <c r="T95" s="12">
        <v>45868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123</v>
      </c>
      <c r="AA95" s="8">
        <v>10756.900000000001</v>
      </c>
      <c r="AB95" s="8">
        <v>10756.900000000001</v>
      </c>
      <c r="AC95" s="8">
        <v>0</v>
      </c>
      <c r="AD95" s="8">
        <v>0</v>
      </c>
      <c r="AE95" s="8">
        <v>10756.900000000001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45850</v>
      </c>
      <c r="B96" s="14" t="s">
        <v>497</v>
      </c>
      <c r="C96" s="9" t="s">
        <v>110</v>
      </c>
      <c r="D96" s="13" t="s">
        <v>399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45856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123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238.09713619999999</v>
      </c>
    </row>
    <row r="97" spans="1:56" ht="27.75" customHeight="1" x14ac:dyDescent="0.45">
      <c r="A97" s="3">
        <v>45826</v>
      </c>
      <c r="B97" s="14" t="s">
        <v>366</v>
      </c>
      <c r="C97" s="9" t="s">
        <v>110</v>
      </c>
      <c r="D97" s="13" t="s">
        <v>317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163.47937368575995</v>
      </c>
      <c r="Q97" s="10">
        <v>0</v>
      </c>
      <c r="R97" s="10">
        <v>163.47937368575995</v>
      </c>
      <c r="S97" s="9" t="s">
        <v>67</v>
      </c>
      <c r="T97" s="12" t="s">
        <v>63</v>
      </c>
      <c r="U97" s="11">
        <v>8000</v>
      </c>
      <c r="V97" s="10">
        <v>470</v>
      </c>
      <c r="W97" s="10">
        <v>7530</v>
      </c>
      <c r="X97" s="10">
        <v>0</v>
      </c>
      <c r="Y97" s="10">
        <v>7906.5</v>
      </c>
      <c r="Z97" s="9" t="s">
        <v>123</v>
      </c>
      <c r="AA97" s="8">
        <v>8310.3338999999996</v>
      </c>
      <c r="AB97" s="8">
        <v>8310.3338999999996</v>
      </c>
      <c r="AC97" s="8">
        <v>0</v>
      </c>
      <c r="AD97" s="8">
        <v>0</v>
      </c>
      <c r="AE97" s="8">
        <v>8310.3338999999996</v>
      </c>
      <c r="AF97" s="8">
        <v>0</v>
      </c>
      <c r="AG97" s="1" t="s">
        <v>119</v>
      </c>
      <c r="AH97" s="1" t="s">
        <v>68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 t="e">
        <v>#VALUE!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45628</v>
      </c>
      <c r="B98" s="14" t="s">
        <v>215</v>
      </c>
      <c r="C98" s="9" t="s">
        <v>112</v>
      </c>
      <c r="D98" s="13" t="s">
        <v>151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113</v>
      </c>
      <c r="T98" s="12" t="s">
        <v>63</v>
      </c>
      <c r="U98" s="11">
        <v>8000</v>
      </c>
      <c r="V98" s="10">
        <v>0</v>
      </c>
      <c r="W98" s="10">
        <v>8000</v>
      </c>
      <c r="X98" s="10">
        <v>0</v>
      </c>
      <c r="Y98" s="10">
        <v>8400</v>
      </c>
      <c r="Z98" s="9" t="s">
        <v>123</v>
      </c>
      <c r="AA98" s="8">
        <v>8605.52</v>
      </c>
      <c r="AB98" s="8">
        <v>8605.52</v>
      </c>
      <c r="AC98" s="8">
        <v>0</v>
      </c>
      <c r="AD98" s="8">
        <v>0</v>
      </c>
      <c r="AE98" s="8">
        <v>8605.52</v>
      </c>
      <c r="AF98" s="8">
        <v>0</v>
      </c>
      <c r="AG98" s="1" t="s">
        <v>61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239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45631</v>
      </c>
      <c r="B99" s="14" t="s">
        <v>218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16000</v>
      </c>
      <c r="V99" s="10">
        <v>0</v>
      </c>
      <c r="W99" s="10">
        <v>16000</v>
      </c>
      <c r="X99" s="10">
        <v>0</v>
      </c>
      <c r="Y99" s="10">
        <v>16800</v>
      </c>
      <c r="Z99" s="9" t="s">
        <v>123</v>
      </c>
      <c r="AA99" s="8">
        <v>17211.04</v>
      </c>
      <c r="AB99" s="8">
        <v>0</v>
      </c>
      <c r="AC99" s="8">
        <v>17211.04</v>
      </c>
      <c r="AD99" s="8">
        <v>0</v>
      </c>
      <c r="AE99" s="8">
        <v>17211.04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240</v>
      </c>
      <c r="AZ99" s="2">
        <v>0</v>
      </c>
      <c r="BA99" s="2">
        <v>0</v>
      </c>
      <c r="BB99" s="2">
        <v>0</v>
      </c>
      <c r="BC99" s="1" t="s">
        <v>124</v>
      </c>
      <c r="BD99" s="56">
        <v>1237.7032565333332</v>
      </c>
    </row>
    <row r="100" spans="1:56" ht="27.75" customHeight="1" x14ac:dyDescent="0.45">
      <c r="A100" s="3">
        <v>45631</v>
      </c>
      <c r="B100" s="14" t="s">
        <v>219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118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241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 t="s">
        <v>139</v>
      </c>
      <c r="B101" s="14" t="s">
        <v>139</v>
      </c>
      <c r="C101" s="9" t="s">
        <v>110</v>
      </c>
      <c r="D101" s="13" t="s">
        <v>61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42</v>
      </c>
      <c r="O101" s="9">
        <v>40</v>
      </c>
      <c r="P101" s="10">
        <v>227.95928601599996</v>
      </c>
      <c r="Q101" s="10">
        <v>0</v>
      </c>
      <c r="R101" s="10">
        <v>227.95928601599996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123</v>
      </c>
      <c r="AA101" s="8">
        <v>11595.1</v>
      </c>
      <c r="AB101" s="8">
        <v>0</v>
      </c>
      <c r="AC101" s="8">
        <v>11595.1</v>
      </c>
      <c r="AD101" s="8">
        <v>0</v>
      </c>
      <c r="AE101" s="8">
        <v>11595.1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833.84229133333326</v>
      </c>
    </row>
    <row r="102" spans="1:56" ht="27.75" customHeight="1" x14ac:dyDescent="0.45">
      <c r="A102" s="3">
        <v>45066</v>
      </c>
      <c r="B102" s="14" t="s">
        <v>130</v>
      </c>
      <c r="C102" s="9" t="s">
        <v>79</v>
      </c>
      <c r="D102" s="13" t="s">
        <v>129</v>
      </c>
      <c r="E102" s="9">
        <v>21</v>
      </c>
      <c r="F102" s="9">
        <v>38</v>
      </c>
      <c r="G102" s="9" t="s">
        <v>60</v>
      </c>
      <c r="H102" s="9" t="s">
        <v>76</v>
      </c>
      <c r="I102" s="9">
        <v>102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123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396.82856033333326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>
        <v>0</v>
      </c>
      <c r="H103" s="9">
        <v>0</v>
      </c>
      <c r="I103" s="9">
        <v>74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 t="s">
        <v>82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123</v>
      </c>
      <c r="AA103" s="8">
        <v>426739.77390000003</v>
      </c>
      <c r="AB103" s="8">
        <v>225054.75389999998</v>
      </c>
      <c r="AC103" s="8">
        <v>201685.02000000002</v>
      </c>
      <c r="AD103" s="8">
        <v>2858</v>
      </c>
      <c r="AE103" s="8">
        <v>423881.77390000003</v>
      </c>
      <c r="AF103" s="8" t="s">
        <v>58</v>
      </c>
      <c r="AG103" s="1" t="s">
        <v>61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125</v>
      </c>
      <c r="BD103" s="56">
        <v>0</v>
      </c>
    </row>
    <row r="104" spans="1:56" ht="27.75" customHeight="1" x14ac:dyDescent="0.45">
      <c r="A104" s="3">
        <v>9</v>
      </c>
      <c r="B104" s="14" t="s">
        <v>296</v>
      </c>
      <c r="C104" s="9" t="s">
        <v>292</v>
      </c>
      <c r="D104" s="13" t="s">
        <v>293</v>
      </c>
      <c r="E104" s="9">
        <v>22</v>
      </c>
      <c r="F104" s="9">
        <v>34</v>
      </c>
      <c r="G104" s="9" t="s">
        <v>60</v>
      </c>
      <c r="H104" s="9" t="s">
        <v>66</v>
      </c>
      <c r="I104" s="9">
        <v>115</v>
      </c>
      <c r="J104" s="9" t="s">
        <v>78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294</v>
      </c>
      <c r="T104" s="12" t="s">
        <v>136</v>
      </c>
      <c r="U104" s="11">
        <v>239700</v>
      </c>
      <c r="V104" s="10">
        <v>239700</v>
      </c>
      <c r="W104" s="10">
        <v>0</v>
      </c>
      <c r="X104" s="10">
        <v>251442</v>
      </c>
      <c r="Y104" s="10">
        <v>0</v>
      </c>
      <c r="Z104" s="9" t="s">
        <v>262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295</v>
      </c>
      <c r="AG104" s="1" t="s">
        <v>61</v>
      </c>
      <c r="AH104" s="1" t="s">
        <v>68</v>
      </c>
      <c r="AI104" s="1">
        <v>4</v>
      </c>
      <c r="AJ104" s="3" t="s">
        <v>136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263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21.6</v>
      </c>
      <c r="F105" s="9">
        <v>34</v>
      </c>
      <c r="G105" s="9">
        <v>0</v>
      </c>
      <c r="H105" s="9">
        <v>0</v>
      </c>
      <c r="I105" s="9">
        <v>97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58</v>
      </c>
      <c r="AG105" s="1" t="s">
        <v>118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 t="s">
        <v>139</v>
      </c>
      <c r="B106" s="14" t="s">
        <v>139</v>
      </c>
      <c r="C106" s="9" t="s">
        <v>237</v>
      </c>
      <c r="D106" s="13" t="s">
        <v>61</v>
      </c>
      <c r="E106" s="9">
        <v>23</v>
      </c>
      <c r="F106" s="9">
        <v>34</v>
      </c>
      <c r="G106" s="9" t="s">
        <v>60</v>
      </c>
      <c r="H106" s="9">
        <v>0</v>
      </c>
      <c r="I106" s="9">
        <v>68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40000</v>
      </c>
      <c r="V106" s="10">
        <v>0</v>
      </c>
      <c r="W106" s="10">
        <v>40000</v>
      </c>
      <c r="X106" s="10">
        <v>0</v>
      </c>
      <c r="Y106" s="10">
        <v>42000</v>
      </c>
      <c r="Z106" s="9" t="s">
        <v>83</v>
      </c>
      <c r="AA106" s="8">
        <v>39674.800000000003</v>
      </c>
      <c r="AB106" s="8">
        <v>12829</v>
      </c>
      <c r="AC106" s="8">
        <v>26845.800000000003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74</v>
      </c>
      <c r="AI106" s="1">
        <v>2</v>
      </c>
      <c r="AJ106" s="3">
        <v>45868</v>
      </c>
      <c r="AK106" s="3">
        <v>0</v>
      </c>
      <c r="AL106" s="3">
        <v>45859</v>
      </c>
      <c r="AM106" s="3">
        <v>45866</v>
      </c>
      <c r="AN106" s="3">
        <v>45867</v>
      </c>
      <c r="AO106" s="3">
        <v>45867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2006.7235499999997</v>
      </c>
    </row>
    <row r="107" spans="1:56" ht="27.75" customHeight="1" x14ac:dyDescent="0.45">
      <c r="A107" s="3" t="s">
        <v>139</v>
      </c>
      <c r="B107" s="14" t="s">
        <v>139</v>
      </c>
      <c r="C107" s="9" t="s">
        <v>244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92</v>
      </c>
      <c r="M107" s="10">
        <v>24</v>
      </c>
      <c r="N107" s="9">
        <v>37</v>
      </c>
      <c r="O107" s="9">
        <v>50</v>
      </c>
      <c r="P107" s="10">
        <v>821.54158271999995</v>
      </c>
      <c r="Q107" s="10">
        <v>0</v>
      </c>
      <c r="R107" s="10">
        <v>821.54158271999995</v>
      </c>
      <c r="S107" s="9" t="s">
        <v>127</v>
      </c>
      <c r="T107" s="12">
        <v>45868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83</v>
      </c>
      <c r="AA107" s="8">
        <v>29756.100000000002</v>
      </c>
      <c r="AB107" s="8">
        <v>0</v>
      </c>
      <c r="AC107" s="8">
        <v>29756.100000000002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72</v>
      </c>
      <c r="AI107" s="1">
        <v>3</v>
      </c>
      <c r="AJ107" s="3">
        <v>45868</v>
      </c>
      <c r="AK107" s="3">
        <v>0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2224.2684750000003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83</v>
      </c>
      <c r="AA108" s="8">
        <v>69430.900000000009</v>
      </c>
      <c r="AB108" s="8">
        <v>12829</v>
      </c>
      <c r="AC108" s="8">
        <v>56601.900000000009</v>
      </c>
      <c r="AD108" s="8">
        <v>0</v>
      </c>
      <c r="AE108" s="8">
        <v>0</v>
      </c>
      <c r="AF108" s="8" t="s">
        <v>58</v>
      </c>
      <c r="AG108" s="1" t="s">
        <v>61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183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185</v>
      </c>
      <c r="AA109" s="8">
        <v>9918.7000000000007</v>
      </c>
      <c r="AB109" s="8">
        <v>0</v>
      </c>
      <c r="AC109" s="8">
        <v>9918.7000000000007</v>
      </c>
      <c r="AD109" s="8">
        <v>0</v>
      </c>
      <c r="AE109" s="8">
        <v>0</v>
      </c>
      <c r="AF109" s="8">
        <v>0</v>
      </c>
      <c r="AG109" s="1" t="s">
        <v>118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184</v>
      </c>
      <c r="BD109" s="56">
        <v>800.41704844444439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237</v>
      </c>
      <c r="D111" s="13" t="s">
        <v>61</v>
      </c>
      <c r="E111" s="9">
        <v>23</v>
      </c>
      <c r="F111" s="9">
        <v>34</v>
      </c>
      <c r="G111" s="9" t="s">
        <v>505</v>
      </c>
      <c r="H111" s="9">
        <v>0</v>
      </c>
      <c r="I111" s="9">
        <v>68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506</v>
      </c>
      <c r="AA111" s="8">
        <v>19837.400000000001</v>
      </c>
      <c r="AB111" s="8">
        <v>0</v>
      </c>
      <c r="AC111" s="8">
        <v>19837.400000000001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74</v>
      </c>
      <c r="AI111" s="1">
        <v>2</v>
      </c>
      <c r="AJ111" s="3">
        <v>45868</v>
      </c>
      <c r="AK111" s="3">
        <v>0</v>
      </c>
      <c r="AL111" s="3">
        <v>45859</v>
      </c>
      <c r="AM111" s="3">
        <v>45866</v>
      </c>
      <c r="AN111" s="3">
        <v>45867</v>
      </c>
      <c r="AO111" s="3">
        <v>45867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1600.8340968888888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505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506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 t="s">
        <v>58</v>
      </c>
      <c r="AG112" s="1" t="s">
        <v>118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0</v>
      </c>
    </row>
    <row r="113" spans="1:56" ht="27.75" customHeight="1" x14ac:dyDescent="0.45">
      <c r="A113" s="3">
        <v>45727</v>
      </c>
      <c r="B113" s="14" t="s">
        <v>275</v>
      </c>
      <c r="C113" s="9" t="s">
        <v>114</v>
      </c>
      <c r="D113" s="13" t="s">
        <v>59</v>
      </c>
      <c r="E113" s="9">
        <v>23</v>
      </c>
      <c r="F113" s="9">
        <v>40</v>
      </c>
      <c r="G113" s="9" t="s">
        <v>60</v>
      </c>
      <c r="H113" s="9" t="s">
        <v>66</v>
      </c>
      <c r="I113" s="9">
        <v>125</v>
      </c>
      <c r="J113" s="9" t="s">
        <v>57</v>
      </c>
      <c r="K113" s="9">
        <v>5</v>
      </c>
      <c r="L113" s="9" t="s">
        <v>211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</v>
      </c>
      <c r="V113" s="10">
        <v>0</v>
      </c>
      <c r="W113" s="10">
        <v>1000</v>
      </c>
      <c r="X113" s="10">
        <v>0</v>
      </c>
      <c r="Y113" s="10">
        <v>0</v>
      </c>
      <c r="Z113" s="9" t="s">
        <v>232</v>
      </c>
      <c r="AA113" s="8">
        <v>1159.5100000000002</v>
      </c>
      <c r="AB113" s="8">
        <v>1159.5100000000002</v>
      </c>
      <c r="AC113" s="8">
        <v>0</v>
      </c>
      <c r="AD113" s="8">
        <v>1159.5100000000002</v>
      </c>
      <c r="AE113" s="8">
        <v>0</v>
      </c>
      <c r="AF113" s="8" t="s">
        <v>234</v>
      </c>
      <c r="AG113" s="1" t="s">
        <v>118</v>
      </c>
      <c r="AH113" s="1" t="s">
        <v>153</v>
      </c>
      <c r="AI113" s="1">
        <v>2</v>
      </c>
      <c r="AJ113" s="3" t="s">
        <v>63</v>
      </c>
      <c r="AK113" s="3" t="e">
        <v>#VALUE!</v>
      </c>
      <c r="AL113" s="3">
        <v>0</v>
      </c>
      <c r="AM113" s="3">
        <v>0</v>
      </c>
      <c r="AN113" s="3">
        <v>0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150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37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233</v>
      </c>
      <c r="BD114" s="56">
        <v>0</v>
      </c>
    </row>
    <row r="115" spans="1:56" ht="27.75" customHeight="1" x14ac:dyDescent="0.45">
      <c r="A115" s="3">
        <v>45601</v>
      </c>
      <c r="B115" s="14" t="s">
        <v>207</v>
      </c>
      <c r="C115" s="9" t="s">
        <v>93</v>
      </c>
      <c r="D115" s="13" t="s">
        <v>149</v>
      </c>
      <c r="E115" s="9">
        <v>23</v>
      </c>
      <c r="F115" s="9">
        <v>37</v>
      </c>
      <c r="G115" s="9" t="s">
        <v>60</v>
      </c>
      <c r="H115" s="9">
        <v>0</v>
      </c>
      <c r="I115" s="9">
        <v>130</v>
      </c>
      <c r="J115" s="9" t="s">
        <v>57</v>
      </c>
      <c r="K115" s="9">
        <v>5</v>
      </c>
      <c r="L115" s="9" t="s">
        <v>91</v>
      </c>
      <c r="M115" s="10">
        <v>24</v>
      </c>
      <c r="N115" s="9">
        <v>40</v>
      </c>
      <c r="O115" s="9">
        <v>55</v>
      </c>
      <c r="P115" s="10">
        <v>0</v>
      </c>
      <c r="Q115" s="10">
        <v>0</v>
      </c>
      <c r="R115" s="10">
        <v>0</v>
      </c>
      <c r="S115" s="9" t="s">
        <v>99</v>
      </c>
      <c r="T115" s="12">
        <v>45855</v>
      </c>
      <c r="U115" s="11">
        <v>60000</v>
      </c>
      <c r="V115" s="10">
        <v>60000</v>
      </c>
      <c r="W115" s="10">
        <v>0</v>
      </c>
      <c r="X115" s="10">
        <v>0</v>
      </c>
      <c r="Y115" s="10">
        <v>0</v>
      </c>
      <c r="Z115" s="9" t="s">
        <v>259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260</v>
      </c>
      <c r="AG115" s="1" t="s">
        <v>118</v>
      </c>
      <c r="AH115" s="1" t="s">
        <v>72</v>
      </c>
      <c r="AI115" s="1">
        <v>3</v>
      </c>
      <c r="AJ115" s="3">
        <v>45855</v>
      </c>
      <c r="AK115" s="3">
        <v>0</v>
      </c>
      <c r="AL115" s="3">
        <v>45845</v>
      </c>
      <c r="AM115" s="3">
        <v>45852</v>
      </c>
      <c r="AN115" s="3">
        <v>45853</v>
      </c>
      <c r="AO115" s="3">
        <v>45853</v>
      </c>
      <c r="AP115" s="3">
        <v>45850</v>
      </c>
      <c r="AQ115" s="3">
        <v>45854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45858</v>
      </c>
      <c r="AZ115" s="2">
        <v>0</v>
      </c>
      <c r="BA115" s="2">
        <v>0</v>
      </c>
      <c r="BB115" s="2">
        <v>0</v>
      </c>
      <c r="BC115" s="1" t="s">
        <v>116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1394.6549118458877</v>
      </c>
      <c r="Q116" s="10">
        <v>0</v>
      </c>
      <c r="R116" s="10">
        <v>1394.6549118458877</v>
      </c>
      <c r="S116" s="9" t="s">
        <v>99</v>
      </c>
      <c r="T116" s="12">
        <v>45859</v>
      </c>
      <c r="U116" s="11">
        <v>45000</v>
      </c>
      <c r="V116" s="10">
        <v>2174</v>
      </c>
      <c r="W116" s="10">
        <v>42826</v>
      </c>
      <c r="X116" s="10">
        <v>47014</v>
      </c>
      <c r="Y116" s="10">
        <v>0</v>
      </c>
      <c r="Z116" s="9" t="s">
        <v>100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118</v>
      </c>
      <c r="AH116" s="1" t="s">
        <v>72</v>
      </c>
      <c r="AI116" s="1">
        <v>3</v>
      </c>
      <c r="AJ116" s="3">
        <v>45859</v>
      </c>
      <c r="AK116" s="3">
        <v>0</v>
      </c>
      <c r="AL116" s="3">
        <v>45849</v>
      </c>
      <c r="AM116" s="3">
        <v>45856</v>
      </c>
      <c r="AN116" s="3">
        <v>45857</v>
      </c>
      <c r="AO116" s="3">
        <v>45857</v>
      </c>
      <c r="AP116" s="3">
        <v>45854</v>
      </c>
      <c r="AQ116" s="3">
        <v>45858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14370.488259224063</v>
      </c>
      <c r="Q117" s="10">
        <v>0</v>
      </c>
      <c r="R117" s="10">
        <v>14370.488259224063</v>
      </c>
      <c r="S117" s="9" t="s">
        <v>99</v>
      </c>
      <c r="T117" s="12" t="s">
        <v>63</v>
      </c>
      <c r="U117" s="11">
        <v>441278</v>
      </c>
      <c r="V117" s="10">
        <v>0</v>
      </c>
      <c r="W117" s="10">
        <v>441278</v>
      </c>
      <c r="X117" s="10">
        <v>0</v>
      </c>
      <c r="Y117" s="10">
        <v>463341.9</v>
      </c>
      <c r="Z117" s="9" t="s">
        <v>100</v>
      </c>
      <c r="AA117" s="8">
        <v>474678.33182000002</v>
      </c>
      <c r="AB117" s="8">
        <v>24216</v>
      </c>
      <c r="AC117" s="8">
        <v>450462.33182000002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116</v>
      </c>
      <c r="BD117" s="56">
        <v>57705.851375673577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128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100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117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190</v>
      </c>
      <c r="D119" s="13" t="s">
        <v>61</v>
      </c>
      <c r="E119" s="9">
        <v>26</v>
      </c>
      <c r="F119" s="9">
        <v>41</v>
      </c>
      <c r="G119" s="9" t="s">
        <v>60</v>
      </c>
      <c r="H119" s="9">
        <v>0</v>
      </c>
      <c r="I119" s="9">
        <v>97</v>
      </c>
      <c r="J119" s="9" t="s">
        <v>57</v>
      </c>
      <c r="K119" s="9">
        <v>5</v>
      </c>
      <c r="L119" s="9" t="s">
        <v>91</v>
      </c>
      <c r="M119" s="10">
        <v>27</v>
      </c>
      <c r="N119" s="9">
        <v>43</v>
      </c>
      <c r="O119" s="9">
        <v>40</v>
      </c>
      <c r="P119" s="10">
        <v>229.14349009919997</v>
      </c>
      <c r="Q119" s="10">
        <v>0</v>
      </c>
      <c r="R119" s="10">
        <v>229.14349009919997</v>
      </c>
      <c r="S119" s="9" t="s">
        <v>196</v>
      </c>
      <c r="T119" s="12">
        <v>45868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84</v>
      </c>
      <c r="AA119" s="8">
        <v>9499.6</v>
      </c>
      <c r="AB119" s="8">
        <v>1790</v>
      </c>
      <c r="AC119" s="8">
        <v>7709.6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45868</v>
      </c>
      <c r="AK119" s="3">
        <v>0</v>
      </c>
      <c r="AL119" s="3">
        <v>45858</v>
      </c>
      <c r="AM119" s="3">
        <v>45865</v>
      </c>
      <c r="AN119" s="3">
        <v>45866</v>
      </c>
      <c r="AO119" s="3">
        <v>45866</v>
      </c>
      <c r="AP119" s="3">
        <v>45863</v>
      </c>
      <c r="AQ119" s="3">
        <v>45867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622.50736888888889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26</v>
      </c>
      <c r="F120" s="9">
        <v>43</v>
      </c>
      <c r="G120" s="9" t="s">
        <v>60</v>
      </c>
      <c r="H120" s="9">
        <v>0</v>
      </c>
      <c r="I120" s="9">
        <v>102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45853</v>
      </c>
      <c r="B121" s="14" t="s">
        <v>132</v>
      </c>
      <c r="C121" s="9" t="s">
        <v>143</v>
      </c>
      <c r="D121" s="13" t="s">
        <v>59</v>
      </c>
      <c r="E121" s="9">
        <v>26</v>
      </c>
      <c r="F121" s="9">
        <v>39</v>
      </c>
      <c r="G121" s="9" t="s">
        <v>60</v>
      </c>
      <c r="H121" s="9">
        <v>0</v>
      </c>
      <c r="I121" s="9">
        <v>93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>
        <v>45857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154</v>
      </c>
      <c r="AA121" s="8">
        <v>11315.7</v>
      </c>
      <c r="AB121" s="8">
        <v>11315.7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77</v>
      </c>
      <c r="AI121" s="1">
        <v>1</v>
      </c>
      <c r="AJ121" s="3">
        <v>45857</v>
      </c>
      <c r="AK121" s="3">
        <v>0</v>
      </c>
      <c r="AL121" s="3">
        <v>0</v>
      </c>
      <c r="AM121" s="3">
        <v>0</v>
      </c>
      <c r="AN121" s="3">
        <v>0</v>
      </c>
      <c r="AO121" s="3">
        <v>45856</v>
      </c>
      <c r="AP121" s="3">
        <v>45852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>
        <v>0</v>
      </c>
      <c r="H122" s="9">
        <v>0</v>
      </c>
      <c r="I122" s="9">
        <v>100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154</v>
      </c>
      <c r="AA122" s="8">
        <v>11315.7</v>
      </c>
      <c r="AB122" s="8">
        <v>11315.7</v>
      </c>
      <c r="AC122" s="8">
        <v>0</v>
      </c>
      <c r="AD122" s="8">
        <v>0</v>
      </c>
      <c r="AE122" s="8">
        <v>0</v>
      </c>
      <c r="AF122" s="8" t="s">
        <v>58</v>
      </c>
      <c r="AG122" s="1" t="s">
        <v>121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112</v>
      </c>
      <c r="D123" s="13" t="s">
        <v>59</v>
      </c>
      <c r="E123" s="9">
        <v>26</v>
      </c>
      <c r="F123" s="9">
        <v>43</v>
      </c>
      <c r="G123" s="9" t="s">
        <v>60</v>
      </c>
      <c r="H123" s="9">
        <v>0</v>
      </c>
      <c r="I123" s="9">
        <v>116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113</v>
      </c>
      <c r="T123" s="12">
        <v>45868</v>
      </c>
      <c r="U123" s="11">
        <v>10000</v>
      </c>
      <c r="V123" s="10">
        <v>0</v>
      </c>
      <c r="W123" s="10">
        <v>10000</v>
      </c>
      <c r="X123" s="10">
        <v>0</v>
      </c>
      <c r="Y123" s="10">
        <v>0</v>
      </c>
      <c r="Z123" s="9" t="s">
        <v>212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116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212</v>
      </c>
      <c r="AA124" s="8">
        <v>12433.3</v>
      </c>
      <c r="AB124" s="8">
        <v>12433.3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213</v>
      </c>
      <c r="BD124" s="56">
        <v>0</v>
      </c>
    </row>
    <row r="125" spans="1:56" ht="27.75" customHeight="1" x14ac:dyDescent="0.45">
      <c r="A125" s="3">
        <v>45832</v>
      </c>
      <c r="B125" s="14" t="s">
        <v>385</v>
      </c>
      <c r="C125" s="9" t="s">
        <v>112</v>
      </c>
      <c r="D125" s="13" t="s">
        <v>151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45854</v>
      </c>
      <c r="U125" s="11">
        <v>9500</v>
      </c>
      <c r="V125" s="10">
        <v>0</v>
      </c>
      <c r="W125" s="10">
        <v>9500</v>
      </c>
      <c r="X125" s="10">
        <v>21695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120</v>
      </c>
      <c r="AH125" s="1" t="s">
        <v>75</v>
      </c>
      <c r="AI125" s="1">
        <v>4</v>
      </c>
      <c r="AJ125" s="3">
        <v>45854</v>
      </c>
      <c r="AK125" s="3">
        <v>45850</v>
      </c>
      <c r="AL125" s="3">
        <v>45843</v>
      </c>
      <c r="AM125" s="3">
        <v>45851</v>
      </c>
      <c r="AN125" s="3">
        <v>45852</v>
      </c>
      <c r="AO125" s="3">
        <v>45853</v>
      </c>
      <c r="AP125" s="3">
        <v>45849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45832</v>
      </c>
      <c r="B126" s="14" t="s">
        <v>385</v>
      </c>
      <c r="C126" s="9" t="s">
        <v>112</v>
      </c>
      <c r="D126" s="13" t="s">
        <v>151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45856</v>
      </c>
      <c r="U126" s="11">
        <v>10000</v>
      </c>
      <c r="V126" s="10">
        <v>0</v>
      </c>
      <c r="W126" s="10">
        <v>10000</v>
      </c>
      <c r="X126" s="10">
        <v>12505</v>
      </c>
      <c r="Y126" s="10">
        <v>0</v>
      </c>
      <c r="Z126" s="9" t="s">
        <v>88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45835</v>
      </c>
      <c r="B127" s="14" t="s">
        <v>414</v>
      </c>
      <c r="C127" s="9" t="s">
        <v>112</v>
      </c>
      <c r="D127" s="13" t="s">
        <v>229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45856</v>
      </c>
      <c r="U127" s="11">
        <v>495</v>
      </c>
      <c r="V127" s="10">
        <v>0</v>
      </c>
      <c r="W127" s="10">
        <v>495</v>
      </c>
      <c r="X127" s="10">
        <v>600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234</v>
      </c>
      <c r="AG127" s="1" t="s">
        <v>61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45847</v>
      </c>
      <c r="B128" s="14" t="s">
        <v>498</v>
      </c>
      <c r="C128" s="9" t="s">
        <v>112</v>
      </c>
      <c r="D128" s="13" t="s">
        <v>229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11750</v>
      </c>
      <c r="Y128" s="10">
        <v>0</v>
      </c>
      <c r="Z128" s="9" t="s">
        <v>88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234</v>
      </c>
      <c r="AG128" s="1" t="s">
        <v>119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45">
      <c r="A129" s="3">
        <v>45832</v>
      </c>
      <c r="B129" s="14" t="s">
        <v>386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45863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88</v>
      </c>
      <c r="AA129" s="8">
        <v>37299.899999999994</v>
      </c>
      <c r="AB129" s="8">
        <v>6000</v>
      </c>
      <c r="AC129" s="8">
        <v>31299.899999999994</v>
      </c>
      <c r="AD129" s="8">
        <v>0</v>
      </c>
      <c r="AE129" s="8">
        <v>37299.899999999994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45863</v>
      </c>
      <c r="AK129" s="3">
        <v>45859</v>
      </c>
      <c r="AL129" s="3">
        <v>45852</v>
      </c>
      <c r="AM129" s="3">
        <v>45860</v>
      </c>
      <c r="AN129" s="3">
        <v>45861</v>
      </c>
      <c r="AO129" s="3">
        <v>45862</v>
      </c>
      <c r="AP129" s="3">
        <v>45858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3228.0630200000001</v>
      </c>
    </row>
    <row r="130" spans="1:56" ht="27.75" customHeight="1" x14ac:dyDescent="0.45">
      <c r="A130" s="3" t="s">
        <v>139</v>
      </c>
      <c r="B130" s="14" t="s">
        <v>139</v>
      </c>
      <c r="C130" s="9" t="s">
        <v>112</v>
      </c>
      <c r="D130" s="13" t="s">
        <v>61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45868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118</v>
      </c>
      <c r="AH130" s="1" t="s">
        <v>75</v>
      </c>
      <c r="AI130" s="1">
        <v>4</v>
      </c>
      <c r="AJ130" s="3">
        <v>45868</v>
      </c>
      <c r="AK130" s="3">
        <v>45864</v>
      </c>
      <c r="AL130" s="3">
        <v>45857</v>
      </c>
      <c r="AM130" s="3">
        <v>45865</v>
      </c>
      <c r="AN130" s="3">
        <v>45866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2564.5753466666665</v>
      </c>
    </row>
    <row r="131" spans="1:56" ht="27.75" customHeight="1" x14ac:dyDescent="0.45">
      <c r="A131" s="3">
        <v>45832</v>
      </c>
      <c r="B131" s="14" t="s">
        <v>387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45883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88</v>
      </c>
      <c r="AA131" s="8">
        <v>24866.6</v>
      </c>
      <c r="AB131" s="8">
        <v>0</v>
      </c>
      <c r="AC131" s="8">
        <v>24866.6</v>
      </c>
      <c r="AD131" s="8">
        <v>0</v>
      </c>
      <c r="AE131" s="8">
        <v>24866.6</v>
      </c>
      <c r="AF131" s="8">
        <v>0</v>
      </c>
      <c r="AG131" s="1" t="s">
        <v>121</v>
      </c>
      <c r="AH131" s="1" t="s">
        <v>75</v>
      </c>
      <c r="AI131" s="1">
        <v>4</v>
      </c>
      <c r="AJ131" s="3">
        <v>45883</v>
      </c>
      <c r="AK131" s="3">
        <v>45879</v>
      </c>
      <c r="AL131" s="3">
        <v>45872</v>
      </c>
      <c r="AM131" s="3">
        <v>45880</v>
      </c>
      <c r="AN131" s="3">
        <v>45881</v>
      </c>
      <c r="AO131" s="3">
        <v>45882</v>
      </c>
      <c r="AP131" s="3">
        <v>45878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2564.5753466666665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120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88</v>
      </c>
      <c r="AA132" s="8">
        <v>87033.099999999991</v>
      </c>
      <c r="AB132" s="8">
        <v>6000</v>
      </c>
      <c r="AC132" s="8">
        <v>81033.099999999991</v>
      </c>
      <c r="AD132" s="8">
        <v>0</v>
      </c>
      <c r="AE132" s="8">
        <v>87033.099999999991</v>
      </c>
      <c r="AF132" s="8" t="s">
        <v>58</v>
      </c>
      <c r="AG132" s="1" t="s">
        <v>119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112</v>
      </c>
      <c r="D133" s="13" t="s">
        <v>59</v>
      </c>
      <c r="E133" s="9">
        <v>28</v>
      </c>
      <c r="F133" s="9">
        <v>47</v>
      </c>
      <c r="G133" s="9" t="s">
        <v>60</v>
      </c>
      <c r="H133" s="9" t="s">
        <v>66</v>
      </c>
      <c r="I133" s="9">
        <v>180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45868</v>
      </c>
      <c r="U133" s="11">
        <v>5000</v>
      </c>
      <c r="V133" s="10">
        <v>0</v>
      </c>
      <c r="W133" s="10">
        <v>5000</v>
      </c>
      <c r="X133" s="10">
        <v>0</v>
      </c>
      <c r="Y133" s="10">
        <v>0</v>
      </c>
      <c r="Z133" s="9" t="s">
        <v>131</v>
      </c>
      <c r="AA133" s="8">
        <v>6775.4500000000007</v>
      </c>
      <c r="AB133" s="8">
        <v>6775.4500000000007</v>
      </c>
      <c r="AC133" s="8">
        <v>0</v>
      </c>
      <c r="AD133" s="8">
        <v>0</v>
      </c>
      <c r="AE133" s="8">
        <v>6775.4500000000007</v>
      </c>
      <c r="AF133" s="8">
        <v>0</v>
      </c>
      <c r="AG133" s="1" t="s">
        <v>118</v>
      </c>
      <c r="AH133" s="1" t="s">
        <v>153</v>
      </c>
      <c r="AI133" s="1">
        <v>2</v>
      </c>
      <c r="AJ133" s="3">
        <v>45868</v>
      </c>
      <c r="AK133" s="3">
        <v>45866</v>
      </c>
      <c r="AL133" s="3">
        <v>0</v>
      </c>
      <c r="AM133" s="3">
        <v>0</v>
      </c>
      <c r="AN133" s="3">
        <v>0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150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 t="s">
        <v>139</v>
      </c>
      <c r="B134" s="14" t="s">
        <v>139</v>
      </c>
      <c r="C134" s="9" t="s">
        <v>155</v>
      </c>
      <c r="D134" s="13" t="s">
        <v>156</v>
      </c>
      <c r="E134" s="9">
        <v>28</v>
      </c>
      <c r="F134" s="9">
        <v>41</v>
      </c>
      <c r="G134" s="9" t="s">
        <v>60</v>
      </c>
      <c r="H134" s="9">
        <v>0</v>
      </c>
      <c r="I134" s="9">
        <v>120</v>
      </c>
      <c r="J134" s="9" t="s">
        <v>78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45868</v>
      </c>
      <c r="U134" s="11">
        <v>50000</v>
      </c>
      <c r="V134" s="10">
        <v>0</v>
      </c>
      <c r="W134" s="10">
        <v>50000</v>
      </c>
      <c r="X134" s="10">
        <v>0</v>
      </c>
      <c r="Y134" s="10">
        <v>52500</v>
      </c>
      <c r="Z134" s="9" t="s">
        <v>131</v>
      </c>
      <c r="AA134" s="8">
        <v>59372.5</v>
      </c>
      <c r="AB134" s="8">
        <v>13589</v>
      </c>
      <c r="AC134" s="8">
        <v>45783.5</v>
      </c>
      <c r="AD134" s="8">
        <v>0</v>
      </c>
      <c r="AE134" s="8">
        <v>0</v>
      </c>
      <c r="AF134" s="8">
        <v>0</v>
      </c>
      <c r="AG134" s="1">
        <v>0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5145.5566944444454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28</v>
      </c>
      <c r="F135" s="9">
        <v>43</v>
      </c>
      <c r="G135" s="9">
        <v>0</v>
      </c>
      <c r="H135" s="9">
        <v>0</v>
      </c>
      <c r="I135" s="9">
        <v>130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131</v>
      </c>
      <c r="AA135" s="8">
        <v>66147.95</v>
      </c>
      <c r="AB135" s="8">
        <v>20364.45</v>
      </c>
      <c r="AC135" s="8">
        <v>45783.5</v>
      </c>
      <c r="AD135" s="8">
        <v>0</v>
      </c>
      <c r="AE135" s="8">
        <v>6775.4500000000007</v>
      </c>
      <c r="AF135" s="8" t="s">
        <v>58</v>
      </c>
      <c r="AG135" s="1">
        <v>0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157</v>
      </c>
      <c r="BD135" s="56">
        <v>0</v>
      </c>
    </row>
  </sheetData>
  <autoFilter ref="A5:BD13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5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69F2-02B5-408E-9FCE-407C2CFF1247}">
  <sheetPr>
    <tabColor rgb="FFFFFF00"/>
  </sheetPr>
  <dimension ref="A1:BD134"/>
  <sheetViews>
    <sheetView zoomScale="80" zoomScaleNormal="80" workbookViewId="0">
      <selection activeCell="B21" sqref="B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45853</v>
      </c>
      <c r="E3" s="82" t="s">
        <v>52</v>
      </c>
      <c r="F3" s="82"/>
      <c r="G3" s="83">
        <v>15.38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45842</v>
      </c>
      <c r="B6" s="14" t="s">
        <v>470</v>
      </c>
      <c r="C6" s="9" t="s">
        <v>416</v>
      </c>
      <c r="D6" s="13" t="s">
        <v>417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268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 t="s">
        <v>139</v>
      </c>
      <c r="B7" s="14" t="s">
        <v>139</v>
      </c>
      <c r="C7" s="9" t="s">
        <v>266</v>
      </c>
      <c r="D7" s="13" t="s">
        <v>267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268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118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230</v>
      </c>
      <c r="D9" s="13" t="s">
        <v>270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137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120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474.76472000000001</v>
      </c>
    </row>
    <row r="10" spans="1:56" ht="27.75" customHeight="1" x14ac:dyDescent="0.45">
      <c r="A10" s="3">
        <v>0</v>
      </c>
      <c r="B10" s="14">
        <v>0</v>
      </c>
      <c r="C10" s="9" t="s">
        <v>217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45">
      <c r="A11" s="3">
        <v>45846</v>
      </c>
      <c r="B11" s="14" t="s">
        <v>484</v>
      </c>
      <c r="C11" s="9" t="s">
        <v>418</v>
      </c>
      <c r="D11" s="13" t="s">
        <v>479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127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176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 t="s">
        <v>139</v>
      </c>
      <c r="B12" s="14" t="s">
        <v>139</v>
      </c>
      <c r="C12" s="9" t="s">
        <v>271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176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120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 t="s">
        <v>139</v>
      </c>
      <c r="B13" s="14" t="s">
        <v>139</v>
      </c>
      <c r="C13" s="9" t="s">
        <v>221</v>
      </c>
      <c r="D13" s="13" t="s">
        <v>222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176</v>
      </c>
      <c r="AA13" s="8">
        <v>18719.800000000003</v>
      </c>
      <c r="AB13" s="8">
        <v>10418</v>
      </c>
      <c r="AC13" s="8">
        <v>8301.8000000000029</v>
      </c>
      <c r="AD13" s="8">
        <v>0</v>
      </c>
      <c r="AE13" s="8">
        <v>0</v>
      </c>
      <c r="AF13" s="8">
        <v>0</v>
      </c>
      <c r="AG13" s="1" t="s">
        <v>120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602.89516444444473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176</v>
      </c>
      <c r="AA14" s="8">
        <v>53924.200000000004</v>
      </c>
      <c r="AB14" s="8">
        <v>45622.400000000001</v>
      </c>
      <c r="AC14" s="8">
        <v>8301.8000000000029</v>
      </c>
      <c r="AD14" s="8">
        <v>0</v>
      </c>
      <c r="AE14" s="8">
        <v>0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45843</v>
      </c>
      <c r="B15" s="14" t="s">
        <v>457</v>
      </c>
      <c r="C15" s="9" t="s">
        <v>73</v>
      </c>
      <c r="D15" s="13" t="s">
        <v>458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148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180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459</v>
      </c>
      <c r="AG15" s="1" t="s">
        <v>120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181</v>
      </c>
      <c r="BD15" s="56">
        <v>0</v>
      </c>
    </row>
    <row r="16" spans="1:56" ht="27.75" customHeight="1" x14ac:dyDescent="0.45">
      <c r="A16" s="3">
        <v>45843</v>
      </c>
      <c r="B16" s="14" t="s">
        <v>457</v>
      </c>
      <c r="C16" s="9" t="s">
        <v>73</v>
      </c>
      <c r="D16" s="13" t="s">
        <v>460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148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180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459</v>
      </c>
      <c r="AG16" s="1" t="s">
        <v>120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181</v>
      </c>
      <c r="BD16" s="56">
        <v>0</v>
      </c>
    </row>
    <row r="17" spans="1:56" ht="27.75" customHeight="1" x14ac:dyDescent="0.45">
      <c r="A17" s="3">
        <v>45843</v>
      </c>
      <c r="B17" s="14" t="s">
        <v>457</v>
      </c>
      <c r="C17" s="9" t="s">
        <v>73</v>
      </c>
      <c r="D17" s="13" t="s">
        <v>461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148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459</v>
      </c>
      <c r="AG17" s="1" t="s">
        <v>119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181</v>
      </c>
      <c r="BD17" s="56">
        <v>0</v>
      </c>
    </row>
    <row r="18" spans="1:56" ht="27.75" customHeight="1" x14ac:dyDescent="0.45">
      <c r="A18" s="3">
        <v>45843</v>
      </c>
      <c r="B18" s="14" t="s">
        <v>457</v>
      </c>
      <c r="C18" s="9" t="s">
        <v>73</v>
      </c>
      <c r="D18" s="13" t="s">
        <v>462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148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459</v>
      </c>
      <c r="AG18" s="1" t="s">
        <v>119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181</v>
      </c>
      <c r="BD18" s="56">
        <v>0</v>
      </c>
    </row>
    <row r="19" spans="1:56" ht="27.75" customHeight="1" x14ac:dyDescent="0.45">
      <c r="A19" s="3">
        <v>45843</v>
      </c>
      <c r="B19" s="14" t="s">
        <v>457</v>
      </c>
      <c r="C19" s="9" t="s">
        <v>73</v>
      </c>
      <c r="D19" s="13" t="s">
        <v>463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148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459</v>
      </c>
      <c r="AG19" s="1" t="s">
        <v>122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45843</v>
      </c>
      <c r="B20" s="14" t="s">
        <v>457</v>
      </c>
      <c r="C20" s="9" t="s">
        <v>73</v>
      </c>
      <c r="D20" s="13" t="s">
        <v>329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148</v>
      </c>
      <c r="T20" s="12">
        <v>45867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180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 t="s">
        <v>464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464</v>
      </c>
      <c r="AG21" s="1" t="s">
        <v>118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45867</v>
      </c>
      <c r="U22" s="11">
        <v>5000</v>
      </c>
      <c r="V22" s="10">
        <v>0</v>
      </c>
      <c r="W22" s="10">
        <v>5000</v>
      </c>
      <c r="X22" s="10">
        <v>1440</v>
      </c>
      <c r="Y22" s="10">
        <v>3738</v>
      </c>
      <c r="Z22" s="9" t="s">
        <v>180</v>
      </c>
      <c r="AA22" s="8">
        <v>3498.7306200000003</v>
      </c>
      <c r="AB22" s="8">
        <v>3498.7306200000003</v>
      </c>
      <c r="AC22" s="8">
        <v>0</v>
      </c>
      <c r="AD22" s="8">
        <v>0</v>
      </c>
      <c r="AE22" s="8">
        <v>0</v>
      </c>
      <c r="AF22" s="8" t="s">
        <v>464</v>
      </c>
      <c r="AG22" s="1" t="s">
        <v>119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535386.28</v>
      </c>
      <c r="AB23" s="8">
        <v>118837</v>
      </c>
      <c r="AC23" s="8">
        <v>416549.28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31376.343099733334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548244.91061999998</v>
      </c>
      <c r="AB24" s="8">
        <v>131695.63062000001</v>
      </c>
      <c r="AC24" s="8">
        <v>416549.28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45796</v>
      </c>
      <c r="B27" s="14" t="s">
        <v>303</v>
      </c>
      <c r="C27" s="9" t="s">
        <v>145</v>
      </c>
      <c r="D27" s="13" t="s">
        <v>298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206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179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144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121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390.20005555555554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7.75" customHeight="1" x14ac:dyDescent="0.45">
      <c r="A31" s="3">
        <v>45850</v>
      </c>
      <c r="B31" s="14" t="s">
        <v>487</v>
      </c>
      <c r="C31" s="9" t="s">
        <v>488</v>
      </c>
      <c r="D31" s="13" t="s">
        <v>59</v>
      </c>
      <c r="E31" s="9">
        <v>20</v>
      </c>
      <c r="F31" s="9">
        <v>38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45854</v>
      </c>
      <c r="U31" s="11">
        <v>500</v>
      </c>
      <c r="V31" s="10">
        <v>0</v>
      </c>
      <c r="W31" s="10">
        <v>500</v>
      </c>
      <c r="X31" s="10">
        <v>0</v>
      </c>
      <c r="Y31" s="10">
        <v>0</v>
      </c>
      <c r="Z31" s="9" t="s">
        <v>80</v>
      </c>
      <c r="AA31" s="8">
        <v>551.81499999999994</v>
      </c>
      <c r="AB31" s="8">
        <v>551.81499999999994</v>
      </c>
      <c r="AC31" s="8">
        <v>0</v>
      </c>
      <c r="AD31" s="8">
        <v>551.81499999999994</v>
      </c>
      <c r="AE31" s="8">
        <v>0</v>
      </c>
      <c r="AF31" s="8" t="s">
        <v>228</v>
      </c>
      <c r="AG31" s="1" t="s">
        <v>119</v>
      </c>
      <c r="AH31" s="1" t="s">
        <v>153</v>
      </c>
      <c r="AI31" s="1">
        <v>2</v>
      </c>
      <c r="AJ31" s="3">
        <v>45854</v>
      </c>
      <c r="AK31" s="3">
        <v>45852</v>
      </c>
      <c r="AL31" s="3">
        <v>0</v>
      </c>
      <c r="AM31" s="3">
        <v>0</v>
      </c>
      <c r="AN31" s="3">
        <v>0</v>
      </c>
      <c r="AO31" s="3">
        <v>45853</v>
      </c>
      <c r="AP31" s="3">
        <v>45849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150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106</v>
      </c>
      <c r="BD31" s="56">
        <v>0</v>
      </c>
    </row>
    <row r="32" spans="1:56" ht="27.75" customHeight="1" x14ac:dyDescent="0.45">
      <c r="A32" s="3">
        <v>45826</v>
      </c>
      <c r="B32" s="14" t="s">
        <v>364</v>
      </c>
      <c r="C32" s="9" t="s">
        <v>110</v>
      </c>
      <c r="D32" s="13" t="s">
        <v>365</v>
      </c>
      <c r="E32" s="9">
        <v>20</v>
      </c>
      <c r="F32" s="9">
        <v>38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45856</v>
      </c>
      <c r="U32" s="11">
        <v>3000</v>
      </c>
      <c r="V32" s="10">
        <v>2935</v>
      </c>
      <c r="W32" s="10">
        <v>65</v>
      </c>
      <c r="X32" s="10">
        <v>3395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119</v>
      </c>
      <c r="AH32" s="1" t="s">
        <v>75</v>
      </c>
      <c r="AI32" s="1">
        <v>4</v>
      </c>
      <c r="AJ32" s="3">
        <v>45856</v>
      </c>
      <c r="AK32" s="3">
        <v>45852</v>
      </c>
      <c r="AL32" s="3">
        <v>45845</v>
      </c>
      <c r="AM32" s="3">
        <v>45853</v>
      </c>
      <c r="AN32" s="3">
        <v>45854</v>
      </c>
      <c r="AO32" s="3">
        <v>45855</v>
      </c>
      <c r="AP32" s="3">
        <v>45851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106</v>
      </c>
      <c r="BD32" s="56">
        <v>0</v>
      </c>
    </row>
    <row r="33" spans="1:56" ht="27.75" customHeight="1" x14ac:dyDescent="0.45">
      <c r="A33" s="3">
        <v>45839</v>
      </c>
      <c r="B33" s="14" t="s">
        <v>435</v>
      </c>
      <c r="C33" s="9" t="s">
        <v>332</v>
      </c>
      <c r="D33" s="13" t="s">
        <v>405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45861</v>
      </c>
      <c r="U33" s="11">
        <v>10000</v>
      </c>
      <c r="V33" s="10">
        <v>0</v>
      </c>
      <c r="W33" s="10">
        <v>10000</v>
      </c>
      <c r="X33" s="10">
        <v>10100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119</v>
      </c>
      <c r="AH33" s="1" t="s">
        <v>75</v>
      </c>
      <c r="AI33" s="1">
        <v>4</v>
      </c>
      <c r="AJ33" s="3">
        <v>45861</v>
      </c>
      <c r="AK33" s="3">
        <v>45857</v>
      </c>
      <c r="AL33" s="3">
        <v>45850</v>
      </c>
      <c r="AM33" s="3">
        <v>45858</v>
      </c>
      <c r="AN33" s="3">
        <v>45859</v>
      </c>
      <c r="AO33" s="3">
        <v>45860</v>
      </c>
      <c r="AP33" s="3">
        <v>45856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45853</v>
      </c>
      <c r="B34" s="14" t="s">
        <v>499</v>
      </c>
      <c r="C34" s="9" t="s">
        <v>332</v>
      </c>
      <c r="D34" s="13" t="s">
        <v>500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80</v>
      </c>
      <c r="AA34" s="8">
        <v>21513.800000000003</v>
      </c>
      <c r="AB34" s="8">
        <v>21513.800000000003</v>
      </c>
      <c r="AC34" s="8">
        <v>0</v>
      </c>
      <c r="AD34" s="8">
        <v>0</v>
      </c>
      <c r="AE34" s="8">
        <v>21513.800000000003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45853</v>
      </c>
      <c r="B35" s="14" t="s">
        <v>499</v>
      </c>
      <c r="C35" s="9" t="s">
        <v>332</v>
      </c>
      <c r="D35" s="13" t="s">
        <v>501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80</v>
      </c>
      <c r="AA35" s="8">
        <v>10756.900000000001</v>
      </c>
      <c r="AB35" s="8">
        <v>10756.900000000001</v>
      </c>
      <c r="AC35" s="8">
        <v>0</v>
      </c>
      <c r="AD35" s="8">
        <v>0</v>
      </c>
      <c r="AE35" s="8">
        <v>10756.900000000001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45853</v>
      </c>
      <c r="B36" s="14" t="s">
        <v>499</v>
      </c>
      <c r="C36" s="9" t="s">
        <v>332</v>
      </c>
      <c r="D36" s="13" t="s">
        <v>502</v>
      </c>
      <c r="E36" s="9">
        <v>20</v>
      </c>
      <c r="F36" s="9">
        <v>37</v>
      </c>
      <c r="G36" s="9" t="s">
        <v>60</v>
      </c>
      <c r="H36" s="9" t="s">
        <v>66</v>
      </c>
      <c r="I36" s="9">
        <v>100</v>
      </c>
      <c r="J36" s="9" t="s">
        <v>57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67</v>
      </c>
      <c r="T36" s="12">
        <v>45868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80</v>
      </c>
      <c r="AA36" s="8">
        <v>5378.4500000000007</v>
      </c>
      <c r="AB36" s="8">
        <v>5378.4500000000007</v>
      </c>
      <c r="AC36" s="8">
        <v>0</v>
      </c>
      <c r="AD36" s="8">
        <v>0</v>
      </c>
      <c r="AE36" s="8">
        <v>5378.4500000000007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145</v>
      </c>
      <c r="D37" s="13" t="s">
        <v>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45868</v>
      </c>
      <c r="U37" s="11">
        <v>100000</v>
      </c>
      <c r="V37" s="10">
        <v>0</v>
      </c>
      <c r="W37" s="10">
        <v>100000</v>
      </c>
      <c r="X37" s="10">
        <v>0</v>
      </c>
      <c r="Y37" s="10">
        <v>105000</v>
      </c>
      <c r="Z37" s="9" t="s">
        <v>80</v>
      </c>
      <c r="AA37" s="8">
        <v>104775.00000000001</v>
      </c>
      <c r="AB37" s="8">
        <v>51158</v>
      </c>
      <c r="AC37" s="8">
        <v>53617.000000000015</v>
      </c>
      <c r="AD37" s="8">
        <v>0</v>
      </c>
      <c r="AE37" s="8">
        <v>104775.00000000001</v>
      </c>
      <c r="AF37" s="8">
        <v>0</v>
      </c>
      <c r="AG37" s="1" t="s">
        <v>61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4051.0622222222228</v>
      </c>
    </row>
    <row r="38" spans="1:56" ht="27.75" customHeight="1" x14ac:dyDescent="0.45">
      <c r="A38" s="3" t="s">
        <v>139</v>
      </c>
      <c r="B38" s="14" t="s">
        <v>139</v>
      </c>
      <c r="C38" s="9" t="s">
        <v>79</v>
      </c>
      <c r="D38" s="13" t="s">
        <v>61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22072.6</v>
      </c>
      <c r="AB38" s="8">
        <v>0</v>
      </c>
      <c r="AC38" s="8">
        <v>22072.6</v>
      </c>
      <c r="AD38" s="8">
        <v>0</v>
      </c>
      <c r="AE38" s="8">
        <v>22072.6</v>
      </c>
      <c r="AF38" s="8">
        <v>0</v>
      </c>
      <c r="AG38" s="1" t="s">
        <v>118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1667.7075555555555</v>
      </c>
    </row>
    <row r="39" spans="1:56" ht="27.75" customHeight="1" x14ac:dyDescent="0.45">
      <c r="A39" s="3" t="s">
        <v>139</v>
      </c>
      <c r="B39" s="14" t="s">
        <v>139</v>
      </c>
      <c r="C39" s="9" t="s">
        <v>97</v>
      </c>
      <c r="D39" s="13" t="s">
        <v>61</v>
      </c>
      <c r="E39" s="9">
        <v>20</v>
      </c>
      <c r="F39" s="9">
        <v>37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21000</v>
      </c>
      <c r="Z39" s="9" t="s">
        <v>80</v>
      </c>
      <c r="AA39" s="8">
        <v>21513.800000000003</v>
      </c>
      <c r="AB39" s="8">
        <v>0</v>
      </c>
      <c r="AC39" s="8">
        <v>21513.800000000003</v>
      </c>
      <c r="AD39" s="8">
        <v>0</v>
      </c>
      <c r="AE39" s="8">
        <v>21513.800000000003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45868</v>
      </c>
      <c r="AK39" s="3">
        <v>45864</v>
      </c>
      <c r="AL39" s="3">
        <v>45857</v>
      </c>
      <c r="AM39" s="3">
        <v>45865</v>
      </c>
      <c r="AN39" s="3">
        <v>45866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1625.4871111111113</v>
      </c>
    </row>
    <row r="40" spans="1:56" ht="27.75" customHeight="1" x14ac:dyDescent="0.45">
      <c r="A40" s="3" t="s">
        <v>139</v>
      </c>
      <c r="B40" s="14" t="s">
        <v>139</v>
      </c>
      <c r="C40" s="9" t="s">
        <v>356</v>
      </c>
      <c r="D40" s="13" t="s">
        <v>61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78</v>
      </c>
      <c r="K40" s="9">
        <v>0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113</v>
      </c>
      <c r="T40" s="12" t="s">
        <v>63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110363</v>
      </c>
      <c r="AB40" s="8">
        <v>0</v>
      </c>
      <c r="AC40" s="8">
        <v>110363</v>
      </c>
      <c r="AD40" s="8">
        <v>0</v>
      </c>
      <c r="AE40" s="8">
        <v>110363</v>
      </c>
      <c r="AF40" s="8">
        <v>0</v>
      </c>
      <c r="AG40" s="1" t="s">
        <v>120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8338.5377777777776</v>
      </c>
    </row>
    <row r="41" spans="1:56" ht="27.75" customHeight="1" x14ac:dyDescent="0.45">
      <c r="A41" s="3">
        <v>45825</v>
      </c>
      <c r="B41" s="14" t="s">
        <v>354</v>
      </c>
      <c r="C41" s="9" t="s">
        <v>145</v>
      </c>
      <c r="D41" s="13" t="s">
        <v>300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211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127</v>
      </c>
      <c r="V41" s="10">
        <v>0</v>
      </c>
      <c r="W41" s="10">
        <v>127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486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118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>
        <v>45825</v>
      </c>
      <c r="B43" s="14" t="s">
        <v>355</v>
      </c>
      <c r="C43" s="9" t="s">
        <v>145</v>
      </c>
      <c r="D43" s="13" t="s">
        <v>273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283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 t="s">
        <v>63</v>
      </c>
      <c r="U43" s="11">
        <v>894</v>
      </c>
      <c r="V43" s="10">
        <v>0</v>
      </c>
      <c r="W43" s="10">
        <v>894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138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45827</v>
      </c>
      <c r="B44" s="14" t="s">
        <v>394</v>
      </c>
      <c r="C44" s="9" t="s">
        <v>145</v>
      </c>
      <c r="D44" s="13" t="s">
        <v>192</v>
      </c>
      <c r="E44" s="9">
        <v>20</v>
      </c>
      <c r="F44" s="9">
        <v>35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455</v>
      </c>
      <c r="V44" s="10">
        <v>0</v>
      </c>
      <c r="W44" s="10">
        <v>455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120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45782</v>
      </c>
      <c r="B45" s="14" t="s">
        <v>297</v>
      </c>
      <c r="C45" s="9" t="s">
        <v>79</v>
      </c>
      <c r="D45" s="13" t="s">
        <v>280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136</v>
      </c>
      <c r="U45" s="11">
        <v>5000</v>
      </c>
      <c r="V45" s="10">
        <v>5041</v>
      </c>
      <c r="W45" s="10">
        <v>0</v>
      </c>
      <c r="X45" s="10">
        <v>5250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 t="s">
        <v>136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138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45799</v>
      </c>
      <c r="B46" s="14" t="s">
        <v>322</v>
      </c>
      <c r="C46" s="9" t="s">
        <v>312</v>
      </c>
      <c r="D46" s="13" t="s">
        <v>314</v>
      </c>
      <c r="E46" s="9">
        <v>20</v>
      </c>
      <c r="F46" s="9">
        <v>34</v>
      </c>
      <c r="G46" s="9" t="s">
        <v>60</v>
      </c>
      <c r="H46" s="9" t="s">
        <v>66</v>
      </c>
      <c r="I46" s="9">
        <v>95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136</v>
      </c>
      <c r="U46" s="11">
        <v>8000</v>
      </c>
      <c r="V46" s="10">
        <v>7840</v>
      </c>
      <c r="W46" s="10">
        <v>160</v>
      </c>
      <c r="X46" s="10">
        <v>8450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228</v>
      </c>
      <c r="AG46" s="1" t="s">
        <v>118</v>
      </c>
      <c r="AH46" s="1" t="s">
        <v>75</v>
      </c>
      <c r="AI46" s="1">
        <v>4</v>
      </c>
      <c r="AJ46" s="3" t="s">
        <v>136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45796</v>
      </c>
      <c r="B47" s="14" t="s">
        <v>305</v>
      </c>
      <c r="C47" s="9" t="s">
        <v>145</v>
      </c>
      <c r="D47" s="13" t="s">
        <v>247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3853</v>
      </c>
      <c r="V47" s="10">
        <v>0</v>
      </c>
      <c r="W47" s="10">
        <v>3853</v>
      </c>
      <c r="X47" s="10">
        <v>15401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45796</v>
      </c>
      <c r="B48" s="14" t="s">
        <v>308</v>
      </c>
      <c r="C48" s="9" t="s">
        <v>145</v>
      </c>
      <c r="D48" s="13" t="s">
        <v>152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3360</v>
      </c>
      <c r="V48" s="10">
        <v>0</v>
      </c>
      <c r="W48" s="10">
        <v>3360</v>
      </c>
      <c r="X48" s="10">
        <v>35200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118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302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45796</v>
      </c>
      <c r="B49" s="14" t="s">
        <v>309</v>
      </c>
      <c r="C49" s="9" t="s">
        <v>145</v>
      </c>
      <c r="D49" s="13" t="s">
        <v>249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614</v>
      </c>
      <c r="V49" s="10">
        <v>0</v>
      </c>
      <c r="W49" s="10">
        <v>614</v>
      </c>
      <c r="X49" s="10">
        <v>12101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118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304</v>
      </c>
      <c r="C50" s="9" t="s">
        <v>145</v>
      </c>
      <c r="D50" s="13" t="s">
        <v>299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366</v>
      </c>
      <c r="V50" s="10">
        <v>0</v>
      </c>
      <c r="W50" s="10">
        <v>366</v>
      </c>
      <c r="X50" s="10">
        <v>5113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120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306</v>
      </c>
      <c r="C51" s="9" t="s">
        <v>145</v>
      </c>
      <c r="D51" s="13" t="s">
        <v>272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306</v>
      </c>
      <c r="C52" s="9" t="s">
        <v>145</v>
      </c>
      <c r="D52" s="13" t="s">
        <v>301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307</v>
      </c>
      <c r="C53" s="9" t="s">
        <v>145</v>
      </c>
      <c r="D53" s="13" t="s">
        <v>135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45850</v>
      </c>
      <c r="B54" s="14" t="s">
        <v>489</v>
      </c>
      <c r="C54" s="9" t="s">
        <v>110</v>
      </c>
      <c r="D54" s="13" t="s">
        <v>490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80</v>
      </c>
      <c r="AA54" s="8">
        <v>3310.89</v>
      </c>
      <c r="AB54" s="8">
        <v>0</v>
      </c>
      <c r="AC54" s="8">
        <v>3310.89</v>
      </c>
      <c r="AD54" s="8">
        <v>0</v>
      </c>
      <c r="AE54" s="8">
        <v>3310.89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250.15613333333337</v>
      </c>
    </row>
    <row r="55" spans="1:56" ht="27.75" customHeight="1" x14ac:dyDescent="0.45">
      <c r="A55" s="3">
        <v>45850</v>
      </c>
      <c r="B55" s="14" t="s">
        <v>491</v>
      </c>
      <c r="C55" s="9" t="s">
        <v>110</v>
      </c>
      <c r="D55" s="13" t="s">
        <v>492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45868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333.54151111111111</v>
      </c>
    </row>
    <row r="56" spans="1:56" ht="27.75" customHeight="1" x14ac:dyDescent="0.45">
      <c r="A56" s="3">
        <v>45850</v>
      </c>
      <c r="B56" s="14" t="s">
        <v>493</v>
      </c>
      <c r="C56" s="9" t="s">
        <v>110</v>
      </c>
      <c r="D56" s="13" t="s">
        <v>365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4000</v>
      </c>
      <c r="V56" s="10">
        <v>0</v>
      </c>
      <c r="W56" s="10">
        <v>4000</v>
      </c>
      <c r="X56" s="10">
        <v>0</v>
      </c>
      <c r="Y56" s="10">
        <v>4200</v>
      </c>
      <c r="Z56" s="9" t="s">
        <v>80</v>
      </c>
      <c r="AA56" s="8">
        <v>4414.5199999999995</v>
      </c>
      <c r="AB56" s="8">
        <v>0</v>
      </c>
      <c r="AC56" s="8">
        <v>4414.5199999999995</v>
      </c>
      <c r="AD56" s="8">
        <v>0</v>
      </c>
      <c r="AE56" s="8">
        <v>4414.5199999999995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333.54151111111111</v>
      </c>
    </row>
    <row r="57" spans="1:56" ht="27.75" customHeight="1" x14ac:dyDescent="0.45">
      <c r="A57" s="3">
        <v>45798</v>
      </c>
      <c r="B57" s="14" t="s">
        <v>318</v>
      </c>
      <c r="C57" s="9" t="s">
        <v>110</v>
      </c>
      <c r="D57" s="13" t="s">
        <v>315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416.92688888888887</v>
      </c>
    </row>
    <row r="58" spans="1:56" ht="27.75" customHeight="1" x14ac:dyDescent="0.45">
      <c r="A58" s="3">
        <v>45782</v>
      </c>
      <c r="B58" s="14" t="s">
        <v>297</v>
      </c>
      <c r="C58" s="9" t="s">
        <v>79</v>
      </c>
      <c r="D58" s="13" t="s">
        <v>280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833.85377777777774</v>
      </c>
    </row>
    <row r="59" spans="1:56" ht="27.75" customHeight="1" x14ac:dyDescent="0.45">
      <c r="A59" s="3">
        <v>45810</v>
      </c>
      <c r="B59" s="14" t="s">
        <v>325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45681</v>
      </c>
      <c r="B60" s="14" t="s">
        <v>253</v>
      </c>
      <c r="C60" s="9" t="s">
        <v>79</v>
      </c>
      <c r="D60" s="13" t="s">
        <v>252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120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262.82226666666674</v>
      </c>
    </row>
    <row r="61" spans="1:56" ht="27.75" customHeight="1" x14ac:dyDescent="0.45">
      <c r="A61" s="3">
        <v>45674</v>
      </c>
      <c r="B61" s="14" t="s">
        <v>251</v>
      </c>
      <c r="C61" s="9" t="s">
        <v>145</v>
      </c>
      <c r="D61" s="13" t="s">
        <v>250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211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269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45611</v>
      </c>
      <c r="B62" s="14" t="s">
        <v>209</v>
      </c>
      <c r="C62" s="9" t="s">
        <v>145</v>
      </c>
      <c r="D62" s="13" t="s">
        <v>208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45741</v>
      </c>
      <c r="B65" s="14" t="s">
        <v>277</v>
      </c>
      <c r="C65" s="9" t="s">
        <v>110</v>
      </c>
      <c r="D65" s="13" t="s">
        <v>276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281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226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242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45541</v>
      </c>
      <c r="B68" s="14" t="s">
        <v>193</v>
      </c>
      <c r="C68" s="9" t="s">
        <v>110</v>
      </c>
      <c r="D68" s="13" t="s">
        <v>194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195</v>
      </c>
      <c r="AG68" s="1" t="s">
        <v>61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245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45581</v>
      </c>
      <c r="B69" s="14" t="s">
        <v>199</v>
      </c>
      <c r="C69" s="9" t="s">
        <v>110</v>
      </c>
      <c r="D69" s="13" t="s">
        <v>200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337927.31500000018</v>
      </c>
      <c r="AB70" s="8">
        <v>89358.964999999997</v>
      </c>
      <c r="AC70" s="8">
        <v>248568.35</v>
      </c>
      <c r="AD70" s="8">
        <v>551.81499999999994</v>
      </c>
      <c r="AE70" s="8">
        <v>337375.50000000017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 t="s">
        <v>139</v>
      </c>
      <c r="B71" s="14" t="s">
        <v>139</v>
      </c>
      <c r="C71" s="9" t="s">
        <v>356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 t="s">
        <v>63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120</v>
      </c>
      <c r="AH71" s="1" t="s">
        <v>74</v>
      </c>
      <c r="AI71" s="1">
        <v>2</v>
      </c>
      <c r="AJ71" s="3" t="s">
        <v>63</v>
      </c>
      <c r="AK71" s="3">
        <v>0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358</v>
      </c>
      <c r="BD71" s="56">
        <v>8914.2570000000014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119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359</v>
      </c>
      <c r="BD72" s="56">
        <v>0</v>
      </c>
    </row>
    <row r="73" spans="1:56" ht="27.75" customHeight="1" x14ac:dyDescent="0.45">
      <c r="A73" s="3">
        <v>45825</v>
      </c>
      <c r="B73" s="14" t="s">
        <v>360</v>
      </c>
      <c r="C73" s="9" t="s">
        <v>145</v>
      </c>
      <c r="D73" s="13" t="s">
        <v>350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211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45852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228</v>
      </c>
      <c r="AG73" s="1" t="s">
        <v>120</v>
      </c>
      <c r="AH73" s="1" t="s">
        <v>74</v>
      </c>
      <c r="AI73" s="1">
        <v>2</v>
      </c>
      <c r="AJ73" s="3">
        <v>45852</v>
      </c>
      <c r="AK73" s="3">
        <v>0</v>
      </c>
      <c r="AL73" s="3">
        <v>45843</v>
      </c>
      <c r="AM73" s="3">
        <v>45850</v>
      </c>
      <c r="AN73" s="3">
        <v>45851</v>
      </c>
      <c r="AO73" s="3">
        <v>45851</v>
      </c>
      <c r="AP73" s="3">
        <v>45847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362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45850</v>
      </c>
      <c r="B74" s="14" t="s">
        <v>494</v>
      </c>
      <c r="C74" s="9" t="s">
        <v>85</v>
      </c>
      <c r="D74" s="13" t="s">
        <v>495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203</v>
      </c>
      <c r="T74" s="12">
        <v>45856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0</v>
      </c>
      <c r="AF74" s="8" t="s">
        <v>334</v>
      </c>
      <c r="AG74" s="1" t="s">
        <v>120</v>
      </c>
      <c r="AH74" s="1" t="s">
        <v>74</v>
      </c>
      <c r="AI74" s="1">
        <v>2</v>
      </c>
      <c r="AJ74" s="3">
        <v>45856</v>
      </c>
      <c r="AK74" s="3">
        <v>0</v>
      </c>
      <c r="AL74" s="3">
        <v>45847</v>
      </c>
      <c r="AM74" s="3">
        <v>45854</v>
      </c>
      <c r="AN74" s="3">
        <v>45855</v>
      </c>
      <c r="AO74" s="3">
        <v>45855</v>
      </c>
      <c r="AP74" s="3">
        <v>45851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45818</v>
      </c>
      <c r="B75" s="14" t="s">
        <v>340</v>
      </c>
      <c r="C75" s="9" t="s">
        <v>85</v>
      </c>
      <c r="D75" s="13" t="s">
        <v>290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45859</v>
      </c>
      <c r="U75" s="11">
        <v>50000</v>
      </c>
      <c r="V75" s="10">
        <v>10000</v>
      </c>
      <c r="W75" s="10">
        <v>40000</v>
      </c>
      <c r="X75" s="10">
        <v>56567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335</v>
      </c>
      <c r="AG75" s="1" t="s">
        <v>119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45818</v>
      </c>
      <c r="B76" s="14" t="s">
        <v>341</v>
      </c>
      <c r="C76" s="9" t="s">
        <v>85</v>
      </c>
      <c r="D76" s="13" t="s">
        <v>336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45859</v>
      </c>
      <c r="U76" s="11">
        <v>30000</v>
      </c>
      <c r="V76" s="10">
        <v>400</v>
      </c>
      <c r="W76" s="10">
        <v>29600</v>
      </c>
      <c r="X76" s="10">
        <v>30900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335</v>
      </c>
      <c r="AG76" s="1" t="s">
        <v>118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45831</v>
      </c>
      <c r="B77" s="14" t="s">
        <v>395</v>
      </c>
      <c r="C77" s="9" t="s">
        <v>85</v>
      </c>
      <c r="D77" s="13" t="s">
        <v>381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45862</v>
      </c>
      <c r="U77" s="11">
        <v>5000</v>
      </c>
      <c r="V77" s="10">
        <v>0</v>
      </c>
      <c r="W77" s="10">
        <v>5000</v>
      </c>
      <c r="X77" s="10">
        <v>5370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291</v>
      </c>
      <c r="AG77" s="1" t="s">
        <v>119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45831</v>
      </c>
      <c r="B78" s="14" t="s">
        <v>395</v>
      </c>
      <c r="C78" s="9" t="s">
        <v>85</v>
      </c>
      <c r="D78" s="13" t="s">
        <v>261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45862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13776</v>
      </c>
      <c r="AC78" s="8">
        <v>29251.600000000006</v>
      </c>
      <c r="AD78" s="8">
        <v>0</v>
      </c>
      <c r="AE78" s="8">
        <v>0</v>
      </c>
      <c r="AF78" s="8" t="s">
        <v>291</v>
      </c>
      <c r="AG78" s="1" t="s">
        <v>61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2236.1223111111117</v>
      </c>
    </row>
    <row r="79" spans="1:56" ht="27.75" customHeight="1" x14ac:dyDescent="0.45">
      <c r="A79" s="3">
        <v>45845</v>
      </c>
      <c r="B79" s="14" t="s">
        <v>472</v>
      </c>
      <c r="C79" s="9" t="s">
        <v>145</v>
      </c>
      <c r="D79" s="13" t="s">
        <v>351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45867</v>
      </c>
      <c r="U79" s="11">
        <v>14000</v>
      </c>
      <c r="V79" s="10">
        <v>14000</v>
      </c>
      <c r="W79" s="10">
        <v>0</v>
      </c>
      <c r="X79" s="10">
        <v>31299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45867</v>
      </c>
      <c r="AK79" s="3">
        <v>0</v>
      </c>
      <c r="AL79" s="3">
        <v>45858</v>
      </c>
      <c r="AM79" s="3">
        <v>45865</v>
      </c>
      <c r="AN79" s="3">
        <v>45866</v>
      </c>
      <c r="AO79" s="3">
        <v>45866</v>
      </c>
      <c r="AP79" s="3">
        <v>45862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45842</v>
      </c>
      <c r="B80" s="14" t="s">
        <v>466</v>
      </c>
      <c r="C80" s="9" t="s">
        <v>73</v>
      </c>
      <c r="D80" s="13" t="s">
        <v>467</v>
      </c>
      <c r="E80" s="9">
        <v>20</v>
      </c>
      <c r="F80" s="9">
        <v>32</v>
      </c>
      <c r="G80" s="9" t="s">
        <v>60</v>
      </c>
      <c r="H80" s="9">
        <v>0</v>
      </c>
      <c r="I80" s="9">
        <v>72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148</v>
      </c>
      <c r="T80" s="12">
        <v>45867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119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357.75617777777779</v>
      </c>
    </row>
    <row r="81" spans="1:56" ht="27.75" customHeight="1" x14ac:dyDescent="0.45">
      <c r="A81" s="3" t="s">
        <v>139</v>
      </c>
      <c r="B81" s="14" t="s">
        <v>139</v>
      </c>
      <c r="C81" s="9" t="s">
        <v>145</v>
      </c>
      <c r="D81" s="13" t="s">
        <v>61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45868</v>
      </c>
      <c r="U81" s="11">
        <v>55000</v>
      </c>
      <c r="V81" s="10">
        <v>0</v>
      </c>
      <c r="W81" s="10">
        <v>55000</v>
      </c>
      <c r="X81" s="10">
        <v>0</v>
      </c>
      <c r="Y81" s="10">
        <v>57750</v>
      </c>
      <c r="Z81" s="9" t="s">
        <v>81</v>
      </c>
      <c r="AA81" s="8">
        <v>57626.250000000007</v>
      </c>
      <c r="AB81" s="8">
        <v>0</v>
      </c>
      <c r="AC81" s="8">
        <v>57626.250000000007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45868</v>
      </c>
      <c r="AK81" s="3">
        <v>0</v>
      </c>
      <c r="AL81" s="3">
        <v>45859</v>
      </c>
      <c r="AM81" s="3">
        <v>45866</v>
      </c>
      <c r="AN81" s="3">
        <v>45867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4405.2066666666669</v>
      </c>
    </row>
    <row r="82" spans="1:56" ht="27.75" customHeight="1" x14ac:dyDescent="0.45">
      <c r="A82" s="3">
        <v>45840</v>
      </c>
      <c r="B82" s="14" t="s">
        <v>438</v>
      </c>
      <c r="C82" s="9" t="s">
        <v>85</v>
      </c>
      <c r="D82" s="13" t="s">
        <v>439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45875</v>
      </c>
      <c r="U82" s="11">
        <v>13000</v>
      </c>
      <c r="V82" s="10">
        <v>0</v>
      </c>
      <c r="W82" s="10">
        <v>13000</v>
      </c>
      <c r="X82" s="10">
        <v>0</v>
      </c>
      <c r="Y82" s="10">
        <v>13650</v>
      </c>
      <c r="Z82" s="9" t="s">
        <v>81</v>
      </c>
      <c r="AA82" s="8">
        <v>13983.970000000001</v>
      </c>
      <c r="AB82" s="8">
        <v>0</v>
      </c>
      <c r="AC82" s="8">
        <v>13983.970000000001</v>
      </c>
      <c r="AD82" s="8">
        <v>0</v>
      </c>
      <c r="AE82" s="8">
        <v>0</v>
      </c>
      <c r="AF82" s="8" t="s">
        <v>440</v>
      </c>
      <c r="AG82" s="1" t="s">
        <v>118</v>
      </c>
      <c r="AH82" s="1" t="s">
        <v>74</v>
      </c>
      <c r="AI82" s="1">
        <v>2</v>
      </c>
      <c r="AJ82" s="3">
        <v>45875</v>
      </c>
      <c r="AK82" s="3">
        <v>0</v>
      </c>
      <c r="AL82" s="3">
        <v>45866</v>
      </c>
      <c r="AM82" s="3">
        <v>45873</v>
      </c>
      <c r="AN82" s="3">
        <v>45874</v>
      </c>
      <c r="AO82" s="3">
        <v>45874</v>
      </c>
      <c r="AP82" s="3">
        <v>45870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1068.996817777778</v>
      </c>
    </row>
    <row r="83" spans="1:56" ht="27.75" customHeight="1" x14ac:dyDescent="0.45">
      <c r="A83" s="3">
        <v>45834</v>
      </c>
      <c r="B83" s="14" t="s">
        <v>413</v>
      </c>
      <c r="C83" s="9" t="s">
        <v>85</v>
      </c>
      <c r="D83" s="13" t="s">
        <v>331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238</v>
      </c>
      <c r="T83" s="12">
        <v>45897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0</v>
      </c>
      <c r="AF83" s="8" t="s">
        <v>227</v>
      </c>
      <c r="AG83" s="1" t="s">
        <v>118</v>
      </c>
      <c r="AH83" s="1" t="s">
        <v>74</v>
      </c>
      <c r="AI83" s="1">
        <v>2</v>
      </c>
      <c r="AJ83" s="3">
        <v>45897</v>
      </c>
      <c r="AK83" s="3">
        <v>0</v>
      </c>
      <c r="AL83" s="3">
        <v>45888</v>
      </c>
      <c r="AM83" s="3">
        <v>45895</v>
      </c>
      <c r="AN83" s="3">
        <v>45896</v>
      </c>
      <c r="AO83" s="3">
        <v>45896</v>
      </c>
      <c r="AP83" s="3">
        <v>45892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411.15262222222225</v>
      </c>
    </row>
    <row r="84" spans="1:56" ht="27.75" customHeight="1" x14ac:dyDescent="0.45">
      <c r="A84" s="3">
        <v>45834</v>
      </c>
      <c r="B84" s="14" t="s">
        <v>413</v>
      </c>
      <c r="C84" s="9" t="s">
        <v>85</v>
      </c>
      <c r="D84" s="13" t="s">
        <v>408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238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227</v>
      </c>
      <c r="AG84" s="1" t="s">
        <v>118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>
        <v>0</v>
      </c>
      <c r="H85" s="9">
        <v>0</v>
      </c>
      <c r="I85" s="9">
        <v>80</v>
      </c>
      <c r="J85" s="9" t="s">
        <v>57</v>
      </c>
      <c r="K85" s="9">
        <v>3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81</v>
      </c>
      <c r="AA85" s="8">
        <v>140831.57000000004</v>
      </c>
      <c r="AB85" s="8">
        <v>24532.9</v>
      </c>
      <c r="AC85" s="8">
        <v>116298.67000000001</v>
      </c>
      <c r="AD85" s="8">
        <v>0</v>
      </c>
      <c r="AE85" s="8">
        <v>0</v>
      </c>
      <c r="AF85" s="8" t="s">
        <v>58</v>
      </c>
      <c r="AG85" s="1" t="s">
        <v>118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45846</v>
      </c>
      <c r="B86" s="14" t="s">
        <v>480</v>
      </c>
      <c r="C86" s="9" t="s">
        <v>473</v>
      </c>
      <c r="D86" s="13" t="s">
        <v>474</v>
      </c>
      <c r="E86" s="9">
        <v>21</v>
      </c>
      <c r="F86" s="9">
        <v>36</v>
      </c>
      <c r="G86" s="9" t="s">
        <v>60</v>
      </c>
      <c r="H86" s="9">
        <v>0</v>
      </c>
      <c r="I86" s="9">
        <v>65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45859</v>
      </c>
      <c r="U86" s="11">
        <v>17000</v>
      </c>
      <c r="V86" s="10">
        <v>0</v>
      </c>
      <c r="W86" s="10">
        <v>17000</v>
      </c>
      <c r="X86" s="10">
        <v>0</v>
      </c>
      <c r="Y86" s="10">
        <v>17850</v>
      </c>
      <c r="Z86" s="9" t="s">
        <v>134</v>
      </c>
      <c r="AA86" s="8">
        <v>17811.75</v>
      </c>
      <c r="AB86" s="8">
        <v>5300</v>
      </c>
      <c r="AC86" s="8">
        <v>12511.75</v>
      </c>
      <c r="AD86" s="8">
        <v>0</v>
      </c>
      <c r="AE86" s="8">
        <v>0</v>
      </c>
      <c r="AF86" s="8" t="s">
        <v>228</v>
      </c>
      <c r="AG86" s="1" t="s">
        <v>119</v>
      </c>
      <c r="AH86" s="1" t="s">
        <v>74</v>
      </c>
      <c r="AI86" s="1">
        <v>2</v>
      </c>
      <c r="AJ86" s="3">
        <v>45859</v>
      </c>
      <c r="AK86" s="3">
        <v>0</v>
      </c>
      <c r="AL86" s="3">
        <v>45850</v>
      </c>
      <c r="AM86" s="3">
        <v>45857</v>
      </c>
      <c r="AN86" s="3">
        <v>45858</v>
      </c>
      <c r="AO86" s="3">
        <v>45858</v>
      </c>
      <c r="AP86" s="3">
        <v>45854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 t="s">
        <v>496</v>
      </c>
      <c r="AZ86" s="2">
        <v>0</v>
      </c>
      <c r="BA86" s="2">
        <v>0</v>
      </c>
      <c r="BB86" s="2">
        <v>0</v>
      </c>
      <c r="BC86" s="1" t="s">
        <v>104</v>
      </c>
      <c r="BD86" s="56">
        <v>853.92693749999967</v>
      </c>
    </row>
    <row r="87" spans="1:56" ht="27.75" customHeight="1" x14ac:dyDescent="0.45">
      <c r="A87" s="3" t="s">
        <v>139</v>
      </c>
      <c r="B87" s="14" t="s">
        <v>139</v>
      </c>
      <c r="C87" s="9" t="s">
        <v>179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45862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134</v>
      </c>
      <c r="AA87" s="8">
        <v>22072.6</v>
      </c>
      <c r="AB87" s="8">
        <v>0</v>
      </c>
      <c r="AC87" s="8">
        <v>22072.6</v>
      </c>
      <c r="AD87" s="8">
        <v>0</v>
      </c>
      <c r="AE87" s="8">
        <v>0</v>
      </c>
      <c r="AF87" s="8">
        <v>0</v>
      </c>
      <c r="AG87" s="1" t="s">
        <v>119</v>
      </c>
      <c r="AH87" s="1" t="s">
        <v>77</v>
      </c>
      <c r="AI87" s="1">
        <v>1</v>
      </c>
      <c r="AJ87" s="3">
        <v>45862</v>
      </c>
      <c r="AK87" s="3">
        <v>0</v>
      </c>
      <c r="AL87" s="3">
        <v>0</v>
      </c>
      <c r="AM87" s="3">
        <v>0</v>
      </c>
      <c r="AN87" s="3">
        <v>0</v>
      </c>
      <c r="AO87" s="3">
        <v>45861</v>
      </c>
      <c r="AP87" s="3">
        <v>45857</v>
      </c>
      <c r="AQ87" s="3">
        <v>45862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1506.4549499999996</v>
      </c>
    </row>
    <row r="88" spans="1:56" ht="27.75" customHeight="1" x14ac:dyDescent="0.45">
      <c r="A88" s="3" t="s">
        <v>139</v>
      </c>
      <c r="B88" s="14" t="s">
        <v>139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134</v>
      </c>
      <c r="AA88" s="8">
        <v>11036.3</v>
      </c>
      <c r="AB88" s="8">
        <v>0</v>
      </c>
      <c r="AC88" s="8">
        <v>11036.3</v>
      </c>
      <c r="AD88" s="8">
        <v>0</v>
      </c>
      <c r="AE88" s="8">
        <v>0</v>
      </c>
      <c r="AF88" s="8">
        <v>0</v>
      </c>
      <c r="AG88" s="1" t="s">
        <v>118</v>
      </c>
      <c r="AH88" s="1" t="s">
        <v>77</v>
      </c>
      <c r="AI88" s="1">
        <v>1</v>
      </c>
      <c r="AJ88" s="3">
        <v>45862</v>
      </c>
      <c r="AK88" s="3">
        <v>0</v>
      </c>
      <c r="AL88" s="3">
        <v>0</v>
      </c>
      <c r="AM88" s="3">
        <v>0</v>
      </c>
      <c r="AN88" s="3">
        <v>0</v>
      </c>
      <c r="AO88" s="3">
        <v>45861</v>
      </c>
      <c r="AP88" s="3">
        <v>45857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753.2274749999998</v>
      </c>
    </row>
    <row r="89" spans="1:56" ht="27.75" customHeight="1" x14ac:dyDescent="0.45">
      <c r="A89" s="3">
        <v>45852</v>
      </c>
      <c r="B89" s="14" t="s">
        <v>132</v>
      </c>
      <c r="C89" s="9" t="s">
        <v>503</v>
      </c>
      <c r="D89" s="13" t="s">
        <v>504</v>
      </c>
      <c r="E89" s="9">
        <v>21</v>
      </c>
      <c r="F89" s="9">
        <v>34</v>
      </c>
      <c r="G89" s="9" t="s">
        <v>60</v>
      </c>
      <c r="H89" s="9">
        <v>0</v>
      </c>
      <c r="I89" s="9">
        <v>61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45864</v>
      </c>
      <c r="U89" s="11">
        <v>1000</v>
      </c>
      <c r="V89" s="10">
        <v>0</v>
      </c>
      <c r="W89" s="10">
        <v>1000</v>
      </c>
      <c r="X89" s="10">
        <v>0</v>
      </c>
      <c r="Y89" s="10">
        <v>1050</v>
      </c>
      <c r="Z89" s="9" t="s">
        <v>134</v>
      </c>
      <c r="AA89" s="8">
        <v>991.87</v>
      </c>
      <c r="AB89" s="8">
        <v>0</v>
      </c>
      <c r="AC89" s="8">
        <v>991.87</v>
      </c>
      <c r="AD89" s="8">
        <v>0</v>
      </c>
      <c r="AE89" s="8">
        <v>0</v>
      </c>
      <c r="AF89" s="8">
        <v>0</v>
      </c>
      <c r="AG89" s="1" t="s">
        <v>118</v>
      </c>
      <c r="AH89" s="1" t="s">
        <v>74</v>
      </c>
      <c r="AI89" s="1">
        <v>2</v>
      </c>
      <c r="AJ89" s="3">
        <v>45864</v>
      </c>
      <c r="AK89" s="3">
        <v>0</v>
      </c>
      <c r="AL89" s="3">
        <v>45855</v>
      </c>
      <c r="AM89" s="3">
        <v>45862</v>
      </c>
      <c r="AN89" s="3">
        <v>45863</v>
      </c>
      <c r="AO89" s="3">
        <v>45863</v>
      </c>
      <c r="AP89" s="3">
        <v>45859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67.695127499999984</v>
      </c>
    </row>
    <row r="90" spans="1:56" ht="27.75" customHeight="1" x14ac:dyDescent="0.45">
      <c r="A90" s="3">
        <v>45852</v>
      </c>
      <c r="B90" s="14" t="s">
        <v>132</v>
      </c>
      <c r="C90" s="9" t="s">
        <v>503</v>
      </c>
      <c r="D90" s="13" t="s">
        <v>504</v>
      </c>
      <c r="E90" s="9">
        <v>21</v>
      </c>
      <c r="F90" s="9">
        <v>34</v>
      </c>
      <c r="G90" s="9" t="s">
        <v>60</v>
      </c>
      <c r="H90" s="9">
        <v>0</v>
      </c>
      <c r="I90" s="9">
        <v>61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45864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134</v>
      </c>
      <c r="AA90" s="8">
        <v>3967.48</v>
      </c>
      <c r="AB90" s="8">
        <v>0</v>
      </c>
      <c r="AC90" s="8">
        <v>3967.48</v>
      </c>
      <c r="AD90" s="8">
        <v>0</v>
      </c>
      <c r="AE90" s="8">
        <v>0</v>
      </c>
      <c r="AF90" s="8">
        <v>0</v>
      </c>
      <c r="AG90" s="1" t="s">
        <v>118</v>
      </c>
      <c r="AH90" s="1" t="s">
        <v>74</v>
      </c>
      <c r="AI90" s="1">
        <v>2</v>
      </c>
      <c r="AJ90" s="3">
        <v>45864</v>
      </c>
      <c r="AK90" s="3">
        <v>0</v>
      </c>
      <c r="AL90" s="3">
        <v>45855</v>
      </c>
      <c r="AM90" s="3">
        <v>45862</v>
      </c>
      <c r="AN90" s="3">
        <v>45863</v>
      </c>
      <c r="AO90" s="3">
        <v>45863</v>
      </c>
      <c r="AP90" s="3">
        <v>45859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270.78050999999994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134</v>
      </c>
      <c r="AA91" s="8">
        <v>55880</v>
      </c>
      <c r="AB91" s="8">
        <v>5300</v>
      </c>
      <c r="AC91" s="8">
        <v>50580</v>
      </c>
      <c r="AD91" s="8">
        <v>0</v>
      </c>
      <c r="AE91" s="8">
        <v>0</v>
      </c>
      <c r="AF91" s="8" t="s">
        <v>58</v>
      </c>
      <c r="AG91" s="1" t="s">
        <v>120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45846</v>
      </c>
      <c r="B92" s="14" t="s">
        <v>481</v>
      </c>
      <c r="C92" s="9" t="s">
        <v>179</v>
      </c>
      <c r="D92" s="13" t="s">
        <v>476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434.20816383999994</v>
      </c>
      <c r="Q92" s="10">
        <v>0</v>
      </c>
      <c r="R92" s="10">
        <v>434.20816383999994</v>
      </c>
      <c r="S92" s="9" t="s">
        <v>71</v>
      </c>
      <c r="T92" s="12">
        <v>45854</v>
      </c>
      <c r="U92" s="11">
        <v>20000</v>
      </c>
      <c r="V92" s="10">
        <v>0</v>
      </c>
      <c r="W92" s="10">
        <v>20000</v>
      </c>
      <c r="X92" s="10">
        <v>21000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68</v>
      </c>
      <c r="AI92" s="1">
        <v>4</v>
      </c>
      <c r="AJ92" s="3">
        <v>45854</v>
      </c>
      <c r="AK92" s="3">
        <v>45850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45846</v>
      </c>
      <c r="B93" s="14" t="s">
        <v>482</v>
      </c>
      <c r="C93" s="9" t="s">
        <v>477</v>
      </c>
      <c r="D93" s="13" t="s">
        <v>478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45856</v>
      </c>
      <c r="U93" s="11">
        <v>5000</v>
      </c>
      <c r="V93" s="10">
        <v>0</v>
      </c>
      <c r="W93" s="10">
        <v>5000</v>
      </c>
      <c r="X93" s="10">
        <v>5380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45856</v>
      </c>
      <c r="AK93" s="3">
        <v>45852</v>
      </c>
      <c r="AL93" s="3">
        <v>45846</v>
      </c>
      <c r="AM93" s="3">
        <v>45853</v>
      </c>
      <c r="AN93" s="3">
        <v>45854</v>
      </c>
      <c r="AO93" s="3">
        <v>45854</v>
      </c>
      <c r="AP93" s="3">
        <v>45851</v>
      </c>
      <c r="AQ93" s="3">
        <v>45855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 t="s">
        <v>139</v>
      </c>
      <c r="B94" s="14" t="s">
        <v>139</v>
      </c>
      <c r="C94" s="9" t="s">
        <v>114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300000</v>
      </c>
      <c r="V94" s="10">
        <v>0</v>
      </c>
      <c r="W94" s="10">
        <v>300000</v>
      </c>
      <c r="X94" s="10">
        <v>0</v>
      </c>
      <c r="Y94" s="10">
        <v>315000</v>
      </c>
      <c r="Z94" s="9" t="s">
        <v>123</v>
      </c>
      <c r="AA94" s="8">
        <v>322707</v>
      </c>
      <c r="AB94" s="8">
        <v>181402</v>
      </c>
      <c r="AC94" s="8">
        <v>141305</v>
      </c>
      <c r="AD94" s="8">
        <v>2858</v>
      </c>
      <c r="AE94" s="8">
        <v>319849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10161.713566666667</v>
      </c>
    </row>
    <row r="95" spans="1:56" ht="27.75" customHeight="1" x14ac:dyDescent="0.45">
      <c r="A95" s="3" t="s">
        <v>139</v>
      </c>
      <c r="B95" s="14" t="s">
        <v>139</v>
      </c>
      <c r="C95" s="9" t="s">
        <v>424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45868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123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45867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1547.1290706666666</v>
      </c>
    </row>
    <row r="96" spans="1:56" ht="27.75" customHeight="1" x14ac:dyDescent="0.45">
      <c r="A96" s="3" t="s">
        <v>139</v>
      </c>
      <c r="B96" s="14" t="s">
        <v>139</v>
      </c>
      <c r="C96" s="9" t="s">
        <v>112</v>
      </c>
      <c r="D96" s="13" t="s">
        <v>151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113</v>
      </c>
      <c r="T96" s="12">
        <v>45868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45850</v>
      </c>
      <c r="B97" s="14" t="s">
        <v>497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45856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123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238.09713619999999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123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1237.7032565333332</v>
      </c>
    </row>
    <row r="102" spans="1:56" ht="27.75" customHeight="1" x14ac:dyDescent="0.45">
      <c r="A102" s="3" t="s">
        <v>139</v>
      </c>
      <c r="B102" s="14" t="s">
        <v>139</v>
      </c>
      <c r="C102" s="9" t="s">
        <v>110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833.84229133333326</v>
      </c>
    </row>
    <row r="103" spans="1:56" ht="27.75" customHeight="1" x14ac:dyDescent="0.45">
      <c r="A103" s="3">
        <v>45066</v>
      </c>
      <c r="B103" s="14" t="s">
        <v>130</v>
      </c>
      <c r="C103" s="9" t="s">
        <v>79</v>
      </c>
      <c r="D103" s="13" t="s">
        <v>129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396.82856033333326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123</v>
      </c>
      <c r="AA104" s="8">
        <v>426739.77390000003</v>
      </c>
      <c r="AB104" s="8">
        <v>209074.75389999998</v>
      </c>
      <c r="AC104" s="8">
        <v>217665.02000000002</v>
      </c>
      <c r="AD104" s="8">
        <v>2858</v>
      </c>
      <c r="AE104" s="8">
        <v>423881.77390000003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125</v>
      </c>
      <c r="BD104" s="56">
        <v>0</v>
      </c>
    </row>
    <row r="105" spans="1:56" ht="27.75" customHeight="1" x14ac:dyDescent="0.45">
      <c r="A105" s="3">
        <v>9</v>
      </c>
      <c r="B105" s="14" t="s">
        <v>296</v>
      </c>
      <c r="C105" s="9" t="s">
        <v>292</v>
      </c>
      <c r="D105" s="13" t="s">
        <v>293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294</v>
      </c>
      <c r="T105" s="12" t="s">
        <v>136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295</v>
      </c>
      <c r="AG105" s="1" t="s">
        <v>61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262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263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237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2006.7235499999997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244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127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2224.2684750000003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61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800.41704844444439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183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185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505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506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1600.8340968888888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505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506</v>
      </c>
      <c r="AA113" s="8">
        <v>19837.400000000001</v>
      </c>
      <c r="AB113" s="8">
        <v>0</v>
      </c>
      <c r="AC113" s="8">
        <v>19837.400000000001</v>
      </c>
      <c r="AD113" s="8">
        <v>0</v>
      </c>
      <c r="AE113" s="8">
        <v>0</v>
      </c>
      <c r="AF113" s="8" t="s">
        <v>58</v>
      </c>
      <c r="AG113" s="1" t="s">
        <v>118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45860</v>
      </c>
      <c r="U116" s="11">
        <v>60000</v>
      </c>
      <c r="V116" s="10">
        <v>60000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118</v>
      </c>
      <c r="AH116" s="1" t="s">
        <v>72</v>
      </c>
      <c r="AI116" s="1">
        <v>3</v>
      </c>
      <c r="AJ116" s="3">
        <v>45860</v>
      </c>
      <c r="AK116" s="3">
        <v>0</v>
      </c>
      <c r="AL116" s="3">
        <v>45850</v>
      </c>
      <c r="AM116" s="3">
        <v>45857</v>
      </c>
      <c r="AN116" s="3">
        <v>45858</v>
      </c>
      <c r="AO116" s="3">
        <v>45858</v>
      </c>
      <c r="AP116" s="3">
        <v>45855</v>
      </c>
      <c r="AQ116" s="3">
        <v>45859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1394.6549118458877</v>
      </c>
      <c r="Q117" s="10">
        <v>0</v>
      </c>
      <c r="R117" s="10">
        <v>1394.6549118458877</v>
      </c>
      <c r="S117" s="9" t="s">
        <v>99</v>
      </c>
      <c r="T117" s="12">
        <v>45859</v>
      </c>
      <c r="U117" s="11">
        <v>45000</v>
      </c>
      <c r="V117" s="10">
        <v>2174</v>
      </c>
      <c r="W117" s="10">
        <v>42826</v>
      </c>
      <c r="X117" s="10">
        <v>40215</v>
      </c>
      <c r="Y117" s="10">
        <v>5024.25</v>
      </c>
      <c r="Z117" s="9" t="s">
        <v>100</v>
      </c>
      <c r="AA117" s="8">
        <v>5404.5354825000004</v>
      </c>
      <c r="AB117" s="8">
        <v>5404.5354825000004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45859</v>
      </c>
      <c r="AK117" s="3">
        <v>0</v>
      </c>
      <c r="AL117" s="3">
        <v>45849</v>
      </c>
      <c r="AM117" s="3">
        <v>45856</v>
      </c>
      <c r="AN117" s="3">
        <v>45857</v>
      </c>
      <c r="AO117" s="3">
        <v>45857</v>
      </c>
      <c r="AP117" s="3">
        <v>45854</v>
      </c>
      <c r="AQ117" s="3">
        <v>45858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14370.488259224063</v>
      </c>
      <c r="Q118" s="10">
        <v>0</v>
      </c>
      <c r="R118" s="10">
        <v>14370.488259224063</v>
      </c>
      <c r="S118" s="9" t="s">
        <v>99</v>
      </c>
      <c r="T118" s="12" t="s">
        <v>63</v>
      </c>
      <c r="U118" s="11">
        <v>441278</v>
      </c>
      <c r="V118" s="10">
        <v>0</v>
      </c>
      <c r="W118" s="10">
        <v>441278</v>
      </c>
      <c r="X118" s="10">
        <v>0</v>
      </c>
      <c r="Y118" s="10">
        <v>463341.9</v>
      </c>
      <c r="Z118" s="9" t="s">
        <v>100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116</v>
      </c>
      <c r="BD118" s="56">
        <v>57705.851375673577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23</v>
      </c>
      <c r="F119" s="9">
        <v>37</v>
      </c>
      <c r="G119" s="9">
        <v>0</v>
      </c>
      <c r="H119" s="9">
        <v>0</v>
      </c>
      <c r="I119" s="9">
        <v>128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100</v>
      </c>
      <c r="AA119" s="8">
        <v>480082.8673025</v>
      </c>
      <c r="AB119" s="8">
        <v>29620.535482499999</v>
      </c>
      <c r="AC119" s="8">
        <v>450462.33182000002</v>
      </c>
      <c r="AD119" s="8">
        <v>0</v>
      </c>
      <c r="AE119" s="8">
        <v>0</v>
      </c>
      <c r="AF119" s="8" t="s">
        <v>58</v>
      </c>
      <c r="AG119" s="1" t="s">
        <v>118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117</v>
      </c>
      <c r="BD119" s="56">
        <v>0</v>
      </c>
    </row>
    <row r="120" spans="1:56" ht="27.75" customHeight="1" x14ac:dyDescent="0.45">
      <c r="A120" s="3" t="s">
        <v>139</v>
      </c>
      <c r="B120" s="14" t="s">
        <v>139</v>
      </c>
      <c r="C120" s="9" t="s">
        <v>190</v>
      </c>
      <c r="D120" s="13" t="s">
        <v>61</v>
      </c>
      <c r="E120" s="9">
        <v>26</v>
      </c>
      <c r="F120" s="9">
        <v>41</v>
      </c>
      <c r="G120" s="9" t="s">
        <v>60</v>
      </c>
      <c r="H120" s="9">
        <v>0</v>
      </c>
      <c r="I120" s="9">
        <v>97</v>
      </c>
      <c r="J120" s="9" t="s">
        <v>57</v>
      </c>
      <c r="K120" s="9">
        <v>5</v>
      </c>
      <c r="L120" s="9" t="s">
        <v>91</v>
      </c>
      <c r="M120" s="10">
        <v>27</v>
      </c>
      <c r="N120" s="9">
        <v>43</v>
      </c>
      <c r="O120" s="9">
        <v>40</v>
      </c>
      <c r="P120" s="10">
        <v>229.14349009919997</v>
      </c>
      <c r="Q120" s="10">
        <v>0</v>
      </c>
      <c r="R120" s="10">
        <v>229.14349009919997</v>
      </c>
      <c r="S120" s="9" t="s">
        <v>196</v>
      </c>
      <c r="T120" s="12">
        <v>45868</v>
      </c>
      <c r="U120" s="11">
        <v>8000</v>
      </c>
      <c r="V120" s="10">
        <v>0</v>
      </c>
      <c r="W120" s="10">
        <v>8000</v>
      </c>
      <c r="X120" s="10">
        <v>0</v>
      </c>
      <c r="Y120" s="10">
        <v>8400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622.50736888888889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26</v>
      </c>
      <c r="F121" s="9">
        <v>43</v>
      </c>
      <c r="G121" s="9" t="s">
        <v>60</v>
      </c>
      <c r="H121" s="9">
        <v>0</v>
      </c>
      <c r="I121" s="9">
        <v>102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139</v>
      </c>
      <c r="B122" s="14" t="s">
        <v>139</v>
      </c>
      <c r="C122" s="9" t="s">
        <v>112</v>
      </c>
      <c r="D122" s="13" t="s">
        <v>59</v>
      </c>
      <c r="E122" s="9">
        <v>26</v>
      </c>
      <c r="F122" s="9">
        <v>43</v>
      </c>
      <c r="G122" s="9" t="s">
        <v>60</v>
      </c>
      <c r="H122" s="9">
        <v>0</v>
      </c>
      <c r="I122" s="9">
        <v>116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113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0</v>
      </c>
      <c r="Z122" s="9" t="s">
        <v>212</v>
      </c>
      <c r="AA122" s="8">
        <v>12433.3</v>
      </c>
      <c r="AB122" s="8">
        <v>12433.3</v>
      </c>
      <c r="AC122" s="8">
        <v>0</v>
      </c>
      <c r="AD122" s="8">
        <v>0</v>
      </c>
      <c r="AE122" s="8">
        <v>0</v>
      </c>
      <c r="AF122" s="8">
        <v>0</v>
      </c>
      <c r="AG122" s="1" t="s">
        <v>120</v>
      </c>
      <c r="AH122" s="1" t="s">
        <v>77</v>
      </c>
      <c r="AI122" s="1">
        <v>1</v>
      </c>
      <c r="AJ122" s="3">
        <v>45868</v>
      </c>
      <c r="AK122" s="3">
        <v>0</v>
      </c>
      <c r="AL122" s="3">
        <v>0</v>
      </c>
      <c r="AM122" s="3">
        <v>0</v>
      </c>
      <c r="AN122" s="3">
        <v>0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26</v>
      </c>
      <c r="F123" s="9">
        <v>43</v>
      </c>
      <c r="G123" s="9">
        <v>0</v>
      </c>
      <c r="H123" s="9">
        <v>0</v>
      </c>
      <c r="I123" s="9">
        <v>116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212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213</v>
      </c>
      <c r="BD123" s="56">
        <v>0</v>
      </c>
    </row>
    <row r="124" spans="1:56" ht="27.75" customHeight="1" x14ac:dyDescent="0.45">
      <c r="A124" s="3">
        <v>45832</v>
      </c>
      <c r="B124" s="14" t="s">
        <v>385</v>
      </c>
      <c r="C124" s="9" t="s">
        <v>112</v>
      </c>
      <c r="D124" s="13" t="s">
        <v>151</v>
      </c>
      <c r="E124" s="9">
        <v>26</v>
      </c>
      <c r="F124" s="9">
        <v>43</v>
      </c>
      <c r="G124" s="9" t="s">
        <v>60</v>
      </c>
      <c r="H124" s="9" t="s">
        <v>66</v>
      </c>
      <c r="I124" s="9">
        <v>150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113</v>
      </c>
      <c r="T124" s="12">
        <v>45854</v>
      </c>
      <c r="U124" s="11">
        <v>9500</v>
      </c>
      <c r="V124" s="10">
        <v>0</v>
      </c>
      <c r="W124" s="10">
        <v>9500</v>
      </c>
      <c r="X124" s="10">
        <v>21695</v>
      </c>
      <c r="Y124" s="10">
        <v>0</v>
      </c>
      <c r="Z124" s="9" t="s">
        <v>88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75</v>
      </c>
      <c r="AI124" s="1">
        <v>4</v>
      </c>
      <c r="AJ124" s="3">
        <v>45854</v>
      </c>
      <c r="AK124" s="3">
        <v>45850</v>
      </c>
      <c r="AL124" s="3">
        <v>45843</v>
      </c>
      <c r="AM124" s="3">
        <v>45851</v>
      </c>
      <c r="AN124" s="3">
        <v>45852</v>
      </c>
      <c r="AO124" s="3">
        <v>45853</v>
      </c>
      <c r="AP124" s="3">
        <v>45849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45">
      <c r="A125" s="3">
        <v>45832</v>
      </c>
      <c r="B125" s="14" t="s">
        <v>385</v>
      </c>
      <c r="C125" s="9" t="s">
        <v>112</v>
      </c>
      <c r="D125" s="13" t="s">
        <v>151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45856</v>
      </c>
      <c r="U125" s="11">
        <v>10000</v>
      </c>
      <c r="V125" s="10">
        <v>0</v>
      </c>
      <c r="W125" s="10">
        <v>10000</v>
      </c>
      <c r="X125" s="10">
        <v>12505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75</v>
      </c>
      <c r="AI125" s="1">
        <v>4</v>
      </c>
      <c r="AJ125" s="3">
        <v>45856</v>
      </c>
      <c r="AK125" s="3">
        <v>45852</v>
      </c>
      <c r="AL125" s="3">
        <v>45845</v>
      </c>
      <c r="AM125" s="3">
        <v>45853</v>
      </c>
      <c r="AN125" s="3">
        <v>45854</v>
      </c>
      <c r="AO125" s="3">
        <v>45855</v>
      </c>
      <c r="AP125" s="3">
        <v>45851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45">
      <c r="A126" s="3">
        <v>45835</v>
      </c>
      <c r="B126" s="14" t="s">
        <v>414</v>
      </c>
      <c r="C126" s="9" t="s">
        <v>112</v>
      </c>
      <c r="D126" s="13" t="s">
        <v>229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113</v>
      </c>
      <c r="T126" s="12">
        <v>45856</v>
      </c>
      <c r="U126" s="11">
        <v>495</v>
      </c>
      <c r="V126" s="10">
        <v>0</v>
      </c>
      <c r="W126" s="10">
        <v>495</v>
      </c>
      <c r="X126" s="10">
        <v>0</v>
      </c>
      <c r="Y126" s="10">
        <v>519.75</v>
      </c>
      <c r="Z126" s="9" t="s">
        <v>88</v>
      </c>
      <c r="AA126" s="8">
        <v>615.44835</v>
      </c>
      <c r="AB126" s="8">
        <v>615.44835</v>
      </c>
      <c r="AC126" s="8">
        <v>0</v>
      </c>
      <c r="AD126" s="8">
        <v>0</v>
      </c>
      <c r="AE126" s="8">
        <v>615.44835</v>
      </c>
      <c r="AF126" s="8" t="s">
        <v>234</v>
      </c>
      <c r="AG126" s="1" t="s">
        <v>61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45">
      <c r="A127" s="3">
        <v>45847</v>
      </c>
      <c r="B127" s="14" t="s">
        <v>498</v>
      </c>
      <c r="C127" s="9" t="s">
        <v>112</v>
      </c>
      <c r="D127" s="13" t="s">
        <v>229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45856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88</v>
      </c>
      <c r="AA127" s="8">
        <v>12433.3</v>
      </c>
      <c r="AB127" s="8">
        <v>12433.3</v>
      </c>
      <c r="AC127" s="8">
        <v>0</v>
      </c>
      <c r="AD127" s="8">
        <v>3000</v>
      </c>
      <c r="AE127" s="8">
        <v>9433.2999999999993</v>
      </c>
      <c r="AF127" s="8" t="s">
        <v>234</v>
      </c>
      <c r="AG127" s="1" t="s">
        <v>119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386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88</v>
      </c>
      <c r="AA128" s="8">
        <v>37299.899999999994</v>
      </c>
      <c r="AB128" s="8">
        <v>0</v>
      </c>
      <c r="AC128" s="8">
        <v>37299.899999999994</v>
      </c>
      <c r="AD128" s="8">
        <v>0</v>
      </c>
      <c r="AE128" s="8">
        <v>37299.899999999994</v>
      </c>
      <c r="AF128" s="8">
        <v>0</v>
      </c>
      <c r="AG128" s="1" t="s">
        <v>118</v>
      </c>
      <c r="AH128" s="1" t="s">
        <v>75</v>
      </c>
      <c r="AI128" s="1">
        <v>4</v>
      </c>
      <c r="AJ128" s="3">
        <v>45863</v>
      </c>
      <c r="AK128" s="3">
        <v>45859</v>
      </c>
      <c r="AL128" s="3">
        <v>45852</v>
      </c>
      <c r="AM128" s="3">
        <v>45860</v>
      </c>
      <c r="AN128" s="3">
        <v>45861</v>
      </c>
      <c r="AO128" s="3">
        <v>45862</v>
      </c>
      <c r="AP128" s="3">
        <v>45858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3846.8630200000002</v>
      </c>
    </row>
    <row r="129" spans="1:56" ht="27.75" customHeight="1" x14ac:dyDescent="0.45">
      <c r="A129" s="3" t="s">
        <v>139</v>
      </c>
      <c r="B129" s="14" t="s">
        <v>139</v>
      </c>
      <c r="C129" s="9" t="s">
        <v>112</v>
      </c>
      <c r="D129" s="13" t="s">
        <v>61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45868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88</v>
      </c>
      <c r="AA129" s="8">
        <v>24866.6</v>
      </c>
      <c r="AB129" s="8">
        <v>0</v>
      </c>
      <c r="AC129" s="8">
        <v>24866.6</v>
      </c>
      <c r="AD129" s="8">
        <v>0</v>
      </c>
      <c r="AE129" s="8">
        <v>24866.6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45868</v>
      </c>
      <c r="AK129" s="3">
        <v>45864</v>
      </c>
      <c r="AL129" s="3">
        <v>45857</v>
      </c>
      <c r="AM129" s="3">
        <v>45865</v>
      </c>
      <c r="AN129" s="3">
        <v>45866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2564.5753466666665</v>
      </c>
    </row>
    <row r="130" spans="1:56" ht="27.75" customHeight="1" x14ac:dyDescent="0.45">
      <c r="A130" s="3">
        <v>45832</v>
      </c>
      <c r="B130" s="14" t="s">
        <v>387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45883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121</v>
      </c>
      <c r="AH130" s="1" t="s">
        <v>75</v>
      </c>
      <c r="AI130" s="1">
        <v>4</v>
      </c>
      <c r="AJ130" s="3">
        <v>45883</v>
      </c>
      <c r="AK130" s="3">
        <v>45879</v>
      </c>
      <c r="AL130" s="3">
        <v>45872</v>
      </c>
      <c r="AM130" s="3">
        <v>45880</v>
      </c>
      <c r="AN130" s="3">
        <v>45881</v>
      </c>
      <c r="AO130" s="3">
        <v>45882</v>
      </c>
      <c r="AP130" s="3">
        <v>45878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2564.5753466666665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26</v>
      </c>
      <c r="F131" s="9">
        <v>43</v>
      </c>
      <c r="G131" s="9">
        <v>0</v>
      </c>
      <c r="H131" s="9">
        <v>0</v>
      </c>
      <c r="I131" s="9">
        <v>120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88</v>
      </c>
      <c r="AA131" s="8">
        <v>100081.84834999999</v>
      </c>
      <c r="AB131" s="8">
        <v>13048.74835</v>
      </c>
      <c r="AC131" s="8">
        <v>87033.099999999991</v>
      </c>
      <c r="AD131" s="8">
        <v>3000</v>
      </c>
      <c r="AE131" s="8">
        <v>97081.848349999986</v>
      </c>
      <c r="AF131" s="8" t="s">
        <v>58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112</v>
      </c>
      <c r="D132" s="13" t="s">
        <v>59</v>
      </c>
      <c r="E132" s="9">
        <v>28</v>
      </c>
      <c r="F132" s="9">
        <v>47</v>
      </c>
      <c r="G132" s="9" t="s">
        <v>60</v>
      </c>
      <c r="H132" s="9" t="s">
        <v>66</v>
      </c>
      <c r="I132" s="9">
        <v>180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45868</v>
      </c>
      <c r="U132" s="11">
        <v>5000</v>
      </c>
      <c r="V132" s="10">
        <v>0</v>
      </c>
      <c r="W132" s="10">
        <v>5000</v>
      </c>
      <c r="X132" s="10">
        <v>0</v>
      </c>
      <c r="Y132" s="10">
        <v>0</v>
      </c>
      <c r="Z132" s="9" t="s">
        <v>131</v>
      </c>
      <c r="AA132" s="8">
        <v>6775.4500000000007</v>
      </c>
      <c r="AB132" s="8">
        <v>6775.4500000000007</v>
      </c>
      <c r="AC132" s="8">
        <v>0</v>
      </c>
      <c r="AD132" s="8">
        <v>0</v>
      </c>
      <c r="AE132" s="8">
        <v>6775.4500000000007</v>
      </c>
      <c r="AF132" s="8">
        <v>0</v>
      </c>
      <c r="AG132" s="1" t="s">
        <v>118</v>
      </c>
      <c r="AH132" s="1" t="s">
        <v>153</v>
      </c>
      <c r="AI132" s="1">
        <v>2</v>
      </c>
      <c r="AJ132" s="3">
        <v>45868</v>
      </c>
      <c r="AK132" s="3">
        <v>45866</v>
      </c>
      <c r="AL132" s="3">
        <v>0</v>
      </c>
      <c r="AM132" s="3">
        <v>0</v>
      </c>
      <c r="AN132" s="3">
        <v>0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150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155</v>
      </c>
      <c r="D133" s="13" t="s">
        <v>156</v>
      </c>
      <c r="E133" s="9">
        <v>28</v>
      </c>
      <c r="F133" s="9">
        <v>41</v>
      </c>
      <c r="G133" s="9" t="s">
        <v>60</v>
      </c>
      <c r="H133" s="9">
        <v>0</v>
      </c>
      <c r="I133" s="9">
        <v>120</v>
      </c>
      <c r="J133" s="9" t="s">
        <v>78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45868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131</v>
      </c>
      <c r="AA133" s="8">
        <v>59372.5</v>
      </c>
      <c r="AB133" s="8">
        <v>12094</v>
      </c>
      <c r="AC133" s="8">
        <v>47278.5</v>
      </c>
      <c r="AD133" s="8">
        <v>0</v>
      </c>
      <c r="AE133" s="8">
        <v>0</v>
      </c>
      <c r="AF133" s="8">
        <v>0</v>
      </c>
      <c r="AG133" s="1">
        <v>0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5313.5780833333338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28</v>
      </c>
      <c r="F134" s="9">
        <v>43</v>
      </c>
      <c r="G134" s="9">
        <v>0</v>
      </c>
      <c r="H134" s="9">
        <v>0</v>
      </c>
      <c r="I134" s="9">
        <v>130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131</v>
      </c>
      <c r="AA134" s="8">
        <v>66147.95</v>
      </c>
      <c r="AB134" s="8">
        <v>18869.45</v>
      </c>
      <c r="AC134" s="8">
        <v>47278.5</v>
      </c>
      <c r="AD134" s="8">
        <v>0</v>
      </c>
      <c r="AE134" s="8">
        <v>6775.4500000000007</v>
      </c>
      <c r="AF134" s="8" t="s">
        <v>58</v>
      </c>
      <c r="AG134" s="1">
        <v>0</v>
      </c>
      <c r="AH134" s="1">
        <v>0</v>
      </c>
      <c r="AI134" s="1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157</v>
      </c>
      <c r="BD134" s="56">
        <v>0</v>
      </c>
    </row>
  </sheetData>
  <autoFilter ref="A5:BD13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2741-7F28-49AD-A434-A148A605760F}">
  <sheetPr>
    <tabColor rgb="FFFFFF00"/>
  </sheetPr>
  <dimension ref="A1:BD137"/>
  <sheetViews>
    <sheetView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45852</v>
      </c>
      <c r="E3" s="82" t="s">
        <v>52</v>
      </c>
      <c r="F3" s="82"/>
      <c r="G3" s="83">
        <v>11.39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52344</v>
      </c>
      <c r="W13" s="10">
        <v>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42190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28459</v>
      </c>
      <c r="AC16" s="8">
        <v>6745.4000000000015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489.8659377777779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53924.200000000004</v>
      </c>
      <c r="AB18" s="8">
        <v>28459</v>
      </c>
      <c r="AC18" s="8">
        <v>25465.200000000004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120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101569</v>
      </c>
      <c r="AC29" s="8">
        <v>433817.28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32677.045606400003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563465.98</v>
      </c>
      <c r="AB30" s="8">
        <v>129648.70000000001</v>
      </c>
      <c r="AC30" s="8">
        <v>433817.28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10332</v>
      </c>
      <c r="AC35" s="8">
        <v>7270.2000000000007</v>
      </c>
      <c r="AD35" s="8">
        <v>0</v>
      </c>
      <c r="AE35" s="8">
        <v>0</v>
      </c>
      <c r="AF35" s="8">
        <v>0</v>
      </c>
      <c r="AG35" s="1" t="s">
        <v>121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446.30950000000001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10332</v>
      </c>
      <c r="AC36" s="8">
        <v>7270.2000000000007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45850</v>
      </c>
      <c r="B37" s="14" t="s">
        <v>487</v>
      </c>
      <c r="C37" s="9" t="s">
        <v>488</v>
      </c>
      <c r="D37" s="13" t="s">
        <v>59</v>
      </c>
      <c r="E37" s="9">
        <v>20</v>
      </c>
      <c r="F37" s="9">
        <v>38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45854</v>
      </c>
      <c r="U37" s="11">
        <v>500</v>
      </c>
      <c r="V37" s="10">
        <v>0</v>
      </c>
      <c r="W37" s="10">
        <v>500</v>
      </c>
      <c r="X37" s="10">
        <v>0</v>
      </c>
      <c r="Y37" s="10">
        <v>0</v>
      </c>
      <c r="Z37" s="9" t="s">
        <v>80</v>
      </c>
      <c r="AA37" s="8">
        <v>551.81499999999994</v>
      </c>
      <c r="AB37" s="8">
        <v>551.81499999999994</v>
      </c>
      <c r="AC37" s="8">
        <v>0</v>
      </c>
      <c r="AD37" s="8">
        <v>551.81499999999994</v>
      </c>
      <c r="AE37" s="8">
        <v>0</v>
      </c>
      <c r="AF37" s="8" t="s">
        <v>228</v>
      </c>
      <c r="AG37" s="1" t="s">
        <v>61</v>
      </c>
      <c r="AH37" s="1" t="s">
        <v>153</v>
      </c>
      <c r="AI37" s="1">
        <v>2</v>
      </c>
      <c r="AJ37" s="3">
        <v>45854</v>
      </c>
      <c r="AK37" s="3">
        <v>45852</v>
      </c>
      <c r="AL37" s="3">
        <v>0</v>
      </c>
      <c r="AM37" s="3">
        <v>0</v>
      </c>
      <c r="AN37" s="3">
        <v>0</v>
      </c>
      <c r="AO37" s="3">
        <v>45853</v>
      </c>
      <c r="AP37" s="3">
        <v>45849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150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45826</v>
      </c>
      <c r="B38" s="14" t="s">
        <v>364</v>
      </c>
      <c r="C38" s="9" t="s">
        <v>110</v>
      </c>
      <c r="D38" s="13" t="s">
        <v>365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45856</v>
      </c>
      <c r="U38" s="11">
        <v>3000</v>
      </c>
      <c r="V38" s="10">
        <v>2935</v>
      </c>
      <c r="W38" s="10">
        <v>65</v>
      </c>
      <c r="X38" s="10">
        <v>3395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75</v>
      </c>
      <c r="AI38" s="1">
        <v>4</v>
      </c>
      <c r="AJ38" s="3">
        <v>45856</v>
      </c>
      <c r="AK38" s="3">
        <v>45852</v>
      </c>
      <c r="AL38" s="3">
        <v>45845</v>
      </c>
      <c r="AM38" s="3">
        <v>45853</v>
      </c>
      <c r="AN38" s="3">
        <v>45854</v>
      </c>
      <c r="AO38" s="3">
        <v>45855</v>
      </c>
      <c r="AP38" s="3">
        <v>45851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405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45861</v>
      </c>
      <c r="U39" s="11">
        <v>10000</v>
      </c>
      <c r="V39" s="10">
        <v>0</v>
      </c>
      <c r="W39" s="10">
        <v>10000</v>
      </c>
      <c r="X39" s="10">
        <v>10100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45861</v>
      </c>
      <c r="AK39" s="3">
        <v>45857</v>
      </c>
      <c r="AL39" s="3">
        <v>45850</v>
      </c>
      <c r="AM39" s="3">
        <v>45858</v>
      </c>
      <c r="AN39" s="3">
        <v>45859</v>
      </c>
      <c r="AO39" s="3">
        <v>45860</v>
      </c>
      <c r="AP39" s="3">
        <v>45856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 t="s">
        <v>139</v>
      </c>
      <c r="B40" s="14" t="s">
        <v>139</v>
      </c>
      <c r="C40" s="9" t="s">
        <v>145</v>
      </c>
      <c r="D40" s="13" t="s">
        <v>61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45868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104775.00000000001</v>
      </c>
      <c r="AB40" s="8">
        <v>77941</v>
      </c>
      <c r="AC40" s="8">
        <v>26834.000000000015</v>
      </c>
      <c r="AD40" s="8">
        <v>0</v>
      </c>
      <c r="AE40" s="8">
        <v>104775.00000000001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45868</v>
      </c>
      <c r="AK40" s="3">
        <v>45864</v>
      </c>
      <c r="AL40" s="3">
        <v>45857</v>
      </c>
      <c r="AM40" s="3">
        <v>45865</v>
      </c>
      <c r="AN40" s="3">
        <v>45866</v>
      </c>
      <c r="AO40" s="3">
        <v>45867</v>
      </c>
      <c r="AP40" s="3">
        <v>45863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2027.4577777777783</v>
      </c>
    </row>
    <row r="41" spans="1:56" ht="27.75" customHeight="1" x14ac:dyDescent="0.45">
      <c r="A41" s="3" t="s">
        <v>139</v>
      </c>
      <c r="B41" s="14" t="s">
        <v>139</v>
      </c>
      <c r="C41" s="9" t="s">
        <v>79</v>
      </c>
      <c r="D41" s="13" t="s">
        <v>61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45868</v>
      </c>
      <c r="U41" s="11">
        <v>20000</v>
      </c>
      <c r="V41" s="10">
        <v>0</v>
      </c>
      <c r="W41" s="10">
        <v>20000</v>
      </c>
      <c r="X41" s="10">
        <v>0</v>
      </c>
      <c r="Y41" s="10">
        <v>21000</v>
      </c>
      <c r="Z41" s="9" t="s">
        <v>80</v>
      </c>
      <c r="AA41" s="8">
        <v>22072.6</v>
      </c>
      <c r="AB41" s="8">
        <v>0</v>
      </c>
      <c r="AC41" s="8">
        <v>22072.6</v>
      </c>
      <c r="AD41" s="8">
        <v>0</v>
      </c>
      <c r="AE41" s="8">
        <v>22072.6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45868</v>
      </c>
      <c r="AK41" s="3">
        <v>45864</v>
      </c>
      <c r="AL41" s="3">
        <v>45857</v>
      </c>
      <c r="AM41" s="3">
        <v>45865</v>
      </c>
      <c r="AN41" s="3">
        <v>45866</v>
      </c>
      <c r="AO41" s="3">
        <v>45867</v>
      </c>
      <c r="AP41" s="3">
        <v>45863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1667.7075555555555</v>
      </c>
    </row>
    <row r="42" spans="1:56" ht="27.75" customHeight="1" x14ac:dyDescent="0.45">
      <c r="A42" s="3" t="s">
        <v>139</v>
      </c>
      <c r="B42" s="14" t="s">
        <v>139</v>
      </c>
      <c r="C42" s="9" t="s">
        <v>97</v>
      </c>
      <c r="D42" s="13" t="s">
        <v>61</v>
      </c>
      <c r="E42" s="9">
        <v>20</v>
      </c>
      <c r="F42" s="9">
        <v>37</v>
      </c>
      <c r="G42" s="9" t="s">
        <v>60</v>
      </c>
      <c r="H42" s="9" t="s">
        <v>76</v>
      </c>
      <c r="I42" s="9">
        <v>97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>
        <v>45868</v>
      </c>
      <c r="U42" s="11">
        <v>20000</v>
      </c>
      <c r="V42" s="10">
        <v>0</v>
      </c>
      <c r="W42" s="10">
        <v>20000</v>
      </c>
      <c r="X42" s="10">
        <v>0</v>
      </c>
      <c r="Y42" s="10">
        <v>21000</v>
      </c>
      <c r="Z42" s="9" t="s">
        <v>80</v>
      </c>
      <c r="AA42" s="8">
        <v>21513.800000000003</v>
      </c>
      <c r="AB42" s="8">
        <v>0</v>
      </c>
      <c r="AC42" s="8">
        <v>21513.800000000003</v>
      </c>
      <c r="AD42" s="8">
        <v>0</v>
      </c>
      <c r="AE42" s="8">
        <v>21513.800000000003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1625.4871111111113</v>
      </c>
    </row>
    <row r="43" spans="1:56" ht="27.75" customHeight="1" x14ac:dyDescent="0.45">
      <c r="A43" s="3" t="s">
        <v>139</v>
      </c>
      <c r="B43" s="14" t="s">
        <v>139</v>
      </c>
      <c r="C43" s="9" t="s">
        <v>356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113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110363</v>
      </c>
      <c r="AB43" s="8">
        <v>0</v>
      </c>
      <c r="AC43" s="8">
        <v>110363</v>
      </c>
      <c r="AD43" s="8">
        <v>0</v>
      </c>
      <c r="AE43" s="8">
        <v>110363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8338.5377777777776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300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 t="s">
        <v>63</v>
      </c>
      <c r="U44" s="11">
        <v>127</v>
      </c>
      <c r="V44" s="10">
        <v>0</v>
      </c>
      <c r="W44" s="10">
        <v>127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118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45847</v>
      </c>
      <c r="B45" s="14" t="s">
        <v>486</v>
      </c>
      <c r="C45" s="9" t="s">
        <v>79</v>
      </c>
      <c r="D45" s="13" t="s">
        <v>485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63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80</v>
      </c>
      <c r="AA45" s="8">
        <v>3310.89</v>
      </c>
      <c r="AB45" s="8">
        <v>0</v>
      </c>
      <c r="AC45" s="8">
        <v>3310.89</v>
      </c>
      <c r="AD45" s="8">
        <v>0</v>
      </c>
      <c r="AE45" s="8">
        <v>3310.89</v>
      </c>
      <c r="AF45" s="8">
        <v>0</v>
      </c>
      <c r="AG45" s="1" t="s">
        <v>118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250.15613333333337</v>
      </c>
    </row>
    <row r="46" spans="1:56" ht="27.75" customHeight="1" x14ac:dyDescent="0.45">
      <c r="A46" s="3">
        <v>45825</v>
      </c>
      <c r="B46" s="14" t="s">
        <v>355</v>
      </c>
      <c r="C46" s="9" t="s">
        <v>145</v>
      </c>
      <c r="D46" s="13" t="s">
        <v>273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138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136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136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138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314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118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305</v>
      </c>
      <c r="C50" s="9" t="s">
        <v>145</v>
      </c>
      <c r="D50" s="13" t="s">
        <v>247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308</v>
      </c>
      <c r="C51" s="9" t="s">
        <v>145</v>
      </c>
      <c r="D51" s="13" t="s">
        <v>152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302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309</v>
      </c>
      <c r="C52" s="9" t="s">
        <v>145</v>
      </c>
      <c r="D52" s="13" t="s">
        <v>249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304</v>
      </c>
      <c r="C53" s="9" t="s">
        <v>145</v>
      </c>
      <c r="D53" s="13" t="s">
        <v>299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306</v>
      </c>
      <c r="C54" s="9" t="s">
        <v>145</v>
      </c>
      <c r="D54" s="13" t="s">
        <v>272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301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307</v>
      </c>
      <c r="C56" s="9" t="s">
        <v>145</v>
      </c>
      <c r="D56" s="13" t="s">
        <v>135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45850</v>
      </c>
      <c r="B57" s="14" t="s">
        <v>489</v>
      </c>
      <c r="C57" s="9" t="s">
        <v>110</v>
      </c>
      <c r="D57" s="13" t="s">
        <v>490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3000</v>
      </c>
      <c r="V57" s="10">
        <v>0</v>
      </c>
      <c r="W57" s="10">
        <v>3000</v>
      </c>
      <c r="X57" s="10">
        <v>0</v>
      </c>
      <c r="Y57" s="10">
        <v>3150</v>
      </c>
      <c r="Z57" s="9" t="s">
        <v>80</v>
      </c>
      <c r="AA57" s="8">
        <v>3310.89</v>
      </c>
      <c r="AB57" s="8">
        <v>0</v>
      </c>
      <c r="AC57" s="8">
        <v>3310.89</v>
      </c>
      <c r="AD57" s="8">
        <v>0</v>
      </c>
      <c r="AE57" s="8">
        <v>3310.89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250.15613333333337</v>
      </c>
    </row>
    <row r="58" spans="1:56" ht="27.75" customHeight="1" x14ac:dyDescent="0.45">
      <c r="A58" s="3">
        <v>45850</v>
      </c>
      <c r="B58" s="14" t="s">
        <v>491</v>
      </c>
      <c r="C58" s="9" t="s">
        <v>110</v>
      </c>
      <c r="D58" s="13" t="s">
        <v>492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0</v>
      </c>
      <c r="AC58" s="8">
        <v>4414.5199999999995</v>
      </c>
      <c r="AD58" s="8">
        <v>0</v>
      </c>
      <c r="AE58" s="8">
        <v>4414.5199999999995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333.54151111111111</v>
      </c>
    </row>
    <row r="59" spans="1:56" ht="27.75" customHeight="1" x14ac:dyDescent="0.45">
      <c r="A59" s="3">
        <v>45850</v>
      </c>
      <c r="B59" s="14" t="s">
        <v>493</v>
      </c>
      <c r="C59" s="9" t="s">
        <v>110</v>
      </c>
      <c r="D59" s="13" t="s">
        <v>365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80</v>
      </c>
      <c r="AA59" s="8">
        <v>4414.5199999999995</v>
      </c>
      <c r="AB59" s="8">
        <v>0</v>
      </c>
      <c r="AC59" s="8">
        <v>4414.5199999999995</v>
      </c>
      <c r="AD59" s="8">
        <v>0</v>
      </c>
      <c r="AE59" s="8">
        <v>4414.5199999999995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333.54151111111111</v>
      </c>
    </row>
    <row r="60" spans="1:56" ht="27.75" customHeight="1" x14ac:dyDescent="0.45">
      <c r="A60" s="3">
        <v>45798</v>
      </c>
      <c r="B60" s="14" t="s">
        <v>318</v>
      </c>
      <c r="C60" s="9" t="s">
        <v>110</v>
      </c>
      <c r="D60" s="13" t="s">
        <v>315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45782</v>
      </c>
      <c r="B61" s="14" t="s">
        <v>297</v>
      </c>
      <c r="C61" s="9" t="s">
        <v>79</v>
      </c>
      <c r="D61" s="13" t="s">
        <v>280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0</v>
      </c>
      <c r="AC61" s="8">
        <v>11036.3</v>
      </c>
      <c r="AD61" s="8">
        <v>0</v>
      </c>
      <c r="AE61" s="8">
        <v>11036.3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138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833.85377777777774</v>
      </c>
    </row>
    <row r="62" spans="1:56" ht="27.75" customHeight="1" x14ac:dyDescent="0.45">
      <c r="A62" s="3">
        <v>45810</v>
      </c>
      <c r="B62" s="14" t="s">
        <v>325</v>
      </c>
      <c r="C62" s="9" t="s">
        <v>79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416.92688888888887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300278.16500000015</v>
      </c>
      <c r="AB73" s="8">
        <v>78492.815000000002</v>
      </c>
      <c r="AC73" s="8">
        <v>221785.35</v>
      </c>
      <c r="AD73" s="8">
        <v>551.81499999999994</v>
      </c>
      <c r="AE73" s="8">
        <v>299726.35000000015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45852</v>
      </c>
      <c r="U76" s="11">
        <v>2800</v>
      </c>
      <c r="V76" s="10">
        <v>0</v>
      </c>
      <c r="W76" s="10">
        <v>2800</v>
      </c>
      <c r="X76" s="10">
        <v>41600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45852</v>
      </c>
      <c r="U77" s="11">
        <v>6827</v>
      </c>
      <c r="V77" s="10">
        <v>6827</v>
      </c>
      <c r="W77" s="10">
        <v>0</v>
      </c>
      <c r="X77" s="10">
        <v>7200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45852</v>
      </c>
      <c r="AK77" s="3">
        <v>0</v>
      </c>
      <c r="AL77" s="3">
        <v>45843</v>
      </c>
      <c r="AM77" s="3">
        <v>45850</v>
      </c>
      <c r="AN77" s="3">
        <v>45851</v>
      </c>
      <c r="AO77" s="3">
        <v>45851</v>
      </c>
      <c r="AP77" s="3">
        <v>45847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45850</v>
      </c>
      <c r="B78" s="14" t="s">
        <v>494</v>
      </c>
      <c r="C78" s="9" t="s">
        <v>85</v>
      </c>
      <c r="D78" s="13" t="s">
        <v>495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45856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0</v>
      </c>
      <c r="AF78" s="8" t="s">
        <v>334</v>
      </c>
      <c r="AG78" s="1" t="s">
        <v>120</v>
      </c>
      <c r="AH78" s="1" t="s">
        <v>74</v>
      </c>
      <c r="AI78" s="1">
        <v>2</v>
      </c>
      <c r="AJ78" s="3">
        <v>45856</v>
      </c>
      <c r="AK78" s="3">
        <v>0</v>
      </c>
      <c r="AL78" s="3">
        <v>45847</v>
      </c>
      <c r="AM78" s="3">
        <v>45854</v>
      </c>
      <c r="AN78" s="3">
        <v>45855</v>
      </c>
      <c r="AO78" s="3">
        <v>45855</v>
      </c>
      <c r="AP78" s="3">
        <v>45851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822.3052444444445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290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45859</v>
      </c>
      <c r="U79" s="11">
        <v>50000</v>
      </c>
      <c r="V79" s="10">
        <v>10000</v>
      </c>
      <c r="W79" s="10">
        <v>40000</v>
      </c>
      <c r="X79" s="10">
        <v>56567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119</v>
      </c>
      <c r="AH79" s="1" t="s">
        <v>74</v>
      </c>
      <c r="AI79" s="1">
        <v>2</v>
      </c>
      <c r="AJ79" s="3">
        <v>45859</v>
      </c>
      <c r="AK79" s="3">
        <v>0</v>
      </c>
      <c r="AL79" s="3">
        <v>45850</v>
      </c>
      <c r="AM79" s="3">
        <v>45857</v>
      </c>
      <c r="AN79" s="3">
        <v>45858</v>
      </c>
      <c r="AO79" s="3">
        <v>45858</v>
      </c>
      <c r="AP79" s="3">
        <v>45854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45818</v>
      </c>
      <c r="B80" s="14" t="s">
        <v>341</v>
      </c>
      <c r="C80" s="9" t="s">
        <v>85</v>
      </c>
      <c r="D80" s="13" t="s">
        <v>336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45859</v>
      </c>
      <c r="U80" s="11">
        <v>30000</v>
      </c>
      <c r="V80" s="10">
        <v>400</v>
      </c>
      <c r="W80" s="10">
        <v>29600</v>
      </c>
      <c r="X80" s="10">
        <v>0</v>
      </c>
      <c r="Y80" s="10">
        <v>31080</v>
      </c>
      <c r="Z80" s="9" t="s">
        <v>81</v>
      </c>
      <c r="AA80" s="8">
        <v>31840.424000000003</v>
      </c>
      <c r="AB80" s="8">
        <v>31840.424000000003</v>
      </c>
      <c r="AC80" s="8">
        <v>0</v>
      </c>
      <c r="AD80" s="8">
        <v>0</v>
      </c>
      <c r="AE80" s="8">
        <v>0</v>
      </c>
      <c r="AF80" s="8" t="s">
        <v>335</v>
      </c>
      <c r="AG80" s="1" t="s">
        <v>120</v>
      </c>
      <c r="AH80" s="1" t="s">
        <v>74</v>
      </c>
      <c r="AI80" s="1">
        <v>2</v>
      </c>
      <c r="AJ80" s="3">
        <v>45859</v>
      </c>
      <c r="AK80" s="3">
        <v>0</v>
      </c>
      <c r="AL80" s="3">
        <v>45850</v>
      </c>
      <c r="AM80" s="3">
        <v>45857</v>
      </c>
      <c r="AN80" s="3">
        <v>45858</v>
      </c>
      <c r="AO80" s="3">
        <v>45858</v>
      </c>
      <c r="AP80" s="3">
        <v>45854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45831</v>
      </c>
      <c r="B81" s="14" t="s">
        <v>395</v>
      </c>
      <c r="C81" s="9" t="s">
        <v>85</v>
      </c>
      <c r="D81" s="13" t="s">
        <v>381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45862</v>
      </c>
      <c r="U81" s="11">
        <v>5000</v>
      </c>
      <c r="V81" s="10">
        <v>0</v>
      </c>
      <c r="W81" s="10">
        <v>5000</v>
      </c>
      <c r="X81" s="10">
        <v>5370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45862</v>
      </c>
      <c r="AK81" s="3">
        <v>0</v>
      </c>
      <c r="AL81" s="3">
        <v>45853</v>
      </c>
      <c r="AM81" s="3">
        <v>45860</v>
      </c>
      <c r="AN81" s="3">
        <v>45861</v>
      </c>
      <c r="AO81" s="3">
        <v>45861</v>
      </c>
      <c r="AP81" s="3">
        <v>45857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45831</v>
      </c>
      <c r="B82" s="14" t="s">
        <v>395</v>
      </c>
      <c r="C82" s="9" t="s">
        <v>85</v>
      </c>
      <c r="D82" s="13" t="s">
        <v>261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45862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43027.600000000006</v>
      </c>
      <c r="AB82" s="8">
        <v>0</v>
      </c>
      <c r="AC82" s="8">
        <v>43027.600000000006</v>
      </c>
      <c r="AD82" s="8">
        <v>0</v>
      </c>
      <c r="AE82" s="8">
        <v>0</v>
      </c>
      <c r="AF82" s="8" t="s">
        <v>291</v>
      </c>
      <c r="AG82" s="1" t="s">
        <v>61</v>
      </c>
      <c r="AH82" s="1" t="s">
        <v>74</v>
      </c>
      <c r="AI82" s="1">
        <v>2</v>
      </c>
      <c r="AJ82" s="3">
        <v>45862</v>
      </c>
      <c r="AK82" s="3">
        <v>0</v>
      </c>
      <c r="AL82" s="3">
        <v>45853</v>
      </c>
      <c r="AM82" s="3">
        <v>45860</v>
      </c>
      <c r="AN82" s="3">
        <v>45861</v>
      </c>
      <c r="AO82" s="3">
        <v>45861</v>
      </c>
      <c r="AP82" s="3">
        <v>45857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3289.220977777778</v>
      </c>
    </row>
    <row r="83" spans="1:56" ht="27.75" customHeight="1" x14ac:dyDescent="0.45">
      <c r="A83" s="3">
        <v>45845</v>
      </c>
      <c r="B83" s="14" t="s">
        <v>472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45867</v>
      </c>
      <c r="U83" s="11">
        <v>30000</v>
      </c>
      <c r="V83" s="10">
        <v>13333</v>
      </c>
      <c r="W83" s="10">
        <v>16667</v>
      </c>
      <c r="X83" s="10">
        <v>31299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45867</v>
      </c>
      <c r="AK83" s="3">
        <v>0</v>
      </c>
      <c r="AL83" s="3">
        <v>45858</v>
      </c>
      <c r="AM83" s="3">
        <v>45865</v>
      </c>
      <c r="AN83" s="3">
        <v>45866</v>
      </c>
      <c r="AO83" s="3">
        <v>45866</v>
      </c>
      <c r="AP83" s="3">
        <v>45862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45842</v>
      </c>
      <c r="B84" s="14" t="s">
        <v>466</v>
      </c>
      <c r="C84" s="9" t="s">
        <v>73</v>
      </c>
      <c r="D84" s="13" t="s">
        <v>467</v>
      </c>
      <c r="E84" s="9">
        <v>20</v>
      </c>
      <c r="F84" s="9">
        <v>32</v>
      </c>
      <c r="G84" s="9" t="s">
        <v>60</v>
      </c>
      <c r="H84" s="9">
        <v>0</v>
      </c>
      <c r="I84" s="9">
        <v>72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148</v>
      </c>
      <c r="T84" s="12">
        <v>45867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119</v>
      </c>
      <c r="AH84" s="1" t="s">
        <v>74</v>
      </c>
      <c r="AI84" s="1">
        <v>2</v>
      </c>
      <c r="AJ84" s="3">
        <v>45867</v>
      </c>
      <c r="AK84" s="3">
        <v>0</v>
      </c>
      <c r="AL84" s="3">
        <v>45858</v>
      </c>
      <c r="AM84" s="3">
        <v>45865</v>
      </c>
      <c r="AN84" s="3">
        <v>45866</v>
      </c>
      <c r="AO84" s="3">
        <v>45866</v>
      </c>
      <c r="AP84" s="3">
        <v>45862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357.75617777777779</v>
      </c>
    </row>
    <row r="85" spans="1:56" ht="27.75" customHeight="1" x14ac:dyDescent="0.45">
      <c r="A85" s="3" t="s">
        <v>139</v>
      </c>
      <c r="B85" s="14" t="s">
        <v>139</v>
      </c>
      <c r="C85" s="9" t="s">
        <v>145</v>
      </c>
      <c r="D85" s="13" t="s">
        <v>61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45868</v>
      </c>
      <c r="U85" s="11">
        <v>55000</v>
      </c>
      <c r="V85" s="10">
        <v>0</v>
      </c>
      <c r="W85" s="10">
        <v>55000</v>
      </c>
      <c r="X85" s="10">
        <v>0</v>
      </c>
      <c r="Y85" s="10">
        <v>57750</v>
      </c>
      <c r="Z85" s="9" t="s">
        <v>81</v>
      </c>
      <c r="AA85" s="8">
        <v>57626.250000000007</v>
      </c>
      <c r="AB85" s="8">
        <v>0</v>
      </c>
      <c r="AC85" s="8">
        <v>57626.250000000007</v>
      </c>
      <c r="AD85" s="8">
        <v>0</v>
      </c>
      <c r="AE85" s="8">
        <v>0</v>
      </c>
      <c r="AF85" s="8" t="s">
        <v>228</v>
      </c>
      <c r="AG85" s="1" t="s">
        <v>119</v>
      </c>
      <c r="AH85" s="1" t="s">
        <v>74</v>
      </c>
      <c r="AI85" s="1">
        <v>2</v>
      </c>
      <c r="AJ85" s="3">
        <v>45868</v>
      </c>
      <c r="AK85" s="3">
        <v>0</v>
      </c>
      <c r="AL85" s="3">
        <v>45859</v>
      </c>
      <c r="AM85" s="3">
        <v>45866</v>
      </c>
      <c r="AN85" s="3">
        <v>45867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4405.2066666666669</v>
      </c>
    </row>
    <row r="86" spans="1:56" ht="27.75" customHeight="1" x14ac:dyDescent="0.45">
      <c r="A86" s="3">
        <v>45840</v>
      </c>
      <c r="B86" s="14" t="s">
        <v>438</v>
      </c>
      <c r="C86" s="9" t="s">
        <v>85</v>
      </c>
      <c r="D86" s="13" t="s">
        <v>439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45875</v>
      </c>
      <c r="U86" s="11">
        <v>13000</v>
      </c>
      <c r="V86" s="10">
        <v>0</v>
      </c>
      <c r="W86" s="10">
        <v>13000</v>
      </c>
      <c r="X86" s="10">
        <v>0</v>
      </c>
      <c r="Y86" s="10">
        <v>13650</v>
      </c>
      <c r="Z86" s="9" t="s">
        <v>81</v>
      </c>
      <c r="AA86" s="8">
        <v>13983.970000000001</v>
      </c>
      <c r="AB86" s="8">
        <v>0</v>
      </c>
      <c r="AC86" s="8">
        <v>13983.970000000001</v>
      </c>
      <c r="AD86" s="8">
        <v>0</v>
      </c>
      <c r="AE86" s="8">
        <v>0</v>
      </c>
      <c r="AF86" s="8" t="s">
        <v>440</v>
      </c>
      <c r="AG86" s="1" t="s">
        <v>118</v>
      </c>
      <c r="AH86" s="1" t="s">
        <v>74</v>
      </c>
      <c r="AI86" s="1">
        <v>2</v>
      </c>
      <c r="AJ86" s="3">
        <v>45875</v>
      </c>
      <c r="AK86" s="3">
        <v>0</v>
      </c>
      <c r="AL86" s="3">
        <v>45866</v>
      </c>
      <c r="AM86" s="3">
        <v>45873</v>
      </c>
      <c r="AN86" s="3">
        <v>45874</v>
      </c>
      <c r="AO86" s="3">
        <v>45874</v>
      </c>
      <c r="AP86" s="3">
        <v>45870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1068.996817777778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0</v>
      </c>
      <c r="B89" s="14">
        <v>0</v>
      </c>
      <c r="C89" s="9">
        <v>0</v>
      </c>
      <c r="D89" s="13">
        <v>0</v>
      </c>
      <c r="E89" s="9">
        <v>20</v>
      </c>
      <c r="F89" s="9">
        <v>37</v>
      </c>
      <c r="G89" s="9">
        <v>0</v>
      </c>
      <c r="H89" s="9">
        <v>0</v>
      </c>
      <c r="I89" s="9">
        <v>80</v>
      </c>
      <c r="J89" s="9" t="s">
        <v>57</v>
      </c>
      <c r="K89" s="9">
        <v>3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81</v>
      </c>
      <c r="AA89" s="8">
        <v>172671.99400000004</v>
      </c>
      <c r="AB89" s="8">
        <v>31840.424000000003</v>
      </c>
      <c r="AC89" s="8">
        <v>140831.57000000004</v>
      </c>
      <c r="AD89" s="8">
        <v>0</v>
      </c>
      <c r="AE89" s="8">
        <v>0</v>
      </c>
      <c r="AF89" s="8" t="s">
        <v>58</v>
      </c>
      <c r="AG89" s="1" t="s">
        <v>118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45846</v>
      </c>
      <c r="B90" s="14" t="s">
        <v>480</v>
      </c>
      <c r="C90" s="9" t="s">
        <v>473</v>
      </c>
      <c r="D90" s="13" t="s">
        <v>474</v>
      </c>
      <c r="E90" s="9">
        <v>21</v>
      </c>
      <c r="F90" s="9">
        <v>36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45859</v>
      </c>
      <c r="U90" s="11">
        <v>17000</v>
      </c>
      <c r="V90" s="10">
        <v>0</v>
      </c>
      <c r="W90" s="10">
        <v>17000</v>
      </c>
      <c r="X90" s="10">
        <v>0</v>
      </c>
      <c r="Y90" s="10">
        <v>17850</v>
      </c>
      <c r="Z90" s="9" t="s">
        <v>134</v>
      </c>
      <c r="AA90" s="8">
        <v>17811.75</v>
      </c>
      <c r="AB90" s="8">
        <v>2500</v>
      </c>
      <c r="AC90" s="8">
        <v>15311.75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 t="s">
        <v>496</v>
      </c>
      <c r="AZ90" s="2">
        <v>0</v>
      </c>
      <c r="BA90" s="2">
        <v>0</v>
      </c>
      <c r="BB90" s="2">
        <v>0</v>
      </c>
      <c r="BC90" s="1" t="s">
        <v>104</v>
      </c>
      <c r="BD90" s="56">
        <v>1045.0269374999996</v>
      </c>
    </row>
    <row r="91" spans="1:56" ht="27.75" customHeight="1" x14ac:dyDescent="0.45">
      <c r="A91" s="3" t="s">
        <v>139</v>
      </c>
      <c r="B91" s="14" t="s">
        <v>139</v>
      </c>
      <c r="C91" s="9" t="s">
        <v>179</v>
      </c>
      <c r="D91" s="13" t="s">
        <v>59</v>
      </c>
      <c r="E91" s="9">
        <v>21</v>
      </c>
      <c r="F91" s="9">
        <v>38</v>
      </c>
      <c r="G91" s="9" t="s">
        <v>60</v>
      </c>
      <c r="H91" s="9">
        <v>0</v>
      </c>
      <c r="I91" s="9">
        <v>69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15000</v>
      </c>
      <c r="V91" s="10">
        <v>0</v>
      </c>
      <c r="W91" s="10">
        <v>15000</v>
      </c>
      <c r="X91" s="10">
        <v>0</v>
      </c>
      <c r="Y91" s="10">
        <v>0</v>
      </c>
      <c r="Z91" s="9" t="s">
        <v>134</v>
      </c>
      <c r="AA91" s="8">
        <v>16554.45</v>
      </c>
      <c r="AB91" s="8">
        <v>0</v>
      </c>
      <c r="AC91" s="8">
        <v>16554.45</v>
      </c>
      <c r="AD91" s="8">
        <v>0</v>
      </c>
      <c r="AE91" s="8">
        <v>0</v>
      </c>
      <c r="AF91" s="8">
        <v>0</v>
      </c>
      <c r="AG91" s="1" t="s">
        <v>118</v>
      </c>
      <c r="AH91" s="1" t="s">
        <v>77</v>
      </c>
      <c r="AI91" s="1">
        <v>1</v>
      </c>
      <c r="AJ91" s="3">
        <v>45868</v>
      </c>
      <c r="AK91" s="3">
        <v>0</v>
      </c>
      <c r="AL91" s="3">
        <v>0</v>
      </c>
      <c r="AM91" s="3">
        <v>0</v>
      </c>
      <c r="AN91" s="3">
        <v>0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1129.8412125</v>
      </c>
    </row>
    <row r="92" spans="1:56" ht="27.75" customHeight="1" x14ac:dyDescent="0.45">
      <c r="A92" s="3">
        <v>45842</v>
      </c>
      <c r="B92" s="14" t="s">
        <v>455</v>
      </c>
      <c r="C92" s="9" t="s">
        <v>221</v>
      </c>
      <c r="D92" s="13" t="s">
        <v>321</v>
      </c>
      <c r="E92" s="9">
        <v>21</v>
      </c>
      <c r="F92" s="9">
        <v>34</v>
      </c>
      <c r="G92" s="9" t="s">
        <v>60</v>
      </c>
      <c r="H92" s="9">
        <v>0</v>
      </c>
      <c r="I92" s="9">
        <v>60</v>
      </c>
      <c r="J92" s="9" t="s">
        <v>57</v>
      </c>
      <c r="K92" s="9">
        <v>5</v>
      </c>
      <c r="L92" s="9" t="s">
        <v>92</v>
      </c>
      <c r="M92" s="10">
        <v>22</v>
      </c>
      <c r="N92" s="9">
        <v>36</v>
      </c>
      <c r="O92" s="9">
        <v>40</v>
      </c>
      <c r="P92" s="10">
        <v>183.67005330431996</v>
      </c>
      <c r="Q92" s="10">
        <v>0</v>
      </c>
      <c r="R92" s="10">
        <v>183.67005330431996</v>
      </c>
      <c r="S92" s="9" t="s">
        <v>71</v>
      </c>
      <c r="T92" s="12">
        <v>45854</v>
      </c>
      <c r="U92" s="11">
        <v>10000</v>
      </c>
      <c r="V92" s="10">
        <v>600</v>
      </c>
      <c r="W92" s="10">
        <v>9400</v>
      </c>
      <c r="X92" s="10">
        <v>10285</v>
      </c>
      <c r="Y92" s="10">
        <v>0</v>
      </c>
      <c r="Z92" s="9" t="s">
        <v>134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72</v>
      </c>
      <c r="AI92" s="1">
        <v>3</v>
      </c>
      <c r="AJ92" s="3">
        <v>45854</v>
      </c>
      <c r="AK92" s="3">
        <v>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21</v>
      </c>
      <c r="F93" s="9">
        <v>37</v>
      </c>
      <c r="G93" s="9" t="s">
        <v>60</v>
      </c>
      <c r="H93" s="9">
        <v>0</v>
      </c>
      <c r="I93" s="9">
        <v>67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134</v>
      </c>
      <c r="AA93" s="8">
        <v>34366.199999999997</v>
      </c>
      <c r="AB93" s="8">
        <v>2500</v>
      </c>
      <c r="AC93" s="8">
        <v>31866.2</v>
      </c>
      <c r="AD93" s="8">
        <v>0</v>
      </c>
      <c r="AE93" s="8">
        <v>0</v>
      </c>
      <c r="AF93" s="8" t="s">
        <v>58</v>
      </c>
      <c r="AG93" s="1" t="s">
        <v>120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45846</v>
      </c>
      <c r="B94" s="14" t="s">
        <v>481</v>
      </c>
      <c r="C94" s="9" t="s">
        <v>179</v>
      </c>
      <c r="D94" s="13" t="s">
        <v>476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45854</v>
      </c>
      <c r="U94" s="11">
        <v>20000</v>
      </c>
      <c r="V94" s="10">
        <v>0</v>
      </c>
      <c r="W94" s="10">
        <v>20000</v>
      </c>
      <c r="X94" s="10">
        <v>21000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45854</v>
      </c>
      <c r="AK94" s="3">
        <v>45850</v>
      </c>
      <c r="AL94" s="3">
        <v>45844</v>
      </c>
      <c r="AM94" s="3">
        <v>45851</v>
      </c>
      <c r="AN94" s="3">
        <v>45852</v>
      </c>
      <c r="AO94" s="3">
        <v>45852</v>
      </c>
      <c r="AP94" s="3">
        <v>45849</v>
      </c>
      <c r="AQ94" s="3">
        <v>45853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45846</v>
      </c>
      <c r="B95" s="14" t="s">
        <v>482</v>
      </c>
      <c r="C95" s="9" t="s">
        <v>477</v>
      </c>
      <c r="D95" s="13" t="s">
        <v>478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45856</v>
      </c>
      <c r="U95" s="11">
        <v>5000</v>
      </c>
      <c r="V95" s="10">
        <v>0</v>
      </c>
      <c r="W95" s="10">
        <v>5000</v>
      </c>
      <c r="X95" s="10">
        <v>5380</v>
      </c>
      <c r="Y95" s="10">
        <v>0</v>
      </c>
      <c r="Z95" s="9" t="s">
        <v>123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45856</v>
      </c>
      <c r="AK95" s="3">
        <v>45852</v>
      </c>
      <c r="AL95" s="3">
        <v>45846</v>
      </c>
      <c r="AM95" s="3">
        <v>45853</v>
      </c>
      <c r="AN95" s="3">
        <v>45854</v>
      </c>
      <c r="AO95" s="3">
        <v>45854</v>
      </c>
      <c r="AP95" s="3">
        <v>45851</v>
      </c>
      <c r="AQ95" s="3">
        <v>45855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 t="s">
        <v>139</v>
      </c>
      <c r="B96" s="14" t="s">
        <v>139</v>
      </c>
      <c r="C96" s="9" t="s">
        <v>114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45868</v>
      </c>
      <c r="U96" s="11">
        <v>300000</v>
      </c>
      <c r="V96" s="10">
        <v>0</v>
      </c>
      <c r="W96" s="10">
        <v>300000</v>
      </c>
      <c r="X96" s="10">
        <v>0</v>
      </c>
      <c r="Y96" s="10">
        <v>315000</v>
      </c>
      <c r="Z96" s="9" t="s">
        <v>123</v>
      </c>
      <c r="AA96" s="8">
        <v>322707</v>
      </c>
      <c r="AB96" s="8">
        <v>157923</v>
      </c>
      <c r="AC96" s="8">
        <v>164784</v>
      </c>
      <c r="AD96" s="8">
        <v>2858</v>
      </c>
      <c r="AE96" s="8">
        <v>319849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11850.166719999999</v>
      </c>
    </row>
    <row r="97" spans="1:56" ht="27.75" customHeight="1" x14ac:dyDescent="0.45">
      <c r="A97" s="3" t="s">
        <v>139</v>
      </c>
      <c r="B97" s="14" t="s">
        <v>139</v>
      </c>
      <c r="C97" s="9" t="s">
        <v>424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434.20816383999994</v>
      </c>
      <c r="Q97" s="10">
        <v>0</v>
      </c>
      <c r="R97" s="10">
        <v>434.20816383999994</v>
      </c>
      <c r="S97" s="9" t="s">
        <v>71</v>
      </c>
      <c r="T97" s="12">
        <v>45868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123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45867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1547.1290706666666</v>
      </c>
    </row>
    <row r="98" spans="1:56" ht="27.75" customHeight="1" x14ac:dyDescent="0.45">
      <c r="A98" s="3" t="s">
        <v>139</v>
      </c>
      <c r="B98" s="14" t="s">
        <v>139</v>
      </c>
      <c r="C98" s="9" t="s">
        <v>112</v>
      </c>
      <c r="D98" s="13" t="s">
        <v>151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113</v>
      </c>
      <c r="T98" s="12">
        <v>45868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123</v>
      </c>
      <c r="AA98" s="8">
        <v>10756.900000000001</v>
      </c>
      <c r="AB98" s="8">
        <v>10756.900000000001</v>
      </c>
      <c r="AC98" s="8">
        <v>0</v>
      </c>
      <c r="AD98" s="8">
        <v>0</v>
      </c>
      <c r="AE98" s="8">
        <v>10756.900000000001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45850</v>
      </c>
      <c r="B99" s="14" t="s">
        <v>497</v>
      </c>
      <c r="C99" s="9" t="s">
        <v>110</v>
      </c>
      <c r="D99" s="13" t="s">
        <v>399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123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238.09713619999999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123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45628</v>
      </c>
      <c r="B101" s="14" t="s">
        <v>215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123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239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45631</v>
      </c>
      <c r="B102" s="14" t="s">
        <v>218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123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119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240</v>
      </c>
      <c r="AZ102" s="2">
        <v>0</v>
      </c>
      <c r="BA102" s="2">
        <v>0</v>
      </c>
      <c r="BB102" s="2">
        <v>0</v>
      </c>
      <c r="BC102" s="1" t="s">
        <v>124</v>
      </c>
      <c r="BD102" s="56">
        <v>1237.7032565333332</v>
      </c>
    </row>
    <row r="103" spans="1:56" ht="27.75" customHeight="1" x14ac:dyDescent="0.45">
      <c r="A103" s="3">
        <v>45631</v>
      </c>
      <c r="B103" s="14" t="s">
        <v>219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241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 t="s">
        <v>139</v>
      </c>
      <c r="B104" s="14" t="s">
        <v>139</v>
      </c>
      <c r="C104" s="9" t="s">
        <v>110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833.84229133333326</v>
      </c>
    </row>
    <row r="105" spans="1:56" ht="27.75" customHeight="1" x14ac:dyDescent="0.45">
      <c r="A105" s="3">
        <v>45066</v>
      </c>
      <c r="B105" s="14" t="s">
        <v>130</v>
      </c>
      <c r="C105" s="9" t="s">
        <v>79</v>
      </c>
      <c r="D105" s="13" t="s">
        <v>129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396.82856033333326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426739.77390000003</v>
      </c>
      <c r="AB106" s="8">
        <v>185595.75389999998</v>
      </c>
      <c r="AC106" s="8">
        <v>241144.02000000002</v>
      </c>
      <c r="AD106" s="8">
        <v>2858</v>
      </c>
      <c r="AE106" s="8">
        <v>423881.77390000003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9</v>
      </c>
      <c r="B107" s="14" t="s">
        <v>296</v>
      </c>
      <c r="C107" s="9" t="s">
        <v>292</v>
      </c>
      <c r="D107" s="13" t="s">
        <v>293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294</v>
      </c>
      <c r="T107" s="12" t="s">
        <v>136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295</v>
      </c>
      <c r="AG107" s="1" t="s">
        <v>61</v>
      </c>
      <c r="AH107" s="1" t="s">
        <v>68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2006.7235499999997</v>
      </c>
    </row>
    <row r="110" spans="1:56" ht="27.75" customHeight="1" x14ac:dyDescent="0.45">
      <c r="A110" s="3" t="s">
        <v>139</v>
      </c>
      <c r="B110" s="14" t="s">
        <v>139</v>
      </c>
      <c r="C110" s="9" t="s">
        <v>244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127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2224.2684750000003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183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185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800.41704844444439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121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119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99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259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99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29270</v>
      </c>
      <c r="Y118" s="10">
        <v>16516.5</v>
      </c>
      <c r="Z118" s="9" t="s">
        <v>100</v>
      </c>
      <c r="AA118" s="8">
        <v>17766.633884999999</v>
      </c>
      <c r="AB118" s="8">
        <v>17766.633884999999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99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100</v>
      </c>
      <c r="AA119" s="8">
        <v>474678.33182000002</v>
      </c>
      <c r="AB119" s="8">
        <v>18776</v>
      </c>
      <c r="AC119" s="8">
        <v>455902.33182000002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58402.735020118023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100</v>
      </c>
      <c r="AA120" s="8">
        <v>492444.96570500004</v>
      </c>
      <c r="AB120" s="8">
        <v>36542.633885000003</v>
      </c>
      <c r="AC120" s="8">
        <v>455902.33182000002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117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190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196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622.50736888888889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45839</v>
      </c>
      <c r="B123" s="14" t="s">
        <v>483</v>
      </c>
      <c r="C123" s="9" t="s">
        <v>143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121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139</v>
      </c>
      <c r="B125" s="14" t="s">
        <v>139</v>
      </c>
      <c r="C125" s="9" t="s">
        <v>112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212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212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213</v>
      </c>
      <c r="BD126" s="56">
        <v>0</v>
      </c>
    </row>
    <row r="127" spans="1:56" ht="27.75" customHeight="1" x14ac:dyDescent="0.45">
      <c r="A127" s="3">
        <v>45832</v>
      </c>
      <c r="B127" s="14" t="s">
        <v>385</v>
      </c>
      <c r="C127" s="9" t="s">
        <v>112</v>
      </c>
      <c r="D127" s="13" t="s">
        <v>151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45854</v>
      </c>
      <c r="U127" s="11">
        <v>9500</v>
      </c>
      <c r="V127" s="10">
        <v>0</v>
      </c>
      <c r="W127" s="10">
        <v>9500</v>
      </c>
      <c r="X127" s="10">
        <v>21695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75</v>
      </c>
      <c r="AI127" s="1">
        <v>4</v>
      </c>
      <c r="AJ127" s="3">
        <v>45854</v>
      </c>
      <c r="AK127" s="3">
        <v>45850</v>
      </c>
      <c r="AL127" s="3">
        <v>45843</v>
      </c>
      <c r="AM127" s="3">
        <v>45851</v>
      </c>
      <c r="AN127" s="3">
        <v>45852</v>
      </c>
      <c r="AO127" s="3">
        <v>45853</v>
      </c>
      <c r="AP127" s="3">
        <v>45849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385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88</v>
      </c>
      <c r="AA128" s="8">
        <v>12433.3</v>
      </c>
      <c r="AB128" s="8">
        <v>8000</v>
      </c>
      <c r="AC128" s="8">
        <v>4433.2999999999993</v>
      </c>
      <c r="AD128" s="8">
        <v>0</v>
      </c>
      <c r="AE128" s="8">
        <v>12433.3</v>
      </c>
      <c r="AF128" s="8">
        <v>0</v>
      </c>
      <c r="AG128" s="1" t="s">
        <v>119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457.22100666666665</v>
      </c>
    </row>
    <row r="129" spans="1:56" ht="27.75" customHeight="1" x14ac:dyDescent="0.45">
      <c r="A129" s="3">
        <v>45835</v>
      </c>
      <c r="B129" s="14" t="s">
        <v>414</v>
      </c>
      <c r="C129" s="9" t="s">
        <v>112</v>
      </c>
      <c r="D129" s="13" t="s">
        <v>229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45856</v>
      </c>
      <c r="U129" s="11">
        <v>495</v>
      </c>
      <c r="V129" s="10">
        <v>0</v>
      </c>
      <c r="W129" s="10">
        <v>495</v>
      </c>
      <c r="X129" s="10">
        <v>0</v>
      </c>
      <c r="Y129" s="10">
        <v>519.75</v>
      </c>
      <c r="Z129" s="9" t="s">
        <v>88</v>
      </c>
      <c r="AA129" s="8">
        <v>615.44835</v>
      </c>
      <c r="AB129" s="8">
        <v>0</v>
      </c>
      <c r="AC129" s="8">
        <v>615.44835</v>
      </c>
      <c r="AD129" s="8">
        <v>0</v>
      </c>
      <c r="AE129" s="8">
        <v>615.44835</v>
      </c>
      <c r="AF129" s="8" t="s">
        <v>234</v>
      </c>
      <c r="AG129" s="1" t="s">
        <v>61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63.473239830000011</v>
      </c>
    </row>
    <row r="130" spans="1:56" ht="27.75" customHeight="1" x14ac:dyDescent="0.45">
      <c r="A130" s="3">
        <v>45847</v>
      </c>
      <c r="B130" s="14" t="s">
        <v>498</v>
      </c>
      <c r="C130" s="9" t="s">
        <v>112</v>
      </c>
      <c r="D130" s="13" t="s">
        <v>229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88</v>
      </c>
      <c r="AA130" s="8">
        <v>12433.3</v>
      </c>
      <c r="AB130" s="8">
        <v>0</v>
      </c>
      <c r="AC130" s="8">
        <v>12433.3</v>
      </c>
      <c r="AD130" s="8">
        <v>0</v>
      </c>
      <c r="AE130" s="8">
        <v>12433.3</v>
      </c>
      <c r="AF130" s="8" t="s">
        <v>234</v>
      </c>
      <c r="AG130" s="1" t="s">
        <v>119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1282.2876733333333</v>
      </c>
    </row>
    <row r="131" spans="1:56" ht="27.75" customHeight="1" x14ac:dyDescent="0.45">
      <c r="A131" s="3">
        <v>45832</v>
      </c>
      <c r="B131" s="14" t="s">
        <v>386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45863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0</v>
      </c>
      <c r="AC131" s="8">
        <v>37299.899999999994</v>
      </c>
      <c r="AD131" s="8">
        <v>0</v>
      </c>
      <c r="AE131" s="8">
        <v>37299.899999999994</v>
      </c>
      <c r="AF131" s="8">
        <v>0</v>
      </c>
      <c r="AG131" s="1" t="s">
        <v>118</v>
      </c>
      <c r="AH131" s="1" t="s">
        <v>75</v>
      </c>
      <c r="AI131" s="1">
        <v>4</v>
      </c>
      <c r="AJ131" s="3">
        <v>45863</v>
      </c>
      <c r="AK131" s="3">
        <v>45859</v>
      </c>
      <c r="AL131" s="3">
        <v>45852</v>
      </c>
      <c r="AM131" s="3">
        <v>45860</v>
      </c>
      <c r="AN131" s="3">
        <v>45861</v>
      </c>
      <c r="AO131" s="3">
        <v>45862</v>
      </c>
      <c r="AP131" s="3">
        <v>45858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3846.8630200000002</v>
      </c>
    </row>
    <row r="132" spans="1:56" ht="27.75" customHeight="1" x14ac:dyDescent="0.45">
      <c r="A132" s="3" t="s">
        <v>139</v>
      </c>
      <c r="B132" s="14" t="s">
        <v>139</v>
      </c>
      <c r="C132" s="9" t="s">
        <v>112</v>
      </c>
      <c r="D132" s="13" t="s">
        <v>61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45868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88</v>
      </c>
      <c r="AA132" s="8">
        <v>24866.6</v>
      </c>
      <c r="AB132" s="8">
        <v>0</v>
      </c>
      <c r="AC132" s="8">
        <v>24866.6</v>
      </c>
      <c r="AD132" s="8">
        <v>0</v>
      </c>
      <c r="AE132" s="8">
        <v>24866.6</v>
      </c>
      <c r="AF132" s="8">
        <v>0</v>
      </c>
      <c r="AG132" s="1" t="s">
        <v>118</v>
      </c>
      <c r="AH132" s="1" t="s">
        <v>75</v>
      </c>
      <c r="AI132" s="1">
        <v>4</v>
      </c>
      <c r="AJ132" s="3">
        <v>45868</v>
      </c>
      <c r="AK132" s="3">
        <v>45864</v>
      </c>
      <c r="AL132" s="3">
        <v>45857</v>
      </c>
      <c r="AM132" s="3">
        <v>45865</v>
      </c>
      <c r="AN132" s="3">
        <v>45866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2564.5753466666665</v>
      </c>
    </row>
    <row r="133" spans="1:56" ht="27.75" customHeight="1" x14ac:dyDescent="0.45">
      <c r="A133" s="3">
        <v>45832</v>
      </c>
      <c r="B133" s="14" t="s">
        <v>387</v>
      </c>
      <c r="C133" s="9" t="s">
        <v>112</v>
      </c>
      <c r="D133" s="13" t="s">
        <v>151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45883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121</v>
      </c>
      <c r="AH133" s="1" t="s">
        <v>75</v>
      </c>
      <c r="AI133" s="1">
        <v>4</v>
      </c>
      <c r="AJ133" s="3">
        <v>45883</v>
      </c>
      <c r="AK133" s="3">
        <v>45879</v>
      </c>
      <c r="AL133" s="3">
        <v>45872</v>
      </c>
      <c r="AM133" s="3">
        <v>45880</v>
      </c>
      <c r="AN133" s="3">
        <v>45881</v>
      </c>
      <c r="AO133" s="3">
        <v>45882</v>
      </c>
      <c r="AP133" s="3">
        <v>45878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2564.5753466666665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120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88</v>
      </c>
      <c r="AA134" s="8">
        <v>112515.14835</v>
      </c>
      <c r="AB134" s="8">
        <v>8000</v>
      </c>
      <c r="AC134" s="8">
        <v>104515.14835</v>
      </c>
      <c r="AD134" s="8">
        <v>0</v>
      </c>
      <c r="AE134" s="8">
        <v>112515.14835</v>
      </c>
      <c r="AF134" s="8" t="s">
        <v>58</v>
      </c>
      <c r="AG134" s="1" t="s">
        <v>119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59</v>
      </c>
      <c r="E135" s="9">
        <v>28</v>
      </c>
      <c r="F135" s="9">
        <v>47</v>
      </c>
      <c r="G135" s="9" t="s">
        <v>60</v>
      </c>
      <c r="H135" s="9" t="s">
        <v>66</v>
      </c>
      <c r="I135" s="9">
        <v>180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45868</v>
      </c>
      <c r="U135" s="11">
        <v>5000</v>
      </c>
      <c r="V135" s="10">
        <v>0</v>
      </c>
      <c r="W135" s="10">
        <v>5000</v>
      </c>
      <c r="X135" s="10">
        <v>0</v>
      </c>
      <c r="Y135" s="10">
        <v>0</v>
      </c>
      <c r="Z135" s="9" t="s">
        <v>131</v>
      </c>
      <c r="AA135" s="8">
        <v>6775.4500000000007</v>
      </c>
      <c r="AB135" s="8">
        <v>6775.4500000000007</v>
      </c>
      <c r="AC135" s="8">
        <v>0</v>
      </c>
      <c r="AD135" s="8">
        <v>0</v>
      </c>
      <c r="AE135" s="8">
        <v>6775.4500000000007</v>
      </c>
      <c r="AF135" s="8">
        <v>0</v>
      </c>
      <c r="AG135" s="1" t="s">
        <v>118</v>
      </c>
      <c r="AH135" s="1" t="s">
        <v>153</v>
      </c>
      <c r="AI135" s="1">
        <v>2</v>
      </c>
      <c r="AJ135" s="3">
        <v>45868</v>
      </c>
      <c r="AK135" s="3">
        <v>45866</v>
      </c>
      <c r="AL135" s="3">
        <v>0</v>
      </c>
      <c r="AM135" s="3">
        <v>0</v>
      </c>
      <c r="AN135" s="3">
        <v>0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45">
      <c r="A136" s="3" t="s">
        <v>139</v>
      </c>
      <c r="B136" s="14" t="s">
        <v>139</v>
      </c>
      <c r="C136" s="9" t="s">
        <v>155</v>
      </c>
      <c r="D136" s="13" t="s">
        <v>156</v>
      </c>
      <c r="E136" s="9">
        <v>28</v>
      </c>
      <c r="F136" s="9">
        <v>41</v>
      </c>
      <c r="G136" s="9" t="s">
        <v>60</v>
      </c>
      <c r="H136" s="9">
        <v>0</v>
      </c>
      <c r="I136" s="9">
        <v>120</v>
      </c>
      <c r="J136" s="9" t="s">
        <v>78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45868</v>
      </c>
      <c r="U136" s="11">
        <v>50000</v>
      </c>
      <c r="V136" s="10">
        <v>0</v>
      </c>
      <c r="W136" s="10">
        <v>50000</v>
      </c>
      <c r="X136" s="10">
        <v>0</v>
      </c>
      <c r="Y136" s="10">
        <v>52500</v>
      </c>
      <c r="Z136" s="9" t="s">
        <v>131</v>
      </c>
      <c r="AA136" s="8">
        <v>59372.5</v>
      </c>
      <c r="AB136" s="8">
        <v>12094</v>
      </c>
      <c r="AC136" s="8">
        <v>47278.5</v>
      </c>
      <c r="AD136" s="8">
        <v>0</v>
      </c>
      <c r="AE136" s="8">
        <v>0</v>
      </c>
      <c r="AF136" s="8">
        <v>0</v>
      </c>
      <c r="AG136" s="1">
        <v>0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5313.5780833333338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28</v>
      </c>
      <c r="F137" s="9">
        <v>43</v>
      </c>
      <c r="G137" s="9">
        <v>0</v>
      </c>
      <c r="H137" s="9">
        <v>0</v>
      </c>
      <c r="I137" s="9">
        <v>130</v>
      </c>
      <c r="J137" s="9" t="s">
        <v>57</v>
      </c>
      <c r="K137" s="9">
        <v>3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131</v>
      </c>
      <c r="AA137" s="8">
        <v>66147.95</v>
      </c>
      <c r="AB137" s="8">
        <v>18869.45</v>
      </c>
      <c r="AC137" s="8">
        <v>47278.5</v>
      </c>
      <c r="AD137" s="8">
        <v>0</v>
      </c>
      <c r="AE137" s="8">
        <v>6775.4500000000007</v>
      </c>
      <c r="AF137" s="8" t="s">
        <v>58</v>
      </c>
      <c r="AG137" s="1">
        <v>0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157</v>
      </c>
      <c r="BD137" s="56">
        <v>0</v>
      </c>
    </row>
  </sheetData>
  <autoFilter ref="A5:BD13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8103-9AF0-458C-8EF3-C17EB80C1AC4}">
  <sheetPr>
    <tabColor rgb="FFFFFF00"/>
  </sheetPr>
  <dimension ref="A1:BD138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45850</v>
      </c>
      <c r="E3" s="82" t="s">
        <v>52</v>
      </c>
      <c r="F3" s="82"/>
      <c r="G3" s="83">
        <v>9.5399999999999991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35745</v>
      </c>
      <c r="Y15" s="10">
        <v>4467.75</v>
      </c>
      <c r="Z15" s="9" t="s">
        <v>176</v>
      </c>
      <c r="AA15" s="8">
        <v>3682.4535825000003</v>
      </c>
      <c r="AB15" s="8">
        <v>3682.4535825000003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7742</v>
      </c>
      <c r="AC16" s="8">
        <v>27462.400000000001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1994.3805155555558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57606.653582500003</v>
      </c>
      <c r="AB18" s="8">
        <v>11424.4535825</v>
      </c>
      <c r="AC18" s="8">
        <v>46182.200000000004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88826</v>
      </c>
      <c r="AC29" s="8">
        <v>446560.28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33636.905001955551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126265.60000000001</v>
      </c>
      <c r="AC30" s="8">
        <v>446560.28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9854</v>
      </c>
      <c r="W38" s="10">
        <v>146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2935</v>
      </c>
      <c r="W40" s="10">
        <v>65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10100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486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 t="s">
        <v>139</v>
      </c>
      <c r="B43" s="14" t="s">
        <v>139</v>
      </c>
      <c r="C43" s="9" t="s">
        <v>145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56641</v>
      </c>
      <c r="AC43" s="8">
        <v>48134.000000000015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3636.7911111111116</v>
      </c>
    </row>
    <row r="44" spans="1:56" ht="27.75" customHeight="1" x14ac:dyDescent="0.45">
      <c r="A44" s="3" t="s">
        <v>139</v>
      </c>
      <c r="B44" s="14" t="s">
        <v>139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1667.7075555555555</v>
      </c>
    </row>
    <row r="45" spans="1:56" ht="27.75" customHeight="1" x14ac:dyDescent="0.45">
      <c r="A45" s="3" t="s">
        <v>139</v>
      </c>
      <c r="B45" s="14" t="s">
        <v>139</v>
      </c>
      <c r="C45" s="9" t="s">
        <v>97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1625.4871111111113</v>
      </c>
    </row>
    <row r="46" spans="1:56" ht="27.75" customHeight="1" x14ac:dyDescent="0.45">
      <c r="A46" s="3" t="s">
        <v>139</v>
      </c>
      <c r="B46" s="14" t="s">
        <v>139</v>
      </c>
      <c r="C46" s="9" t="s">
        <v>356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113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8338.5377777777776</v>
      </c>
    </row>
    <row r="47" spans="1:56" ht="27.75" customHeight="1" x14ac:dyDescent="0.45">
      <c r="A47" s="3">
        <v>45825</v>
      </c>
      <c r="B47" s="14" t="s">
        <v>355</v>
      </c>
      <c r="C47" s="9" t="s">
        <v>145</v>
      </c>
      <c r="D47" s="13" t="s">
        <v>273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138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45827</v>
      </c>
      <c r="B48" s="14" t="s">
        <v>394</v>
      </c>
      <c r="C48" s="9" t="s">
        <v>145</v>
      </c>
      <c r="D48" s="13" t="s">
        <v>192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211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45782</v>
      </c>
      <c r="B49" s="14" t="s">
        <v>297</v>
      </c>
      <c r="C49" s="9" t="s">
        <v>79</v>
      </c>
      <c r="D49" s="13" t="s">
        <v>280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136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138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833.85377777777774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45681</v>
      </c>
      <c r="B61" s="14" t="s">
        <v>253</v>
      </c>
      <c r="C61" s="9" t="s">
        <v>79</v>
      </c>
      <c r="D61" s="13" t="s">
        <v>252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262.82226666666674</v>
      </c>
    </row>
    <row r="62" spans="1:56" ht="27.75" customHeight="1" x14ac:dyDescent="0.45">
      <c r="A62" s="3">
        <v>45674</v>
      </c>
      <c r="B62" s="14" t="s">
        <v>251</v>
      </c>
      <c r="C62" s="9" t="s">
        <v>145</v>
      </c>
      <c r="D62" s="13" t="s">
        <v>250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211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269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45611</v>
      </c>
      <c r="B63" s="14" t="s">
        <v>209</v>
      </c>
      <c r="C63" s="9" t="s">
        <v>145</v>
      </c>
      <c r="D63" s="13" t="s">
        <v>208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45741</v>
      </c>
      <c r="B66" s="14" t="s">
        <v>277</v>
      </c>
      <c r="C66" s="9" t="s">
        <v>110</v>
      </c>
      <c r="D66" s="13" t="s">
        <v>276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281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226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242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45541</v>
      </c>
      <c r="B69" s="14" t="s">
        <v>193</v>
      </c>
      <c r="C69" s="9" t="s">
        <v>110</v>
      </c>
      <c r="D69" s="13" t="s">
        <v>194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195</v>
      </c>
      <c r="AG69" s="1" t="s">
        <v>61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245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45581</v>
      </c>
      <c r="B70" s="14" t="s">
        <v>199</v>
      </c>
      <c r="C70" s="9" t="s">
        <v>110</v>
      </c>
      <c r="D70" s="13" t="s">
        <v>200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287586.4200000001</v>
      </c>
      <c r="AB71" s="8">
        <v>56641</v>
      </c>
      <c r="AC71" s="8">
        <v>230945.42</v>
      </c>
      <c r="AD71" s="8">
        <v>0</v>
      </c>
      <c r="AE71" s="8">
        <v>287586.4200000001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 t="s">
        <v>139</v>
      </c>
      <c r="B72" s="14" t="s">
        <v>139</v>
      </c>
      <c r="C72" s="9" t="s">
        <v>356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120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358</v>
      </c>
      <c r="BD72" s="56">
        <v>8914.2570000000014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357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359</v>
      </c>
      <c r="BD73" s="56">
        <v>0</v>
      </c>
    </row>
    <row r="74" spans="1:56" ht="27.75" customHeight="1" x14ac:dyDescent="0.45">
      <c r="A74" s="3">
        <v>45825</v>
      </c>
      <c r="B74" s="14" t="s">
        <v>360</v>
      </c>
      <c r="C74" s="9" t="s">
        <v>145</v>
      </c>
      <c r="D74" s="13" t="s">
        <v>350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45852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120</v>
      </c>
      <c r="AH74" s="1" t="s">
        <v>74</v>
      </c>
      <c r="AI74" s="1">
        <v>2</v>
      </c>
      <c r="AJ74" s="3">
        <v>45852</v>
      </c>
      <c r="AK74" s="3">
        <v>0</v>
      </c>
      <c r="AL74" s="3">
        <v>45843</v>
      </c>
      <c r="AM74" s="3">
        <v>45850</v>
      </c>
      <c r="AN74" s="3">
        <v>45851</v>
      </c>
      <c r="AO74" s="3">
        <v>45851</v>
      </c>
      <c r="AP74" s="3">
        <v>45847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45825</v>
      </c>
      <c r="B75" s="14" t="s">
        <v>361</v>
      </c>
      <c r="C75" s="9" t="s">
        <v>145</v>
      </c>
      <c r="D75" s="13" t="s">
        <v>351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45852</v>
      </c>
      <c r="U75" s="11">
        <v>6827</v>
      </c>
      <c r="V75" s="10">
        <v>6827</v>
      </c>
      <c r="W75" s="10">
        <v>0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363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45821</v>
      </c>
      <c r="B76" s="14" t="s">
        <v>345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45852</v>
      </c>
      <c r="U76" s="11">
        <v>80000</v>
      </c>
      <c r="V76" s="10">
        <v>80000</v>
      </c>
      <c r="W76" s="10">
        <v>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119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471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45818</v>
      </c>
      <c r="B77" s="14" t="s">
        <v>340</v>
      </c>
      <c r="C77" s="9" t="s">
        <v>85</v>
      </c>
      <c r="D77" s="13" t="s">
        <v>290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50000</v>
      </c>
      <c r="V77" s="10">
        <v>10000</v>
      </c>
      <c r="W77" s="10">
        <v>40000</v>
      </c>
      <c r="X77" s="10">
        <v>56567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335</v>
      </c>
      <c r="AG77" s="1" t="s">
        <v>119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341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7210</v>
      </c>
      <c r="AC78" s="8">
        <v>25060.700000000004</v>
      </c>
      <c r="AD78" s="8">
        <v>0</v>
      </c>
      <c r="AE78" s="8">
        <v>0</v>
      </c>
      <c r="AF78" s="8" t="s">
        <v>335</v>
      </c>
      <c r="AG78" s="1" t="s">
        <v>120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1915.7512888888891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381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45831</v>
      </c>
      <c r="B80" s="14" t="s">
        <v>395</v>
      </c>
      <c r="C80" s="9" t="s">
        <v>85</v>
      </c>
      <c r="D80" s="13" t="s">
        <v>261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291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3289.220977777778</v>
      </c>
    </row>
    <row r="81" spans="1:56" ht="27.75" customHeight="1" x14ac:dyDescent="0.45">
      <c r="A81" s="3">
        <v>45845</v>
      </c>
      <c r="B81" s="14" t="s">
        <v>472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45867</v>
      </c>
      <c r="U81" s="11">
        <v>30000</v>
      </c>
      <c r="V81" s="10">
        <v>13333</v>
      </c>
      <c r="W81" s="10">
        <v>16667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45842</v>
      </c>
      <c r="B82" s="14" t="s">
        <v>466</v>
      </c>
      <c r="C82" s="9" t="s">
        <v>73</v>
      </c>
      <c r="D82" s="13" t="s">
        <v>467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119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357.75617777777779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4405.2066666666669</v>
      </c>
    </row>
    <row r="84" spans="1:56" ht="27.75" customHeight="1" x14ac:dyDescent="0.45">
      <c r="A84" s="3">
        <v>45840</v>
      </c>
      <c r="B84" s="14" t="s">
        <v>438</v>
      </c>
      <c r="C84" s="9" t="s">
        <v>85</v>
      </c>
      <c r="D84" s="13" t="s">
        <v>439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440</v>
      </c>
      <c r="AG84" s="1" t="s">
        <v>118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1068.996817777778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331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45834</v>
      </c>
      <c r="B86" s="14" t="s">
        <v>413</v>
      </c>
      <c r="C86" s="9" t="s">
        <v>85</v>
      </c>
      <c r="D86" s="13" t="s">
        <v>408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238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227</v>
      </c>
      <c r="AG86" s="1" t="s">
        <v>118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167723.82000000004</v>
      </c>
      <c r="AB87" s="8">
        <v>7210</v>
      </c>
      <c r="AC87" s="8">
        <v>160513.82000000004</v>
      </c>
      <c r="AD87" s="8">
        <v>0</v>
      </c>
      <c r="AE87" s="8">
        <v>0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45841</v>
      </c>
      <c r="B88" s="14" t="s">
        <v>454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222.53168396799998</v>
      </c>
      <c r="Q88" s="10">
        <v>0</v>
      </c>
      <c r="R88" s="10">
        <v>222.53168396799998</v>
      </c>
      <c r="S88" s="9" t="s">
        <v>71</v>
      </c>
      <c r="T88" s="12">
        <v>45852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134</v>
      </c>
      <c r="AA88" s="8">
        <v>11036.3</v>
      </c>
      <c r="AB88" s="8">
        <v>11036.3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316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45846</v>
      </c>
      <c r="B89" s="14" t="s">
        <v>480</v>
      </c>
      <c r="C89" s="9" t="s">
        <v>473</v>
      </c>
      <c r="D89" s="13" t="s">
        <v>474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134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475</v>
      </c>
      <c r="AZ89" s="2">
        <v>0</v>
      </c>
      <c r="BA89" s="2">
        <v>0</v>
      </c>
      <c r="BB89" s="2">
        <v>0</v>
      </c>
      <c r="BC89" s="1" t="s">
        <v>104</v>
      </c>
      <c r="BD89" s="56">
        <v>1215.6519374999996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134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1129.8412125</v>
      </c>
    </row>
    <row r="91" spans="1:56" ht="27.75" customHeight="1" x14ac:dyDescent="0.45">
      <c r="A91" s="3">
        <v>45842</v>
      </c>
      <c r="B91" s="14" t="s">
        <v>455</v>
      </c>
      <c r="C91" s="9" t="s">
        <v>221</v>
      </c>
      <c r="D91" s="13" t="s">
        <v>321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134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134</v>
      </c>
      <c r="AA92" s="8">
        <v>45402.5</v>
      </c>
      <c r="AB92" s="8">
        <v>11036.3</v>
      </c>
      <c r="AC92" s="8">
        <v>34366.199999999997</v>
      </c>
      <c r="AD92" s="8">
        <v>0</v>
      </c>
      <c r="AE92" s="8">
        <v>0</v>
      </c>
      <c r="AF92" s="8" t="s">
        <v>58</v>
      </c>
      <c r="AG92" s="1" t="s">
        <v>120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45846</v>
      </c>
      <c r="B93" s="14" t="s">
        <v>481</v>
      </c>
      <c r="C93" s="9" t="s">
        <v>179</v>
      </c>
      <c r="D93" s="13" t="s">
        <v>476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434.20816383999994</v>
      </c>
      <c r="Q93" s="10">
        <v>0</v>
      </c>
      <c r="R93" s="10">
        <v>434.20816383999994</v>
      </c>
      <c r="S93" s="9" t="s">
        <v>71</v>
      </c>
      <c r="T93" s="12">
        <v>45854</v>
      </c>
      <c r="U93" s="11">
        <v>20000</v>
      </c>
      <c r="V93" s="10">
        <v>0</v>
      </c>
      <c r="W93" s="10">
        <v>20000</v>
      </c>
      <c r="X93" s="10">
        <v>21000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68</v>
      </c>
      <c r="AI93" s="1">
        <v>4</v>
      </c>
      <c r="AJ93" s="3">
        <v>45854</v>
      </c>
      <c r="AK93" s="3">
        <v>45850</v>
      </c>
      <c r="AL93" s="3">
        <v>45844</v>
      </c>
      <c r="AM93" s="3">
        <v>45851</v>
      </c>
      <c r="AN93" s="3">
        <v>45852</v>
      </c>
      <c r="AO93" s="3">
        <v>45852</v>
      </c>
      <c r="AP93" s="3">
        <v>45849</v>
      </c>
      <c r="AQ93" s="3">
        <v>45853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45846</v>
      </c>
      <c r="B94" s="14" t="s">
        <v>482</v>
      </c>
      <c r="C94" s="9" t="s">
        <v>477</v>
      </c>
      <c r="D94" s="13" t="s">
        <v>478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123</v>
      </c>
      <c r="AA94" s="8">
        <v>5378.4500000000007</v>
      </c>
      <c r="AB94" s="8">
        <v>5378.4500000000007</v>
      </c>
      <c r="AC94" s="8">
        <v>0</v>
      </c>
      <c r="AD94" s="8">
        <v>5378.4500000000007</v>
      </c>
      <c r="AE94" s="8">
        <v>0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45856</v>
      </c>
      <c r="AK94" s="3">
        <v>45852</v>
      </c>
      <c r="AL94" s="3">
        <v>45846</v>
      </c>
      <c r="AM94" s="3">
        <v>45853</v>
      </c>
      <c r="AN94" s="3">
        <v>45854</v>
      </c>
      <c r="AO94" s="3">
        <v>45854</v>
      </c>
      <c r="AP94" s="3">
        <v>45851</v>
      </c>
      <c r="AQ94" s="3">
        <v>45855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 t="s">
        <v>139</v>
      </c>
      <c r="B95" s="14" t="s">
        <v>139</v>
      </c>
      <c r="C95" s="9" t="s">
        <v>114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300000</v>
      </c>
      <c r="V95" s="10">
        <v>0</v>
      </c>
      <c r="W95" s="10">
        <v>300000</v>
      </c>
      <c r="X95" s="10">
        <v>0</v>
      </c>
      <c r="Y95" s="10">
        <v>315000</v>
      </c>
      <c r="Z95" s="9" t="s">
        <v>123</v>
      </c>
      <c r="AA95" s="8">
        <v>322707</v>
      </c>
      <c r="AB95" s="8">
        <v>129723</v>
      </c>
      <c r="AC95" s="8">
        <v>192984</v>
      </c>
      <c r="AD95" s="8">
        <v>2858</v>
      </c>
      <c r="AE95" s="8">
        <v>319849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13878.122719999999</v>
      </c>
    </row>
    <row r="96" spans="1:56" ht="27.75" customHeight="1" x14ac:dyDescent="0.45">
      <c r="A96" s="3" t="s">
        <v>139</v>
      </c>
      <c r="B96" s="14" t="s">
        <v>139</v>
      </c>
      <c r="C96" s="9" t="s">
        <v>424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45868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123</v>
      </c>
      <c r="AA96" s="8">
        <v>21513.800000000003</v>
      </c>
      <c r="AB96" s="8">
        <v>0</v>
      </c>
      <c r="AC96" s="8">
        <v>21513.800000000003</v>
      </c>
      <c r="AD96" s="8">
        <v>0</v>
      </c>
      <c r="AE96" s="8">
        <v>21513.800000000003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45867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1547.1290706666666</v>
      </c>
    </row>
    <row r="97" spans="1:56" ht="27.75" customHeight="1" x14ac:dyDescent="0.45">
      <c r="A97" s="3" t="s">
        <v>139</v>
      </c>
      <c r="B97" s="14" t="s">
        <v>139</v>
      </c>
      <c r="C97" s="9" t="s">
        <v>112</v>
      </c>
      <c r="D97" s="13" t="s">
        <v>151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113</v>
      </c>
      <c r="T97" s="12">
        <v>45868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123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1237.7032565333332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1237.7032565333332</v>
      </c>
    </row>
    <row r="102" spans="1:56" ht="27.75" customHeight="1" x14ac:dyDescent="0.45">
      <c r="A102" s="3" t="s">
        <v>139</v>
      </c>
      <c r="B102" s="14" t="s">
        <v>139</v>
      </c>
      <c r="C102" s="9" t="s">
        <v>110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833.84229133333326</v>
      </c>
    </row>
    <row r="103" spans="1:56" ht="27.75" customHeight="1" x14ac:dyDescent="0.45">
      <c r="A103" s="3">
        <v>45066</v>
      </c>
      <c r="B103" s="14" t="s">
        <v>130</v>
      </c>
      <c r="C103" s="9" t="s">
        <v>79</v>
      </c>
      <c r="D103" s="13" t="s">
        <v>129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396.82856033333326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123</v>
      </c>
      <c r="AA104" s="8">
        <v>428807.33390000003</v>
      </c>
      <c r="AB104" s="8">
        <v>162774.20389999999</v>
      </c>
      <c r="AC104" s="8">
        <v>266033.13</v>
      </c>
      <c r="AD104" s="8">
        <v>8236.4500000000007</v>
      </c>
      <c r="AE104" s="8">
        <v>420570.88390000002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125</v>
      </c>
      <c r="BD104" s="56">
        <v>0</v>
      </c>
    </row>
    <row r="105" spans="1:56" ht="27.75" customHeight="1" x14ac:dyDescent="0.45">
      <c r="A105" s="3">
        <v>9</v>
      </c>
      <c r="B105" s="14" t="s">
        <v>296</v>
      </c>
      <c r="C105" s="9" t="s">
        <v>292</v>
      </c>
      <c r="D105" s="13" t="s">
        <v>293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294</v>
      </c>
      <c r="T105" s="12" t="s">
        <v>136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262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295</v>
      </c>
      <c r="AG105" s="1" t="s">
        <v>61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263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262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263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237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2006.7235499999997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244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127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2224.2684750000003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183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185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184</v>
      </c>
      <c r="BD110" s="56">
        <v>800.41704844444439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183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185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184</v>
      </c>
      <c r="BD111" s="56">
        <v>0</v>
      </c>
    </row>
    <row r="112" spans="1:56" ht="27.75" customHeight="1" x14ac:dyDescent="0.45">
      <c r="A112" s="3">
        <v>45839</v>
      </c>
      <c r="B112" s="14" t="s">
        <v>437</v>
      </c>
      <c r="C112" s="9" t="s">
        <v>426</v>
      </c>
      <c r="D112" s="13" t="s">
        <v>284</v>
      </c>
      <c r="E112" s="9">
        <v>23</v>
      </c>
      <c r="F112" s="9">
        <v>37</v>
      </c>
      <c r="G112" s="9" t="s">
        <v>60</v>
      </c>
      <c r="H112" s="9">
        <v>0</v>
      </c>
      <c r="I112" s="9">
        <v>85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45852</v>
      </c>
      <c r="U112" s="11">
        <v>10000</v>
      </c>
      <c r="V112" s="10">
        <v>10044</v>
      </c>
      <c r="W112" s="10">
        <v>0</v>
      </c>
      <c r="X112" s="10">
        <v>10515</v>
      </c>
      <c r="Y112" s="10">
        <v>0</v>
      </c>
      <c r="Z112" s="9" t="s">
        <v>232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427</v>
      </c>
      <c r="AG112" s="1" t="s">
        <v>118</v>
      </c>
      <c r="AH112" s="1" t="s">
        <v>74</v>
      </c>
      <c r="AI112" s="1">
        <v>2</v>
      </c>
      <c r="AJ112" s="3">
        <v>45852</v>
      </c>
      <c r="AK112" s="3">
        <v>0</v>
      </c>
      <c r="AL112" s="3">
        <v>45843</v>
      </c>
      <c r="AM112" s="3">
        <v>45850</v>
      </c>
      <c r="AN112" s="3">
        <v>45851</v>
      </c>
      <c r="AO112" s="3">
        <v>45851</v>
      </c>
      <c r="AP112" s="3">
        <v>45847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428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45839</v>
      </c>
      <c r="B113" s="14" t="s">
        <v>437</v>
      </c>
      <c r="C113" s="9" t="s">
        <v>426</v>
      </c>
      <c r="D113" s="13" t="s">
        <v>429</v>
      </c>
      <c r="E113" s="9">
        <v>23</v>
      </c>
      <c r="F113" s="9">
        <v>37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45852</v>
      </c>
      <c r="U113" s="11">
        <v>5000</v>
      </c>
      <c r="V113" s="10">
        <v>5116</v>
      </c>
      <c r="W113" s="10">
        <v>0</v>
      </c>
      <c r="X113" s="10">
        <v>5440</v>
      </c>
      <c r="Y113" s="10">
        <v>0</v>
      </c>
      <c r="Z113" s="9" t="s">
        <v>232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74</v>
      </c>
      <c r="AI113" s="1">
        <v>2</v>
      </c>
      <c r="AJ113" s="3">
        <v>45852</v>
      </c>
      <c r="AK113" s="3">
        <v>0</v>
      </c>
      <c r="AL113" s="3">
        <v>45843</v>
      </c>
      <c r="AM113" s="3">
        <v>45850</v>
      </c>
      <c r="AN113" s="3">
        <v>45851</v>
      </c>
      <c r="AO113" s="3">
        <v>45851</v>
      </c>
      <c r="AP113" s="3">
        <v>45847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428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45727</v>
      </c>
      <c r="B114" s="14" t="s">
        <v>275</v>
      </c>
      <c r="C114" s="9" t="s">
        <v>114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211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232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234</v>
      </c>
      <c r="AG114" s="1" t="s">
        <v>118</v>
      </c>
      <c r="AH114" s="1" t="s">
        <v>153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150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232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118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233</v>
      </c>
      <c r="BD115" s="56">
        <v>0</v>
      </c>
    </row>
    <row r="116" spans="1:56" ht="27.75" customHeight="1" x14ac:dyDescent="0.45">
      <c r="A116" s="3">
        <v>45601</v>
      </c>
      <c r="B116" s="14" t="s">
        <v>207</v>
      </c>
      <c r="C116" s="9" t="s">
        <v>93</v>
      </c>
      <c r="D116" s="13" t="s">
        <v>149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99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259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260</v>
      </c>
      <c r="AG116" s="1" t="s">
        <v>119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116</v>
      </c>
      <c r="BD116" s="56">
        <v>0</v>
      </c>
    </row>
    <row r="117" spans="1:56" ht="27.75" customHeight="1" x14ac:dyDescent="0.45">
      <c r="A117" s="3">
        <v>45601</v>
      </c>
      <c r="B117" s="14" t="s">
        <v>207</v>
      </c>
      <c r="C117" s="9" t="s">
        <v>93</v>
      </c>
      <c r="D117" s="13" t="s">
        <v>149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99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259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260</v>
      </c>
      <c r="AG117" s="1" t="s">
        <v>118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116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99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0</v>
      </c>
      <c r="Y118" s="10">
        <v>44967.3</v>
      </c>
      <c r="Z118" s="9" t="s">
        <v>100</v>
      </c>
      <c r="AA118" s="8">
        <v>46067.499940000009</v>
      </c>
      <c r="AB118" s="8">
        <v>46067.499940000009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118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99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100</v>
      </c>
      <c r="AA119" s="8">
        <v>474678.33182000002</v>
      </c>
      <c r="AB119" s="8">
        <v>16090</v>
      </c>
      <c r="AC119" s="8">
        <v>458588.33182000002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58746.821319562463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100</v>
      </c>
      <c r="AA120" s="8">
        <v>520745.83176000003</v>
      </c>
      <c r="AB120" s="8">
        <v>62157.499940000009</v>
      </c>
      <c r="AC120" s="8">
        <v>458588.33182000002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117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190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196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622.50736888888889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45839</v>
      </c>
      <c r="B123" s="14" t="s">
        <v>483</v>
      </c>
      <c r="C123" s="9" t="s">
        <v>143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121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139</v>
      </c>
      <c r="B125" s="14" t="s">
        <v>139</v>
      </c>
      <c r="C125" s="9" t="s">
        <v>112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113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212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212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119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213</v>
      </c>
      <c r="BD126" s="56">
        <v>0</v>
      </c>
    </row>
    <row r="127" spans="1:56" ht="27.75" customHeight="1" x14ac:dyDescent="0.45">
      <c r="A127" s="3">
        <v>45832</v>
      </c>
      <c r="B127" s="14" t="s">
        <v>383</v>
      </c>
      <c r="C127" s="9" t="s">
        <v>112</v>
      </c>
      <c r="D127" s="13" t="s">
        <v>151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45852</v>
      </c>
      <c r="U127" s="11">
        <v>1500</v>
      </c>
      <c r="V127" s="10">
        <v>0</v>
      </c>
      <c r="W127" s="10">
        <v>1500</v>
      </c>
      <c r="X127" s="10">
        <v>0</v>
      </c>
      <c r="Y127" s="10">
        <v>1575</v>
      </c>
      <c r="Z127" s="9" t="s">
        <v>88</v>
      </c>
      <c r="AA127" s="8">
        <v>1864.9949999999999</v>
      </c>
      <c r="AB127" s="8">
        <v>1864.9949999999999</v>
      </c>
      <c r="AC127" s="8">
        <v>0</v>
      </c>
      <c r="AD127" s="8">
        <v>0</v>
      </c>
      <c r="AE127" s="8">
        <v>1864.9949999999999</v>
      </c>
      <c r="AF127" s="8">
        <v>0</v>
      </c>
      <c r="AG127" s="1" t="s">
        <v>118</v>
      </c>
      <c r="AH127" s="1" t="s">
        <v>75</v>
      </c>
      <c r="AI127" s="1">
        <v>4</v>
      </c>
      <c r="AJ127" s="3">
        <v>45852</v>
      </c>
      <c r="AK127" s="3">
        <v>45848</v>
      </c>
      <c r="AL127" s="3">
        <v>45841</v>
      </c>
      <c r="AM127" s="3">
        <v>45849</v>
      </c>
      <c r="AN127" s="3">
        <v>45850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45">
      <c r="A128" s="3">
        <v>45832</v>
      </c>
      <c r="B128" s="14" t="s">
        <v>385</v>
      </c>
      <c r="C128" s="9" t="s">
        <v>112</v>
      </c>
      <c r="D128" s="13" t="s">
        <v>151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45852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88</v>
      </c>
      <c r="AA128" s="8">
        <v>24866.6</v>
      </c>
      <c r="AB128" s="8">
        <v>22135</v>
      </c>
      <c r="AC128" s="8">
        <v>2731.5999999999985</v>
      </c>
      <c r="AD128" s="8">
        <v>0</v>
      </c>
      <c r="AE128" s="8">
        <v>24866.6</v>
      </c>
      <c r="AF128" s="8">
        <v>0</v>
      </c>
      <c r="AG128" s="1" t="s">
        <v>119</v>
      </c>
      <c r="AH128" s="1" t="s">
        <v>75</v>
      </c>
      <c r="AI128" s="1">
        <v>4</v>
      </c>
      <c r="AJ128" s="3">
        <v>45852</v>
      </c>
      <c r="AK128" s="3">
        <v>45848</v>
      </c>
      <c r="AL128" s="3">
        <v>45841</v>
      </c>
      <c r="AM128" s="3">
        <v>45849</v>
      </c>
      <c r="AN128" s="3">
        <v>45850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281.71901333333324</v>
      </c>
    </row>
    <row r="129" spans="1:56" ht="27.75" customHeight="1" x14ac:dyDescent="0.45">
      <c r="A129" s="3">
        <v>45832</v>
      </c>
      <c r="B129" s="14" t="s">
        <v>385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45856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88</v>
      </c>
      <c r="AA129" s="8">
        <v>12433.3</v>
      </c>
      <c r="AB129" s="8">
        <v>0</v>
      </c>
      <c r="AC129" s="8">
        <v>12433.3</v>
      </c>
      <c r="AD129" s="8">
        <v>0</v>
      </c>
      <c r="AE129" s="8">
        <v>12433.3</v>
      </c>
      <c r="AF129" s="8">
        <v>0</v>
      </c>
      <c r="AG129" s="1" t="s">
        <v>119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1282.2876733333333</v>
      </c>
    </row>
    <row r="130" spans="1:56" ht="27.75" customHeight="1" x14ac:dyDescent="0.45">
      <c r="A130" s="3">
        <v>45835</v>
      </c>
      <c r="B130" s="14" t="s">
        <v>414</v>
      </c>
      <c r="C130" s="9" t="s">
        <v>112</v>
      </c>
      <c r="D130" s="13" t="s">
        <v>229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45856</v>
      </c>
      <c r="U130" s="11">
        <v>495</v>
      </c>
      <c r="V130" s="10">
        <v>0</v>
      </c>
      <c r="W130" s="10">
        <v>495</v>
      </c>
      <c r="X130" s="10">
        <v>0</v>
      </c>
      <c r="Y130" s="10">
        <v>519.75</v>
      </c>
      <c r="Z130" s="9" t="s">
        <v>88</v>
      </c>
      <c r="AA130" s="8">
        <v>615.44835</v>
      </c>
      <c r="AB130" s="8">
        <v>0</v>
      </c>
      <c r="AC130" s="8">
        <v>615.44835</v>
      </c>
      <c r="AD130" s="8">
        <v>0</v>
      </c>
      <c r="AE130" s="8">
        <v>615.44835</v>
      </c>
      <c r="AF130" s="8" t="s">
        <v>234</v>
      </c>
      <c r="AG130" s="1" t="s">
        <v>61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63.473239830000011</v>
      </c>
    </row>
    <row r="131" spans="1:56" ht="27.75" customHeight="1" x14ac:dyDescent="0.45">
      <c r="A131" s="3">
        <v>45847</v>
      </c>
      <c r="B131" s="14" t="s">
        <v>132</v>
      </c>
      <c r="C131" s="9" t="s">
        <v>112</v>
      </c>
      <c r="D131" s="13" t="s">
        <v>229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88</v>
      </c>
      <c r="AA131" s="8">
        <v>12433.3</v>
      </c>
      <c r="AB131" s="8">
        <v>0</v>
      </c>
      <c r="AC131" s="8">
        <v>12433.3</v>
      </c>
      <c r="AD131" s="8">
        <v>0</v>
      </c>
      <c r="AE131" s="8">
        <v>12433.3</v>
      </c>
      <c r="AF131" s="8" t="s">
        <v>234</v>
      </c>
      <c r="AG131" s="1" t="s">
        <v>119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1282.2876733333333</v>
      </c>
    </row>
    <row r="132" spans="1:56" ht="27.75" customHeight="1" x14ac:dyDescent="0.45">
      <c r="A132" s="3">
        <v>45832</v>
      </c>
      <c r="B132" s="14" t="s">
        <v>386</v>
      </c>
      <c r="C132" s="9" t="s">
        <v>112</v>
      </c>
      <c r="D132" s="13" t="s">
        <v>151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45863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88</v>
      </c>
      <c r="AA132" s="8">
        <v>37299.899999999994</v>
      </c>
      <c r="AB132" s="8">
        <v>0</v>
      </c>
      <c r="AC132" s="8">
        <v>37299.899999999994</v>
      </c>
      <c r="AD132" s="8">
        <v>0</v>
      </c>
      <c r="AE132" s="8">
        <v>37299.899999999994</v>
      </c>
      <c r="AF132" s="8">
        <v>0</v>
      </c>
      <c r="AG132" s="1" t="s">
        <v>118</v>
      </c>
      <c r="AH132" s="1" t="s">
        <v>75</v>
      </c>
      <c r="AI132" s="1">
        <v>4</v>
      </c>
      <c r="AJ132" s="3">
        <v>45863</v>
      </c>
      <c r="AK132" s="3">
        <v>45859</v>
      </c>
      <c r="AL132" s="3">
        <v>45852</v>
      </c>
      <c r="AM132" s="3">
        <v>45860</v>
      </c>
      <c r="AN132" s="3">
        <v>45861</v>
      </c>
      <c r="AO132" s="3">
        <v>45862</v>
      </c>
      <c r="AP132" s="3">
        <v>45858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3846.8630200000002</v>
      </c>
    </row>
    <row r="133" spans="1:56" ht="27.75" customHeight="1" x14ac:dyDescent="0.45">
      <c r="A133" s="3" t="s">
        <v>139</v>
      </c>
      <c r="B133" s="14" t="s">
        <v>139</v>
      </c>
      <c r="C133" s="9" t="s">
        <v>112</v>
      </c>
      <c r="D133" s="13" t="s">
        <v>61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45868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118</v>
      </c>
      <c r="AH133" s="1" t="s">
        <v>75</v>
      </c>
      <c r="AI133" s="1">
        <v>4</v>
      </c>
      <c r="AJ133" s="3">
        <v>45868</v>
      </c>
      <c r="AK133" s="3">
        <v>45864</v>
      </c>
      <c r="AL133" s="3">
        <v>45857</v>
      </c>
      <c r="AM133" s="3">
        <v>45865</v>
      </c>
      <c r="AN133" s="3">
        <v>45866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2564.5753466666665</v>
      </c>
    </row>
    <row r="134" spans="1:56" ht="27.75" customHeight="1" x14ac:dyDescent="0.45">
      <c r="A134" s="3">
        <v>45832</v>
      </c>
      <c r="B134" s="14" t="s">
        <v>387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45883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121</v>
      </c>
      <c r="AH134" s="1" t="s">
        <v>75</v>
      </c>
      <c r="AI134" s="1">
        <v>4</v>
      </c>
      <c r="AJ134" s="3">
        <v>45883</v>
      </c>
      <c r="AK134" s="3">
        <v>45879</v>
      </c>
      <c r="AL134" s="3">
        <v>45872</v>
      </c>
      <c r="AM134" s="3">
        <v>45880</v>
      </c>
      <c r="AN134" s="3">
        <v>45881</v>
      </c>
      <c r="AO134" s="3">
        <v>45882</v>
      </c>
      <c r="AP134" s="3">
        <v>45878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2564.5753466666665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26</v>
      </c>
      <c r="F135" s="9">
        <v>43</v>
      </c>
      <c r="G135" s="9">
        <v>0</v>
      </c>
      <c r="H135" s="9">
        <v>0</v>
      </c>
      <c r="I135" s="9">
        <v>120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88</v>
      </c>
      <c r="AA135" s="8">
        <v>139246.74335</v>
      </c>
      <c r="AB135" s="8">
        <v>23999.994999999999</v>
      </c>
      <c r="AC135" s="8">
        <v>115246.74834999998</v>
      </c>
      <c r="AD135" s="8">
        <v>0</v>
      </c>
      <c r="AE135" s="8">
        <v>139246.74335</v>
      </c>
      <c r="AF135" s="8" t="s">
        <v>58</v>
      </c>
      <c r="AG135" s="1" t="s">
        <v>119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7.75" customHeight="1" x14ac:dyDescent="0.45">
      <c r="A136" s="3" t="s">
        <v>139</v>
      </c>
      <c r="B136" s="14" t="s">
        <v>139</v>
      </c>
      <c r="C136" s="9" t="s">
        <v>112</v>
      </c>
      <c r="D136" s="13" t="s">
        <v>59</v>
      </c>
      <c r="E136" s="9">
        <v>28</v>
      </c>
      <c r="F136" s="9">
        <v>47</v>
      </c>
      <c r="G136" s="9" t="s">
        <v>60</v>
      </c>
      <c r="H136" s="9" t="s">
        <v>66</v>
      </c>
      <c r="I136" s="9">
        <v>180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45868</v>
      </c>
      <c r="U136" s="11">
        <v>5000</v>
      </c>
      <c r="V136" s="10">
        <v>0</v>
      </c>
      <c r="W136" s="10">
        <v>5000</v>
      </c>
      <c r="X136" s="10">
        <v>0</v>
      </c>
      <c r="Y136" s="10">
        <v>0</v>
      </c>
      <c r="Z136" s="9" t="s">
        <v>131</v>
      </c>
      <c r="AA136" s="8">
        <v>6775.4500000000007</v>
      </c>
      <c r="AB136" s="8">
        <v>6775.4500000000007</v>
      </c>
      <c r="AC136" s="8">
        <v>0</v>
      </c>
      <c r="AD136" s="8">
        <v>0</v>
      </c>
      <c r="AE136" s="8">
        <v>6775.4500000000007</v>
      </c>
      <c r="AF136" s="8">
        <v>0</v>
      </c>
      <c r="AG136" s="1" t="s">
        <v>118</v>
      </c>
      <c r="AH136" s="1" t="s">
        <v>153</v>
      </c>
      <c r="AI136" s="1">
        <v>2</v>
      </c>
      <c r="AJ136" s="3">
        <v>45868</v>
      </c>
      <c r="AK136" s="3">
        <v>45866</v>
      </c>
      <c r="AL136" s="3">
        <v>0</v>
      </c>
      <c r="AM136" s="3">
        <v>0</v>
      </c>
      <c r="AN136" s="3">
        <v>0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155</v>
      </c>
      <c r="D137" s="13" t="s">
        <v>156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45868</v>
      </c>
      <c r="U137" s="11">
        <v>50000</v>
      </c>
      <c r="V137" s="10">
        <v>0</v>
      </c>
      <c r="W137" s="10">
        <v>50000</v>
      </c>
      <c r="X137" s="10">
        <v>0</v>
      </c>
      <c r="Y137" s="10">
        <v>52500</v>
      </c>
      <c r="Z137" s="9" t="s">
        <v>131</v>
      </c>
      <c r="AA137" s="8">
        <v>59372.5</v>
      </c>
      <c r="AB137" s="8">
        <v>10594</v>
      </c>
      <c r="AC137" s="8">
        <v>48778.5</v>
      </c>
      <c r="AD137" s="8">
        <v>0</v>
      </c>
      <c r="AE137" s="8">
        <v>0</v>
      </c>
      <c r="AF137" s="8">
        <v>0</v>
      </c>
      <c r="AG137" s="1">
        <v>0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5482.1614166666668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28</v>
      </c>
      <c r="F138" s="9">
        <v>43</v>
      </c>
      <c r="G138" s="9">
        <v>0</v>
      </c>
      <c r="H138" s="9">
        <v>0</v>
      </c>
      <c r="I138" s="9">
        <v>130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131</v>
      </c>
      <c r="AA138" s="8">
        <v>66147.95</v>
      </c>
      <c r="AB138" s="8">
        <v>17369.45</v>
      </c>
      <c r="AC138" s="8">
        <v>48778.5</v>
      </c>
      <c r="AD138" s="8">
        <v>0</v>
      </c>
      <c r="AE138" s="8">
        <v>6775.4500000000007</v>
      </c>
      <c r="AF138" s="8" t="s">
        <v>58</v>
      </c>
      <c r="AG138" s="1">
        <v>0</v>
      </c>
      <c r="AH138" s="1">
        <v>0</v>
      </c>
      <c r="AI138" s="1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157</v>
      </c>
      <c r="BD138" s="56">
        <v>0</v>
      </c>
    </row>
  </sheetData>
  <autoFilter ref="A5:BD1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8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8A51-9583-44B9-87F1-BFBBA530B4B5}">
  <sheetPr>
    <tabColor rgb="FFFFFF00"/>
  </sheetPr>
  <dimension ref="A1:BD140"/>
  <sheetViews>
    <sheetView zoomScale="80" zoomScaleNormal="80" workbookViewId="0">
      <selection activeCell="D21" sqref="D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45849</v>
      </c>
      <c r="E3" s="82" t="s">
        <v>52</v>
      </c>
      <c r="F3" s="82"/>
      <c r="G3" s="83">
        <v>9.4600000000000009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268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484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10085</v>
      </c>
      <c r="Y15" s="10">
        <v>31410.75</v>
      </c>
      <c r="Z15" s="9" t="s">
        <v>176</v>
      </c>
      <c r="AA15" s="8">
        <v>25889.682472500001</v>
      </c>
      <c r="AB15" s="8">
        <v>25889.682472500001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79813.882472500001</v>
      </c>
      <c r="AB18" s="8">
        <v>25889.682472500001</v>
      </c>
      <c r="AC18" s="8">
        <v>53924.200000000004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86826</v>
      </c>
      <c r="AC29" s="8">
        <v>448560.28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33787.553890844451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124265.60000000001</v>
      </c>
      <c r="AC30" s="8">
        <v>448560.28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120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3990</v>
      </c>
      <c r="Y41" s="10">
        <v>6310.5</v>
      </c>
      <c r="Z41" s="9" t="s">
        <v>80</v>
      </c>
      <c r="AA41" s="8">
        <v>6788.1417450000008</v>
      </c>
      <c r="AB41" s="8">
        <v>6788.1417450000008</v>
      </c>
      <c r="AC41" s="8">
        <v>0</v>
      </c>
      <c r="AD41" s="8">
        <v>0</v>
      </c>
      <c r="AE41" s="8">
        <v>6788.1417450000008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45847</v>
      </c>
      <c r="B42" s="14" t="s">
        <v>132</v>
      </c>
      <c r="C42" s="9" t="s">
        <v>79</v>
      </c>
      <c r="D42" s="13" t="s">
        <v>485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250.15613333333337</v>
      </c>
    </row>
    <row r="43" spans="1:56" ht="27.75" customHeight="1" x14ac:dyDescent="0.45">
      <c r="A43" s="3" t="s">
        <v>139</v>
      </c>
      <c r="B43" s="14" t="s">
        <v>139</v>
      </c>
      <c r="C43" s="9" t="s">
        <v>145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54641</v>
      </c>
      <c r="AC43" s="8">
        <v>50134.000000000015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3787.9022222222229</v>
      </c>
    </row>
    <row r="44" spans="1:56" ht="27.75" customHeight="1" x14ac:dyDescent="0.45">
      <c r="A44" s="3" t="s">
        <v>139</v>
      </c>
      <c r="B44" s="14" t="s">
        <v>139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120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1667.7075555555555</v>
      </c>
    </row>
    <row r="45" spans="1:56" ht="27.75" customHeight="1" x14ac:dyDescent="0.45">
      <c r="A45" s="3" t="s">
        <v>139</v>
      </c>
      <c r="B45" s="14" t="s">
        <v>139</v>
      </c>
      <c r="C45" s="9" t="s">
        <v>97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1625.4871111111113</v>
      </c>
    </row>
    <row r="46" spans="1:56" ht="27.75" customHeight="1" x14ac:dyDescent="0.45">
      <c r="A46" s="3" t="s">
        <v>139</v>
      </c>
      <c r="B46" s="14" t="s">
        <v>139</v>
      </c>
      <c r="C46" s="9" t="s">
        <v>356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113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8338.5377777777776</v>
      </c>
    </row>
    <row r="47" spans="1:56" ht="27.75" customHeight="1" x14ac:dyDescent="0.45">
      <c r="A47" s="3">
        <v>45825</v>
      </c>
      <c r="B47" s="14" t="s">
        <v>355</v>
      </c>
      <c r="C47" s="9" t="s">
        <v>145</v>
      </c>
      <c r="D47" s="13" t="s">
        <v>273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138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45827</v>
      </c>
      <c r="B48" s="14" t="s">
        <v>394</v>
      </c>
      <c r="C48" s="9" t="s">
        <v>145</v>
      </c>
      <c r="D48" s="13" t="s">
        <v>192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211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45782</v>
      </c>
      <c r="B49" s="14" t="s">
        <v>297</v>
      </c>
      <c r="C49" s="9" t="s">
        <v>79</v>
      </c>
      <c r="D49" s="13" t="s">
        <v>280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63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120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138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833.85377777777774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45681</v>
      </c>
      <c r="B61" s="14" t="s">
        <v>253</v>
      </c>
      <c r="C61" s="9" t="s">
        <v>79</v>
      </c>
      <c r="D61" s="13" t="s">
        <v>252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262.82226666666674</v>
      </c>
    </row>
    <row r="62" spans="1:56" ht="27.75" customHeight="1" x14ac:dyDescent="0.45">
      <c r="A62" s="3">
        <v>45674</v>
      </c>
      <c r="B62" s="14" t="s">
        <v>251</v>
      </c>
      <c r="C62" s="9" t="s">
        <v>145</v>
      </c>
      <c r="D62" s="13" t="s">
        <v>250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211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269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45611</v>
      </c>
      <c r="B63" s="14" t="s">
        <v>209</v>
      </c>
      <c r="C63" s="9" t="s">
        <v>145</v>
      </c>
      <c r="D63" s="13" t="s">
        <v>208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45741</v>
      </c>
      <c r="B66" s="14" t="s">
        <v>277</v>
      </c>
      <c r="C66" s="9" t="s">
        <v>110</v>
      </c>
      <c r="D66" s="13" t="s">
        <v>276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281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226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242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45541</v>
      </c>
      <c r="B69" s="14" t="s">
        <v>193</v>
      </c>
      <c r="C69" s="9" t="s">
        <v>110</v>
      </c>
      <c r="D69" s="13" t="s">
        <v>194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195</v>
      </c>
      <c r="AG69" s="1" t="s">
        <v>61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245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45581</v>
      </c>
      <c r="B70" s="14" t="s">
        <v>199</v>
      </c>
      <c r="C70" s="9" t="s">
        <v>110</v>
      </c>
      <c r="D70" s="13" t="s">
        <v>200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294374.56174500007</v>
      </c>
      <c r="AB71" s="8">
        <v>61429.141745000001</v>
      </c>
      <c r="AC71" s="8">
        <v>232945.42</v>
      </c>
      <c r="AD71" s="8">
        <v>0</v>
      </c>
      <c r="AE71" s="8">
        <v>294374.56174500007</v>
      </c>
      <c r="AF71" s="8" t="s">
        <v>58</v>
      </c>
      <c r="AG71" s="1" t="s">
        <v>118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 t="s">
        <v>139</v>
      </c>
      <c r="B72" s="14" t="s">
        <v>139</v>
      </c>
      <c r="C72" s="9" t="s">
        <v>356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113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120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358</v>
      </c>
      <c r="BD72" s="56">
        <v>8914.2570000000014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357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120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359</v>
      </c>
      <c r="BD73" s="56">
        <v>0</v>
      </c>
    </row>
    <row r="74" spans="1:56" ht="27.75" customHeight="1" x14ac:dyDescent="0.45">
      <c r="A74" s="3">
        <v>45825</v>
      </c>
      <c r="B74" s="14" t="s">
        <v>360</v>
      </c>
      <c r="C74" s="9" t="s">
        <v>145</v>
      </c>
      <c r="D74" s="13" t="s">
        <v>350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45847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120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45825</v>
      </c>
      <c r="B75" s="14" t="s">
        <v>361</v>
      </c>
      <c r="C75" s="9" t="s">
        <v>145</v>
      </c>
      <c r="D75" s="13" t="s">
        <v>351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45847</v>
      </c>
      <c r="U75" s="11">
        <v>6827</v>
      </c>
      <c r="V75" s="10">
        <v>0</v>
      </c>
      <c r="W75" s="10">
        <v>6827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45847</v>
      </c>
      <c r="AK75" s="3">
        <v>0</v>
      </c>
      <c r="AL75" s="3">
        <v>45838</v>
      </c>
      <c r="AM75" s="3">
        <v>45845</v>
      </c>
      <c r="AN75" s="3">
        <v>45846</v>
      </c>
      <c r="AO75" s="3">
        <v>45846</v>
      </c>
      <c r="AP75" s="3">
        <v>45842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363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45821</v>
      </c>
      <c r="B76" s="14" t="s">
        <v>345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45852</v>
      </c>
      <c r="U76" s="11">
        <v>80000</v>
      </c>
      <c r="V76" s="10">
        <v>0</v>
      </c>
      <c r="W76" s="10">
        <v>80000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291</v>
      </c>
      <c r="AG76" s="1" t="s">
        <v>119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471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45818</v>
      </c>
      <c r="B77" s="14" t="s">
        <v>340</v>
      </c>
      <c r="C77" s="9" t="s">
        <v>85</v>
      </c>
      <c r="D77" s="13" t="s">
        <v>290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50000</v>
      </c>
      <c r="V77" s="10">
        <v>0</v>
      </c>
      <c r="W77" s="10">
        <v>50000</v>
      </c>
      <c r="X77" s="10">
        <v>49717</v>
      </c>
      <c r="Y77" s="10">
        <v>297.15000000000003</v>
      </c>
      <c r="Z77" s="9" t="s">
        <v>81</v>
      </c>
      <c r="AA77" s="8">
        <v>319.64128350000004</v>
      </c>
      <c r="AB77" s="8">
        <v>0</v>
      </c>
      <c r="AC77" s="8">
        <v>319.64128350000004</v>
      </c>
      <c r="AD77" s="8">
        <v>0</v>
      </c>
      <c r="AE77" s="8">
        <v>0</v>
      </c>
      <c r="AF77" s="8" t="s">
        <v>335</v>
      </c>
      <c r="AG77" s="1" t="s">
        <v>119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24.434800338666673</v>
      </c>
    </row>
    <row r="78" spans="1:56" ht="27.75" customHeight="1" x14ac:dyDescent="0.45">
      <c r="A78" s="3">
        <v>45818</v>
      </c>
      <c r="B78" s="14" t="s">
        <v>341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120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381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45831</v>
      </c>
      <c r="B80" s="14" t="s">
        <v>395</v>
      </c>
      <c r="C80" s="9" t="s">
        <v>85</v>
      </c>
      <c r="D80" s="13" t="s">
        <v>261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291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3289.220977777778</v>
      </c>
    </row>
    <row r="81" spans="1:56" ht="27.75" customHeight="1" x14ac:dyDescent="0.45">
      <c r="A81" s="3">
        <v>45845</v>
      </c>
      <c r="B81" s="14" t="s">
        <v>472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45867</v>
      </c>
      <c r="U81" s="11">
        <v>30000</v>
      </c>
      <c r="V81" s="10">
        <v>0</v>
      </c>
      <c r="W81" s="10">
        <v>30000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45842</v>
      </c>
      <c r="B82" s="14" t="s">
        <v>466</v>
      </c>
      <c r="C82" s="9" t="s">
        <v>73</v>
      </c>
      <c r="D82" s="13" t="s">
        <v>467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148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119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357.75617777777779</v>
      </c>
    </row>
    <row r="83" spans="1:56" ht="27.75" customHeight="1" x14ac:dyDescent="0.45">
      <c r="A83" s="3" t="s">
        <v>139</v>
      </c>
      <c r="B83" s="14" t="s">
        <v>139</v>
      </c>
      <c r="C83" s="9" t="s">
        <v>145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228</v>
      </c>
      <c r="AG83" s="1" t="s">
        <v>119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4405.2066666666669</v>
      </c>
    </row>
    <row r="84" spans="1:56" ht="27.75" customHeight="1" x14ac:dyDescent="0.45">
      <c r="A84" s="3">
        <v>45840</v>
      </c>
      <c r="B84" s="14" t="s">
        <v>438</v>
      </c>
      <c r="C84" s="9" t="s">
        <v>85</v>
      </c>
      <c r="D84" s="13" t="s">
        <v>439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440</v>
      </c>
      <c r="AG84" s="1" t="s">
        <v>118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1068.996817777778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331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45834</v>
      </c>
      <c r="B86" s="14" t="s">
        <v>413</v>
      </c>
      <c r="C86" s="9" t="s">
        <v>85</v>
      </c>
      <c r="D86" s="13" t="s">
        <v>408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238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227</v>
      </c>
      <c r="AG86" s="1" t="s">
        <v>118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168043.46128350004</v>
      </c>
      <c r="AB87" s="8">
        <v>0</v>
      </c>
      <c r="AC87" s="8">
        <v>168043.46128350004</v>
      </c>
      <c r="AD87" s="8">
        <v>0</v>
      </c>
      <c r="AE87" s="8">
        <v>0</v>
      </c>
      <c r="AF87" s="8" t="s">
        <v>58</v>
      </c>
      <c r="AG87" s="1" t="s">
        <v>118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45841</v>
      </c>
      <c r="B88" s="14" t="s">
        <v>454</v>
      </c>
      <c r="C88" s="9" t="s">
        <v>179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445.06336793599996</v>
      </c>
      <c r="Q88" s="10">
        <v>0</v>
      </c>
      <c r="R88" s="10">
        <v>445.06336793599996</v>
      </c>
      <c r="S88" s="9" t="s">
        <v>71</v>
      </c>
      <c r="T88" s="12">
        <v>45852</v>
      </c>
      <c r="U88" s="11">
        <v>20000</v>
      </c>
      <c r="V88" s="10">
        <v>0</v>
      </c>
      <c r="W88" s="10">
        <v>20000</v>
      </c>
      <c r="X88" s="10">
        <v>0</v>
      </c>
      <c r="Y88" s="10">
        <v>0</v>
      </c>
      <c r="Z88" s="9" t="s">
        <v>134</v>
      </c>
      <c r="AA88" s="8">
        <v>22072.6</v>
      </c>
      <c r="AB88" s="8">
        <v>16727</v>
      </c>
      <c r="AC88" s="8">
        <v>5345.5999999999985</v>
      </c>
      <c r="AD88" s="8">
        <v>0</v>
      </c>
      <c r="AE88" s="8">
        <v>0</v>
      </c>
      <c r="AF88" s="8">
        <v>0</v>
      </c>
      <c r="AG88" s="1" t="s">
        <v>120</v>
      </c>
      <c r="AH88" s="1" t="s">
        <v>316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364.83719999999983</v>
      </c>
    </row>
    <row r="89" spans="1:56" ht="27.75" customHeight="1" x14ac:dyDescent="0.45">
      <c r="A89" s="3">
        <v>45846</v>
      </c>
      <c r="B89" s="14" t="s">
        <v>480</v>
      </c>
      <c r="C89" s="9" t="s">
        <v>473</v>
      </c>
      <c r="D89" s="13" t="s">
        <v>474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134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475</v>
      </c>
      <c r="AZ89" s="2">
        <v>0</v>
      </c>
      <c r="BA89" s="2">
        <v>0</v>
      </c>
      <c r="BB89" s="2">
        <v>0</v>
      </c>
      <c r="BC89" s="1" t="s">
        <v>104</v>
      </c>
      <c r="BD89" s="56">
        <v>1215.6519374999996</v>
      </c>
    </row>
    <row r="90" spans="1:56" ht="27.75" customHeight="1" x14ac:dyDescent="0.45">
      <c r="A90" s="3" t="s">
        <v>139</v>
      </c>
      <c r="B90" s="14" t="s">
        <v>139</v>
      </c>
      <c r="C90" s="9" t="s">
        <v>179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134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118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1129.8412125</v>
      </c>
    </row>
    <row r="91" spans="1:56" ht="27.75" customHeight="1" x14ac:dyDescent="0.45">
      <c r="A91" s="3">
        <v>45842</v>
      </c>
      <c r="B91" s="14" t="s">
        <v>455</v>
      </c>
      <c r="C91" s="9" t="s">
        <v>221</v>
      </c>
      <c r="D91" s="13" t="s">
        <v>321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134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134</v>
      </c>
      <c r="AA92" s="8">
        <v>56438.8</v>
      </c>
      <c r="AB92" s="8">
        <v>16727</v>
      </c>
      <c r="AC92" s="8">
        <v>39711.800000000003</v>
      </c>
      <c r="AD92" s="8">
        <v>0</v>
      </c>
      <c r="AE92" s="8">
        <v>0</v>
      </c>
      <c r="AF92" s="8" t="s">
        <v>58</v>
      </c>
      <c r="AG92" s="1" t="s">
        <v>120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45833</v>
      </c>
      <c r="B93" s="14" t="s">
        <v>411</v>
      </c>
      <c r="C93" s="9" t="s">
        <v>179</v>
      </c>
      <c r="D93" s="13" t="s">
        <v>338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217.10408191999997</v>
      </c>
      <c r="Q93" s="10">
        <v>0</v>
      </c>
      <c r="R93" s="10">
        <v>217.10408191999997</v>
      </c>
      <c r="S93" s="9" t="s">
        <v>71</v>
      </c>
      <c r="T93" s="12">
        <v>45850</v>
      </c>
      <c r="U93" s="11">
        <v>10000</v>
      </c>
      <c r="V93" s="10">
        <v>0</v>
      </c>
      <c r="W93" s="10">
        <v>10000</v>
      </c>
      <c r="X93" s="10">
        <v>10500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45841</v>
      </c>
      <c r="B94" s="14" t="s">
        <v>445</v>
      </c>
      <c r="C94" s="9" t="s">
        <v>446</v>
      </c>
      <c r="D94" s="13" t="s">
        <v>447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45841</v>
      </c>
      <c r="B95" s="14" t="s">
        <v>445</v>
      </c>
      <c r="C95" s="9" t="s">
        <v>446</v>
      </c>
      <c r="D95" s="13" t="s">
        <v>448</v>
      </c>
      <c r="E95" s="9">
        <v>21</v>
      </c>
      <c r="F95" s="9">
        <v>37</v>
      </c>
      <c r="G95" s="9" t="s">
        <v>60</v>
      </c>
      <c r="H95" s="9" t="s">
        <v>66</v>
      </c>
      <c r="I95" s="9">
        <v>97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45850</v>
      </c>
      <c r="U95" s="11">
        <v>5000</v>
      </c>
      <c r="V95" s="10">
        <v>0</v>
      </c>
      <c r="W95" s="10">
        <v>5000</v>
      </c>
      <c r="X95" s="10">
        <v>5400</v>
      </c>
      <c r="Y95" s="10">
        <v>0</v>
      </c>
      <c r="Z95" s="9" t="s">
        <v>123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45850</v>
      </c>
      <c r="AK95" s="3">
        <v>45846</v>
      </c>
      <c r="AL95" s="3">
        <v>45840</v>
      </c>
      <c r="AM95" s="3">
        <v>45847</v>
      </c>
      <c r="AN95" s="3">
        <v>45848</v>
      </c>
      <c r="AO95" s="3">
        <v>45848</v>
      </c>
      <c r="AP95" s="3">
        <v>45845</v>
      </c>
      <c r="AQ95" s="3">
        <v>45849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45846</v>
      </c>
      <c r="B96" s="14" t="s">
        <v>481</v>
      </c>
      <c r="C96" s="9" t="s">
        <v>179</v>
      </c>
      <c r="D96" s="13" t="s">
        <v>476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45854</v>
      </c>
      <c r="U96" s="11">
        <v>20000</v>
      </c>
      <c r="V96" s="10">
        <v>0</v>
      </c>
      <c r="W96" s="10">
        <v>20000</v>
      </c>
      <c r="X96" s="10">
        <v>10750</v>
      </c>
      <c r="Y96" s="10">
        <v>9712.5</v>
      </c>
      <c r="Z96" s="9" t="s">
        <v>123</v>
      </c>
      <c r="AA96" s="8">
        <v>10447.639125000002</v>
      </c>
      <c r="AB96" s="8">
        <v>10447.639125000002</v>
      </c>
      <c r="AC96" s="8">
        <v>0</v>
      </c>
      <c r="AD96" s="8">
        <v>10447.639125000002</v>
      </c>
      <c r="AE96" s="8">
        <v>0</v>
      </c>
      <c r="AF96" s="8">
        <v>0</v>
      </c>
      <c r="AG96" s="1" t="s">
        <v>61</v>
      </c>
      <c r="AH96" s="1" t="s">
        <v>68</v>
      </c>
      <c r="AI96" s="1">
        <v>4</v>
      </c>
      <c r="AJ96" s="3">
        <v>45854</v>
      </c>
      <c r="AK96" s="3">
        <v>45850</v>
      </c>
      <c r="AL96" s="3">
        <v>45844</v>
      </c>
      <c r="AM96" s="3">
        <v>45851</v>
      </c>
      <c r="AN96" s="3">
        <v>45852</v>
      </c>
      <c r="AO96" s="3">
        <v>45852</v>
      </c>
      <c r="AP96" s="3">
        <v>45849</v>
      </c>
      <c r="AQ96" s="3">
        <v>45853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45846</v>
      </c>
      <c r="B97" s="14" t="s">
        <v>482</v>
      </c>
      <c r="C97" s="9" t="s">
        <v>477</v>
      </c>
      <c r="D97" s="13" t="s">
        <v>478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108.55204095999999</v>
      </c>
      <c r="Q97" s="10">
        <v>0</v>
      </c>
      <c r="R97" s="10">
        <v>108.55204095999999</v>
      </c>
      <c r="S97" s="9" t="s">
        <v>71</v>
      </c>
      <c r="T97" s="12">
        <v>45856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123</v>
      </c>
      <c r="AA97" s="8">
        <v>5378.4500000000007</v>
      </c>
      <c r="AB97" s="8">
        <v>5378.4500000000007</v>
      </c>
      <c r="AC97" s="8">
        <v>0</v>
      </c>
      <c r="AD97" s="8">
        <v>5378.4500000000007</v>
      </c>
      <c r="AE97" s="8">
        <v>0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 t="s">
        <v>139</v>
      </c>
      <c r="B98" s="14" t="s">
        <v>139</v>
      </c>
      <c r="C98" s="9" t="s">
        <v>114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300000</v>
      </c>
      <c r="V98" s="10">
        <v>0</v>
      </c>
      <c r="W98" s="10">
        <v>300000</v>
      </c>
      <c r="X98" s="10">
        <v>0</v>
      </c>
      <c r="Y98" s="10">
        <v>315000</v>
      </c>
      <c r="Z98" s="9" t="s">
        <v>123</v>
      </c>
      <c r="AA98" s="8">
        <v>322707</v>
      </c>
      <c r="AB98" s="8">
        <v>125723</v>
      </c>
      <c r="AC98" s="8">
        <v>196984</v>
      </c>
      <c r="AD98" s="8">
        <v>2858</v>
      </c>
      <c r="AE98" s="8">
        <v>319849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14165.776053333331</v>
      </c>
    </row>
    <row r="99" spans="1:56" ht="27.75" customHeight="1" x14ac:dyDescent="0.45">
      <c r="A99" s="3" t="s">
        <v>139</v>
      </c>
      <c r="B99" s="14" t="s">
        <v>139</v>
      </c>
      <c r="C99" s="9" t="s">
        <v>424</v>
      </c>
      <c r="D99" s="13" t="s">
        <v>61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434.20816383999994</v>
      </c>
      <c r="Q99" s="10">
        <v>0</v>
      </c>
      <c r="R99" s="10">
        <v>434.20816383999994</v>
      </c>
      <c r="S99" s="9" t="s">
        <v>71</v>
      </c>
      <c r="T99" s="12">
        <v>45868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123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45867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1547.1290706666666</v>
      </c>
    </row>
    <row r="100" spans="1:56" ht="27.75" customHeight="1" x14ac:dyDescent="0.45">
      <c r="A100" s="3" t="s">
        <v>139</v>
      </c>
      <c r="B100" s="14" t="s">
        <v>139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>
        <v>45868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123</v>
      </c>
      <c r="AA100" s="8">
        <v>10756.900000000001</v>
      </c>
      <c r="AB100" s="8">
        <v>10756.900000000001</v>
      </c>
      <c r="AC100" s="8">
        <v>0</v>
      </c>
      <c r="AD100" s="8">
        <v>0</v>
      </c>
      <c r="AE100" s="8">
        <v>10756.900000000001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45868</v>
      </c>
      <c r="AK100" s="3">
        <v>45864</v>
      </c>
      <c r="AL100" s="3">
        <v>45858</v>
      </c>
      <c r="AM100" s="3">
        <v>45865</v>
      </c>
      <c r="AN100" s="3">
        <v>45866</v>
      </c>
      <c r="AO100" s="3">
        <v>45866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163.47937368575995</v>
      </c>
      <c r="Q101" s="10">
        <v>0</v>
      </c>
      <c r="R101" s="10">
        <v>163.47937368575995</v>
      </c>
      <c r="S101" s="9" t="s">
        <v>67</v>
      </c>
      <c r="T101" s="12" t="s">
        <v>63</v>
      </c>
      <c r="U101" s="11">
        <v>8000</v>
      </c>
      <c r="V101" s="10">
        <v>470</v>
      </c>
      <c r="W101" s="10">
        <v>7530</v>
      </c>
      <c r="X101" s="10">
        <v>0</v>
      </c>
      <c r="Y101" s="10">
        <v>7906.5</v>
      </c>
      <c r="Z101" s="9" t="s">
        <v>123</v>
      </c>
      <c r="AA101" s="8">
        <v>8310.3338999999996</v>
      </c>
      <c r="AB101" s="8">
        <v>8310.3338999999996</v>
      </c>
      <c r="AC101" s="8">
        <v>0</v>
      </c>
      <c r="AD101" s="8">
        <v>0</v>
      </c>
      <c r="AE101" s="8">
        <v>8310.3338999999996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45628</v>
      </c>
      <c r="B102" s="14" t="s">
        <v>215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8000</v>
      </c>
      <c r="V102" s="10">
        <v>0</v>
      </c>
      <c r="W102" s="10">
        <v>8000</v>
      </c>
      <c r="X102" s="10">
        <v>0</v>
      </c>
      <c r="Y102" s="10">
        <v>8400</v>
      </c>
      <c r="Z102" s="9" t="s">
        <v>123</v>
      </c>
      <c r="AA102" s="8">
        <v>8605.52</v>
      </c>
      <c r="AB102" s="8">
        <v>8605.52</v>
      </c>
      <c r="AC102" s="8">
        <v>0</v>
      </c>
      <c r="AD102" s="8">
        <v>0</v>
      </c>
      <c r="AE102" s="8">
        <v>8605.52</v>
      </c>
      <c r="AF102" s="8">
        <v>0</v>
      </c>
      <c r="AG102" s="1" t="s">
        <v>61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239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45631</v>
      </c>
      <c r="B103" s="14" t="s">
        <v>218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119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240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>
        <v>45631</v>
      </c>
      <c r="B104" s="14" t="s">
        <v>219</v>
      </c>
      <c r="C104" s="9" t="s">
        <v>112</v>
      </c>
      <c r="D104" s="13" t="s">
        <v>151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113</v>
      </c>
      <c r="T104" s="12" t="s">
        <v>63</v>
      </c>
      <c r="U104" s="11">
        <v>16000</v>
      </c>
      <c r="V104" s="10">
        <v>0</v>
      </c>
      <c r="W104" s="10">
        <v>16000</v>
      </c>
      <c r="X104" s="10">
        <v>0</v>
      </c>
      <c r="Y104" s="10">
        <v>16800</v>
      </c>
      <c r="Z104" s="9" t="s">
        <v>123</v>
      </c>
      <c r="AA104" s="8">
        <v>17211.04</v>
      </c>
      <c r="AB104" s="8">
        <v>0</v>
      </c>
      <c r="AC104" s="8">
        <v>17211.04</v>
      </c>
      <c r="AD104" s="8">
        <v>0</v>
      </c>
      <c r="AE104" s="8">
        <v>17211.04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241</v>
      </c>
      <c r="AZ104" s="2">
        <v>0</v>
      </c>
      <c r="BA104" s="2">
        <v>0</v>
      </c>
      <c r="BB104" s="2">
        <v>0</v>
      </c>
      <c r="BC104" s="1" t="s">
        <v>124</v>
      </c>
      <c r="BD104" s="56">
        <v>1237.7032565333332</v>
      </c>
    </row>
    <row r="105" spans="1:56" ht="27.75" customHeight="1" x14ac:dyDescent="0.45">
      <c r="A105" s="3" t="s">
        <v>139</v>
      </c>
      <c r="B105" s="14" t="s">
        <v>139</v>
      </c>
      <c r="C105" s="9" t="s">
        <v>110</v>
      </c>
      <c r="D105" s="13" t="s">
        <v>61</v>
      </c>
      <c r="E105" s="9">
        <v>21</v>
      </c>
      <c r="F105" s="9">
        <v>40</v>
      </c>
      <c r="G105" s="9" t="s">
        <v>60</v>
      </c>
      <c r="H105" s="9" t="s">
        <v>66</v>
      </c>
      <c r="I105" s="9">
        <v>108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42</v>
      </c>
      <c r="O105" s="9">
        <v>40</v>
      </c>
      <c r="P105" s="10">
        <v>227.95928601599996</v>
      </c>
      <c r="Q105" s="10">
        <v>0</v>
      </c>
      <c r="R105" s="10">
        <v>227.95928601599996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123</v>
      </c>
      <c r="AA105" s="8">
        <v>11595.1</v>
      </c>
      <c r="AB105" s="8">
        <v>0</v>
      </c>
      <c r="AC105" s="8">
        <v>11595.1</v>
      </c>
      <c r="AD105" s="8">
        <v>0</v>
      </c>
      <c r="AE105" s="8">
        <v>11595.1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833.84229133333326</v>
      </c>
    </row>
    <row r="106" spans="1:56" ht="27.75" customHeight="1" x14ac:dyDescent="0.45">
      <c r="A106" s="3">
        <v>45066</v>
      </c>
      <c r="B106" s="14" t="s">
        <v>130</v>
      </c>
      <c r="C106" s="9" t="s">
        <v>79</v>
      </c>
      <c r="D106" s="13" t="s">
        <v>129</v>
      </c>
      <c r="E106" s="9">
        <v>21</v>
      </c>
      <c r="F106" s="9">
        <v>38</v>
      </c>
      <c r="G106" s="9" t="s">
        <v>60</v>
      </c>
      <c r="H106" s="9" t="s">
        <v>76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396.82856033333326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>
        <v>0</v>
      </c>
      <c r="H107" s="9">
        <v>0</v>
      </c>
      <c r="I107" s="9">
        <v>74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 t="s">
        <v>82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123</v>
      </c>
      <c r="AA107" s="8">
        <v>439254.97302500001</v>
      </c>
      <c r="AB107" s="8">
        <v>169221.84302499998</v>
      </c>
      <c r="AC107" s="8">
        <v>270033.13</v>
      </c>
      <c r="AD107" s="8">
        <v>18684.089125000002</v>
      </c>
      <c r="AE107" s="8">
        <v>420570.88390000002</v>
      </c>
      <c r="AF107" s="8" t="s">
        <v>58</v>
      </c>
      <c r="AG107" s="1" t="s">
        <v>61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125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61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 t="s">
        <v>139</v>
      </c>
      <c r="B110" s="14" t="s">
        <v>139</v>
      </c>
      <c r="C110" s="9" t="s">
        <v>237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83</v>
      </c>
      <c r="AA110" s="8">
        <v>39674.800000000003</v>
      </c>
      <c r="AB110" s="8">
        <v>12829</v>
      </c>
      <c r="AC110" s="8">
        <v>26845.800000000003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2006.7235499999997</v>
      </c>
    </row>
    <row r="111" spans="1:56" ht="27.75" customHeight="1" x14ac:dyDescent="0.45">
      <c r="A111" s="3" t="s">
        <v>139</v>
      </c>
      <c r="B111" s="14" t="s">
        <v>139</v>
      </c>
      <c r="C111" s="9" t="s">
        <v>244</v>
      </c>
      <c r="D111" s="13" t="s">
        <v>61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821.54158271999995</v>
      </c>
      <c r="Q111" s="10">
        <v>0</v>
      </c>
      <c r="R111" s="10">
        <v>821.54158271999995</v>
      </c>
      <c r="S111" s="9" t="s">
        <v>127</v>
      </c>
      <c r="T111" s="12">
        <v>45868</v>
      </c>
      <c r="U111" s="11">
        <v>30000</v>
      </c>
      <c r="V111" s="10">
        <v>0</v>
      </c>
      <c r="W111" s="10">
        <v>30000</v>
      </c>
      <c r="X111" s="10">
        <v>0</v>
      </c>
      <c r="Y111" s="10">
        <v>31500</v>
      </c>
      <c r="Z111" s="9" t="s">
        <v>83</v>
      </c>
      <c r="AA111" s="8">
        <v>29756.100000000002</v>
      </c>
      <c r="AB111" s="8">
        <v>0</v>
      </c>
      <c r="AC111" s="8">
        <v>29756.100000000002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72</v>
      </c>
      <c r="AI111" s="1">
        <v>3</v>
      </c>
      <c r="AJ111" s="3">
        <v>45868</v>
      </c>
      <c r="AK111" s="3">
        <v>0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2224.2684750000003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60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83</v>
      </c>
      <c r="AA112" s="8">
        <v>69430.900000000009</v>
      </c>
      <c r="AB112" s="8">
        <v>12829</v>
      </c>
      <c r="AC112" s="8">
        <v>56601.900000000009</v>
      </c>
      <c r="AD112" s="8">
        <v>0</v>
      </c>
      <c r="AE112" s="8">
        <v>0</v>
      </c>
      <c r="AF112" s="8" t="s">
        <v>58</v>
      </c>
      <c r="AG112" s="1" t="s">
        <v>118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237</v>
      </c>
      <c r="D113" s="13" t="s">
        <v>61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74</v>
      </c>
      <c r="AI113" s="1">
        <v>2</v>
      </c>
      <c r="AJ113" s="3">
        <v>45868</v>
      </c>
      <c r="AK113" s="3">
        <v>0</v>
      </c>
      <c r="AL113" s="3">
        <v>45859</v>
      </c>
      <c r="AM113" s="3">
        <v>45866</v>
      </c>
      <c r="AN113" s="3">
        <v>45867</v>
      </c>
      <c r="AO113" s="3">
        <v>45867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800.41704844444439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183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185</v>
      </c>
      <c r="AA114" s="8">
        <v>9918.7000000000007</v>
      </c>
      <c r="AB114" s="8">
        <v>0</v>
      </c>
      <c r="AC114" s="8">
        <v>9918.7000000000007</v>
      </c>
      <c r="AD114" s="8">
        <v>0</v>
      </c>
      <c r="AE114" s="8">
        <v>0</v>
      </c>
      <c r="AF114" s="8">
        <v>0</v>
      </c>
      <c r="AG114" s="1" t="s">
        <v>120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184</v>
      </c>
      <c r="BD114" s="56">
        <v>0</v>
      </c>
    </row>
    <row r="115" spans="1:56" ht="27.75" customHeight="1" x14ac:dyDescent="0.45">
      <c r="A115" s="3">
        <v>45839</v>
      </c>
      <c r="B115" s="14" t="s">
        <v>437</v>
      </c>
      <c r="C115" s="9" t="s">
        <v>426</v>
      </c>
      <c r="D115" s="13" t="s">
        <v>284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10000</v>
      </c>
      <c r="V115" s="10">
        <v>0</v>
      </c>
      <c r="W115" s="10">
        <v>10000</v>
      </c>
      <c r="X115" s="10">
        <v>10515</v>
      </c>
      <c r="Y115" s="10">
        <v>0</v>
      </c>
      <c r="Z115" s="9" t="s">
        <v>232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427</v>
      </c>
      <c r="AG115" s="1" t="s">
        <v>118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428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45839</v>
      </c>
      <c r="B116" s="14" t="s">
        <v>437</v>
      </c>
      <c r="C116" s="9" t="s">
        <v>426</v>
      </c>
      <c r="D116" s="13" t="s">
        <v>429</v>
      </c>
      <c r="E116" s="9">
        <v>23</v>
      </c>
      <c r="F116" s="9">
        <v>37</v>
      </c>
      <c r="G116" s="9" t="s">
        <v>60</v>
      </c>
      <c r="H116" s="9">
        <v>0</v>
      </c>
      <c r="I116" s="9">
        <v>85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45852</v>
      </c>
      <c r="U116" s="11">
        <v>5000</v>
      </c>
      <c r="V116" s="10">
        <v>0</v>
      </c>
      <c r="W116" s="10">
        <v>5000</v>
      </c>
      <c r="X116" s="10">
        <v>5440</v>
      </c>
      <c r="Y116" s="10">
        <v>0</v>
      </c>
      <c r="Z116" s="9" t="s">
        <v>232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74</v>
      </c>
      <c r="AI116" s="1">
        <v>2</v>
      </c>
      <c r="AJ116" s="3">
        <v>45852</v>
      </c>
      <c r="AK116" s="3">
        <v>0</v>
      </c>
      <c r="AL116" s="3">
        <v>45843</v>
      </c>
      <c r="AM116" s="3">
        <v>45850</v>
      </c>
      <c r="AN116" s="3">
        <v>45851</v>
      </c>
      <c r="AO116" s="3">
        <v>45851</v>
      </c>
      <c r="AP116" s="3">
        <v>45847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428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99</v>
      </c>
      <c r="T119" s="12">
        <v>45852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259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260</v>
      </c>
      <c r="AG119" s="1" t="s">
        <v>119</v>
      </c>
      <c r="AH119" s="1" t="s">
        <v>72</v>
      </c>
      <c r="AI119" s="1">
        <v>3</v>
      </c>
      <c r="AJ119" s="3">
        <v>45852</v>
      </c>
      <c r="AK119" s="3">
        <v>0</v>
      </c>
      <c r="AL119" s="3">
        <v>45842</v>
      </c>
      <c r="AM119" s="3">
        <v>45849</v>
      </c>
      <c r="AN119" s="3">
        <v>45850</v>
      </c>
      <c r="AO119" s="3">
        <v>45850</v>
      </c>
      <c r="AP119" s="3">
        <v>45847</v>
      </c>
      <c r="AQ119" s="3">
        <v>45851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0</v>
      </c>
      <c r="R120" s="10">
        <v>0</v>
      </c>
      <c r="S120" s="9" t="s">
        <v>99</v>
      </c>
      <c r="T120" s="12">
        <v>45860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118</v>
      </c>
      <c r="AH120" s="1" t="s">
        <v>72</v>
      </c>
      <c r="AI120" s="1">
        <v>3</v>
      </c>
      <c r="AJ120" s="3">
        <v>45860</v>
      </c>
      <c r="AK120" s="3">
        <v>0</v>
      </c>
      <c r="AL120" s="3">
        <v>45850</v>
      </c>
      <c r="AM120" s="3">
        <v>45857</v>
      </c>
      <c r="AN120" s="3">
        <v>45858</v>
      </c>
      <c r="AO120" s="3">
        <v>45858</v>
      </c>
      <c r="AP120" s="3">
        <v>45855</v>
      </c>
      <c r="AQ120" s="3">
        <v>45859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1394.6549118458877</v>
      </c>
      <c r="Q121" s="10">
        <v>0</v>
      </c>
      <c r="R121" s="10">
        <v>1394.6549118458877</v>
      </c>
      <c r="S121" s="9" t="s">
        <v>99</v>
      </c>
      <c r="T121" s="12">
        <v>45859</v>
      </c>
      <c r="U121" s="11">
        <v>45000</v>
      </c>
      <c r="V121" s="10">
        <v>2174</v>
      </c>
      <c r="W121" s="10">
        <v>42826</v>
      </c>
      <c r="X121" s="10">
        <v>0</v>
      </c>
      <c r="Y121" s="10">
        <v>44967.3</v>
      </c>
      <c r="Z121" s="9" t="s">
        <v>100</v>
      </c>
      <c r="AA121" s="8">
        <v>46067.499940000009</v>
      </c>
      <c r="AB121" s="8">
        <v>46067.499940000009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118</v>
      </c>
      <c r="AH121" s="1" t="s">
        <v>72</v>
      </c>
      <c r="AI121" s="1">
        <v>3</v>
      </c>
      <c r="AJ121" s="3">
        <v>45859</v>
      </c>
      <c r="AK121" s="3">
        <v>0</v>
      </c>
      <c r="AL121" s="3">
        <v>45849</v>
      </c>
      <c r="AM121" s="3">
        <v>45856</v>
      </c>
      <c r="AN121" s="3">
        <v>45857</v>
      </c>
      <c r="AO121" s="3">
        <v>45857</v>
      </c>
      <c r="AP121" s="3">
        <v>45854</v>
      </c>
      <c r="AQ121" s="3">
        <v>45858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45858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14370.488259224063</v>
      </c>
      <c r="Q122" s="10">
        <v>0</v>
      </c>
      <c r="R122" s="10">
        <v>14370.488259224063</v>
      </c>
      <c r="S122" s="9" t="s">
        <v>99</v>
      </c>
      <c r="T122" s="12" t="s">
        <v>63</v>
      </c>
      <c r="U122" s="11">
        <v>441278</v>
      </c>
      <c r="V122" s="10">
        <v>0</v>
      </c>
      <c r="W122" s="10">
        <v>441278</v>
      </c>
      <c r="X122" s="10">
        <v>0</v>
      </c>
      <c r="Y122" s="10">
        <v>463341.9</v>
      </c>
      <c r="Z122" s="9" t="s">
        <v>100</v>
      </c>
      <c r="AA122" s="8">
        <v>474678.33182000002</v>
      </c>
      <c r="AB122" s="8">
        <v>16090</v>
      </c>
      <c r="AC122" s="8">
        <v>458588.33182000002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116</v>
      </c>
      <c r="BD122" s="56">
        <v>58746.821319562463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100</v>
      </c>
      <c r="AA123" s="8">
        <v>520745.83176000003</v>
      </c>
      <c r="AB123" s="8">
        <v>62157.499940000009</v>
      </c>
      <c r="AC123" s="8">
        <v>458588.33182000002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117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190</v>
      </c>
      <c r="D124" s="13" t="s">
        <v>61</v>
      </c>
      <c r="E124" s="9">
        <v>26</v>
      </c>
      <c r="F124" s="9">
        <v>41</v>
      </c>
      <c r="G124" s="9" t="s">
        <v>60</v>
      </c>
      <c r="H124" s="9">
        <v>0</v>
      </c>
      <c r="I124" s="9">
        <v>97</v>
      </c>
      <c r="J124" s="9" t="s">
        <v>57</v>
      </c>
      <c r="K124" s="9">
        <v>5</v>
      </c>
      <c r="L124" s="9" t="s">
        <v>91</v>
      </c>
      <c r="M124" s="10">
        <v>27</v>
      </c>
      <c r="N124" s="9">
        <v>43</v>
      </c>
      <c r="O124" s="9">
        <v>40</v>
      </c>
      <c r="P124" s="10">
        <v>229.14349009919997</v>
      </c>
      <c r="Q124" s="10">
        <v>0</v>
      </c>
      <c r="R124" s="10">
        <v>229.14349009919997</v>
      </c>
      <c r="S124" s="9" t="s">
        <v>196</v>
      </c>
      <c r="T124" s="12">
        <v>45868</v>
      </c>
      <c r="U124" s="11">
        <v>8000</v>
      </c>
      <c r="V124" s="10">
        <v>0</v>
      </c>
      <c r="W124" s="10">
        <v>8000</v>
      </c>
      <c r="X124" s="10">
        <v>0</v>
      </c>
      <c r="Y124" s="10">
        <v>8400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622.50736888888889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26</v>
      </c>
      <c r="F125" s="9">
        <v>43</v>
      </c>
      <c r="G125" s="9" t="s">
        <v>60</v>
      </c>
      <c r="H125" s="9">
        <v>0</v>
      </c>
      <c r="I125" s="9">
        <v>102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84</v>
      </c>
      <c r="AA125" s="8">
        <v>9499.6</v>
      </c>
      <c r="AB125" s="8">
        <v>1790</v>
      </c>
      <c r="AC125" s="8">
        <v>7709.6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45839</v>
      </c>
      <c r="B126" s="14" t="s">
        <v>483</v>
      </c>
      <c r="C126" s="9" t="s">
        <v>143</v>
      </c>
      <c r="D126" s="13" t="s">
        <v>59</v>
      </c>
      <c r="E126" s="9">
        <v>26</v>
      </c>
      <c r="F126" s="9">
        <v>39</v>
      </c>
      <c r="G126" s="9" t="s">
        <v>60</v>
      </c>
      <c r="H126" s="9">
        <v>0</v>
      </c>
      <c r="I126" s="9">
        <v>93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5000</v>
      </c>
      <c r="V126" s="10">
        <v>5000</v>
      </c>
      <c r="W126" s="10">
        <v>0</v>
      </c>
      <c r="X126" s="10">
        <v>0</v>
      </c>
      <c r="Y126" s="10">
        <v>0</v>
      </c>
      <c r="Z126" s="9" t="s">
        <v>154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77</v>
      </c>
      <c r="AI126" s="1">
        <v>1</v>
      </c>
      <c r="AJ126" s="3">
        <v>45847</v>
      </c>
      <c r="AK126" s="3">
        <v>0</v>
      </c>
      <c r="AL126" s="3">
        <v>0</v>
      </c>
      <c r="AM126" s="3">
        <v>0</v>
      </c>
      <c r="AN126" s="3">
        <v>0</v>
      </c>
      <c r="AO126" s="3">
        <v>45846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26</v>
      </c>
      <c r="F127" s="9">
        <v>43</v>
      </c>
      <c r="G127" s="9">
        <v>0</v>
      </c>
      <c r="H127" s="9">
        <v>0</v>
      </c>
      <c r="I127" s="9">
        <v>100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154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121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 t="s">
        <v>139</v>
      </c>
      <c r="B128" s="14" t="s">
        <v>139</v>
      </c>
      <c r="C128" s="9" t="s">
        <v>112</v>
      </c>
      <c r="D128" s="13" t="s">
        <v>59</v>
      </c>
      <c r="E128" s="9">
        <v>26</v>
      </c>
      <c r="F128" s="9">
        <v>43</v>
      </c>
      <c r="G128" s="9" t="s">
        <v>60</v>
      </c>
      <c r="H128" s="9">
        <v>0</v>
      </c>
      <c r="I128" s="9">
        <v>116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113</v>
      </c>
      <c r="T128" s="12">
        <v>45868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212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>
        <v>0</v>
      </c>
      <c r="AG128" s="1" t="s">
        <v>119</v>
      </c>
      <c r="AH128" s="1" t="s">
        <v>77</v>
      </c>
      <c r="AI128" s="1">
        <v>1</v>
      </c>
      <c r="AJ128" s="3">
        <v>45868</v>
      </c>
      <c r="AK128" s="3">
        <v>0</v>
      </c>
      <c r="AL128" s="3">
        <v>0</v>
      </c>
      <c r="AM128" s="3">
        <v>0</v>
      </c>
      <c r="AN128" s="3">
        <v>0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26</v>
      </c>
      <c r="F129" s="9">
        <v>43</v>
      </c>
      <c r="G129" s="9">
        <v>0</v>
      </c>
      <c r="H129" s="9">
        <v>0</v>
      </c>
      <c r="I129" s="9">
        <v>116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212</v>
      </c>
      <c r="AA129" s="8">
        <v>12433.3</v>
      </c>
      <c r="AB129" s="8">
        <v>12433.3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213</v>
      </c>
      <c r="BD129" s="56">
        <v>0</v>
      </c>
    </row>
    <row r="130" spans="1:56" ht="27.75" customHeight="1" x14ac:dyDescent="0.45">
      <c r="A130" s="3">
        <v>45832</v>
      </c>
      <c r="B130" s="14" t="s">
        <v>383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45852</v>
      </c>
      <c r="U130" s="11">
        <v>1500</v>
      </c>
      <c r="V130" s="10">
        <v>0</v>
      </c>
      <c r="W130" s="10">
        <v>1500</v>
      </c>
      <c r="X130" s="10">
        <v>0</v>
      </c>
      <c r="Y130" s="10">
        <v>1575</v>
      </c>
      <c r="Z130" s="9" t="s">
        <v>88</v>
      </c>
      <c r="AA130" s="8">
        <v>1864.9949999999999</v>
      </c>
      <c r="AB130" s="8">
        <v>1864.9949999999999</v>
      </c>
      <c r="AC130" s="8">
        <v>0</v>
      </c>
      <c r="AD130" s="8">
        <v>0</v>
      </c>
      <c r="AE130" s="8">
        <v>1864.9949999999999</v>
      </c>
      <c r="AF130" s="8">
        <v>0</v>
      </c>
      <c r="AG130" s="1" t="s">
        <v>119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45">
      <c r="A131" s="3">
        <v>45832</v>
      </c>
      <c r="B131" s="14" t="s">
        <v>385</v>
      </c>
      <c r="C131" s="9" t="s">
        <v>112</v>
      </c>
      <c r="D131" s="13" t="s">
        <v>151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45852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22135</v>
      </c>
      <c r="AC131" s="8">
        <v>15164.899999999994</v>
      </c>
      <c r="AD131" s="8">
        <v>0</v>
      </c>
      <c r="AE131" s="8">
        <v>37299.899999999994</v>
      </c>
      <c r="AF131" s="8">
        <v>0</v>
      </c>
      <c r="AG131" s="1" t="s">
        <v>119</v>
      </c>
      <c r="AH131" s="1" t="s">
        <v>75</v>
      </c>
      <c r="AI131" s="1">
        <v>4</v>
      </c>
      <c r="AJ131" s="3">
        <v>45852</v>
      </c>
      <c r="AK131" s="3">
        <v>45848</v>
      </c>
      <c r="AL131" s="3">
        <v>45841</v>
      </c>
      <c r="AM131" s="3">
        <v>45849</v>
      </c>
      <c r="AN131" s="3">
        <v>45850</v>
      </c>
      <c r="AO131" s="3">
        <v>45851</v>
      </c>
      <c r="AP131" s="3">
        <v>45847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1564.0066866666664</v>
      </c>
    </row>
    <row r="132" spans="1:56" ht="27.75" customHeight="1" x14ac:dyDescent="0.45">
      <c r="A132" s="3">
        <v>45835</v>
      </c>
      <c r="B132" s="14" t="s">
        <v>414</v>
      </c>
      <c r="C132" s="9" t="s">
        <v>112</v>
      </c>
      <c r="D132" s="13" t="s">
        <v>229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45857</v>
      </c>
      <c r="U132" s="11">
        <v>495</v>
      </c>
      <c r="V132" s="10">
        <v>0</v>
      </c>
      <c r="W132" s="10">
        <v>495</v>
      </c>
      <c r="X132" s="10">
        <v>0</v>
      </c>
      <c r="Y132" s="10">
        <v>519.75</v>
      </c>
      <c r="Z132" s="9" t="s">
        <v>88</v>
      </c>
      <c r="AA132" s="8">
        <v>615.44835</v>
      </c>
      <c r="AB132" s="8">
        <v>0</v>
      </c>
      <c r="AC132" s="8">
        <v>615.44835</v>
      </c>
      <c r="AD132" s="8">
        <v>0</v>
      </c>
      <c r="AE132" s="8">
        <v>615.44835</v>
      </c>
      <c r="AF132" s="8" t="s">
        <v>234</v>
      </c>
      <c r="AG132" s="1" t="s">
        <v>61</v>
      </c>
      <c r="AH132" s="1" t="s">
        <v>75</v>
      </c>
      <c r="AI132" s="1">
        <v>4</v>
      </c>
      <c r="AJ132" s="3">
        <v>45857</v>
      </c>
      <c r="AK132" s="3">
        <v>45853</v>
      </c>
      <c r="AL132" s="3">
        <v>45846</v>
      </c>
      <c r="AM132" s="3">
        <v>45854</v>
      </c>
      <c r="AN132" s="3">
        <v>45855</v>
      </c>
      <c r="AO132" s="3">
        <v>45856</v>
      </c>
      <c r="AP132" s="3">
        <v>45852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63.473239830000011</v>
      </c>
    </row>
    <row r="133" spans="1:56" ht="27.75" customHeight="1" x14ac:dyDescent="0.45">
      <c r="A133" s="3">
        <v>45847</v>
      </c>
      <c r="B133" s="14" t="s">
        <v>132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45857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88</v>
      </c>
      <c r="AA133" s="8">
        <v>12433.3</v>
      </c>
      <c r="AB133" s="8">
        <v>0</v>
      </c>
      <c r="AC133" s="8">
        <v>12433.3</v>
      </c>
      <c r="AD133" s="8">
        <v>0</v>
      </c>
      <c r="AE133" s="8">
        <v>12433.3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45857</v>
      </c>
      <c r="AK133" s="3">
        <v>45853</v>
      </c>
      <c r="AL133" s="3">
        <v>45846</v>
      </c>
      <c r="AM133" s="3">
        <v>45854</v>
      </c>
      <c r="AN133" s="3">
        <v>45855</v>
      </c>
      <c r="AO133" s="3">
        <v>45856</v>
      </c>
      <c r="AP133" s="3">
        <v>45852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1282.2876733333333</v>
      </c>
    </row>
    <row r="134" spans="1:56" ht="27.75" customHeight="1" x14ac:dyDescent="0.45">
      <c r="A134" s="3">
        <v>45832</v>
      </c>
      <c r="B134" s="14" t="s">
        <v>386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45863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0</v>
      </c>
      <c r="AC134" s="8">
        <v>37299.899999999994</v>
      </c>
      <c r="AD134" s="8">
        <v>0</v>
      </c>
      <c r="AE134" s="8">
        <v>37299.899999999994</v>
      </c>
      <c r="AF134" s="8">
        <v>0</v>
      </c>
      <c r="AG134" s="1" t="s">
        <v>118</v>
      </c>
      <c r="AH134" s="1" t="s">
        <v>75</v>
      </c>
      <c r="AI134" s="1">
        <v>4</v>
      </c>
      <c r="AJ134" s="3">
        <v>45863</v>
      </c>
      <c r="AK134" s="3">
        <v>45859</v>
      </c>
      <c r="AL134" s="3">
        <v>45852</v>
      </c>
      <c r="AM134" s="3">
        <v>45860</v>
      </c>
      <c r="AN134" s="3">
        <v>45861</v>
      </c>
      <c r="AO134" s="3">
        <v>45862</v>
      </c>
      <c r="AP134" s="3">
        <v>45858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3846.8630200000002</v>
      </c>
    </row>
    <row r="135" spans="1:56" ht="27.75" customHeight="1" x14ac:dyDescent="0.45">
      <c r="A135" s="3" t="s">
        <v>139</v>
      </c>
      <c r="B135" s="14" t="s">
        <v>139</v>
      </c>
      <c r="C135" s="9" t="s">
        <v>112</v>
      </c>
      <c r="D135" s="13" t="s">
        <v>61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45868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118</v>
      </c>
      <c r="AH135" s="1" t="s">
        <v>75</v>
      </c>
      <c r="AI135" s="1">
        <v>4</v>
      </c>
      <c r="AJ135" s="3">
        <v>45868</v>
      </c>
      <c r="AK135" s="3">
        <v>45864</v>
      </c>
      <c r="AL135" s="3">
        <v>45857</v>
      </c>
      <c r="AM135" s="3">
        <v>45865</v>
      </c>
      <c r="AN135" s="3">
        <v>45866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2564.5753466666665</v>
      </c>
    </row>
    <row r="136" spans="1:56" ht="27.75" customHeight="1" x14ac:dyDescent="0.45">
      <c r="A136" s="3">
        <v>45832</v>
      </c>
      <c r="B136" s="14" t="s">
        <v>387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45883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88</v>
      </c>
      <c r="AA136" s="8">
        <v>24866.6</v>
      </c>
      <c r="AB136" s="8">
        <v>0</v>
      </c>
      <c r="AC136" s="8">
        <v>24866.6</v>
      </c>
      <c r="AD136" s="8">
        <v>0</v>
      </c>
      <c r="AE136" s="8">
        <v>24866.6</v>
      </c>
      <c r="AF136" s="8">
        <v>0</v>
      </c>
      <c r="AG136" s="1" t="s">
        <v>121</v>
      </c>
      <c r="AH136" s="1" t="s">
        <v>75</v>
      </c>
      <c r="AI136" s="1">
        <v>4</v>
      </c>
      <c r="AJ136" s="3">
        <v>45883</v>
      </c>
      <c r="AK136" s="3">
        <v>45879</v>
      </c>
      <c r="AL136" s="3">
        <v>45872</v>
      </c>
      <c r="AM136" s="3">
        <v>45880</v>
      </c>
      <c r="AN136" s="3">
        <v>45881</v>
      </c>
      <c r="AO136" s="3">
        <v>45882</v>
      </c>
      <c r="AP136" s="3">
        <v>45878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2564.5753466666665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>
        <v>0</v>
      </c>
      <c r="H137" s="9">
        <v>0</v>
      </c>
      <c r="I137" s="9">
        <v>120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88</v>
      </c>
      <c r="AA137" s="8">
        <v>139246.74335</v>
      </c>
      <c r="AB137" s="8">
        <v>23999.994999999999</v>
      </c>
      <c r="AC137" s="8">
        <v>115246.74834999998</v>
      </c>
      <c r="AD137" s="8">
        <v>0</v>
      </c>
      <c r="AE137" s="8">
        <v>139246.74335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112</v>
      </c>
      <c r="D138" s="13" t="s">
        <v>59</v>
      </c>
      <c r="E138" s="9">
        <v>28</v>
      </c>
      <c r="F138" s="9">
        <v>47</v>
      </c>
      <c r="G138" s="9" t="s">
        <v>60</v>
      </c>
      <c r="H138" s="9" t="s">
        <v>66</v>
      </c>
      <c r="I138" s="9">
        <v>180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45868</v>
      </c>
      <c r="U138" s="11">
        <v>5000</v>
      </c>
      <c r="V138" s="10">
        <v>0</v>
      </c>
      <c r="W138" s="10">
        <v>5000</v>
      </c>
      <c r="X138" s="10">
        <v>0</v>
      </c>
      <c r="Y138" s="10">
        <v>0</v>
      </c>
      <c r="Z138" s="9" t="s">
        <v>131</v>
      </c>
      <c r="AA138" s="8">
        <v>6775.4500000000007</v>
      </c>
      <c r="AB138" s="8">
        <v>6775.4500000000007</v>
      </c>
      <c r="AC138" s="8">
        <v>0</v>
      </c>
      <c r="AD138" s="8">
        <v>0</v>
      </c>
      <c r="AE138" s="8">
        <v>6775.4500000000007</v>
      </c>
      <c r="AF138" s="8">
        <v>0</v>
      </c>
      <c r="AG138" s="1" t="s">
        <v>118</v>
      </c>
      <c r="AH138" s="1" t="s">
        <v>153</v>
      </c>
      <c r="AI138" s="1">
        <v>2</v>
      </c>
      <c r="AJ138" s="3">
        <v>45868</v>
      </c>
      <c r="AK138" s="3">
        <v>45866</v>
      </c>
      <c r="AL138" s="3">
        <v>0</v>
      </c>
      <c r="AM138" s="3">
        <v>0</v>
      </c>
      <c r="AN138" s="3">
        <v>0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150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7.75" customHeight="1" x14ac:dyDescent="0.45">
      <c r="A139" s="3" t="s">
        <v>139</v>
      </c>
      <c r="B139" s="14" t="s">
        <v>139</v>
      </c>
      <c r="C139" s="9" t="s">
        <v>155</v>
      </c>
      <c r="D139" s="13" t="s">
        <v>156</v>
      </c>
      <c r="E139" s="9">
        <v>28</v>
      </c>
      <c r="F139" s="9">
        <v>41</v>
      </c>
      <c r="G139" s="9" t="s">
        <v>60</v>
      </c>
      <c r="H139" s="9">
        <v>0</v>
      </c>
      <c r="I139" s="9">
        <v>120</v>
      </c>
      <c r="J139" s="9" t="s">
        <v>78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45868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131</v>
      </c>
      <c r="AA139" s="8">
        <v>59372.5</v>
      </c>
      <c r="AB139" s="8">
        <v>10594</v>
      </c>
      <c r="AC139" s="8">
        <v>48778.5</v>
      </c>
      <c r="AD139" s="8">
        <v>0</v>
      </c>
      <c r="AE139" s="8">
        <v>0</v>
      </c>
      <c r="AF139" s="8">
        <v>0</v>
      </c>
      <c r="AG139" s="1">
        <v>0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5482.1614166666668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131</v>
      </c>
      <c r="AA140" s="8">
        <v>66147.95</v>
      </c>
      <c r="AB140" s="8">
        <v>17369.45</v>
      </c>
      <c r="AC140" s="8">
        <v>48778.5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157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6705-377C-4A92-A973-AEB24AD60832}">
  <sheetPr>
    <tabColor rgb="FFFFFF00"/>
  </sheetPr>
  <dimension ref="A1:BD139"/>
  <sheetViews>
    <sheetView topLeftCell="B1" zoomScale="80" zoomScaleNormal="80" workbookViewId="0">
      <selection activeCell="L21" sqref="L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45847</v>
      </c>
      <c r="E3" s="82" t="s">
        <v>52</v>
      </c>
      <c r="F3" s="82"/>
      <c r="G3" s="83">
        <v>10.02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120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45827</v>
      </c>
      <c r="B13" s="14" t="s">
        <v>390</v>
      </c>
      <c r="C13" s="9" t="s">
        <v>140</v>
      </c>
      <c r="D13" s="13" t="s">
        <v>128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176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370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45827</v>
      </c>
      <c r="B14" s="14" t="s">
        <v>391</v>
      </c>
      <c r="C14" s="9" t="s">
        <v>140</v>
      </c>
      <c r="D14" s="13" t="s">
        <v>214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371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45846</v>
      </c>
      <c r="B15" s="14" t="s">
        <v>132</v>
      </c>
      <c r="C15" s="9" t="s">
        <v>418</v>
      </c>
      <c r="D15" s="13" t="s">
        <v>479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127</v>
      </c>
      <c r="T15" s="12">
        <v>45862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176</v>
      </c>
      <c r="AA15" s="8">
        <v>32969.200000000004</v>
      </c>
      <c r="AB15" s="8">
        <v>19262</v>
      </c>
      <c r="AC15" s="8">
        <v>13707.200000000004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995.44732444444492</v>
      </c>
    </row>
    <row r="16" spans="1:56" ht="27.75" customHeight="1" x14ac:dyDescent="0.45">
      <c r="A16" s="3" t="s">
        <v>139</v>
      </c>
      <c r="B16" s="14" t="s">
        <v>139</v>
      </c>
      <c r="C16" s="9" t="s">
        <v>271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121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2556.6217600000009</v>
      </c>
    </row>
    <row r="17" spans="1:56" ht="27.75" customHeight="1" x14ac:dyDescent="0.45">
      <c r="A17" s="3" t="s">
        <v>139</v>
      </c>
      <c r="B17" s="14" t="s">
        <v>139</v>
      </c>
      <c r="C17" s="9" t="s">
        <v>221</v>
      </c>
      <c r="D17" s="13" t="s">
        <v>222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176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121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1359.4734755555558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176</v>
      </c>
      <c r="AA18" s="8">
        <v>86893.400000000009</v>
      </c>
      <c r="AB18" s="8">
        <v>19262</v>
      </c>
      <c r="AC18" s="8">
        <v>67631.400000000009</v>
      </c>
      <c r="AD18" s="8">
        <v>0</v>
      </c>
      <c r="AE18" s="8">
        <v>0</v>
      </c>
      <c r="AF18" s="8" t="s">
        <v>58</v>
      </c>
      <c r="AG18" s="1" t="s">
        <v>119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45">
      <c r="A19" s="3">
        <v>45842</v>
      </c>
      <c r="B19" s="14" t="s">
        <v>451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452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180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181</v>
      </c>
      <c r="BD19" s="56">
        <v>0</v>
      </c>
    </row>
    <row r="20" spans="1:56" ht="27.75" customHeight="1" x14ac:dyDescent="0.45">
      <c r="A20" s="3">
        <v>45842</v>
      </c>
      <c r="B20" s="14" t="s">
        <v>453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452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181</v>
      </c>
      <c r="BD20" s="56">
        <v>0</v>
      </c>
    </row>
    <row r="21" spans="1:56" ht="27.75" customHeight="1" x14ac:dyDescent="0.45">
      <c r="A21" s="3">
        <v>45843</v>
      </c>
      <c r="B21" s="14" t="s">
        <v>457</v>
      </c>
      <c r="C21" s="9" t="s">
        <v>73</v>
      </c>
      <c r="D21" s="13" t="s">
        <v>458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180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459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45843</v>
      </c>
      <c r="B22" s="14" t="s">
        <v>457</v>
      </c>
      <c r="C22" s="9" t="s">
        <v>73</v>
      </c>
      <c r="D22" s="13" t="s">
        <v>460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180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459</v>
      </c>
      <c r="AG22" s="1" t="s">
        <v>119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464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464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119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180</v>
      </c>
      <c r="AA29" s="8">
        <v>535386.28</v>
      </c>
      <c r="AB29" s="8">
        <v>71720</v>
      </c>
      <c r="AC29" s="8">
        <v>463666.28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34925.404948622228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572825.88</v>
      </c>
      <c r="AB30" s="8">
        <v>109159.6</v>
      </c>
      <c r="AC30" s="8">
        <v>463666.28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419</v>
      </c>
      <c r="D31" s="13" t="s">
        <v>420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127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235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118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235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236</v>
      </c>
      <c r="BD32" s="56">
        <v>0</v>
      </c>
    </row>
    <row r="33" spans="1:56" ht="27.75" customHeight="1" x14ac:dyDescent="0.45">
      <c r="A33" s="3">
        <v>45796</v>
      </c>
      <c r="B33" s="14" t="s">
        <v>303</v>
      </c>
      <c r="C33" s="9" t="s">
        <v>145</v>
      </c>
      <c r="D33" s="13" t="s">
        <v>298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211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205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206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179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144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118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758.77894444444439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144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120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104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300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45839</v>
      </c>
      <c r="B38" s="14" t="s">
        <v>435</v>
      </c>
      <c r="C38" s="9" t="s">
        <v>332</v>
      </c>
      <c r="D38" s="13" t="s">
        <v>406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122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45839</v>
      </c>
      <c r="B39" s="14" t="s">
        <v>435</v>
      </c>
      <c r="C39" s="9" t="s">
        <v>332</v>
      </c>
      <c r="D39" s="13" t="s">
        <v>407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45826</v>
      </c>
      <c r="B40" s="14" t="s">
        <v>364</v>
      </c>
      <c r="C40" s="9" t="s">
        <v>110</v>
      </c>
      <c r="D40" s="13" t="s">
        <v>365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45839</v>
      </c>
      <c r="B41" s="14" t="s">
        <v>435</v>
      </c>
      <c r="C41" s="9" t="s">
        <v>332</v>
      </c>
      <c r="D41" s="13" t="s">
        <v>405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3485</v>
      </c>
      <c r="Y41" s="10">
        <v>6840.75</v>
      </c>
      <c r="Z41" s="9" t="s">
        <v>80</v>
      </c>
      <c r="AA41" s="8">
        <v>7358.5263675000006</v>
      </c>
      <c r="AB41" s="8">
        <v>7358.5263675000006</v>
      </c>
      <c r="AC41" s="8">
        <v>0</v>
      </c>
      <c r="AD41" s="8">
        <v>0</v>
      </c>
      <c r="AE41" s="8">
        <v>7358.5263675000006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 t="s">
        <v>139</v>
      </c>
      <c r="B42" s="14" t="s">
        <v>139</v>
      </c>
      <c r="C42" s="9" t="s">
        <v>145</v>
      </c>
      <c r="D42" s="13" t="s">
        <v>61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45868</v>
      </c>
      <c r="U42" s="11">
        <v>100000</v>
      </c>
      <c r="V42" s="10">
        <v>0</v>
      </c>
      <c r="W42" s="10">
        <v>100000</v>
      </c>
      <c r="X42" s="10">
        <v>0</v>
      </c>
      <c r="Y42" s="10">
        <v>105000</v>
      </c>
      <c r="Z42" s="9" t="s">
        <v>80</v>
      </c>
      <c r="AA42" s="8">
        <v>104775.00000000001</v>
      </c>
      <c r="AB42" s="8">
        <v>40641</v>
      </c>
      <c r="AC42" s="8">
        <v>64134.000000000015</v>
      </c>
      <c r="AD42" s="8">
        <v>0</v>
      </c>
      <c r="AE42" s="8">
        <v>104775.00000000001</v>
      </c>
      <c r="AF42" s="8">
        <v>0</v>
      </c>
      <c r="AG42" s="1" t="s">
        <v>61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4845.6800000000012</v>
      </c>
    </row>
    <row r="43" spans="1:56" ht="27.75" customHeight="1" x14ac:dyDescent="0.45">
      <c r="A43" s="3" t="s">
        <v>139</v>
      </c>
      <c r="B43" s="14" t="s">
        <v>139</v>
      </c>
      <c r="C43" s="9" t="s">
        <v>79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22072.6</v>
      </c>
      <c r="AB43" s="8">
        <v>0</v>
      </c>
      <c r="AC43" s="8">
        <v>22072.6</v>
      </c>
      <c r="AD43" s="8">
        <v>0</v>
      </c>
      <c r="AE43" s="8">
        <v>22072.6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1667.7075555555555</v>
      </c>
    </row>
    <row r="44" spans="1:56" ht="27.75" customHeight="1" x14ac:dyDescent="0.45">
      <c r="A44" s="3" t="s">
        <v>139</v>
      </c>
      <c r="B44" s="14" t="s">
        <v>139</v>
      </c>
      <c r="C44" s="9" t="s">
        <v>97</v>
      </c>
      <c r="D44" s="13" t="s">
        <v>61</v>
      </c>
      <c r="E44" s="9">
        <v>20</v>
      </c>
      <c r="F44" s="9">
        <v>37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0</v>
      </c>
      <c r="AC44" s="8">
        <v>21513.800000000003</v>
      </c>
      <c r="AD44" s="8">
        <v>0</v>
      </c>
      <c r="AE44" s="8">
        <v>21513.800000000003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1625.4871111111113</v>
      </c>
    </row>
    <row r="45" spans="1:56" ht="27.75" customHeight="1" x14ac:dyDescent="0.45">
      <c r="A45" s="3" t="s">
        <v>139</v>
      </c>
      <c r="B45" s="14" t="s">
        <v>139</v>
      </c>
      <c r="C45" s="9" t="s">
        <v>356</v>
      </c>
      <c r="D45" s="13" t="s">
        <v>61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113</v>
      </c>
      <c r="T45" s="12">
        <v>45868</v>
      </c>
      <c r="U45" s="11">
        <v>100000</v>
      </c>
      <c r="V45" s="10">
        <v>0</v>
      </c>
      <c r="W45" s="10">
        <v>100000</v>
      </c>
      <c r="X45" s="10">
        <v>0</v>
      </c>
      <c r="Y45" s="10">
        <v>105000</v>
      </c>
      <c r="Z45" s="9" t="s">
        <v>80</v>
      </c>
      <c r="AA45" s="8">
        <v>110363</v>
      </c>
      <c r="AB45" s="8">
        <v>0</v>
      </c>
      <c r="AC45" s="8">
        <v>110363</v>
      </c>
      <c r="AD45" s="8">
        <v>0</v>
      </c>
      <c r="AE45" s="8">
        <v>110363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8338.5377777777776</v>
      </c>
    </row>
    <row r="46" spans="1:56" ht="27.75" customHeight="1" x14ac:dyDescent="0.45">
      <c r="A46" s="3">
        <v>45825</v>
      </c>
      <c r="B46" s="14" t="s">
        <v>355</v>
      </c>
      <c r="C46" s="9" t="s">
        <v>145</v>
      </c>
      <c r="D46" s="13" t="s">
        <v>273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138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63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138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314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118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45796</v>
      </c>
      <c r="B50" s="14" t="s">
        <v>305</v>
      </c>
      <c r="C50" s="9" t="s">
        <v>145</v>
      </c>
      <c r="D50" s="13" t="s">
        <v>247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308</v>
      </c>
      <c r="C51" s="9" t="s">
        <v>145</v>
      </c>
      <c r="D51" s="13" t="s">
        <v>152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302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309</v>
      </c>
      <c r="C52" s="9" t="s">
        <v>145</v>
      </c>
      <c r="D52" s="13" t="s">
        <v>249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304</v>
      </c>
      <c r="C53" s="9" t="s">
        <v>145</v>
      </c>
      <c r="D53" s="13" t="s">
        <v>299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306</v>
      </c>
      <c r="C54" s="9" t="s">
        <v>145</v>
      </c>
      <c r="D54" s="13" t="s">
        <v>272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301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307</v>
      </c>
      <c r="C56" s="9" t="s">
        <v>145</v>
      </c>
      <c r="D56" s="13" t="s">
        <v>135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45798</v>
      </c>
      <c r="B57" s="14" t="s">
        <v>318</v>
      </c>
      <c r="C57" s="9" t="s">
        <v>110</v>
      </c>
      <c r="D57" s="13" t="s">
        <v>315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138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416.92688888888887</v>
      </c>
    </row>
    <row r="58" spans="1:56" ht="27.75" customHeight="1" x14ac:dyDescent="0.45">
      <c r="A58" s="3">
        <v>45782</v>
      </c>
      <c r="B58" s="14" t="s">
        <v>297</v>
      </c>
      <c r="C58" s="9" t="s">
        <v>79</v>
      </c>
      <c r="D58" s="13" t="s">
        <v>280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833.85377777777774</v>
      </c>
    </row>
    <row r="59" spans="1:56" ht="27.75" customHeight="1" x14ac:dyDescent="0.45">
      <c r="A59" s="3">
        <v>45810</v>
      </c>
      <c r="B59" s="14" t="s">
        <v>325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45681</v>
      </c>
      <c r="B60" s="14" t="s">
        <v>253</v>
      </c>
      <c r="C60" s="9" t="s">
        <v>79</v>
      </c>
      <c r="D60" s="13" t="s">
        <v>252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120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262.82226666666674</v>
      </c>
    </row>
    <row r="61" spans="1:56" ht="27.75" customHeight="1" x14ac:dyDescent="0.45">
      <c r="A61" s="3">
        <v>45674</v>
      </c>
      <c r="B61" s="14" t="s">
        <v>251</v>
      </c>
      <c r="C61" s="9" t="s">
        <v>145</v>
      </c>
      <c r="D61" s="13" t="s">
        <v>250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211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269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45611</v>
      </c>
      <c r="B62" s="14" t="s">
        <v>209</v>
      </c>
      <c r="C62" s="9" t="s">
        <v>145</v>
      </c>
      <c r="D62" s="13" t="s">
        <v>208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45523</v>
      </c>
      <c r="B63" s="14" t="s">
        <v>189</v>
      </c>
      <c r="C63" s="9" t="s">
        <v>145</v>
      </c>
      <c r="D63" s="13" t="s">
        <v>187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45523</v>
      </c>
      <c r="B64" s="14" t="s">
        <v>189</v>
      </c>
      <c r="C64" s="9" t="s">
        <v>145</v>
      </c>
      <c r="D64" s="13" t="s">
        <v>188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45741</v>
      </c>
      <c r="B65" s="14" t="s">
        <v>277</v>
      </c>
      <c r="C65" s="9" t="s">
        <v>110</v>
      </c>
      <c r="D65" s="13" t="s">
        <v>276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136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136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281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45720</v>
      </c>
      <c r="B66" s="14" t="s">
        <v>132</v>
      </c>
      <c r="C66" s="9" t="s">
        <v>110</v>
      </c>
      <c r="D66" s="13" t="s">
        <v>226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136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136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45720</v>
      </c>
      <c r="B67" s="14" t="s">
        <v>132</v>
      </c>
      <c r="C67" s="9" t="s">
        <v>110</v>
      </c>
      <c r="D67" s="13" t="s">
        <v>242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45541</v>
      </c>
      <c r="B68" s="14" t="s">
        <v>193</v>
      </c>
      <c r="C68" s="9" t="s">
        <v>110</v>
      </c>
      <c r="D68" s="13" t="s">
        <v>194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195</v>
      </c>
      <c r="AG68" s="1" t="s">
        <v>61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245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45581</v>
      </c>
      <c r="B69" s="14" t="s">
        <v>199</v>
      </c>
      <c r="C69" s="9" t="s">
        <v>110</v>
      </c>
      <c r="D69" s="13" t="s">
        <v>200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291634.0563675001</v>
      </c>
      <c r="AB70" s="8">
        <v>47999.526367500002</v>
      </c>
      <c r="AC70" s="8">
        <v>243634.53</v>
      </c>
      <c r="AD70" s="8">
        <v>0</v>
      </c>
      <c r="AE70" s="8">
        <v>291634.0563675001</v>
      </c>
      <c r="AF70" s="8" t="s">
        <v>58</v>
      </c>
      <c r="AG70" s="1" t="s">
        <v>118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 t="s">
        <v>139</v>
      </c>
      <c r="B71" s="14" t="s">
        <v>139</v>
      </c>
      <c r="C71" s="9" t="s">
        <v>356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113</v>
      </c>
      <c r="T71" s="12">
        <v>45868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357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120</v>
      </c>
      <c r="AH71" s="1" t="s">
        <v>74</v>
      </c>
      <c r="AI71" s="1">
        <v>2</v>
      </c>
      <c r="AJ71" s="3">
        <v>45868</v>
      </c>
      <c r="AK71" s="3">
        <v>0</v>
      </c>
      <c r="AL71" s="3">
        <v>45859</v>
      </c>
      <c r="AM71" s="3">
        <v>45866</v>
      </c>
      <c r="AN71" s="3">
        <v>45867</v>
      </c>
      <c r="AO71" s="3">
        <v>45867</v>
      </c>
      <c r="AP71" s="3">
        <v>45863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358</v>
      </c>
      <c r="BD71" s="56">
        <v>8914.2570000000014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357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120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359</v>
      </c>
      <c r="BD72" s="56">
        <v>0</v>
      </c>
    </row>
    <row r="73" spans="1:56" ht="27.75" customHeight="1" x14ac:dyDescent="0.45">
      <c r="A73" s="3">
        <v>45825</v>
      </c>
      <c r="B73" s="14" t="s">
        <v>360</v>
      </c>
      <c r="C73" s="9" t="s">
        <v>145</v>
      </c>
      <c r="D73" s="13" t="s">
        <v>350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211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45847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228</v>
      </c>
      <c r="AG73" s="1" t="s">
        <v>122</v>
      </c>
      <c r="AH73" s="1" t="s">
        <v>74</v>
      </c>
      <c r="AI73" s="1">
        <v>2</v>
      </c>
      <c r="AJ73" s="3">
        <v>45847</v>
      </c>
      <c r="AK73" s="3">
        <v>0</v>
      </c>
      <c r="AL73" s="3">
        <v>45838</v>
      </c>
      <c r="AM73" s="3">
        <v>45845</v>
      </c>
      <c r="AN73" s="3">
        <v>45846</v>
      </c>
      <c r="AO73" s="3">
        <v>45846</v>
      </c>
      <c r="AP73" s="3">
        <v>45842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362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45825</v>
      </c>
      <c r="B74" s="14" t="s">
        <v>361</v>
      </c>
      <c r="C74" s="9" t="s">
        <v>145</v>
      </c>
      <c r="D74" s="13" t="s">
        <v>351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211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45847</v>
      </c>
      <c r="U74" s="11">
        <v>6827</v>
      </c>
      <c r="V74" s="10">
        <v>0</v>
      </c>
      <c r="W74" s="10">
        <v>6827</v>
      </c>
      <c r="X74" s="10">
        <v>7200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228</v>
      </c>
      <c r="AG74" s="1" t="s">
        <v>119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363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45821</v>
      </c>
      <c r="B75" s="14" t="s">
        <v>345</v>
      </c>
      <c r="C75" s="9" t="s">
        <v>85</v>
      </c>
      <c r="D75" s="13" t="s">
        <v>290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203</v>
      </c>
      <c r="T75" s="12">
        <v>45852</v>
      </c>
      <c r="U75" s="11">
        <v>80000</v>
      </c>
      <c r="V75" s="10">
        <v>0</v>
      </c>
      <c r="W75" s="10">
        <v>80000</v>
      </c>
      <c r="X75" s="10">
        <v>81250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291</v>
      </c>
      <c r="AG75" s="1" t="s">
        <v>119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471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45818</v>
      </c>
      <c r="B76" s="14" t="s">
        <v>340</v>
      </c>
      <c r="C76" s="9" t="s">
        <v>85</v>
      </c>
      <c r="D76" s="13" t="s">
        <v>290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203</v>
      </c>
      <c r="T76" s="12">
        <v>45859</v>
      </c>
      <c r="U76" s="11">
        <v>50000</v>
      </c>
      <c r="V76" s="10">
        <v>0</v>
      </c>
      <c r="W76" s="10">
        <v>50000</v>
      </c>
      <c r="X76" s="10">
        <v>19695</v>
      </c>
      <c r="Y76" s="10">
        <v>31820.25</v>
      </c>
      <c r="Z76" s="9" t="s">
        <v>81</v>
      </c>
      <c r="AA76" s="8">
        <v>34228.724722500003</v>
      </c>
      <c r="AB76" s="8">
        <v>2000</v>
      </c>
      <c r="AC76" s="8">
        <v>32228.724722500003</v>
      </c>
      <c r="AD76" s="8">
        <v>0</v>
      </c>
      <c r="AE76" s="8">
        <v>0</v>
      </c>
      <c r="AF76" s="8" t="s">
        <v>335</v>
      </c>
      <c r="AG76" s="1" t="s">
        <v>119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2463.7069565644451</v>
      </c>
    </row>
    <row r="77" spans="1:56" ht="27.75" customHeight="1" x14ac:dyDescent="0.45">
      <c r="A77" s="3">
        <v>45818</v>
      </c>
      <c r="B77" s="14" t="s">
        <v>341</v>
      </c>
      <c r="C77" s="9" t="s">
        <v>85</v>
      </c>
      <c r="D77" s="13" t="s">
        <v>336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203</v>
      </c>
      <c r="T77" s="12">
        <v>45859</v>
      </c>
      <c r="U77" s="11">
        <v>30000</v>
      </c>
      <c r="V77" s="10">
        <v>0</v>
      </c>
      <c r="W77" s="10">
        <v>30000</v>
      </c>
      <c r="X77" s="10">
        <v>0</v>
      </c>
      <c r="Y77" s="10">
        <v>31500</v>
      </c>
      <c r="Z77" s="9" t="s">
        <v>81</v>
      </c>
      <c r="AA77" s="8">
        <v>32270.700000000004</v>
      </c>
      <c r="AB77" s="8">
        <v>0</v>
      </c>
      <c r="AC77" s="8">
        <v>32270.700000000004</v>
      </c>
      <c r="AD77" s="8">
        <v>0</v>
      </c>
      <c r="AE77" s="8">
        <v>0</v>
      </c>
      <c r="AF77" s="8" t="s">
        <v>335</v>
      </c>
      <c r="AG77" s="1" t="s">
        <v>122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2466.9157333333337</v>
      </c>
    </row>
    <row r="78" spans="1:56" ht="27.75" customHeight="1" x14ac:dyDescent="0.45">
      <c r="A78" s="3">
        <v>45831</v>
      </c>
      <c r="B78" s="14" t="s">
        <v>395</v>
      </c>
      <c r="C78" s="9" t="s">
        <v>85</v>
      </c>
      <c r="D78" s="13" t="s">
        <v>381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45862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0</v>
      </c>
      <c r="AC78" s="8">
        <v>5378.4500000000007</v>
      </c>
      <c r="AD78" s="8">
        <v>0</v>
      </c>
      <c r="AE78" s="8">
        <v>0</v>
      </c>
      <c r="AF78" s="8" t="s">
        <v>291</v>
      </c>
      <c r="AG78" s="1" t="s">
        <v>119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411.15262222222225</v>
      </c>
    </row>
    <row r="79" spans="1:56" ht="27.75" customHeight="1" x14ac:dyDescent="0.45">
      <c r="A79" s="3">
        <v>45831</v>
      </c>
      <c r="B79" s="14" t="s">
        <v>395</v>
      </c>
      <c r="C79" s="9" t="s">
        <v>85</v>
      </c>
      <c r="D79" s="13" t="s">
        <v>261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45862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0</v>
      </c>
      <c r="AF79" s="8" t="s">
        <v>291</v>
      </c>
      <c r="AG79" s="1" t="s">
        <v>61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3289.220977777778</v>
      </c>
    </row>
    <row r="80" spans="1:56" ht="27.75" customHeight="1" x14ac:dyDescent="0.45">
      <c r="A80" s="3">
        <v>45845</v>
      </c>
      <c r="B80" s="14" t="s">
        <v>472</v>
      </c>
      <c r="C80" s="9" t="s">
        <v>145</v>
      </c>
      <c r="D80" s="13" t="s">
        <v>351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45867</v>
      </c>
      <c r="U80" s="11">
        <v>30000</v>
      </c>
      <c r="V80" s="10">
        <v>0</v>
      </c>
      <c r="W80" s="10">
        <v>30000</v>
      </c>
      <c r="X80" s="10">
        <v>8228</v>
      </c>
      <c r="Y80" s="10">
        <v>22860.600000000002</v>
      </c>
      <c r="Z80" s="9" t="s">
        <v>81</v>
      </c>
      <c r="AA80" s="8">
        <v>23952.193650000005</v>
      </c>
      <c r="AB80" s="8">
        <v>18000</v>
      </c>
      <c r="AC80" s="8">
        <v>5952.1936500000047</v>
      </c>
      <c r="AD80" s="8">
        <v>0</v>
      </c>
      <c r="AE80" s="8">
        <v>0</v>
      </c>
      <c r="AF80" s="8" t="s">
        <v>228</v>
      </c>
      <c r="AG80" s="1" t="s">
        <v>119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455.01213680000035</v>
      </c>
    </row>
    <row r="81" spans="1:56" ht="27.75" customHeight="1" x14ac:dyDescent="0.45">
      <c r="A81" s="3">
        <v>45842</v>
      </c>
      <c r="B81" s="14" t="s">
        <v>466</v>
      </c>
      <c r="C81" s="9" t="s">
        <v>73</v>
      </c>
      <c r="D81" s="13" t="s">
        <v>467</v>
      </c>
      <c r="E81" s="9">
        <v>20</v>
      </c>
      <c r="F81" s="9">
        <v>32</v>
      </c>
      <c r="G81" s="9" t="s">
        <v>60</v>
      </c>
      <c r="H81" s="9">
        <v>0</v>
      </c>
      <c r="I81" s="9">
        <v>72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148</v>
      </c>
      <c r="T81" s="12">
        <v>45867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119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357.75617777777779</v>
      </c>
    </row>
    <row r="82" spans="1:56" ht="27.75" customHeight="1" x14ac:dyDescent="0.45">
      <c r="A82" s="3" t="s">
        <v>139</v>
      </c>
      <c r="B82" s="14" t="s">
        <v>139</v>
      </c>
      <c r="C82" s="9" t="s">
        <v>145</v>
      </c>
      <c r="D82" s="13" t="s">
        <v>61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45868</v>
      </c>
      <c r="U82" s="11">
        <v>55000</v>
      </c>
      <c r="V82" s="10">
        <v>0</v>
      </c>
      <c r="W82" s="10">
        <v>55000</v>
      </c>
      <c r="X82" s="10">
        <v>0</v>
      </c>
      <c r="Y82" s="10">
        <v>57750</v>
      </c>
      <c r="Z82" s="9" t="s">
        <v>81</v>
      </c>
      <c r="AA82" s="8">
        <v>57626.250000000007</v>
      </c>
      <c r="AB82" s="8">
        <v>0</v>
      </c>
      <c r="AC82" s="8">
        <v>57626.250000000007</v>
      </c>
      <c r="AD82" s="8">
        <v>0</v>
      </c>
      <c r="AE82" s="8">
        <v>0</v>
      </c>
      <c r="AF82" s="8" t="s">
        <v>228</v>
      </c>
      <c r="AG82" s="1" t="s">
        <v>119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4405.2066666666669</v>
      </c>
    </row>
    <row r="83" spans="1:56" ht="27.75" customHeight="1" x14ac:dyDescent="0.45">
      <c r="A83" s="3">
        <v>45840</v>
      </c>
      <c r="B83" s="14" t="s">
        <v>438</v>
      </c>
      <c r="C83" s="9" t="s">
        <v>85</v>
      </c>
      <c r="D83" s="13" t="s">
        <v>439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45875</v>
      </c>
      <c r="U83" s="11">
        <v>13000</v>
      </c>
      <c r="V83" s="10">
        <v>0</v>
      </c>
      <c r="W83" s="10">
        <v>13000</v>
      </c>
      <c r="X83" s="10">
        <v>0</v>
      </c>
      <c r="Y83" s="10">
        <v>13650</v>
      </c>
      <c r="Z83" s="9" t="s">
        <v>81</v>
      </c>
      <c r="AA83" s="8">
        <v>13983.970000000001</v>
      </c>
      <c r="AB83" s="8">
        <v>0</v>
      </c>
      <c r="AC83" s="8">
        <v>13983.970000000001</v>
      </c>
      <c r="AD83" s="8">
        <v>0</v>
      </c>
      <c r="AE83" s="8">
        <v>0</v>
      </c>
      <c r="AF83" s="8" t="s">
        <v>440</v>
      </c>
      <c r="AG83" s="1" t="s">
        <v>118</v>
      </c>
      <c r="AH83" s="1" t="s">
        <v>74</v>
      </c>
      <c r="AI83" s="1">
        <v>2</v>
      </c>
      <c r="AJ83" s="3">
        <v>45875</v>
      </c>
      <c r="AK83" s="3">
        <v>0</v>
      </c>
      <c r="AL83" s="3">
        <v>45866</v>
      </c>
      <c r="AM83" s="3">
        <v>45873</v>
      </c>
      <c r="AN83" s="3">
        <v>45874</v>
      </c>
      <c r="AO83" s="3">
        <v>45874</v>
      </c>
      <c r="AP83" s="3">
        <v>45870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1068.996817777778</v>
      </c>
    </row>
    <row r="84" spans="1:56" ht="27.75" customHeight="1" x14ac:dyDescent="0.45">
      <c r="A84" s="3">
        <v>45834</v>
      </c>
      <c r="B84" s="14" t="s">
        <v>413</v>
      </c>
      <c r="C84" s="9" t="s">
        <v>85</v>
      </c>
      <c r="D84" s="13" t="s">
        <v>331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238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227</v>
      </c>
      <c r="AG84" s="1" t="s">
        <v>118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45834</v>
      </c>
      <c r="B85" s="14" t="s">
        <v>413</v>
      </c>
      <c r="C85" s="9" t="s">
        <v>85</v>
      </c>
      <c r="D85" s="13" t="s">
        <v>408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238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227</v>
      </c>
      <c r="AG85" s="1" t="s">
        <v>118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>
        <v>0</v>
      </c>
      <c r="H86" s="9">
        <v>0</v>
      </c>
      <c r="I86" s="9">
        <v>80</v>
      </c>
      <c r="J86" s="9" t="s">
        <v>57</v>
      </c>
      <c r="K86" s="9">
        <v>3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81</v>
      </c>
      <c r="AA86" s="8">
        <v>225904.73837250005</v>
      </c>
      <c r="AB86" s="8">
        <v>20000</v>
      </c>
      <c r="AC86" s="8">
        <v>205904.73837250005</v>
      </c>
      <c r="AD86" s="8">
        <v>0</v>
      </c>
      <c r="AE86" s="8">
        <v>0</v>
      </c>
      <c r="AF86" s="8" t="s">
        <v>58</v>
      </c>
      <c r="AG86" s="1" t="s">
        <v>118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45841</v>
      </c>
      <c r="B87" s="14" t="s">
        <v>454</v>
      </c>
      <c r="C87" s="9" t="s">
        <v>179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45852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134</v>
      </c>
      <c r="AA87" s="8">
        <v>22072.6</v>
      </c>
      <c r="AB87" s="8">
        <v>16727</v>
      </c>
      <c r="AC87" s="8">
        <v>5345.5999999999985</v>
      </c>
      <c r="AD87" s="8">
        <v>0</v>
      </c>
      <c r="AE87" s="8">
        <v>0</v>
      </c>
      <c r="AF87" s="8">
        <v>0</v>
      </c>
      <c r="AG87" s="1" t="s">
        <v>120</v>
      </c>
      <c r="AH87" s="1" t="s">
        <v>316</v>
      </c>
      <c r="AI87" s="1">
        <v>2</v>
      </c>
      <c r="AJ87" s="3">
        <v>45852</v>
      </c>
      <c r="AK87" s="3">
        <v>0</v>
      </c>
      <c r="AL87" s="3">
        <v>0</v>
      </c>
      <c r="AM87" s="3">
        <v>0</v>
      </c>
      <c r="AN87" s="3">
        <v>0</v>
      </c>
      <c r="AO87" s="3">
        <v>45850</v>
      </c>
      <c r="AP87" s="3">
        <v>45847</v>
      </c>
      <c r="AQ87" s="3">
        <v>45851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364.83719999999983</v>
      </c>
    </row>
    <row r="88" spans="1:56" ht="27.75" customHeight="1" x14ac:dyDescent="0.45">
      <c r="A88" s="3">
        <v>45846</v>
      </c>
      <c r="B88" s="14" t="s">
        <v>480</v>
      </c>
      <c r="C88" s="9" t="s">
        <v>473</v>
      </c>
      <c r="D88" s="13" t="s">
        <v>474</v>
      </c>
      <c r="E88" s="9">
        <v>21</v>
      </c>
      <c r="F88" s="9">
        <v>36</v>
      </c>
      <c r="G88" s="9" t="s">
        <v>60</v>
      </c>
      <c r="H88" s="9">
        <v>0</v>
      </c>
      <c r="I88" s="9">
        <v>65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45863</v>
      </c>
      <c r="U88" s="11">
        <v>17000</v>
      </c>
      <c r="V88" s="10">
        <v>0</v>
      </c>
      <c r="W88" s="10">
        <v>17000</v>
      </c>
      <c r="X88" s="10">
        <v>0</v>
      </c>
      <c r="Y88" s="10">
        <v>17850</v>
      </c>
      <c r="Z88" s="9" t="s">
        <v>134</v>
      </c>
      <c r="AA88" s="8">
        <v>17811.75</v>
      </c>
      <c r="AB88" s="8">
        <v>0</v>
      </c>
      <c r="AC88" s="8">
        <v>17811.75</v>
      </c>
      <c r="AD88" s="8">
        <v>0</v>
      </c>
      <c r="AE88" s="8">
        <v>0</v>
      </c>
      <c r="AF88" s="8" t="s">
        <v>228</v>
      </c>
      <c r="AG88" s="1" t="s">
        <v>118</v>
      </c>
      <c r="AH88" s="1" t="s">
        <v>74</v>
      </c>
      <c r="AI88" s="1">
        <v>2</v>
      </c>
      <c r="AJ88" s="3">
        <v>45863</v>
      </c>
      <c r="AK88" s="3">
        <v>0</v>
      </c>
      <c r="AL88" s="3">
        <v>45854</v>
      </c>
      <c r="AM88" s="3">
        <v>45861</v>
      </c>
      <c r="AN88" s="3">
        <v>45862</v>
      </c>
      <c r="AO88" s="3">
        <v>45862</v>
      </c>
      <c r="AP88" s="3">
        <v>45858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 t="s">
        <v>475</v>
      </c>
      <c r="AZ88" s="2">
        <v>0</v>
      </c>
      <c r="BA88" s="2">
        <v>0</v>
      </c>
      <c r="BB88" s="2">
        <v>0</v>
      </c>
      <c r="BC88" s="1" t="s">
        <v>104</v>
      </c>
      <c r="BD88" s="56">
        <v>1215.6519374999996</v>
      </c>
    </row>
    <row r="89" spans="1:56" ht="27.75" customHeight="1" x14ac:dyDescent="0.45">
      <c r="A89" s="3" t="s">
        <v>139</v>
      </c>
      <c r="B89" s="14" t="s">
        <v>139</v>
      </c>
      <c r="C89" s="9" t="s">
        <v>179</v>
      </c>
      <c r="D89" s="13" t="s">
        <v>59</v>
      </c>
      <c r="E89" s="9">
        <v>21</v>
      </c>
      <c r="F89" s="9">
        <v>38</v>
      </c>
      <c r="G89" s="9" t="s">
        <v>60</v>
      </c>
      <c r="H89" s="9">
        <v>0</v>
      </c>
      <c r="I89" s="9">
        <v>69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45868</v>
      </c>
      <c r="U89" s="11">
        <v>15000</v>
      </c>
      <c r="V89" s="10">
        <v>0</v>
      </c>
      <c r="W89" s="10">
        <v>15000</v>
      </c>
      <c r="X89" s="10">
        <v>0</v>
      </c>
      <c r="Y89" s="10">
        <v>0</v>
      </c>
      <c r="Z89" s="9" t="s">
        <v>134</v>
      </c>
      <c r="AA89" s="8">
        <v>16554.45</v>
      </c>
      <c r="AB89" s="8">
        <v>0</v>
      </c>
      <c r="AC89" s="8">
        <v>16554.45</v>
      </c>
      <c r="AD89" s="8">
        <v>0</v>
      </c>
      <c r="AE89" s="8">
        <v>0</v>
      </c>
      <c r="AF89" s="8">
        <v>0</v>
      </c>
      <c r="AG89" s="1" t="s">
        <v>118</v>
      </c>
      <c r="AH89" s="1" t="s">
        <v>77</v>
      </c>
      <c r="AI89" s="1">
        <v>1</v>
      </c>
      <c r="AJ89" s="3">
        <v>45868</v>
      </c>
      <c r="AK89" s="3">
        <v>0</v>
      </c>
      <c r="AL89" s="3">
        <v>0</v>
      </c>
      <c r="AM89" s="3">
        <v>0</v>
      </c>
      <c r="AN89" s="3">
        <v>0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1129.8412125</v>
      </c>
    </row>
    <row r="90" spans="1:56" ht="27.75" customHeight="1" x14ac:dyDescent="0.45">
      <c r="A90" s="3">
        <v>45842</v>
      </c>
      <c r="B90" s="14" t="s">
        <v>455</v>
      </c>
      <c r="C90" s="9" t="s">
        <v>221</v>
      </c>
      <c r="D90" s="13" t="s">
        <v>321</v>
      </c>
      <c r="E90" s="9">
        <v>21</v>
      </c>
      <c r="F90" s="9">
        <v>34</v>
      </c>
      <c r="G90" s="9" t="s">
        <v>60</v>
      </c>
      <c r="H90" s="9">
        <v>0</v>
      </c>
      <c r="I90" s="9">
        <v>60</v>
      </c>
      <c r="J90" s="9" t="s">
        <v>57</v>
      </c>
      <c r="K90" s="9">
        <v>5</v>
      </c>
      <c r="L90" s="9" t="s">
        <v>92</v>
      </c>
      <c r="M90" s="10">
        <v>22</v>
      </c>
      <c r="N90" s="9">
        <v>36</v>
      </c>
      <c r="O90" s="9">
        <v>40</v>
      </c>
      <c r="P90" s="10">
        <v>183.67005330431996</v>
      </c>
      <c r="Q90" s="10">
        <v>0</v>
      </c>
      <c r="R90" s="10">
        <v>183.67005330431996</v>
      </c>
      <c r="S90" s="9" t="s">
        <v>71</v>
      </c>
      <c r="T90" s="12">
        <v>45854</v>
      </c>
      <c r="U90" s="11">
        <v>10000</v>
      </c>
      <c r="V90" s="10">
        <v>600</v>
      </c>
      <c r="W90" s="10">
        <v>9400</v>
      </c>
      <c r="X90" s="10">
        <v>10285</v>
      </c>
      <c r="Y90" s="10">
        <v>0</v>
      </c>
      <c r="Z90" s="9" t="s">
        <v>134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72</v>
      </c>
      <c r="AI90" s="1">
        <v>3</v>
      </c>
      <c r="AJ90" s="3">
        <v>45854</v>
      </c>
      <c r="AK90" s="3">
        <v>0</v>
      </c>
      <c r="AL90" s="3">
        <v>45844</v>
      </c>
      <c r="AM90" s="3">
        <v>45851</v>
      </c>
      <c r="AN90" s="3">
        <v>45852</v>
      </c>
      <c r="AO90" s="3">
        <v>45852</v>
      </c>
      <c r="AP90" s="3">
        <v>45849</v>
      </c>
      <c r="AQ90" s="3">
        <v>45853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134</v>
      </c>
      <c r="AA91" s="8">
        <v>56438.8</v>
      </c>
      <c r="AB91" s="8">
        <v>16727</v>
      </c>
      <c r="AC91" s="8">
        <v>39711.800000000003</v>
      </c>
      <c r="AD91" s="8">
        <v>0</v>
      </c>
      <c r="AE91" s="8">
        <v>0</v>
      </c>
      <c r="AF91" s="8" t="s">
        <v>58</v>
      </c>
      <c r="AG91" s="1" t="s">
        <v>120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45833</v>
      </c>
      <c r="B92" s="14" t="s">
        <v>411</v>
      </c>
      <c r="C92" s="9" t="s">
        <v>179</v>
      </c>
      <c r="D92" s="13" t="s">
        <v>338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217.10408191999997</v>
      </c>
      <c r="Q92" s="10">
        <v>0</v>
      </c>
      <c r="R92" s="10">
        <v>217.10408191999997</v>
      </c>
      <c r="S92" s="9" t="s">
        <v>71</v>
      </c>
      <c r="T92" s="12">
        <v>45850</v>
      </c>
      <c r="U92" s="11">
        <v>10000</v>
      </c>
      <c r="V92" s="10">
        <v>0</v>
      </c>
      <c r="W92" s="10">
        <v>10000</v>
      </c>
      <c r="X92" s="10">
        <v>10500</v>
      </c>
      <c r="Y92" s="10">
        <v>0</v>
      </c>
      <c r="Z92" s="9" t="s">
        <v>123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45850</v>
      </c>
      <c r="AK92" s="3">
        <v>45846</v>
      </c>
      <c r="AL92" s="3">
        <v>45840</v>
      </c>
      <c r="AM92" s="3">
        <v>45847</v>
      </c>
      <c r="AN92" s="3">
        <v>45848</v>
      </c>
      <c r="AO92" s="3">
        <v>45848</v>
      </c>
      <c r="AP92" s="3">
        <v>45845</v>
      </c>
      <c r="AQ92" s="3">
        <v>45849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45841</v>
      </c>
      <c r="B93" s="14" t="s">
        <v>445</v>
      </c>
      <c r="C93" s="9" t="s">
        <v>446</v>
      </c>
      <c r="D93" s="13" t="s">
        <v>447</v>
      </c>
      <c r="E93" s="9">
        <v>21</v>
      </c>
      <c r="F93" s="9">
        <v>37</v>
      </c>
      <c r="G93" s="9" t="s">
        <v>60</v>
      </c>
      <c r="H93" s="9" t="s">
        <v>66</v>
      </c>
      <c r="I93" s="9">
        <v>97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45850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45841</v>
      </c>
      <c r="B94" s="14" t="s">
        <v>445</v>
      </c>
      <c r="C94" s="9" t="s">
        <v>446</v>
      </c>
      <c r="D94" s="13" t="s">
        <v>448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45846</v>
      </c>
      <c r="B95" s="14" t="s">
        <v>481</v>
      </c>
      <c r="C95" s="9" t="s">
        <v>179</v>
      </c>
      <c r="D95" s="13" t="s">
        <v>476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45854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123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45854</v>
      </c>
      <c r="AK95" s="3">
        <v>45850</v>
      </c>
      <c r="AL95" s="3">
        <v>45844</v>
      </c>
      <c r="AM95" s="3">
        <v>45851</v>
      </c>
      <c r="AN95" s="3">
        <v>45852</v>
      </c>
      <c r="AO95" s="3">
        <v>45852</v>
      </c>
      <c r="AP95" s="3">
        <v>45849</v>
      </c>
      <c r="AQ95" s="3">
        <v>45853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45846</v>
      </c>
      <c r="B96" s="14" t="s">
        <v>482</v>
      </c>
      <c r="C96" s="9" t="s">
        <v>477</v>
      </c>
      <c r="D96" s="13" t="s">
        <v>478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108.55204095999999</v>
      </c>
      <c r="Q96" s="10">
        <v>0</v>
      </c>
      <c r="R96" s="10">
        <v>108.55204095999999</v>
      </c>
      <c r="S96" s="9" t="s">
        <v>71</v>
      </c>
      <c r="T96" s="12">
        <v>45856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123</v>
      </c>
      <c r="AA96" s="8">
        <v>5378.4500000000007</v>
      </c>
      <c r="AB96" s="8">
        <v>5378.4500000000007</v>
      </c>
      <c r="AC96" s="8">
        <v>0</v>
      </c>
      <c r="AD96" s="8">
        <v>5378.4500000000007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 t="s">
        <v>139</v>
      </c>
      <c r="B97" s="14" t="s">
        <v>139</v>
      </c>
      <c r="C97" s="9" t="s">
        <v>114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45868</v>
      </c>
      <c r="U97" s="11">
        <v>300000</v>
      </c>
      <c r="V97" s="10">
        <v>0</v>
      </c>
      <c r="W97" s="10">
        <v>300000</v>
      </c>
      <c r="X97" s="10">
        <v>0</v>
      </c>
      <c r="Y97" s="10">
        <v>315000</v>
      </c>
      <c r="Z97" s="9" t="s">
        <v>123</v>
      </c>
      <c r="AA97" s="8">
        <v>322707</v>
      </c>
      <c r="AB97" s="8">
        <v>108023</v>
      </c>
      <c r="AC97" s="8">
        <v>214684</v>
      </c>
      <c r="AD97" s="8">
        <v>2858</v>
      </c>
      <c r="AE97" s="8">
        <v>319849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15438.642053333331</v>
      </c>
    </row>
    <row r="98" spans="1:56" ht="27.75" customHeight="1" x14ac:dyDescent="0.45">
      <c r="A98" s="3" t="s">
        <v>139</v>
      </c>
      <c r="B98" s="14" t="s">
        <v>139</v>
      </c>
      <c r="C98" s="9" t="s">
        <v>424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434.20816383999994</v>
      </c>
      <c r="Q98" s="10">
        <v>0</v>
      </c>
      <c r="R98" s="10">
        <v>434.20816383999994</v>
      </c>
      <c r="S98" s="9" t="s">
        <v>71</v>
      </c>
      <c r="T98" s="12">
        <v>45868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123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45867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1547.1290706666666</v>
      </c>
    </row>
    <row r="99" spans="1:56" ht="27.75" customHeight="1" x14ac:dyDescent="0.45">
      <c r="A99" s="3" t="s">
        <v>139</v>
      </c>
      <c r="B99" s="14" t="s">
        <v>139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>
        <v>45868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123</v>
      </c>
      <c r="AA99" s="8">
        <v>10756.900000000001</v>
      </c>
      <c r="AB99" s="8">
        <v>10756.900000000001</v>
      </c>
      <c r="AC99" s="8">
        <v>0</v>
      </c>
      <c r="AD99" s="8">
        <v>0</v>
      </c>
      <c r="AE99" s="8">
        <v>10756.900000000001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123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119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45628</v>
      </c>
      <c r="B101" s="14" t="s">
        <v>215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123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239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45631</v>
      </c>
      <c r="B102" s="14" t="s">
        <v>218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123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119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240</v>
      </c>
      <c r="AZ102" s="2">
        <v>0</v>
      </c>
      <c r="BA102" s="2">
        <v>0</v>
      </c>
      <c r="BB102" s="2">
        <v>0</v>
      </c>
      <c r="BC102" s="1" t="s">
        <v>124</v>
      </c>
      <c r="BD102" s="56">
        <v>1237.7032565333332</v>
      </c>
    </row>
    <row r="103" spans="1:56" ht="27.75" customHeight="1" x14ac:dyDescent="0.45">
      <c r="A103" s="3">
        <v>45631</v>
      </c>
      <c r="B103" s="14" t="s">
        <v>219</v>
      </c>
      <c r="C103" s="9" t="s">
        <v>112</v>
      </c>
      <c r="D103" s="13" t="s">
        <v>151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113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123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241</v>
      </c>
      <c r="AZ103" s="2">
        <v>0</v>
      </c>
      <c r="BA103" s="2">
        <v>0</v>
      </c>
      <c r="BB103" s="2">
        <v>0</v>
      </c>
      <c r="BC103" s="1" t="s">
        <v>124</v>
      </c>
      <c r="BD103" s="56">
        <v>1237.7032565333332</v>
      </c>
    </row>
    <row r="104" spans="1:56" ht="27.75" customHeight="1" x14ac:dyDescent="0.45">
      <c r="A104" s="3" t="s">
        <v>139</v>
      </c>
      <c r="B104" s="14" t="s">
        <v>139</v>
      </c>
      <c r="C104" s="9" t="s">
        <v>110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118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833.84229133333326</v>
      </c>
    </row>
    <row r="105" spans="1:56" ht="27.75" customHeight="1" x14ac:dyDescent="0.45">
      <c r="A105" s="3">
        <v>45066</v>
      </c>
      <c r="B105" s="14" t="s">
        <v>130</v>
      </c>
      <c r="C105" s="9" t="s">
        <v>79</v>
      </c>
      <c r="D105" s="13" t="s">
        <v>129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396.82856033333326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450321.13390000002</v>
      </c>
      <c r="AB106" s="8">
        <v>162588.00389999998</v>
      </c>
      <c r="AC106" s="8">
        <v>287733.13</v>
      </c>
      <c r="AD106" s="8">
        <v>29750.250000000004</v>
      </c>
      <c r="AE106" s="8">
        <v>420570.88390000002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9</v>
      </c>
      <c r="B107" s="14" t="s">
        <v>296</v>
      </c>
      <c r="C107" s="9" t="s">
        <v>292</v>
      </c>
      <c r="D107" s="13" t="s">
        <v>293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294</v>
      </c>
      <c r="T107" s="12" t="s">
        <v>136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295</v>
      </c>
      <c r="AG107" s="1" t="s">
        <v>61</v>
      </c>
      <c r="AH107" s="1" t="s">
        <v>68</v>
      </c>
      <c r="AI107" s="1">
        <v>4</v>
      </c>
      <c r="AJ107" s="3" t="s">
        <v>136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 t="s">
        <v>139</v>
      </c>
      <c r="B109" s="14" t="s">
        <v>139</v>
      </c>
      <c r="C109" s="9" t="s">
        <v>237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2006.7235499999997</v>
      </c>
    </row>
    <row r="110" spans="1:56" ht="27.75" customHeight="1" x14ac:dyDescent="0.45">
      <c r="A110" s="3" t="s">
        <v>139</v>
      </c>
      <c r="B110" s="14" t="s">
        <v>139</v>
      </c>
      <c r="C110" s="9" t="s">
        <v>244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127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2224.2684750000003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118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237</v>
      </c>
      <c r="D112" s="13" t="s">
        <v>61</v>
      </c>
      <c r="E112" s="9">
        <v>23</v>
      </c>
      <c r="F112" s="9">
        <v>34</v>
      </c>
      <c r="G112" s="9" t="s">
        <v>183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185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184</v>
      </c>
      <c r="BD112" s="56">
        <v>800.41704844444439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183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185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120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184</v>
      </c>
      <c r="BD113" s="56">
        <v>0</v>
      </c>
    </row>
    <row r="114" spans="1:56" ht="27.75" customHeight="1" x14ac:dyDescent="0.45">
      <c r="A114" s="3">
        <v>45839</v>
      </c>
      <c r="B114" s="14" t="s">
        <v>437</v>
      </c>
      <c r="C114" s="9" t="s">
        <v>426</v>
      </c>
      <c r="D114" s="13" t="s">
        <v>284</v>
      </c>
      <c r="E114" s="9">
        <v>23</v>
      </c>
      <c r="F114" s="9">
        <v>37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45852</v>
      </c>
      <c r="U114" s="11">
        <v>10000</v>
      </c>
      <c r="V114" s="10">
        <v>0</v>
      </c>
      <c r="W114" s="10">
        <v>10000</v>
      </c>
      <c r="X114" s="10">
        <v>10515</v>
      </c>
      <c r="Y114" s="10">
        <v>0</v>
      </c>
      <c r="Z114" s="9" t="s">
        <v>232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427</v>
      </c>
      <c r="AG114" s="1" t="s">
        <v>118</v>
      </c>
      <c r="AH114" s="1" t="s">
        <v>74</v>
      </c>
      <c r="AI114" s="1">
        <v>2</v>
      </c>
      <c r="AJ114" s="3">
        <v>45852</v>
      </c>
      <c r="AK114" s="3">
        <v>0</v>
      </c>
      <c r="AL114" s="3">
        <v>45843</v>
      </c>
      <c r="AM114" s="3">
        <v>45850</v>
      </c>
      <c r="AN114" s="3">
        <v>45851</v>
      </c>
      <c r="AO114" s="3">
        <v>45851</v>
      </c>
      <c r="AP114" s="3">
        <v>45847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428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45839</v>
      </c>
      <c r="B115" s="14" t="s">
        <v>437</v>
      </c>
      <c r="C115" s="9" t="s">
        <v>426</v>
      </c>
      <c r="D115" s="13" t="s">
        <v>429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5000</v>
      </c>
      <c r="V115" s="10">
        <v>0</v>
      </c>
      <c r="W115" s="10">
        <v>5000</v>
      </c>
      <c r="X115" s="10">
        <v>5440</v>
      </c>
      <c r="Y115" s="10">
        <v>0</v>
      </c>
      <c r="Z115" s="9" t="s">
        <v>232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428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7.75" customHeight="1" x14ac:dyDescent="0.45">
      <c r="A116" s="3">
        <v>45727</v>
      </c>
      <c r="B116" s="14" t="s">
        <v>275</v>
      </c>
      <c r="C116" s="9" t="s">
        <v>114</v>
      </c>
      <c r="D116" s="13" t="s">
        <v>59</v>
      </c>
      <c r="E116" s="9">
        <v>23</v>
      </c>
      <c r="F116" s="9">
        <v>40</v>
      </c>
      <c r="G116" s="9" t="s">
        <v>60</v>
      </c>
      <c r="H116" s="9" t="s">
        <v>66</v>
      </c>
      <c r="I116" s="9">
        <v>125</v>
      </c>
      <c r="J116" s="9" t="s">
        <v>57</v>
      </c>
      <c r="K116" s="9">
        <v>5</v>
      </c>
      <c r="L116" s="9" t="s">
        <v>211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</v>
      </c>
      <c r="V116" s="10">
        <v>0</v>
      </c>
      <c r="W116" s="10">
        <v>1000</v>
      </c>
      <c r="X116" s="10">
        <v>0</v>
      </c>
      <c r="Y116" s="10">
        <v>0</v>
      </c>
      <c r="Z116" s="9" t="s">
        <v>232</v>
      </c>
      <c r="AA116" s="8">
        <v>1159.5100000000002</v>
      </c>
      <c r="AB116" s="8">
        <v>1159.5100000000002</v>
      </c>
      <c r="AC116" s="8">
        <v>0</v>
      </c>
      <c r="AD116" s="8">
        <v>1159.5100000000002</v>
      </c>
      <c r="AE116" s="8">
        <v>0</v>
      </c>
      <c r="AF116" s="8" t="s">
        <v>234</v>
      </c>
      <c r="AG116" s="1" t="s">
        <v>118</v>
      </c>
      <c r="AH116" s="1" t="s">
        <v>153</v>
      </c>
      <c r="AI116" s="1">
        <v>2</v>
      </c>
      <c r="AJ116" s="3" t="s">
        <v>63</v>
      </c>
      <c r="AK116" s="3" t="e">
        <v>#VALUE!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150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23</v>
      </c>
      <c r="F117" s="9">
        <v>37</v>
      </c>
      <c r="G117" s="9">
        <v>0</v>
      </c>
      <c r="H117" s="9">
        <v>0</v>
      </c>
      <c r="I117" s="9">
        <v>85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233</v>
      </c>
      <c r="BD117" s="56">
        <v>0</v>
      </c>
    </row>
    <row r="118" spans="1:56" ht="27.75" customHeight="1" x14ac:dyDescent="0.45">
      <c r="A118" s="3">
        <v>45601</v>
      </c>
      <c r="B118" s="14" t="s">
        <v>207</v>
      </c>
      <c r="C118" s="9" t="s">
        <v>93</v>
      </c>
      <c r="D118" s="13" t="s">
        <v>149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0</v>
      </c>
      <c r="Q118" s="10">
        <v>0</v>
      </c>
      <c r="R118" s="10">
        <v>0</v>
      </c>
      <c r="S118" s="9" t="s">
        <v>99</v>
      </c>
      <c r="T118" s="12">
        <v>45852</v>
      </c>
      <c r="U118" s="11">
        <v>50000</v>
      </c>
      <c r="V118" s="10">
        <v>50000</v>
      </c>
      <c r="W118" s="10">
        <v>0</v>
      </c>
      <c r="X118" s="10">
        <v>0</v>
      </c>
      <c r="Y118" s="10">
        <v>0</v>
      </c>
      <c r="Z118" s="9" t="s">
        <v>259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260</v>
      </c>
      <c r="AG118" s="1" t="s">
        <v>119</v>
      </c>
      <c r="AH118" s="1" t="s">
        <v>72</v>
      </c>
      <c r="AI118" s="1">
        <v>3</v>
      </c>
      <c r="AJ118" s="3">
        <v>45852</v>
      </c>
      <c r="AK118" s="3">
        <v>0</v>
      </c>
      <c r="AL118" s="3">
        <v>45842</v>
      </c>
      <c r="AM118" s="3">
        <v>45849</v>
      </c>
      <c r="AN118" s="3">
        <v>45850</v>
      </c>
      <c r="AO118" s="3">
        <v>45850</v>
      </c>
      <c r="AP118" s="3">
        <v>45847</v>
      </c>
      <c r="AQ118" s="3">
        <v>45851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149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99</v>
      </c>
      <c r="T119" s="12">
        <v>45860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259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260</v>
      </c>
      <c r="AG119" s="1" t="s">
        <v>118</v>
      </c>
      <c r="AH119" s="1" t="s">
        <v>72</v>
      </c>
      <c r="AI119" s="1">
        <v>3</v>
      </c>
      <c r="AJ119" s="3">
        <v>45860</v>
      </c>
      <c r="AK119" s="3">
        <v>0</v>
      </c>
      <c r="AL119" s="3">
        <v>45850</v>
      </c>
      <c r="AM119" s="3">
        <v>45857</v>
      </c>
      <c r="AN119" s="3">
        <v>45858</v>
      </c>
      <c r="AO119" s="3">
        <v>45858</v>
      </c>
      <c r="AP119" s="3">
        <v>45855</v>
      </c>
      <c r="AQ119" s="3">
        <v>45859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45858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1394.6549118458877</v>
      </c>
      <c r="Q120" s="10">
        <v>0</v>
      </c>
      <c r="R120" s="10">
        <v>1394.6549118458877</v>
      </c>
      <c r="S120" s="9" t="s">
        <v>99</v>
      </c>
      <c r="T120" s="12">
        <v>45859</v>
      </c>
      <c r="U120" s="11">
        <v>45000</v>
      </c>
      <c r="V120" s="10">
        <v>2174</v>
      </c>
      <c r="W120" s="10">
        <v>42826</v>
      </c>
      <c r="X120" s="10">
        <v>0</v>
      </c>
      <c r="Y120" s="10">
        <v>44967.3</v>
      </c>
      <c r="Z120" s="9" t="s">
        <v>100</v>
      </c>
      <c r="AA120" s="8">
        <v>46067.499940000009</v>
      </c>
      <c r="AB120" s="8">
        <v>46067.499940000009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118</v>
      </c>
      <c r="AH120" s="1" t="s">
        <v>72</v>
      </c>
      <c r="AI120" s="1">
        <v>3</v>
      </c>
      <c r="AJ120" s="3">
        <v>45859</v>
      </c>
      <c r="AK120" s="3">
        <v>0</v>
      </c>
      <c r="AL120" s="3">
        <v>45849</v>
      </c>
      <c r="AM120" s="3">
        <v>45856</v>
      </c>
      <c r="AN120" s="3">
        <v>45857</v>
      </c>
      <c r="AO120" s="3">
        <v>45857</v>
      </c>
      <c r="AP120" s="3">
        <v>45854</v>
      </c>
      <c r="AQ120" s="3">
        <v>45858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14370.488259224063</v>
      </c>
      <c r="Q121" s="10">
        <v>0</v>
      </c>
      <c r="R121" s="10">
        <v>14370.488259224063</v>
      </c>
      <c r="S121" s="9" t="s">
        <v>99</v>
      </c>
      <c r="T121" s="12" t="s">
        <v>63</v>
      </c>
      <c r="U121" s="11">
        <v>441278</v>
      </c>
      <c r="V121" s="10">
        <v>0</v>
      </c>
      <c r="W121" s="10">
        <v>441278</v>
      </c>
      <c r="X121" s="10">
        <v>0</v>
      </c>
      <c r="Y121" s="10">
        <v>463341.9</v>
      </c>
      <c r="Z121" s="9" t="s">
        <v>100</v>
      </c>
      <c r="AA121" s="8">
        <v>474678.33182000002</v>
      </c>
      <c r="AB121" s="8">
        <v>14540</v>
      </c>
      <c r="AC121" s="8">
        <v>460138.33182000002</v>
      </c>
      <c r="AD121" s="8">
        <v>0</v>
      </c>
      <c r="AE121" s="8">
        <v>0</v>
      </c>
      <c r="AF121" s="8" t="s">
        <v>260</v>
      </c>
      <c r="AG121" s="1" t="s">
        <v>118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58945.381916784689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23</v>
      </c>
      <c r="F122" s="9">
        <v>37</v>
      </c>
      <c r="G122" s="9">
        <v>0</v>
      </c>
      <c r="H122" s="9">
        <v>0</v>
      </c>
      <c r="I122" s="9">
        <v>128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100</v>
      </c>
      <c r="AA122" s="8">
        <v>520745.83176000003</v>
      </c>
      <c r="AB122" s="8">
        <v>60607.499940000009</v>
      </c>
      <c r="AC122" s="8">
        <v>460138.33182000002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117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190</v>
      </c>
      <c r="D123" s="13" t="s">
        <v>61</v>
      </c>
      <c r="E123" s="9">
        <v>26</v>
      </c>
      <c r="F123" s="9">
        <v>41</v>
      </c>
      <c r="G123" s="9" t="s">
        <v>60</v>
      </c>
      <c r="H123" s="9">
        <v>0</v>
      </c>
      <c r="I123" s="9">
        <v>97</v>
      </c>
      <c r="J123" s="9" t="s">
        <v>57</v>
      </c>
      <c r="K123" s="9">
        <v>5</v>
      </c>
      <c r="L123" s="9" t="s">
        <v>91</v>
      </c>
      <c r="M123" s="10">
        <v>27</v>
      </c>
      <c r="N123" s="9">
        <v>43</v>
      </c>
      <c r="O123" s="9">
        <v>40</v>
      </c>
      <c r="P123" s="10">
        <v>229.14349009919997</v>
      </c>
      <c r="Q123" s="10">
        <v>0</v>
      </c>
      <c r="R123" s="10">
        <v>229.14349009919997</v>
      </c>
      <c r="S123" s="9" t="s">
        <v>196</v>
      </c>
      <c r="T123" s="12">
        <v>45868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84</v>
      </c>
      <c r="AA123" s="8">
        <v>9499.6</v>
      </c>
      <c r="AB123" s="8">
        <v>1790</v>
      </c>
      <c r="AC123" s="8">
        <v>7709.6</v>
      </c>
      <c r="AD123" s="8">
        <v>0</v>
      </c>
      <c r="AE123" s="8">
        <v>0</v>
      </c>
      <c r="AF123" s="8">
        <v>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622.50736888888889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 t="s">
        <v>60</v>
      </c>
      <c r="H124" s="9">
        <v>0</v>
      </c>
      <c r="I124" s="9">
        <v>102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 t="s">
        <v>58</v>
      </c>
      <c r="AG124" s="1" t="s">
        <v>118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45839</v>
      </c>
      <c r="B125" s="14" t="s">
        <v>483</v>
      </c>
      <c r="C125" s="9" t="s">
        <v>143</v>
      </c>
      <c r="D125" s="13" t="s">
        <v>59</v>
      </c>
      <c r="E125" s="9">
        <v>26</v>
      </c>
      <c r="F125" s="9">
        <v>39</v>
      </c>
      <c r="G125" s="9" t="s">
        <v>60</v>
      </c>
      <c r="H125" s="9">
        <v>0</v>
      </c>
      <c r="I125" s="9">
        <v>93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>
        <v>45847</v>
      </c>
      <c r="U125" s="11">
        <v>5000</v>
      </c>
      <c r="V125" s="10">
        <v>5000</v>
      </c>
      <c r="W125" s="10">
        <v>0</v>
      </c>
      <c r="X125" s="10">
        <v>0</v>
      </c>
      <c r="Y125" s="10">
        <v>0</v>
      </c>
      <c r="Z125" s="9" t="s">
        <v>154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45847</v>
      </c>
      <c r="AK125" s="3">
        <v>0</v>
      </c>
      <c r="AL125" s="3">
        <v>0</v>
      </c>
      <c r="AM125" s="3">
        <v>0</v>
      </c>
      <c r="AN125" s="3">
        <v>0</v>
      </c>
      <c r="AO125" s="3">
        <v>45846</v>
      </c>
      <c r="AP125" s="3">
        <v>45842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100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154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121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112</v>
      </c>
      <c r="D127" s="13" t="s">
        <v>59</v>
      </c>
      <c r="E127" s="9">
        <v>26</v>
      </c>
      <c r="F127" s="9">
        <v>43</v>
      </c>
      <c r="G127" s="9" t="s">
        <v>60</v>
      </c>
      <c r="H127" s="9">
        <v>0</v>
      </c>
      <c r="I127" s="9">
        <v>116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113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0</v>
      </c>
      <c r="Z127" s="9" t="s">
        <v>212</v>
      </c>
      <c r="AA127" s="8">
        <v>12433.3</v>
      </c>
      <c r="AB127" s="8">
        <v>12433.3</v>
      </c>
      <c r="AC127" s="8">
        <v>0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77</v>
      </c>
      <c r="AI127" s="1">
        <v>1</v>
      </c>
      <c r="AJ127" s="3">
        <v>45868</v>
      </c>
      <c r="AK127" s="3">
        <v>0</v>
      </c>
      <c r="AL127" s="3">
        <v>0</v>
      </c>
      <c r="AM127" s="3">
        <v>0</v>
      </c>
      <c r="AN127" s="3">
        <v>0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>
        <v>0</v>
      </c>
      <c r="H128" s="9">
        <v>0</v>
      </c>
      <c r="I128" s="9">
        <v>116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212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213</v>
      </c>
      <c r="BD128" s="56">
        <v>0</v>
      </c>
    </row>
    <row r="129" spans="1:56" ht="27.75" customHeight="1" x14ac:dyDescent="0.45">
      <c r="A129" s="3">
        <v>45832</v>
      </c>
      <c r="B129" s="14" t="s">
        <v>383</v>
      </c>
      <c r="C129" s="9" t="s">
        <v>112</v>
      </c>
      <c r="D129" s="13" t="s">
        <v>151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113</v>
      </c>
      <c r="T129" s="12">
        <v>45852</v>
      </c>
      <c r="U129" s="11">
        <v>1500</v>
      </c>
      <c r="V129" s="10">
        <v>0</v>
      </c>
      <c r="W129" s="10">
        <v>1500</v>
      </c>
      <c r="X129" s="10">
        <v>0</v>
      </c>
      <c r="Y129" s="10">
        <v>1575</v>
      </c>
      <c r="Z129" s="9" t="s">
        <v>88</v>
      </c>
      <c r="AA129" s="8">
        <v>1864.9949999999999</v>
      </c>
      <c r="AB129" s="8">
        <v>1864.9949999999999</v>
      </c>
      <c r="AC129" s="8">
        <v>0</v>
      </c>
      <c r="AD129" s="8">
        <v>0</v>
      </c>
      <c r="AE129" s="8">
        <v>1864.9949999999999</v>
      </c>
      <c r="AF129" s="8">
        <v>0</v>
      </c>
      <c r="AG129" s="1" t="s">
        <v>119</v>
      </c>
      <c r="AH129" s="1" t="s">
        <v>75</v>
      </c>
      <c r="AI129" s="1">
        <v>4</v>
      </c>
      <c r="AJ129" s="3">
        <v>45852</v>
      </c>
      <c r="AK129" s="3">
        <v>45848</v>
      </c>
      <c r="AL129" s="3">
        <v>45841</v>
      </c>
      <c r="AM129" s="3">
        <v>45849</v>
      </c>
      <c r="AN129" s="3">
        <v>45850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45">
      <c r="A130" s="3">
        <v>45832</v>
      </c>
      <c r="B130" s="14" t="s">
        <v>385</v>
      </c>
      <c r="C130" s="9" t="s">
        <v>112</v>
      </c>
      <c r="D130" s="13" t="s">
        <v>151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113</v>
      </c>
      <c r="T130" s="12">
        <v>45852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88</v>
      </c>
      <c r="AA130" s="8">
        <v>37299.899999999994</v>
      </c>
      <c r="AB130" s="8">
        <v>16135</v>
      </c>
      <c r="AC130" s="8">
        <v>21164.899999999994</v>
      </c>
      <c r="AD130" s="8">
        <v>0</v>
      </c>
      <c r="AE130" s="8">
        <v>37299.899999999994</v>
      </c>
      <c r="AF130" s="8">
        <v>0</v>
      </c>
      <c r="AG130" s="1" t="s">
        <v>119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2182.8066866666663</v>
      </c>
    </row>
    <row r="131" spans="1:56" ht="27.75" customHeight="1" x14ac:dyDescent="0.45">
      <c r="A131" s="3">
        <v>45835</v>
      </c>
      <c r="B131" s="14" t="s">
        <v>414</v>
      </c>
      <c r="C131" s="9" t="s">
        <v>112</v>
      </c>
      <c r="D131" s="13" t="s">
        <v>229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45856</v>
      </c>
      <c r="U131" s="11">
        <v>495</v>
      </c>
      <c r="V131" s="10">
        <v>0</v>
      </c>
      <c r="W131" s="10">
        <v>495</v>
      </c>
      <c r="X131" s="10">
        <v>0</v>
      </c>
      <c r="Y131" s="10">
        <v>519.75</v>
      </c>
      <c r="Z131" s="9" t="s">
        <v>88</v>
      </c>
      <c r="AA131" s="8">
        <v>615.44835</v>
      </c>
      <c r="AB131" s="8">
        <v>0</v>
      </c>
      <c r="AC131" s="8">
        <v>615.44835</v>
      </c>
      <c r="AD131" s="8">
        <v>0</v>
      </c>
      <c r="AE131" s="8">
        <v>615.44835</v>
      </c>
      <c r="AF131" s="8" t="s">
        <v>234</v>
      </c>
      <c r="AG131" s="1" t="s">
        <v>61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63.473239830000011</v>
      </c>
    </row>
    <row r="132" spans="1:56" ht="27.75" customHeight="1" x14ac:dyDescent="0.45">
      <c r="A132" s="3">
        <v>0</v>
      </c>
      <c r="B132" s="14" t="s">
        <v>132</v>
      </c>
      <c r="C132" s="9" t="s">
        <v>112</v>
      </c>
      <c r="D132" s="13" t="s">
        <v>229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113</v>
      </c>
      <c r="T132" s="12">
        <v>45856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88</v>
      </c>
      <c r="AA132" s="8">
        <v>12433.3</v>
      </c>
      <c r="AB132" s="8">
        <v>0</v>
      </c>
      <c r="AC132" s="8">
        <v>12433.3</v>
      </c>
      <c r="AD132" s="8">
        <v>0</v>
      </c>
      <c r="AE132" s="8">
        <v>12433.3</v>
      </c>
      <c r="AF132" s="8">
        <v>0</v>
      </c>
      <c r="AG132" s="1" t="s">
        <v>119</v>
      </c>
      <c r="AH132" s="1" t="s">
        <v>75</v>
      </c>
      <c r="AI132" s="1">
        <v>4</v>
      </c>
      <c r="AJ132" s="3">
        <v>45856</v>
      </c>
      <c r="AK132" s="3">
        <v>45852</v>
      </c>
      <c r="AL132" s="3">
        <v>45845</v>
      </c>
      <c r="AM132" s="3">
        <v>45853</v>
      </c>
      <c r="AN132" s="3">
        <v>45854</v>
      </c>
      <c r="AO132" s="3">
        <v>45855</v>
      </c>
      <c r="AP132" s="3">
        <v>45851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1282.287673333333</v>
      </c>
    </row>
    <row r="133" spans="1:56" ht="27.75" customHeight="1" x14ac:dyDescent="0.45">
      <c r="A133" s="3">
        <v>45832</v>
      </c>
      <c r="B133" s="14" t="s">
        <v>386</v>
      </c>
      <c r="C133" s="9" t="s">
        <v>112</v>
      </c>
      <c r="D133" s="13" t="s">
        <v>151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45863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88</v>
      </c>
      <c r="AA133" s="8">
        <v>37299.899999999994</v>
      </c>
      <c r="AB133" s="8">
        <v>0</v>
      </c>
      <c r="AC133" s="8">
        <v>37299.899999999994</v>
      </c>
      <c r="AD133" s="8">
        <v>0</v>
      </c>
      <c r="AE133" s="8">
        <v>37299.899999999994</v>
      </c>
      <c r="AF133" s="8">
        <v>0</v>
      </c>
      <c r="AG133" s="1" t="s">
        <v>118</v>
      </c>
      <c r="AH133" s="1" t="s">
        <v>75</v>
      </c>
      <c r="AI133" s="1">
        <v>4</v>
      </c>
      <c r="AJ133" s="3">
        <v>45863</v>
      </c>
      <c r="AK133" s="3">
        <v>45859</v>
      </c>
      <c r="AL133" s="3">
        <v>45852</v>
      </c>
      <c r="AM133" s="3">
        <v>45860</v>
      </c>
      <c r="AN133" s="3">
        <v>45861</v>
      </c>
      <c r="AO133" s="3">
        <v>45862</v>
      </c>
      <c r="AP133" s="3">
        <v>45858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3846.8630200000002</v>
      </c>
    </row>
    <row r="134" spans="1:56" ht="27.75" customHeight="1" x14ac:dyDescent="0.45">
      <c r="A134" s="3" t="s">
        <v>139</v>
      </c>
      <c r="B134" s="14" t="s">
        <v>139</v>
      </c>
      <c r="C134" s="9" t="s">
        <v>112</v>
      </c>
      <c r="D134" s="13" t="s">
        <v>61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118</v>
      </c>
      <c r="AH134" s="1" t="s">
        <v>75</v>
      </c>
      <c r="AI134" s="1">
        <v>4</v>
      </c>
      <c r="AJ134" s="3">
        <v>45868</v>
      </c>
      <c r="AK134" s="3">
        <v>45864</v>
      </c>
      <c r="AL134" s="3">
        <v>45857</v>
      </c>
      <c r="AM134" s="3">
        <v>45865</v>
      </c>
      <c r="AN134" s="3">
        <v>45866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2564.5753466666665</v>
      </c>
    </row>
    <row r="135" spans="1:56" ht="27.75" customHeight="1" x14ac:dyDescent="0.45">
      <c r="A135" s="3">
        <v>45832</v>
      </c>
      <c r="B135" s="14" t="s">
        <v>387</v>
      </c>
      <c r="C135" s="9" t="s">
        <v>112</v>
      </c>
      <c r="D135" s="13" t="s">
        <v>151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45883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121</v>
      </c>
      <c r="AH135" s="1" t="s">
        <v>75</v>
      </c>
      <c r="AI135" s="1">
        <v>4</v>
      </c>
      <c r="AJ135" s="3">
        <v>45883</v>
      </c>
      <c r="AK135" s="3">
        <v>45879</v>
      </c>
      <c r="AL135" s="3">
        <v>45872</v>
      </c>
      <c r="AM135" s="3">
        <v>45880</v>
      </c>
      <c r="AN135" s="3">
        <v>45881</v>
      </c>
      <c r="AO135" s="3">
        <v>45882</v>
      </c>
      <c r="AP135" s="3">
        <v>45878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2564.5753466666665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139246.74335</v>
      </c>
      <c r="AB136" s="8">
        <v>17999.994999999999</v>
      </c>
      <c r="AC136" s="8">
        <v>121246.74834999998</v>
      </c>
      <c r="AD136" s="8">
        <v>0</v>
      </c>
      <c r="AE136" s="8">
        <v>139246.74335</v>
      </c>
      <c r="AF136" s="8" t="s">
        <v>58</v>
      </c>
      <c r="AG136" s="1" t="s">
        <v>119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112</v>
      </c>
      <c r="D137" s="13" t="s">
        <v>59</v>
      </c>
      <c r="E137" s="9">
        <v>28</v>
      </c>
      <c r="F137" s="9">
        <v>47</v>
      </c>
      <c r="G137" s="9" t="s">
        <v>60</v>
      </c>
      <c r="H137" s="9" t="s">
        <v>66</v>
      </c>
      <c r="I137" s="9">
        <v>180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45868</v>
      </c>
      <c r="U137" s="11">
        <v>5000</v>
      </c>
      <c r="V137" s="10">
        <v>0</v>
      </c>
      <c r="W137" s="10">
        <v>5000</v>
      </c>
      <c r="X137" s="10">
        <v>0</v>
      </c>
      <c r="Y137" s="10">
        <v>0</v>
      </c>
      <c r="Z137" s="9" t="s">
        <v>131</v>
      </c>
      <c r="AA137" s="8">
        <v>6775.4500000000007</v>
      </c>
      <c r="AB137" s="8">
        <v>6775.4500000000007</v>
      </c>
      <c r="AC137" s="8">
        <v>0</v>
      </c>
      <c r="AD137" s="8">
        <v>0</v>
      </c>
      <c r="AE137" s="8">
        <v>6775.4500000000007</v>
      </c>
      <c r="AF137" s="8">
        <v>0</v>
      </c>
      <c r="AG137" s="1" t="s">
        <v>118</v>
      </c>
      <c r="AH137" s="1" t="s">
        <v>153</v>
      </c>
      <c r="AI137" s="1">
        <v>2</v>
      </c>
      <c r="AJ137" s="3">
        <v>45868</v>
      </c>
      <c r="AK137" s="3">
        <v>45866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155</v>
      </c>
      <c r="D138" s="13" t="s">
        <v>156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45868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131</v>
      </c>
      <c r="AA138" s="8">
        <v>59372.5</v>
      </c>
      <c r="AB138" s="8">
        <v>8970</v>
      </c>
      <c r="AC138" s="8">
        <v>50402.5</v>
      </c>
      <c r="AD138" s="8">
        <v>0</v>
      </c>
      <c r="AE138" s="8">
        <v>0</v>
      </c>
      <c r="AF138" s="8">
        <v>0</v>
      </c>
      <c r="AG138" s="1">
        <v>0</v>
      </c>
      <c r="AH138" s="1" t="s">
        <v>74</v>
      </c>
      <c r="AI138" s="1">
        <v>2</v>
      </c>
      <c r="AJ138" s="3">
        <v>45868</v>
      </c>
      <c r="AK138" s="3">
        <v>0</v>
      </c>
      <c r="AL138" s="3">
        <v>45859</v>
      </c>
      <c r="AM138" s="3">
        <v>45866</v>
      </c>
      <c r="AN138" s="3">
        <v>45867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5664.6809722222233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28</v>
      </c>
      <c r="F139" s="9">
        <v>43</v>
      </c>
      <c r="G139" s="9">
        <v>0</v>
      </c>
      <c r="H139" s="9">
        <v>0</v>
      </c>
      <c r="I139" s="9">
        <v>130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131</v>
      </c>
      <c r="AA139" s="8">
        <v>66147.95</v>
      </c>
      <c r="AB139" s="8">
        <v>15745.45</v>
      </c>
      <c r="AC139" s="8">
        <v>50402.5</v>
      </c>
      <c r="AD139" s="8">
        <v>0</v>
      </c>
      <c r="AE139" s="8">
        <v>6775.4500000000007</v>
      </c>
      <c r="AF139" s="8" t="s">
        <v>58</v>
      </c>
      <c r="AG139" s="1">
        <v>0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157</v>
      </c>
      <c r="BD139" s="56">
        <v>0</v>
      </c>
    </row>
  </sheetData>
  <autoFilter ref="A5:BD13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FD24-2241-4E75-8ED4-64E661778F2D}">
  <sheetPr>
    <tabColor rgb="FFFFFF00"/>
  </sheetPr>
  <dimension ref="A1:BD149"/>
  <sheetViews>
    <sheetView zoomScale="80" zoomScaleNormal="80" workbookViewId="0">
      <selection activeCell="D23" sqref="D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45846</v>
      </c>
      <c r="E3" s="82" t="s">
        <v>52</v>
      </c>
      <c r="F3" s="82"/>
      <c r="G3" s="83">
        <v>9.4700000000000006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310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470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118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45852</v>
      </c>
      <c r="U15" s="11">
        <v>50000</v>
      </c>
      <c r="V15" s="10">
        <v>16500</v>
      </c>
      <c r="W15" s="10">
        <v>33500</v>
      </c>
      <c r="X15" s="10">
        <v>48362</v>
      </c>
      <c r="Y15" s="10">
        <v>1719.9</v>
      </c>
      <c r="Z15" s="9" t="s">
        <v>176</v>
      </c>
      <c r="AA15" s="8">
        <v>1513.7011890000001</v>
      </c>
      <c r="AB15" s="8">
        <v>1513.7011890000001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45852</v>
      </c>
      <c r="AK15" s="3">
        <v>0</v>
      </c>
      <c r="AL15" s="3">
        <v>45843</v>
      </c>
      <c r="AM15" s="3">
        <v>45850</v>
      </c>
      <c r="AN15" s="3">
        <v>45851</v>
      </c>
      <c r="AO15" s="3">
        <v>45851</v>
      </c>
      <c r="AP15" s="3">
        <v>45847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45852</v>
      </c>
      <c r="U16" s="11">
        <v>20000</v>
      </c>
      <c r="V16" s="10">
        <v>20071</v>
      </c>
      <c r="W16" s="10">
        <v>0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45852</v>
      </c>
      <c r="AK16" s="3">
        <v>0</v>
      </c>
      <c r="AL16" s="3">
        <v>45843</v>
      </c>
      <c r="AM16" s="3">
        <v>45850</v>
      </c>
      <c r="AN16" s="3">
        <v>45851</v>
      </c>
      <c r="AO16" s="3">
        <v>45851</v>
      </c>
      <c r="AP16" s="3">
        <v>45847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38050</v>
      </c>
      <c r="AC17" s="8">
        <v>11403.800000000003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828.16929777777807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104891.701189</v>
      </c>
      <c r="AB20" s="8">
        <v>39563.701188999999</v>
      </c>
      <c r="AC20" s="8">
        <v>65328.000000000007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451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452</v>
      </c>
      <c r="T21" s="12">
        <v>45853</v>
      </c>
      <c r="U21" s="11">
        <v>20000</v>
      </c>
      <c r="V21" s="10">
        <v>20000</v>
      </c>
      <c r="W21" s="10">
        <v>0</v>
      </c>
      <c r="X21" s="10">
        <v>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452</v>
      </c>
      <c r="T22" s="12">
        <v>45853</v>
      </c>
      <c r="U22" s="11">
        <v>20000</v>
      </c>
      <c r="V22" s="10">
        <v>10000</v>
      </c>
      <c r="W22" s="10">
        <v>10000</v>
      </c>
      <c r="X22" s="10">
        <v>0</v>
      </c>
      <c r="Y22" s="10">
        <v>0</v>
      </c>
      <c r="Z22" s="9" t="s">
        <v>180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464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54369</v>
      </c>
      <c r="AC31" s="8">
        <v>481017.28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36232.359384177777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581626.98</v>
      </c>
      <c r="AB32" s="8">
        <v>100609.7</v>
      </c>
      <c r="AC32" s="8">
        <v>481017.28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5242</v>
      </c>
      <c r="AC37" s="8">
        <v>12360.2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758.77894444444439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10560</v>
      </c>
      <c r="Y38" s="10">
        <v>0</v>
      </c>
      <c r="Z38" s="9" t="s">
        <v>144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17602.2</v>
      </c>
      <c r="AB39" s="8">
        <v>5242</v>
      </c>
      <c r="AC39" s="8">
        <v>12360.2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5250</v>
      </c>
      <c r="Y44" s="10">
        <v>4987.5</v>
      </c>
      <c r="Z44" s="9" t="s">
        <v>80</v>
      </c>
      <c r="AA44" s="8">
        <v>5365.0038750000003</v>
      </c>
      <c r="AB44" s="8">
        <v>5365.0038750000003</v>
      </c>
      <c r="AC44" s="8">
        <v>0</v>
      </c>
      <c r="AD44" s="8">
        <v>5365.0038750000003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5378.4500000000007</v>
      </c>
      <c r="AE45" s="8">
        <v>0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10756.900000000001</v>
      </c>
      <c r="AE47" s="8">
        <v>0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34956</v>
      </c>
      <c r="AC48" s="8">
        <v>69819.000000000015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5275.213333333334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305775.88387500006</v>
      </c>
      <c r="AB76" s="8">
        <v>56456.353875000001</v>
      </c>
      <c r="AC76" s="8">
        <v>249319.53</v>
      </c>
      <c r="AD76" s="8">
        <v>21500.353875000001</v>
      </c>
      <c r="AE76" s="8">
        <v>284275.53000000009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32082</v>
      </c>
      <c r="AC77" s="8">
        <v>81075.000000000015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6386.9083333333356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32082</v>
      </c>
      <c r="AC78" s="8">
        <v>81075.000000000015</v>
      </c>
      <c r="AD78" s="8">
        <v>0</v>
      </c>
      <c r="AE78" s="8">
        <v>0</v>
      </c>
      <c r="AF78" s="8" t="s">
        <v>58</v>
      </c>
      <c r="AG78" s="1" t="s">
        <v>119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45847</v>
      </c>
      <c r="U79" s="11">
        <v>19280</v>
      </c>
      <c r="V79" s="10">
        <v>0</v>
      </c>
      <c r="W79" s="10">
        <v>19280</v>
      </c>
      <c r="X79" s="10">
        <v>41600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119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 t="s">
        <v>362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361</v>
      </c>
      <c r="C80" s="9" t="s">
        <v>145</v>
      </c>
      <c r="D80" s="13" t="s">
        <v>351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45847</v>
      </c>
      <c r="U80" s="11">
        <v>6827</v>
      </c>
      <c r="V80" s="10">
        <v>0</v>
      </c>
      <c r="W80" s="10">
        <v>6827</v>
      </c>
      <c r="X80" s="10">
        <v>0</v>
      </c>
      <c r="Y80" s="10">
        <v>7168.35</v>
      </c>
      <c r="Z80" s="9" t="s">
        <v>81</v>
      </c>
      <c r="AA80" s="8">
        <v>7152.9892500000005</v>
      </c>
      <c r="AB80" s="8">
        <v>7152.9892500000005</v>
      </c>
      <c r="AC80" s="8">
        <v>0</v>
      </c>
      <c r="AD80" s="8">
        <v>0</v>
      </c>
      <c r="AE80" s="8">
        <v>0</v>
      </c>
      <c r="AF80" s="8" t="s">
        <v>228</v>
      </c>
      <c r="AG80" s="1" t="s">
        <v>119</v>
      </c>
      <c r="AH80" s="1" t="s">
        <v>74</v>
      </c>
      <c r="AI80" s="1">
        <v>2</v>
      </c>
      <c r="AJ80" s="3">
        <v>45847</v>
      </c>
      <c r="AK80" s="3">
        <v>0</v>
      </c>
      <c r="AL80" s="3">
        <v>45838</v>
      </c>
      <c r="AM80" s="3">
        <v>45845</v>
      </c>
      <c r="AN80" s="3">
        <v>45846</v>
      </c>
      <c r="AO80" s="3">
        <v>45846</v>
      </c>
      <c r="AP80" s="3">
        <v>45842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363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345</v>
      </c>
      <c r="C81" s="9" t="s">
        <v>85</v>
      </c>
      <c r="D81" s="13" t="s">
        <v>290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45852</v>
      </c>
      <c r="U81" s="11">
        <v>80000</v>
      </c>
      <c r="V81" s="10">
        <v>0</v>
      </c>
      <c r="W81" s="10">
        <v>80000</v>
      </c>
      <c r="X81" s="10">
        <v>61250</v>
      </c>
      <c r="Y81" s="10">
        <v>19687.5</v>
      </c>
      <c r="Z81" s="9" t="s">
        <v>81</v>
      </c>
      <c r="AA81" s="8">
        <v>21177.646875000002</v>
      </c>
      <c r="AB81" s="8">
        <v>21177.646875000002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45852</v>
      </c>
      <c r="AK81" s="3">
        <v>0</v>
      </c>
      <c r="AL81" s="3">
        <v>45843</v>
      </c>
      <c r="AM81" s="3">
        <v>45850</v>
      </c>
      <c r="AN81" s="3">
        <v>45851</v>
      </c>
      <c r="AO81" s="3">
        <v>45851</v>
      </c>
      <c r="AP81" s="3">
        <v>45847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471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45859</v>
      </c>
      <c r="U82" s="11">
        <v>50000</v>
      </c>
      <c r="V82" s="10">
        <v>0</v>
      </c>
      <c r="W82" s="10">
        <v>50000</v>
      </c>
      <c r="X82" s="10">
        <v>0</v>
      </c>
      <c r="Y82" s="10">
        <v>52500</v>
      </c>
      <c r="Z82" s="9" t="s">
        <v>81</v>
      </c>
      <c r="AA82" s="8">
        <v>53784.500000000007</v>
      </c>
      <c r="AB82" s="8">
        <v>49717</v>
      </c>
      <c r="AC82" s="8">
        <v>4067.5000000000073</v>
      </c>
      <c r="AD82" s="8">
        <v>0</v>
      </c>
      <c r="AE82" s="8">
        <v>0</v>
      </c>
      <c r="AF82" s="8" t="s">
        <v>335</v>
      </c>
      <c r="AG82" s="1" t="s">
        <v>119</v>
      </c>
      <c r="AH82" s="1" t="s">
        <v>74</v>
      </c>
      <c r="AI82" s="1">
        <v>2</v>
      </c>
      <c r="AJ82" s="3">
        <v>45859</v>
      </c>
      <c r="AK82" s="3">
        <v>0</v>
      </c>
      <c r="AL82" s="3">
        <v>45850</v>
      </c>
      <c r="AM82" s="3">
        <v>45857</v>
      </c>
      <c r="AN82" s="3">
        <v>45858</v>
      </c>
      <c r="AO82" s="3">
        <v>45858</v>
      </c>
      <c r="AP82" s="3">
        <v>45854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310.93777777777831</v>
      </c>
    </row>
    <row r="83" spans="1:56" ht="27.75" customHeight="1" x14ac:dyDescent="0.45">
      <c r="A83" s="3">
        <v>45818</v>
      </c>
      <c r="B83" s="14" t="s">
        <v>341</v>
      </c>
      <c r="C83" s="9" t="s">
        <v>85</v>
      </c>
      <c r="D83" s="13" t="s">
        <v>336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81</v>
      </c>
      <c r="AA83" s="8">
        <v>32270.700000000004</v>
      </c>
      <c r="AB83" s="8">
        <v>0</v>
      </c>
      <c r="AC83" s="8">
        <v>32270.700000000004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2466.9157333333337</v>
      </c>
    </row>
    <row r="84" spans="1:56" ht="27.75" customHeight="1" x14ac:dyDescent="0.45">
      <c r="A84" s="3">
        <v>45831</v>
      </c>
      <c r="B84" s="14" t="s">
        <v>395</v>
      </c>
      <c r="C84" s="9" t="s">
        <v>85</v>
      </c>
      <c r="D84" s="13" t="s">
        <v>381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45862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45862</v>
      </c>
      <c r="AK84" s="3">
        <v>0</v>
      </c>
      <c r="AL84" s="3">
        <v>45853</v>
      </c>
      <c r="AM84" s="3">
        <v>45860</v>
      </c>
      <c r="AN84" s="3">
        <v>45861</v>
      </c>
      <c r="AO84" s="3">
        <v>45861</v>
      </c>
      <c r="AP84" s="3">
        <v>45857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411.15262222222225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261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0</v>
      </c>
      <c r="AF85" s="8" t="s">
        <v>291</v>
      </c>
      <c r="AG85" s="1" t="s">
        <v>61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3289.220977777778</v>
      </c>
    </row>
    <row r="86" spans="1:56" ht="27.75" customHeight="1" x14ac:dyDescent="0.45">
      <c r="A86" s="3">
        <v>45845</v>
      </c>
      <c r="B86" s="14" t="s">
        <v>472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45867</v>
      </c>
      <c r="U86" s="11">
        <v>30000</v>
      </c>
      <c r="V86" s="10">
        <v>0</v>
      </c>
      <c r="W86" s="10">
        <v>30000</v>
      </c>
      <c r="X86" s="10">
        <v>0</v>
      </c>
      <c r="Y86" s="10">
        <v>31500</v>
      </c>
      <c r="Z86" s="9" t="s">
        <v>81</v>
      </c>
      <c r="AA86" s="8">
        <v>31432.500000000004</v>
      </c>
      <c r="AB86" s="8">
        <v>0</v>
      </c>
      <c r="AC86" s="8">
        <v>31432.500000000004</v>
      </c>
      <c r="AD86" s="8">
        <v>0</v>
      </c>
      <c r="AE86" s="8">
        <v>0</v>
      </c>
      <c r="AF86" s="8" t="s">
        <v>228</v>
      </c>
      <c r="AG86" s="1" t="s">
        <v>119</v>
      </c>
      <c r="AH86" s="1" t="s">
        <v>74</v>
      </c>
      <c r="AI86" s="1">
        <v>2</v>
      </c>
      <c r="AJ86" s="3">
        <v>45867</v>
      </c>
      <c r="AK86" s="3">
        <v>0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2402.84</v>
      </c>
    </row>
    <row r="87" spans="1:56" ht="27.75" customHeight="1" x14ac:dyDescent="0.45">
      <c r="A87" s="3">
        <v>45842</v>
      </c>
      <c r="B87" s="14" t="s">
        <v>466</v>
      </c>
      <c r="C87" s="9" t="s">
        <v>73</v>
      </c>
      <c r="D87" s="13" t="s">
        <v>467</v>
      </c>
      <c r="E87" s="9">
        <v>20</v>
      </c>
      <c r="F87" s="9">
        <v>32</v>
      </c>
      <c r="G87" s="9" t="s">
        <v>60</v>
      </c>
      <c r="H87" s="9">
        <v>0</v>
      </c>
      <c r="I87" s="9">
        <v>72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148</v>
      </c>
      <c r="T87" s="12">
        <v>45867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119</v>
      </c>
      <c r="AH87" s="1" t="s">
        <v>74</v>
      </c>
      <c r="AI87" s="1">
        <v>2</v>
      </c>
      <c r="AJ87" s="3">
        <v>45867</v>
      </c>
      <c r="AK87" s="3">
        <v>0</v>
      </c>
      <c r="AL87" s="3">
        <v>45858</v>
      </c>
      <c r="AM87" s="3">
        <v>45865</v>
      </c>
      <c r="AN87" s="3">
        <v>45866</v>
      </c>
      <c r="AO87" s="3">
        <v>45866</v>
      </c>
      <c r="AP87" s="3">
        <v>45862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357.75617777777779</v>
      </c>
    </row>
    <row r="88" spans="1:56" ht="27.75" customHeight="1" x14ac:dyDescent="0.45">
      <c r="A88" s="3" t="s">
        <v>139</v>
      </c>
      <c r="B88" s="14" t="s">
        <v>139</v>
      </c>
      <c r="C88" s="9" t="s">
        <v>145</v>
      </c>
      <c r="D88" s="13" t="s">
        <v>61</v>
      </c>
      <c r="E88" s="9">
        <v>20</v>
      </c>
      <c r="F88" s="9">
        <v>36</v>
      </c>
      <c r="G88" s="9" t="s">
        <v>60</v>
      </c>
      <c r="H88" s="9">
        <v>0</v>
      </c>
      <c r="I88" s="9">
        <v>78</v>
      </c>
      <c r="J88" s="9" t="s">
        <v>57</v>
      </c>
      <c r="K88" s="9">
        <v>5</v>
      </c>
      <c r="L88" s="9" t="s">
        <v>211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45868</v>
      </c>
      <c r="U88" s="11">
        <v>55000</v>
      </c>
      <c r="V88" s="10">
        <v>0</v>
      </c>
      <c r="W88" s="10">
        <v>55000</v>
      </c>
      <c r="X88" s="10">
        <v>0</v>
      </c>
      <c r="Y88" s="10">
        <v>57750</v>
      </c>
      <c r="Z88" s="9" t="s">
        <v>81</v>
      </c>
      <c r="AA88" s="8">
        <v>57626.250000000007</v>
      </c>
      <c r="AB88" s="8">
        <v>0</v>
      </c>
      <c r="AC88" s="8">
        <v>57626.250000000007</v>
      </c>
      <c r="AD88" s="8">
        <v>0</v>
      </c>
      <c r="AE88" s="8">
        <v>0</v>
      </c>
      <c r="AF88" s="8" t="s">
        <v>228</v>
      </c>
      <c r="AG88" s="1" t="s">
        <v>119</v>
      </c>
      <c r="AH88" s="1" t="s">
        <v>74</v>
      </c>
      <c r="AI88" s="1">
        <v>2</v>
      </c>
      <c r="AJ88" s="3">
        <v>45868</v>
      </c>
      <c r="AK88" s="3">
        <v>0</v>
      </c>
      <c r="AL88" s="3">
        <v>45859</v>
      </c>
      <c r="AM88" s="3">
        <v>45866</v>
      </c>
      <c r="AN88" s="3">
        <v>45867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4405.2066666666669</v>
      </c>
    </row>
    <row r="89" spans="1:56" ht="27.75" customHeight="1" x14ac:dyDescent="0.45">
      <c r="A89" s="3">
        <v>45840</v>
      </c>
      <c r="B89" s="14" t="s">
        <v>438</v>
      </c>
      <c r="C89" s="9" t="s">
        <v>85</v>
      </c>
      <c r="D89" s="13" t="s">
        <v>439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45875</v>
      </c>
      <c r="U89" s="11">
        <v>13000</v>
      </c>
      <c r="V89" s="10">
        <v>0</v>
      </c>
      <c r="W89" s="10">
        <v>13000</v>
      </c>
      <c r="X89" s="10">
        <v>0</v>
      </c>
      <c r="Y89" s="10">
        <v>13650</v>
      </c>
      <c r="Z89" s="9" t="s">
        <v>81</v>
      </c>
      <c r="AA89" s="8">
        <v>13983.970000000001</v>
      </c>
      <c r="AB89" s="8">
        <v>0</v>
      </c>
      <c r="AC89" s="8">
        <v>13983.970000000001</v>
      </c>
      <c r="AD89" s="8">
        <v>0</v>
      </c>
      <c r="AE89" s="8">
        <v>0</v>
      </c>
      <c r="AF89" s="8" t="s">
        <v>440</v>
      </c>
      <c r="AG89" s="1" t="s">
        <v>118</v>
      </c>
      <c r="AH89" s="1" t="s">
        <v>74</v>
      </c>
      <c r="AI89" s="1">
        <v>2</v>
      </c>
      <c r="AJ89" s="3">
        <v>45875</v>
      </c>
      <c r="AK89" s="3">
        <v>0</v>
      </c>
      <c r="AL89" s="3">
        <v>45866</v>
      </c>
      <c r="AM89" s="3">
        <v>45873</v>
      </c>
      <c r="AN89" s="3">
        <v>45874</v>
      </c>
      <c r="AO89" s="3">
        <v>45874</v>
      </c>
      <c r="AP89" s="3">
        <v>45870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1068.996817777778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331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>
        <v>45834</v>
      </c>
      <c r="B91" s="14" t="s">
        <v>413</v>
      </c>
      <c r="C91" s="9" t="s">
        <v>85</v>
      </c>
      <c r="D91" s="13" t="s">
        <v>408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238</v>
      </c>
      <c r="T91" s="12">
        <v>45897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227</v>
      </c>
      <c r="AG91" s="1" t="s">
        <v>118</v>
      </c>
      <c r="AH91" s="1" t="s">
        <v>74</v>
      </c>
      <c r="AI91" s="1">
        <v>2</v>
      </c>
      <c r="AJ91" s="3">
        <v>45897</v>
      </c>
      <c r="AK91" s="3">
        <v>0</v>
      </c>
      <c r="AL91" s="3">
        <v>45888</v>
      </c>
      <c r="AM91" s="3">
        <v>45895</v>
      </c>
      <c r="AN91" s="3">
        <v>45896</v>
      </c>
      <c r="AO91" s="3">
        <v>45896</v>
      </c>
      <c r="AP91" s="3">
        <v>45892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281271.45612500003</v>
      </c>
      <c r="AB92" s="8">
        <v>78047.636125000005</v>
      </c>
      <c r="AC92" s="8">
        <v>203223.82000000004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>
        <v>45841</v>
      </c>
      <c r="B93" s="14" t="s">
        <v>454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445.06336793599996</v>
      </c>
      <c r="Q93" s="10">
        <v>0</v>
      </c>
      <c r="R93" s="10">
        <v>445.06336793599996</v>
      </c>
      <c r="S93" s="9" t="s">
        <v>71</v>
      </c>
      <c r="T93" s="12">
        <v>45852</v>
      </c>
      <c r="U93" s="11">
        <v>20000</v>
      </c>
      <c r="V93" s="10">
        <v>0</v>
      </c>
      <c r="W93" s="10">
        <v>20000</v>
      </c>
      <c r="X93" s="10">
        <v>0</v>
      </c>
      <c r="Y93" s="10">
        <v>0</v>
      </c>
      <c r="Z93" s="9" t="s">
        <v>134</v>
      </c>
      <c r="AA93" s="8">
        <v>22072.6</v>
      </c>
      <c r="AB93" s="8">
        <v>20621</v>
      </c>
      <c r="AC93" s="8">
        <v>1451.5999999999985</v>
      </c>
      <c r="AD93" s="8">
        <v>0</v>
      </c>
      <c r="AE93" s="8">
        <v>0</v>
      </c>
      <c r="AF93" s="8">
        <v>0</v>
      </c>
      <c r="AG93" s="1" t="s">
        <v>120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99.071699999999879</v>
      </c>
    </row>
    <row r="94" spans="1:56" ht="27.75" customHeight="1" x14ac:dyDescent="0.45">
      <c r="A94" s="3">
        <v>45846</v>
      </c>
      <c r="B94" s="14" t="s">
        <v>132</v>
      </c>
      <c r="C94" s="9" t="s">
        <v>473</v>
      </c>
      <c r="D94" s="13" t="s">
        <v>474</v>
      </c>
      <c r="E94" s="9">
        <v>21</v>
      </c>
      <c r="F94" s="9">
        <v>36</v>
      </c>
      <c r="G94" s="9" t="s">
        <v>60</v>
      </c>
      <c r="H94" s="9">
        <v>0</v>
      </c>
      <c r="I94" s="9">
        <v>65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45863</v>
      </c>
      <c r="U94" s="11">
        <v>17000</v>
      </c>
      <c r="V94" s="10">
        <v>0</v>
      </c>
      <c r="W94" s="10">
        <v>17000</v>
      </c>
      <c r="X94" s="10">
        <v>0</v>
      </c>
      <c r="Y94" s="10">
        <v>17850</v>
      </c>
      <c r="Z94" s="9" t="s">
        <v>134</v>
      </c>
      <c r="AA94" s="8">
        <v>17811.75</v>
      </c>
      <c r="AB94" s="8">
        <v>0</v>
      </c>
      <c r="AC94" s="8">
        <v>17811.75</v>
      </c>
      <c r="AD94" s="8">
        <v>0</v>
      </c>
      <c r="AE94" s="8">
        <v>0</v>
      </c>
      <c r="AF94" s="8" t="s">
        <v>228</v>
      </c>
      <c r="AG94" s="1" t="s">
        <v>118</v>
      </c>
      <c r="AH94" s="1" t="s">
        <v>74</v>
      </c>
      <c r="AI94" s="1">
        <v>2</v>
      </c>
      <c r="AJ94" s="3">
        <v>45863</v>
      </c>
      <c r="AK94" s="3">
        <v>0</v>
      </c>
      <c r="AL94" s="3">
        <v>45854</v>
      </c>
      <c r="AM94" s="3">
        <v>45861</v>
      </c>
      <c r="AN94" s="3">
        <v>45862</v>
      </c>
      <c r="AO94" s="3">
        <v>45862</v>
      </c>
      <c r="AP94" s="3">
        <v>45858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 t="s">
        <v>475</v>
      </c>
      <c r="AZ94" s="2">
        <v>0</v>
      </c>
      <c r="BA94" s="2">
        <v>0</v>
      </c>
      <c r="BB94" s="2">
        <v>0</v>
      </c>
      <c r="BC94" s="1" t="s">
        <v>104</v>
      </c>
      <c r="BD94" s="56">
        <v>1215.6519374999996</v>
      </c>
    </row>
    <row r="95" spans="1:56" ht="27.75" customHeight="1" x14ac:dyDescent="0.45">
      <c r="A95" s="3" t="s">
        <v>139</v>
      </c>
      <c r="B95" s="14" t="s">
        <v>139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15000</v>
      </c>
      <c r="V95" s="10">
        <v>0</v>
      </c>
      <c r="W95" s="10">
        <v>15000</v>
      </c>
      <c r="X95" s="10">
        <v>0</v>
      </c>
      <c r="Y95" s="10">
        <v>0</v>
      </c>
      <c r="Z95" s="9" t="s">
        <v>134</v>
      </c>
      <c r="AA95" s="8">
        <v>16554.45</v>
      </c>
      <c r="AB95" s="8">
        <v>0</v>
      </c>
      <c r="AC95" s="8">
        <v>16554.45</v>
      </c>
      <c r="AD95" s="8">
        <v>0</v>
      </c>
      <c r="AE95" s="8">
        <v>0</v>
      </c>
      <c r="AF95" s="8">
        <v>0</v>
      </c>
      <c r="AG95" s="1" t="s">
        <v>118</v>
      </c>
      <c r="AH95" s="1" t="s">
        <v>77</v>
      </c>
      <c r="AI95" s="1">
        <v>1</v>
      </c>
      <c r="AJ95" s="3">
        <v>45868</v>
      </c>
      <c r="AK95" s="3">
        <v>0</v>
      </c>
      <c r="AL95" s="3">
        <v>0</v>
      </c>
      <c r="AM95" s="3">
        <v>0</v>
      </c>
      <c r="AN95" s="3">
        <v>0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1129.8412125</v>
      </c>
    </row>
    <row r="96" spans="1:56" ht="27.75" customHeight="1" x14ac:dyDescent="0.45">
      <c r="A96" s="3">
        <v>45842</v>
      </c>
      <c r="B96" s="14" t="s">
        <v>455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183.67005330431996</v>
      </c>
      <c r="Q96" s="10">
        <v>0</v>
      </c>
      <c r="R96" s="10">
        <v>183.67005330431996</v>
      </c>
      <c r="S96" s="9" t="s">
        <v>71</v>
      </c>
      <c r="T96" s="12">
        <v>45852</v>
      </c>
      <c r="U96" s="11">
        <v>10000</v>
      </c>
      <c r="V96" s="10">
        <v>600</v>
      </c>
      <c r="W96" s="10">
        <v>9400</v>
      </c>
      <c r="X96" s="10">
        <v>10285</v>
      </c>
      <c r="Y96" s="10">
        <v>0</v>
      </c>
      <c r="Z96" s="9" t="s">
        <v>134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120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56438.8</v>
      </c>
      <c r="AB97" s="8">
        <v>20621</v>
      </c>
      <c r="AC97" s="8">
        <v>35817.800000000003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456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6517</v>
      </c>
      <c r="Y98" s="10">
        <v>0</v>
      </c>
      <c r="Z98" s="9" t="s">
        <v>443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11.506516341759998</v>
      </c>
      <c r="Q100" s="10">
        <v>0</v>
      </c>
      <c r="R100" s="10">
        <v>11.506516341759998</v>
      </c>
      <c r="S100" s="9" t="s">
        <v>67</v>
      </c>
      <c r="T100" s="12">
        <v>45847</v>
      </c>
      <c r="U100" s="11">
        <v>1000</v>
      </c>
      <c r="V100" s="10">
        <v>470</v>
      </c>
      <c r="W100" s="10">
        <v>530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120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45850</v>
      </c>
      <c r="U101" s="11">
        <v>10000</v>
      </c>
      <c r="V101" s="10">
        <v>0</v>
      </c>
      <c r="W101" s="10">
        <v>10000</v>
      </c>
      <c r="X101" s="10">
        <v>10500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68</v>
      </c>
      <c r="AI101" s="1">
        <v>4</v>
      </c>
      <c r="AJ101" s="3">
        <v>45850</v>
      </c>
      <c r="AK101" s="3">
        <v>45846</v>
      </c>
      <c r="AL101" s="3">
        <v>45840</v>
      </c>
      <c r="AM101" s="3">
        <v>45847</v>
      </c>
      <c r="AN101" s="3">
        <v>45848</v>
      </c>
      <c r="AO101" s="3">
        <v>45848</v>
      </c>
      <c r="AP101" s="3">
        <v>45845</v>
      </c>
      <c r="AQ101" s="3">
        <v>45849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45841</v>
      </c>
      <c r="B102" s="14" t="s">
        <v>445</v>
      </c>
      <c r="C102" s="9" t="s">
        <v>446</v>
      </c>
      <c r="D102" s="13" t="s">
        <v>447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97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45850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45850</v>
      </c>
      <c r="AK102" s="3">
        <v>45846</v>
      </c>
      <c r="AL102" s="3">
        <v>45840</v>
      </c>
      <c r="AM102" s="3">
        <v>45847</v>
      </c>
      <c r="AN102" s="3">
        <v>45848</v>
      </c>
      <c r="AO102" s="3">
        <v>45848</v>
      </c>
      <c r="AP102" s="3">
        <v>45845</v>
      </c>
      <c r="AQ102" s="3">
        <v>45849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45841</v>
      </c>
      <c r="B103" s="14" t="s">
        <v>445</v>
      </c>
      <c r="C103" s="9" t="s">
        <v>446</v>
      </c>
      <c r="D103" s="13" t="s">
        <v>448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97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71</v>
      </c>
      <c r="T103" s="12">
        <v>45850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68</v>
      </c>
      <c r="AI103" s="1">
        <v>4</v>
      </c>
      <c r="AJ103" s="3">
        <v>45850</v>
      </c>
      <c r="AK103" s="3">
        <v>45846</v>
      </c>
      <c r="AL103" s="3">
        <v>45840</v>
      </c>
      <c r="AM103" s="3">
        <v>45847</v>
      </c>
      <c r="AN103" s="3">
        <v>45848</v>
      </c>
      <c r="AO103" s="3">
        <v>45848</v>
      </c>
      <c r="AP103" s="3">
        <v>45845</v>
      </c>
      <c r="AQ103" s="3">
        <v>45849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45846</v>
      </c>
      <c r="B104" s="14" t="s">
        <v>132</v>
      </c>
      <c r="C104" s="9" t="s">
        <v>179</v>
      </c>
      <c r="D104" s="13" t="s">
        <v>476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434.20816383999994</v>
      </c>
      <c r="Q104" s="10">
        <v>0</v>
      </c>
      <c r="R104" s="10">
        <v>434.20816383999994</v>
      </c>
      <c r="S104" s="9" t="s">
        <v>71</v>
      </c>
      <c r="T104" s="12">
        <v>45854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123</v>
      </c>
      <c r="AA104" s="8">
        <v>21513.800000000003</v>
      </c>
      <c r="AB104" s="8">
        <v>21513.800000000003</v>
      </c>
      <c r="AC104" s="8">
        <v>0</v>
      </c>
      <c r="AD104" s="8">
        <v>0</v>
      </c>
      <c r="AE104" s="8">
        <v>21513.800000000003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45854</v>
      </c>
      <c r="AK104" s="3">
        <v>45850</v>
      </c>
      <c r="AL104" s="3">
        <v>45844</v>
      </c>
      <c r="AM104" s="3">
        <v>45851</v>
      </c>
      <c r="AN104" s="3">
        <v>45852</v>
      </c>
      <c r="AO104" s="3">
        <v>45852</v>
      </c>
      <c r="AP104" s="3">
        <v>45849</v>
      </c>
      <c r="AQ104" s="3">
        <v>45853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45846</v>
      </c>
      <c r="B105" s="14" t="s">
        <v>132</v>
      </c>
      <c r="C105" s="9" t="s">
        <v>477</v>
      </c>
      <c r="D105" s="13" t="s">
        <v>478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45856</v>
      </c>
      <c r="AK105" s="3">
        <v>45852</v>
      </c>
      <c r="AL105" s="3">
        <v>45846</v>
      </c>
      <c r="AM105" s="3">
        <v>45853</v>
      </c>
      <c r="AN105" s="3">
        <v>45854</v>
      </c>
      <c r="AO105" s="3">
        <v>45854</v>
      </c>
      <c r="AP105" s="3">
        <v>45851</v>
      </c>
      <c r="AQ105" s="3">
        <v>45855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 t="s">
        <v>139</v>
      </c>
      <c r="B106" s="14" t="s">
        <v>139</v>
      </c>
      <c r="C106" s="9" t="s">
        <v>114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300000</v>
      </c>
      <c r="V106" s="10">
        <v>0</v>
      </c>
      <c r="W106" s="10">
        <v>300000</v>
      </c>
      <c r="X106" s="10">
        <v>0</v>
      </c>
      <c r="Y106" s="10">
        <v>315000</v>
      </c>
      <c r="Z106" s="9" t="s">
        <v>123</v>
      </c>
      <c r="AA106" s="8">
        <v>322707</v>
      </c>
      <c r="AB106" s="8">
        <v>84018</v>
      </c>
      <c r="AC106" s="8">
        <v>238689</v>
      </c>
      <c r="AD106" s="8">
        <v>0</v>
      </c>
      <c r="AE106" s="8">
        <v>322707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17164.921619999997</v>
      </c>
    </row>
    <row r="107" spans="1:56" ht="27.75" customHeight="1" x14ac:dyDescent="0.45">
      <c r="A107" s="3" t="s">
        <v>139</v>
      </c>
      <c r="B107" s="14" t="s">
        <v>139</v>
      </c>
      <c r="C107" s="9" t="s">
        <v>424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434.20816383999994</v>
      </c>
      <c r="Q107" s="10">
        <v>0</v>
      </c>
      <c r="R107" s="10">
        <v>434.20816383999994</v>
      </c>
      <c r="S107" s="9" t="s">
        <v>71</v>
      </c>
      <c r="T107" s="12">
        <v>45868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123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21513.800000000003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1547.1290706666666</v>
      </c>
    </row>
    <row r="108" spans="1:56" ht="27.75" customHeight="1" x14ac:dyDescent="0.45">
      <c r="A108" s="3" t="s">
        <v>139</v>
      </c>
      <c r="B108" s="14" t="s">
        <v>139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>
        <v>45868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45826</v>
      </c>
      <c r="B109" s="14" t="s">
        <v>366</v>
      </c>
      <c r="C109" s="9" t="s">
        <v>110</v>
      </c>
      <c r="D109" s="13" t="s">
        <v>317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151.97285734399995</v>
      </c>
      <c r="Q109" s="10">
        <v>0</v>
      </c>
      <c r="R109" s="10">
        <v>151.97285734399995</v>
      </c>
      <c r="S109" s="9" t="s">
        <v>67</v>
      </c>
      <c r="T109" s="12" t="s">
        <v>63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123</v>
      </c>
      <c r="AA109" s="8">
        <v>7725.41</v>
      </c>
      <c r="AB109" s="8">
        <v>7725.41</v>
      </c>
      <c r="AC109" s="8">
        <v>0</v>
      </c>
      <c r="AD109" s="8">
        <v>0</v>
      </c>
      <c r="AE109" s="8">
        <v>7725.41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45628</v>
      </c>
      <c r="B110" s="14" t="s">
        <v>215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123</v>
      </c>
      <c r="AA110" s="8">
        <v>8605.52</v>
      </c>
      <c r="AB110" s="8">
        <v>8605.52</v>
      </c>
      <c r="AC110" s="8">
        <v>0</v>
      </c>
      <c r="AD110" s="8">
        <v>0</v>
      </c>
      <c r="AE110" s="8">
        <v>8605.52</v>
      </c>
      <c r="AF110" s="8">
        <v>0</v>
      </c>
      <c r="AG110" s="1" t="s">
        <v>61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239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45631</v>
      </c>
      <c r="B111" s="14" t="s">
        <v>218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16000</v>
      </c>
      <c r="V111" s="10">
        <v>0</v>
      </c>
      <c r="W111" s="10">
        <v>16000</v>
      </c>
      <c r="X111" s="10">
        <v>0</v>
      </c>
      <c r="Y111" s="10">
        <v>16800</v>
      </c>
      <c r="Z111" s="9" t="s">
        <v>123</v>
      </c>
      <c r="AA111" s="8">
        <v>17211.04</v>
      </c>
      <c r="AB111" s="8">
        <v>0</v>
      </c>
      <c r="AC111" s="8">
        <v>17211.04</v>
      </c>
      <c r="AD111" s="8">
        <v>0</v>
      </c>
      <c r="AE111" s="8">
        <v>17211.04</v>
      </c>
      <c r="AF111" s="8">
        <v>0</v>
      </c>
      <c r="AG111" s="1" t="s">
        <v>119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240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1237.7032565333332</v>
      </c>
    </row>
    <row r="112" spans="1:56" ht="27.75" customHeight="1" x14ac:dyDescent="0.45">
      <c r="A112" s="3">
        <v>45631</v>
      </c>
      <c r="B112" s="14" t="s">
        <v>219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118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241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 t="s">
        <v>139</v>
      </c>
      <c r="B113" s="14" t="s">
        <v>139</v>
      </c>
      <c r="C113" s="9" t="s">
        <v>110</v>
      </c>
      <c r="D113" s="13" t="s">
        <v>61</v>
      </c>
      <c r="E113" s="9">
        <v>21</v>
      </c>
      <c r="F113" s="9">
        <v>40</v>
      </c>
      <c r="G113" s="9" t="s">
        <v>60</v>
      </c>
      <c r="H113" s="9" t="s">
        <v>66</v>
      </c>
      <c r="I113" s="9">
        <v>108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42</v>
      </c>
      <c r="O113" s="9">
        <v>40</v>
      </c>
      <c r="P113" s="10">
        <v>227.95928601599996</v>
      </c>
      <c r="Q113" s="10">
        <v>0</v>
      </c>
      <c r="R113" s="10">
        <v>227.95928601599996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11595.1</v>
      </c>
      <c r="AB113" s="8">
        <v>0</v>
      </c>
      <c r="AC113" s="8">
        <v>11595.1</v>
      </c>
      <c r="AD113" s="8">
        <v>0</v>
      </c>
      <c r="AE113" s="8">
        <v>11595.1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833.84229133333326</v>
      </c>
    </row>
    <row r="114" spans="1:56" ht="27.75" customHeight="1" x14ac:dyDescent="0.45">
      <c r="A114" s="3">
        <v>45066</v>
      </c>
      <c r="B114" s="14" t="s">
        <v>130</v>
      </c>
      <c r="C114" s="9" t="s">
        <v>79</v>
      </c>
      <c r="D114" s="13" t="s">
        <v>129</v>
      </c>
      <c r="E114" s="9">
        <v>21</v>
      </c>
      <c r="F114" s="9">
        <v>38</v>
      </c>
      <c r="G114" s="9" t="s">
        <v>60</v>
      </c>
      <c r="H114" s="9" t="s">
        <v>76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123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396.82856033333326</v>
      </c>
    </row>
    <row r="115" spans="1:56" ht="27.75" customHeight="1" x14ac:dyDescent="0.45">
      <c r="A115" s="3">
        <v>45800</v>
      </c>
      <c r="B115" s="14" t="s">
        <v>319</v>
      </c>
      <c r="C115" s="9" t="s">
        <v>79</v>
      </c>
      <c r="D115" s="13" t="s">
        <v>320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5.2886554355711999</v>
      </c>
      <c r="Q115" s="10">
        <v>0</v>
      </c>
      <c r="R115" s="10">
        <v>5.2886554355711999</v>
      </c>
      <c r="S115" s="9" t="s">
        <v>67</v>
      </c>
      <c r="T115" s="12" t="s">
        <v>136</v>
      </c>
      <c r="U115" s="11">
        <v>5000</v>
      </c>
      <c r="V115" s="10">
        <v>4768</v>
      </c>
      <c r="W115" s="10">
        <v>232</v>
      </c>
      <c r="X115" s="10">
        <v>10420</v>
      </c>
      <c r="Y115" s="10">
        <v>0</v>
      </c>
      <c r="Z115" s="9" t="s">
        <v>123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136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>
        <v>0</v>
      </c>
      <c r="H116" s="9">
        <v>0</v>
      </c>
      <c r="I116" s="9">
        <v>74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 t="s">
        <v>82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123</v>
      </c>
      <c r="AA116" s="8">
        <v>449736.20999999996</v>
      </c>
      <c r="AB116" s="8">
        <v>137998.07999999999</v>
      </c>
      <c r="AC116" s="8">
        <v>311738.12999999995</v>
      </c>
      <c r="AD116" s="8">
        <v>0</v>
      </c>
      <c r="AE116" s="8">
        <v>449736.20999999996</v>
      </c>
      <c r="AF116" s="8" t="s">
        <v>58</v>
      </c>
      <c r="AG116" s="1" t="s">
        <v>61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0</v>
      </c>
    </row>
    <row r="117" spans="1:56" ht="27.75" customHeight="1" x14ac:dyDescent="0.45">
      <c r="A117" s="3">
        <v>9</v>
      </c>
      <c r="B117" s="14" t="s">
        <v>296</v>
      </c>
      <c r="C117" s="9" t="s">
        <v>292</v>
      </c>
      <c r="D117" s="13" t="s">
        <v>293</v>
      </c>
      <c r="E117" s="9">
        <v>22</v>
      </c>
      <c r="F117" s="9">
        <v>34</v>
      </c>
      <c r="G117" s="9" t="s">
        <v>60</v>
      </c>
      <c r="H117" s="9" t="s">
        <v>66</v>
      </c>
      <c r="I117" s="9">
        <v>115</v>
      </c>
      <c r="J117" s="9" t="s">
        <v>78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294</v>
      </c>
      <c r="T117" s="12" t="s">
        <v>136</v>
      </c>
      <c r="U117" s="11">
        <v>239700</v>
      </c>
      <c r="V117" s="10">
        <v>239700</v>
      </c>
      <c r="W117" s="10">
        <v>0</v>
      </c>
      <c r="X117" s="10">
        <v>251442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295</v>
      </c>
      <c r="AG117" s="1" t="s">
        <v>61</v>
      </c>
      <c r="AH117" s="1" t="s">
        <v>68</v>
      </c>
      <c r="AI117" s="1">
        <v>4</v>
      </c>
      <c r="AJ117" s="3" t="s">
        <v>136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21.6</v>
      </c>
      <c r="F118" s="9">
        <v>34</v>
      </c>
      <c r="G118" s="9">
        <v>0</v>
      </c>
      <c r="H118" s="9">
        <v>0</v>
      </c>
      <c r="I118" s="9">
        <v>97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237</v>
      </c>
      <c r="D119" s="13" t="s">
        <v>61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45868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83</v>
      </c>
      <c r="AA119" s="8">
        <v>39674.800000000003</v>
      </c>
      <c r="AB119" s="8">
        <v>0</v>
      </c>
      <c r="AC119" s="8">
        <v>39674.800000000003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74</v>
      </c>
      <c r="AI119" s="1">
        <v>2</v>
      </c>
      <c r="AJ119" s="3">
        <v>45868</v>
      </c>
      <c r="AK119" s="3">
        <v>0</v>
      </c>
      <c r="AL119" s="3">
        <v>45859</v>
      </c>
      <c r="AM119" s="3">
        <v>45866</v>
      </c>
      <c r="AN119" s="3">
        <v>45867</v>
      </c>
      <c r="AO119" s="3">
        <v>45867</v>
      </c>
      <c r="AP119" s="3">
        <v>45863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2965.6913</v>
      </c>
    </row>
    <row r="120" spans="1:56" ht="27.75" customHeight="1" x14ac:dyDescent="0.45">
      <c r="A120" s="3" t="s">
        <v>139</v>
      </c>
      <c r="B120" s="14" t="s">
        <v>139</v>
      </c>
      <c r="C120" s="9" t="s">
        <v>244</v>
      </c>
      <c r="D120" s="13" t="s">
        <v>61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821.54158271999995</v>
      </c>
      <c r="Q120" s="10">
        <v>0</v>
      </c>
      <c r="R120" s="10">
        <v>821.54158271999995</v>
      </c>
      <c r="S120" s="9" t="s">
        <v>127</v>
      </c>
      <c r="T120" s="12">
        <v>45868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83</v>
      </c>
      <c r="AA120" s="8">
        <v>29756.100000000002</v>
      </c>
      <c r="AB120" s="8">
        <v>29756.100000000002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83</v>
      </c>
      <c r="AA121" s="8">
        <v>69430.900000000009</v>
      </c>
      <c r="AB121" s="8">
        <v>29756.100000000002</v>
      </c>
      <c r="AC121" s="8">
        <v>39674.800000000003</v>
      </c>
      <c r="AD121" s="8">
        <v>0</v>
      </c>
      <c r="AE121" s="8">
        <v>0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 t="s">
        <v>139</v>
      </c>
      <c r="B122" s="14" t="s">
        <v>139</v>
      </c>
      <c r="C122" s="9" t="s">
        <v>237</v>
      </c>
      <c r="D122" s="13" t="s">
        <v>61</v>
      </c>
      <c r="E122" s="9">
        <v>23</v>
      </c>
      <c r="F122" s="9">
        <v>34</v>
      </c>
      <c r="G122" s="9" t="s">
        <v>183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185</v>
      </c>
      <c r="AA122" s="8">
        <v>9918.7000000000007</v>
      </c>
      <c r="AB122" s="8">
        <v>0</v>
      </c>
      <c r="AC122" s="8">
        <v>9918.7000000000007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184</v>
      </c>
      <c r="BD122" s="56">
        <v>800.41704844444439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183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185</v>
      </c>
      <c r="AA123" s="8">
        <v>9918.7000000000007</v>
      </c>
      <c r="AB123" s="8">
        <v>0</v>
      </c>
      <c r="AC123" s="8">
        <v>9918.7000000000007</v>
      </c>
      <c r="AD123" s="8">
        <v>0</v>
      </c>
      <c r="AE123" s="8">
        <v>0</v>
      </c>
      <c r="AF123" s="8">
        <v>0</v>
      </c>
      <c r="AG123" s="1" t="s">
        <v>119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184</v>
      </c>
      <c r="BD123" s="56">
        <v>0</v>
      </c>
    </row>
    <row r="124" spans="1:56" ht="27.75" customHeight="1" x14ac:dyDescent="0.45">
      <c r="A124" s="3">
        <v>45839</v>
      </c>
      <c r="B124" s="14" t="s">
        <v>437</v>
      </c>
      <c r="C124" s="9" t="s">
        <v>426</v>
      </c>
      <c r="D124" s="13" t="s">
        <v>284</v>
      </c>
      <c r="E124" s="9">
        <v>23</v>
      </c>
      <c r="F124" s="9">
        <v>37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45852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232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0</v>
      </c>
      <c r="AF124" s="8" t="s">
        <v>427</v>
      </c>
      <c r="AG124" s="1" t="s">
        <v>118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428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7.75" customHeight="1" x14ac:dyDescent="0.45">
      <c r="A125" s="3">
        <v>45839</v>
      </c>
      <c r="B125" s="14" t="s">
        <v>437</v>
      </c>
      <c r="C125" s="9" t="s">
        <v>426</v>
      </c>
      <c r="D125" s="13" t="s">
        <v>429</v>
      </c>
      <c r="E125" s="9">
        <v>23</v>
      </c>
      <c r="F125" s="9">
        <v>37</v>
      </c>
      <c r="G125" s="9" t="s">
        <v>60</v>
      </c>
      <c r="H125" s="9">
        <v>0</v>
      </c>
      <c r="I125" s="9">
        <v>85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45852</v>
      </c>
      <c r="U125" s="11">
        <v>5000</v>
      </c>
      <c r="V125" s="10">
        <v>0</v>
      </c>
      <c r="W125" s="10">
        <v>5000</v>
      </c>
      <c r="X125" s="10">
        <v>5440</v>
      </c>
      <c r="Y125" s="10">
        <v>0</v>
      </c>
      <c r="Z125" s="9" t="s">
        <v>232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428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7.75" customHeight="1" x14ac:dyDescent="0.45">
      <c r="A126" s="3">
        <v>45727</v>
      </c>
      <c r="B126" s="14" t="s">
        <v>275</v>
      </c>
      <c r="C126" s="9" t="s">
        <v>114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 t="s">
        <v>211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1000</v>
      </c>
      <c r="V126" s="10">
        <v>0</v>
      </c>
      <c r="W126" s="10">
        <v>1000</v>
      </c>
      <c r="X126" s="10">
        <v>0</v>
      </c>
      <c r="Y126" s="10">
        <v>0</v>
      </c>
      <c r="Z126" s="9" t="s">
        <v>232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234</v>
      </c>
      <c r="AG126" s="1" t="s">
        <v>118</v>
      </c>
      <c r="AH126" s="1" t="s">
        <v>153</v>
      </c>
      <c r="AI126" s="1">
        <v>2</v>
      </c>
      <c r="AJ126" s="3" t="s">
        <v>63</v>
      </c>
      <c r="AK126" s="3" t="e">
        <v>#VALUE!</v>
      </c>
      <c r="AL126" s="3">
        <v>0</v>
      </c>
      <c r="AM126" s="3">
        <v>0</v>
      </c>
      <c r="AN126" s="3">
        <v>0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150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232</v>
      </c>
      <c r="AA127" s="8">
        <v>11916.410000000002</v>
      </c>
      <c r="AB127" s="8">
        <v>11916.410000000002</v>
      </c>
      <c r="AC127" s="8">
        <v>0</v>
      </c>
      <c r="AD127" s="8">
        <v>1159.5100000000002</v>
      </c>
      <c r="AE127" s="8">
        <v>0</v>
      </c>
      <c r="AF127" s="8" t="s">
        <v>58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233</v>
      </c>
      <c r="BD127" s="56">
        <v>0</v>
      </c>
    </row>
    <row r="128" spans="1:56" ht="27.75" customHeight="1" x14ac:dyDescent="0.45">
      <c r="A128" s="3">
        <v>45601</v>
      </c>
      <c r="B128" s="14" t="s">
        <v>207</v>
      </c>
      <c r="C128" s="9" t="s">
        <v>93</v>
      </c>
      <c r="D128" s="13" t="s">
        <v>149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0</v>
      </c>
      <c r="Q128" s="10">
        <v>0</v>
      </c>
      <c r="R128" s="10">
        <v>0</v>
      </c>
      <c r="S128" s="9" t="s">
        <v>99</v>
      </c>
      <c r="T128" s="12">
        <v>45852</v>
      </c>
      <c r="U128" s="11">
        <v>50000</v>
      </c>
      <c r="V128" s="10">
        <v>50000</v>
      </c>
      <c r="W128" s="10">
        <v>0</v>
      </c>
      <c r="X128" s="10">
        <v>0</v>
      </c>
      <c r="Y128" s="10">
        <v>0</v>
      </c>
      <c r="Z128" s="9" t="s">
        <v>259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260</v>
      </c>
      <c r="AG128" s="1" t="s">
        <v>119</v>
      </c>
      <c r="AH128" s="1" t="s">
        <v>72</v>
      </c>
      <c r="AI128" s="1">
        <v>3</v>
      </c>
      <c r="AJ128" s="3">
        <v>45852</v>
      </c>
      <c r="AK128" s="3">
        <v>0</v>
      </c>
      <c r="AL128" s="3">
        <v>45842</v>
      </c>
      <c r="AM128" s="3">
        <v>45849</v>
      </c>
      <c r="AN128" s="3">
        <v>45850</v>
      </c>
      <c r="AO128" s="3">
        <v>45850</v>
      </c>
      <c r="AP128" s="3">
        <v>45847</v>
      </c>
      <c r="AQ128" s="3">
        <v>45851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116</v>
      </c>
      <c r="BD128" s="56">
        <v>0</v>
      </c>
    </row>
    <row r="129" spans="1:56" ht="27.75" customHeight="1" x14ac:dyDescent="0.45">
      <c r="A129" s="3">
        <v>45601</v>
      </c>
      <c r="B129" s="14" t="s">
        <v>207</v>
      </c>
      <c r="C129" s="9" t="s">
        <v>93</v>
      </c>
      <c r="D129" s="13" t="s">
        <v>149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0</v>
      </c>
      <c r="Q129" s="10">
        <v>0</v>
      </c>
      <c r="R129" s="10">
        <v>0</v>
      </c>
      <c r="S129" s="9" t="s">
        <v>99</v>
      </c>
      <c r="T129" s="12">
        <v>45860</v>
      </c>
      <c r="U129" s="11">
        <v>50000</v>
      </c>
      <c r="V129" s="10">
        <v>50000</v>
      </c>
      <c r="W129" s="10">
        <v>0</v>
      </c>
      <c r="X129" s="10">
        <v>0</v>
      </c>
      <c r="Y129" s="10">
        <v>0</v>
      </c>
      <c r="Z129" s="9" t="s">
        <v>259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260</v>
      </c>
      <c r="AG129" s="1" t="s">
        <v>118</v>
      </c>
      <c r="AH129" s="1" t="s">
        <v>72</v>
      </c>
      <c r="AI129" s="1">
        <v>3</v>
      </c>
      <c r="AJ129" s="3">
        <v>45860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45855</v>
      </c>
      <c r="AQ129" s="3">
        <v>45859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45858</v>
      </c>
      <c r="AZ129" s="2">
        <v>0</v>
      </c>
      <c r="BA129" s="2">
        <v>0</v>
      </c>
      <c r="BB129" s="2">
        <v>0</v>
      </c>
      <c r="BC129" s="1" t="s">
        <v>116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149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1394.6549118458877</v>
      </c>
      <c r="Q130" s="10">
        <v>0</v>
      </c>
      <c r="R130" s="10">
        <v>1394.6549118458877</v>
      </c>
      <c r="S130" s="9" t="s">
        <v>99</v>
      </c>
      <c r="T130" s="12">
        <v>45868</v>
      </c>
      <c r="U130" s="11">
        <v>45000</v>
      </c>
      <c r="V130" s="10">
        <v>2174</v>
      </c>
      <c r="W130" s="10">
        <v>42826</v>
      </c>
      <c r="X130" s="10">
        <v>0</v>
      </c>
      <c r="Y130" s="10">
        <v>44967.3</v>
      </c>
      <c r="Z130" s="9" t="s">
        <v>100</v>
      </c>
      <c r="AA130" s="8">
        <v>46067.499940000009</v>
      </c>
      <c r="AB130" s="8">
        <v>46067.499940000009</v>
      </c>
      <c r="AC130" s="8">
        <v>0</v>
      </c>
      <c r="AD130" s="8">
        <v>0</v>
      </c>
      <c r="AE130" s="8">
        <v>0</v>
      </c>
      <c r="AF130" s="8" t="s">
        <v>260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45858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14370.488259224063</v>
      </c>
      <c r="Q131" s="10">
        <v>0</v>
      </c>
      <c r="R131" s="10">
        <v>14370.488259224063</v>
      </c>
      <c r="S131" s="9" t="s">
        <v>99</v>
      </c>
      <c r="T131" s="12" t="s">
        <v>63</v>
      </c>
      <c r="U131" s="11">
        <v>441278</v>
      </c>
      <c r="V131" s="10">
        <v>0</v>
      </c>
      <c r="W131" s="10">
        <v>441278</v>
      </c>
      <c r="X131" s="10">
        <v>0</v>
      </c>
      <c r="Y131" s="10">
        <v>463341.9</v>
      </c>
      <c r="Z131" s="9" t="s">
        <v>100</v>
      </c>
      <c r="AA131" s="8">
        <v>474678.33182000002</v>
      </c>
      <c r="AB131" s="8">
        <v>11165</v>
      </c>
      <c r="AC131" s="8">
        <v>463513.33182000002</v>
      </c>
      <c r="AD131" s="8">
        <v>0</v>
      </c>
      <c r="AE131" s="8">
        <v>0</v>
      </c>
      <c r="AF131" s="8" t="s">
        <v>260</v>
      </c>
      <c r="AG131" s="1" t="s">
        <v>118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59377.731604284687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100</v>
      </c>
      <c r="AA132" s="8">
        <v>520745.83176000003</v>
      </c>
      <c r="AB132" s="8">
        <v>57232.499940000009</v>
      </c>
      <c r="AC132" s="8">
        <v>463513.33182000002</v>
      </c>
      <c r="AD132" s="8">
        <v>0</v>
      </c>
      <c r="AE132" s="8">
        <v>0</v>
      </c>
      <c r="AF132" s="8" t="s">
        <v>58</v>
      </c>
      <c r="AG132" s="1" t="s">
        <v>118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117</v>
      </c>
      <c r="BD132" s="56">
        <v>0</v>
      </c>
    </row>
    <row r="133" spans="1:56" ht="27.75" customHeight="1" x14ac:dyDescent="0.45">
      <c r="A133" s="3" t="s">
        <v>139</v>
      </c>
      <c r="B133" s="14" t="s">
        <v>139</v>
      </c>
      <c r="C133" s="9" t="s">
        <v>190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196</v>
      </c>
      <c r="T133" s="12">
        <v>45868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1790</v>
      </c>
      <c r="AC133" s="8">
        <v>7709.6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72</v>
      </c>
      <c r="AI133" s="1">
        <v>3</v>
      </c>
      <c r="AJ133" s="3">
        <v>45868</v>
      </c>
      <c r="AK133" s="3">
        <v>0</v>
      </c>
      <c r="AL133" s="3">
        <v>45858</v>
      </c>
      <c r="AM133" s="3">
        <v>45865</v>
      </c>
      <c r="AN133" s="3">
        <v>45866</v>
      </c>
      <c r="AO133" s="3">
        <v>45866</v>
      </c>
      <c r="AP133" s="3">
        <v>45863</v>
      </c>
      <c r="AQ133" s="3">
        <v>45867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622.50736888888889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9499.6</v>
      </c>
      <c r="AB134" s="8">
        <v>1790</v>
      </c>
      <c r="AC134" s="8">
        <v>7709.6</v>
      </c>
      <c r="AD134" s="8">
        <v>0</v>
      </c>
      <c r="AE134" s="8">
        <v>0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45839</v>
      </c>
      <c r="B135" s="14" t="s">
        <v>132</v>
      </c>
      <c r="C135" s="9" t="s">
        <v>143</v>
      </c>
      <c r="D135" s="13" t="s">
        <v>59</v>
      </c>
      <c r="E135" s="9">
        <v>26</v>
      </c>
      <c r="F135" s="9">
        <v>39</v>
      </c>
      <c r="G135" s="9" t="s">
        <v>60</v>
      </c>
      <c r="H135" s="9">
        <v>0</v>
      </c>
      <c r="I135" s="9">
        <v>93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>
        <v>45847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154</v>
      </c>
      <c r="AA135" s="8">
        <v>11315.7</v>
      </c>
      <c r="AB135" s="8">
        <v>10500</v>
      </c>
      <c r="AC135" s="8">
        <v>815.70000000000073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45847</v>
      </c>
      <c r="AK135" s="3">
        <v>0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73.286113333333404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154</v>
      </c>
      <c r="AA136" s="8">
        <v>11315.7</v>
      </c>
      <c r="AB136" s="8">
        <v>10500</v>
      </c>
      <c r="AC136" s="8">
        <v>815.70000000000073</v>
      </c>
      <c r="AD136" s="8">
        <v>0</v>
      </c>
      <c r="AE136" s="8">
        <v>0</v>
      </c>
      <c r="AF136" s="8" t="s">
        <v>58</v>
      </c>
      <c r="AG136" s="1" t="s">
        <v>121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112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45868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212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77</v>
      </c>
      <c r="AI137" s="1">
        <v>1</v>
      </c>
      <c r="AJ137" s="3">
        <v>45868</v>
      </c>
      <c r="AK137" s="3">
        <v>0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212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213</v>
      </c>
      <c r="BD138" s="56">
        <v>0</v>
      </c>
    </row>
    <row r="139" spans="1:56" ht="27.75" customHeight="1" x14ac:dyDescent="0.45">
      <c r="A139" s="3">
        <v>45835</v>
      </c>
      <c r="B139" s="14" t="s">
        <v>414</v>
      </c>
      <c r="C139" s="9" t="s">
        <v>112</v>
      </c>
      <c r="D139" s="13" t="s">
        <v>229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113</v>
      </c>
      <c r="T139" s="12">
        <v>45846</v>
      </c>
      <c r="U139" s="11">
        <v>10000</v>
      </c>
      <c r="V139" s="10">
        <v>7386</v>
      </c>
      <c r="W139" s="10">
        <v>2614</v>
      </c>
      <c r="X139" s="10">
        <v>12414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234</v>
      </c>
      <c r="AG139" s="1" t="s">
        <v>119</v>
      </c>
      <c r="AH139" s="1" t="s">
        <v>75</v>
      </c>
      <c r="AI139" s="1">
        <v>4</v>
      </c>
      <c r="AJ139" s="3">
        <v>45846</v>
      </c>
      <c r="AK139" s="3">
        <v>45842</v>
      </c>
      <c r="AL139" s="3">
        <v>45835</v>
      </c>
      <c r="AM139" s="3">
        <v>45843</v>
      </c>
      <c r="AN139" s="3">
        <v>45844</v>
      </c>
      <c r="AO139" s="3">
        <v>45845</v>
      </c>
      <c r="AP139" s="3">
        <v>45841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7.75" customHeight="1" x14ac:dyDescent="0.45">
      <c r="A140" s="3">
        <v>45832</v>
      </c>
      <c r="B140" s="14" t="s">
        <v>384</v>
      </c>
      <c r="C140" s="9" t="s">
        <v>112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45847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7311</v>
      </c>
      <c r="AE140" s="8">
        <v>11338.949999999997</v>
      </c>
      <c r="AF140" s="8" t="s">
        <v>234</v>
      </c>
      <c r="AG140" s="1" t="s">
        <v>119</v>
      </c>
      <c r="AH140" s="1" t="s">
        <v>153</v>
      </c>
      <c r="AI140" s="1">
        <v>2</v>
      </c>
      <c r="AJ140" s="3">
        <v>45847</v>
      </c>
      <c r="AK140" s="3">
        <v>45845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>
        <v>45832</v>
      </c>
      <c r="B141" s="14" t="s">
        <v>383</v>
      </c>
      <c r="C141" s="9" t="s">
        <v>112</v>
      </c>
      <c r="D141" s="13" t="s">
        <v>151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45852</v>
      </c>
      <c r="U141" s="11">
        <v>1500</v>
      </c>
      <c r="V141" s="10">
        <v>0</v>
      </c>
      <c r="W141" s="10">
        <v>1500</v>
      </c>
      <c r="X141" s="10">
        <v>0</v>
      </c>
      <c r="Y141" s="10">
        <v>1575</v>
      </c>
      <c r="Z141" s="9" t="s">
        <v>88</v>
      </c>
      <c r="AA141" s="8">
        <v>1864.9949999999999</v>
      </c>
      <c r="AB141" s="8">
        <v>1864.9949999999999</v>
      </c>
      <c r="AC141" s="8">
        <v>0</v>
      </c>
      <c r="AD141" s="8">
        <v>0</v>
      </c>
      <c r="AE141" s="8">
        <v>1864.9949999999999</v>
      </c>
      <c r="AF141" s="8">
        <v>0</v>
      </c>
      <c r="AG141" s="1" t="s">
        <v>61</v>
      </c>
      <c r="AH141" s="1" t="s">
        <v>75</v>
      </c>
      <c r="AI141" s="1">
        <v>4</v>
      </c>
      <c r="AJ141" s="3">
        <v>45852</v>
      </c>
      <c r="AK141" s="3">
        <v>45848</v>
      </c>
      <c r="AL141" s="3">
        <v>45841</v>
      </c>
      <c r="AM141" s="3">
        <v>45849</v>
      </c>
      <c r="AN141" s="3">
        <v>45850</v>
      </c>
      <c r="AO141" s="3">
        <v>45851</v>
      </c>
      <c r="AP141" s="3">
        <v>45847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7.75" customHeight="1" x14ac:dyDescent="0.45">
      <c r="A142" s="3">
        <v>45832</v>
      </c>
      <c r="B142" s="14" t="s">
        <v>385</v>
      </c>
      <c r="C142" s="9" t="s">
        <v>112</v>
      </c>
      <c r="D142" s="13" t="s">
        <v>151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45852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1263</v>
      </c>
      <c r="AC142" s="8">
        <v>36036.899999999994</v>
      </c>
      <c r="AD142" s="8">
        <v>0</v>
      </c>
      <c r="AE142" s="8">
        <v>37299.899999999994</v>
      </c>
      <c r="AF142" s="8">
        <v>0</v>
      </c>
      <c r="AG142" s="1" t="s">
        <v>119</v>
      </c>
      <c r="AH142" s="1" t="s">
        <v>75</v>
      </c>
      <c r="AI142" s="1">
        <v>4</v>
      </c>
      <c r="AJ142" s="3">
        <v>45852</v>
      </c>
      <c r="AK142" s="3">
        <v>45848</v>
      </c>
      <c r="AL142" s="3">
        <v>45841</v>
      </c>
      <c r="AM142" s="3">
        <v>45849</v>
      </c>
      <c r="AN142" s="3">
        <v>45850</v>
      </c>
      <c r="AO142" s="3">
        <v>45851</v>
      </c>
      <c r="AP142" s="3">
        <v>45847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3716.6056199999998</v>
      </c>
    </row>
    <row r="143" spans="1:56" ht="27.75" customHeight="1" x14ac:dyDescent="0.45">
      <c r="A143" s="3">
        <v>45832</v>
      </c>
      <c r="B143" s="14" t="s">
        <v>386</v>
      </c>
      <c r="C143" s="9" t="s">
        <v>112</v>
      </c>
      <c r="D143" s="13" t="s">
        <v>151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45863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88</v>
      </c>
      <c r="AA143" s="8">
        <v>37299.899999999994</v>
      </c>
      <c r="AB143" s="8">
        <v>0</v>
      </c>
      <c r="AC143" s="8">
        <v>37299.899999999994</v>
      </c>
      <c r="AD143" s="8">
        <v>0</v>
      </c>
      <c r="AE143" s="8">
        <v>37299.899999999994</v>
      </c>
      <c r="AF143" s="8">
        <v>0</v>
      </c>
      <c r="AG143" s="1" t="s">
        <v>118</v>
      </c>
      <c r="AH143" s="1" t="s">
        <v>75</v>
      </c>
      <c r="AI143" s="1">
        <v>4</v>
      </c>
      <c r="AJ143" s="3">
        <v>45863</v>
      </c>
      <c r="AK143" s="3">
        <v>45859</v>
      </c>
      <c r="AL143" s="3">
        <v>45852</v>
      </c>
      <c r="AM143" s="3">
        <v>45860</v>
      </c>
      <c r="AN143" s="3">
        <v>45861</v>
      </c>
      <c r="AO143" s="3">
        <v>45862</v>
      </c>
      <c r="AP143" s="3">
        <v>45858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3846.8630200000002</v>
      </c>
    </row>
    <row r="144" spans="1:56" ht="27.75" customHeight="1" x14ac:dyDescent="0.45">
      <c r="A144" s="3" t="s">
        <v>139</v>
      </c>
      <c r="B144" s="14" t="s">
        <v>139</v>
      </c>
      <c r="C144" s="9" t="s">
        <v>112</v>
      </c>
      <c r="D144" s="13" t="s">
        <v>61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45868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88</v>
      </c>
      <c r="AA144" s="8">
        <v>24866.6</v>
      </c>
      <c r="AB144" s="8">
        <v>0</v>
      </c>
      <c r="AC144" s="8">
        <v>24866.6</v>
      </c>
      <c r="AD144" s="8">
        <v>0</v>
      </c>
      <c r="AE144" s="8">
        <v>24866.6</v>
      </c>
      <c r="AF144" s="8">
        <v>0</v>
      </c>
      <c r="AG144" s="1" t="s">
        <v>118</v>
      </c>
      <c r="AH144" s="1" t="s">
        <v>75</v>
      </c>
      <c r="AI144" s="1">
        <v>4</v>
      </c>
      <c r="AJ144" s="3">
        <v>45868</v>
      </c>
      <c r="AK144" s="3">
        <v>45864</v>
      </c>
      <c r="AL144" s="3">
        <v>45857</v>
      </c>
      <c r="AM144" s="3">
        <v>45865</v>
      </c>
      <c r="AN144" s="3">
        <v>45866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2564.5753466666665</v>
      </c>
    </row>
    <row r="145" spans="1:56" ht="27.75" customHeight="1" x14ac:dyDescent="0.45">
      <c r="A145" s="3">
        <v>45832</v>
      </c>
      <c r="B145" s="14" t="s">
        <v>387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45883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88</v>
      </c>
      <c r="AA145" s="8">
        <v>24866.6</v>
      </c>
      <c r="AB145" s="8">
        <v>0</v>
      </c>
      <c r="AC145" s="8">
        <v>24866.6</v>
      </c>
      <c r="AD145" s="8">
        <v>0</v>
      </c>
      <c r="AE145" s="8">
        <v>24866.6</v>
      </c>
      <c r="AF145" s="8">
        <v>0</v>
      </c>
      <c r="AG145" s="1" t="s">
        <v>121</v>
      </c>
      <c r="AH145" s="1" t="s">
        <v>75</v>
      </c>
      <c r="AI145" s="1">
        <v>4</v>
      </c>
      <c r="AJ145" s="3">
        <v>45883</v>
      </c>
      <c r="AK145" s="3">
        <v>45879</v>
      </c>
      <c r="AL145" s="3">
        <v>45872</v>
      </c>
      <c r="AM145" s="3">
        <v>45880</v>
      </c>
      <c r="AN145" s="3">
        <v>45881</v>
      </c>
      <c r="AO145" s="3">
        <v>45882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2564.5753466666665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144847.94499999998</v>
      </c>
      <c r="AB146" s="8">
        <v>21777.944999999996</v>
      </c>
      <c r="AC146" s="8">
        <v>123070</v>
      </c>
      <c r="AD146" s="8">
        <v>7311</v>
      </c>
      <c r="AE146" s="8">
        <v>137536.94499999998</v>
      </c>
      <c r="AF146" s="8" t="s">
        <v>58</v>
      </c>
      <c r="AG146" s="1" t="s">
        <v>119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131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 t="s">
        <v>118</v>
      </c>
      <c r="AH147" s="1" t="s">
        <v>153</v>
      </c>
      <c r="AI147" s="1">
        <v>2</v>
      </c>
      <c r="AJ147" s="3">
        <v>45868</v>
      </c>
      <c r="AK147" s="3">
        <v>45866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150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7.75" customHeight="1" x14ac:dyDescent="0.45">
      <c r="A148" s="3" t="s">
        <v>139</v>
      </c>
      <c r="B148" s="14" t="s">
        <v>139</v>
      </c>
      <c r="C148" s="9" t="s">
        <v>155</v>
      </c>
      <c r="D148" s="13" t="s">
        <v>156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45868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131</v>
      </c>
      <c r="AA148" s="8">
        <v>59372.5</v>
      </c>
      <c r="AB148" s="8">
        <v>8970</v>
      </c>
      <c r="AC148" s="8">
        <v>50402.5</v>
      </c>
      <c r="AD148" s="8">
        <v>0</v>
      </c>
      <c r="AE148" s="8">
        <v>0</v>
      </c>
      <c r="AF148" s="8">
        <v>0</v>
      </c>
      <c r="AG148" s="1">
        <v>0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5664.6809722222233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28</v>
      </c>
      <c r="F149" s="9">
        <v>43</v>
      </c>
      <c r="G149" s="9">
        <v>0</v>
      </c>
      <c r="H149" s="9">
        <v>0</v>
      </c>
      <c r="I149" s="9">
        <v>130</v>
      </c>
      <c r="J149" s="9" t="s">
        <v>57</v>
      </c>
      <c r="K149" s="9">
        <v>3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131</v>
      </c>
      <c r="AA149" s="8">
        <v>66147.95</v>
      </c>
      <c r="AB149" s="8">
        <v>15745.45</v>
      </c>
      <c r="AC149" s="8">
        <v>50402.5</v>
      </c>
      <c r="AD149" s="8">
        <v>0</v>
      </c>
      <c r="AE149" s="8">
        <v>6775.4500000000007</v>
      </c>
      <c r="AF149" s="8" t="s">
        <v>58</v>
      </c>
      <c r="AG149" s="1">
        <v>0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157</v>
      </c>
      <c r="BD149" s="56">
        <v>0</v>
      </c>
    </row>
  </sheetData>
  <autoFilter ref="A5:BD14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498E-771A-479B-842D-1A683BA7BD0F}">
  <sheetPr>
    <tabColor rgb="FFFFFF00"/>
  </sheetPr>
  <dimension ref="A1:BD154"/>
  <sheetViews>
    <sheetView topLeftCell="B1" zoomScale="80" zoomScaleNormal="80" workbookViewId="0">
      <selection activeCell="I19" sqref="I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45845</v>
      </c>
      <c r="E3" s="82" t="s">
        <v>52</v>
      </c>
      <c r="F3" s="82"/>
      <c r="G3" s="83">
        <v>13.03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27773</v>
      </c>
      <c r="AC17" s="8">
        <v>21680.800000000003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1574.507875555556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121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54973.415626999995</v>
      </c>
      <c r="AC20" s="8">
        <v>75605</v>
      </c>
      <c r="AD20" s="8">
        <v>0</v>
      </c>
      <c r="AE20" s="8">
        <v>0</v>
      </c>
      <c r="AF20" s="8" t="s">
        <v>58</v>
      </c>
      <c r="AG20" s="1" t="s">
        <v>119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45842</v>
      </c>
      <c r="B21" s="14" t="s">
        <v>451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452</v>
      </c>
      <c r="T21" s="12">
        <v>45853</v>
      </c>
      <c r="U21" s="11">
        <v>20000</v>
      </c>
      <c r="V21" s="10">
        <v>0</v>
      </c>
      <c r="W21" s="10">
        <v>20000</v>
      </c>
      <c r="X21" s="10">
        <v>0</v>
      </c>
      <c r="Y21" s="10">
        <v>0</v>
      </c>
      <c r="Z21" s="9" t="s">
        <v>180</v>
      </c>
      <c r="AA21" s="8">
        <v>17602.2</v>
      </c>
      <c r="AB21" s="8">
        <v>17602.2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453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452</v>
      </c>
      <c r="T22" s="12">
        <v>45853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180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45843</v>
      </c>
      <c r="B23" s="14" t="s">
        <v>457</v>
      </c>
      <c r="C23" s="9" t="s">
        <v>73</v>
      </c>
      <c r="D23" s="13" t="s">
        <v>458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180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459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45843</v>
      </c>
      <c r="B24" s="14" t="s">
        <v>457</v>
      </c>
      <c r="C24" s="9" t="s">
        <v>73</v>
      </c>
      <c r="D24" s="13" t="s">
        <v>460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180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459</v>
      </c>
      <c r="AG24" s="1" t="s">
        <v>119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464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464</v>
      </c>
      <c r="AG29" s="1" t="s">
        <v>118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465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119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535386.28</v>
      </c>
      <c r="AB31" s="8">
        <v>25425</v>
      </c>
      <c r="AC31" s="8">
        <v>509961.28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38412.550104177775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608030.28</v>
      </c>
      <c r="AB32" s="8">
        <v>98068.999999999985</v>
      </c>
      <c r="AC32" s="8">
        <v>509961.28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45796</v>
      </c>
      <c r="B35" s="14" t="s">
        <v>303</v>
      </c>
      <c r="C35" s="9" t="s">
        <v>145</v>
      </c>
      <c r="D35" s="13" t="s">
        <v>298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118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206</v>
      </c>
      <c r="BD36" s="56">
        <v>0</v>
      </c>
    </row>
    <row r="37" spans="1:56" ht="27.75" customHeight="1" x14ac:dyDescent="0.45">
      <c r="A37" s="3" t="s">
        <v>139</v>
      </c>
      <c r="B37" s="14" t="s">
        <v>139</v>
      </c>
      <c r="C37" s="9" t="s">
        <v>179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144</v>
      </c>
      <c r="AA37" s="8">
        <v>17602.2</v>
      </c>
      <c r="AB37" s="8">
        <v>2705</v>
      </c>
      <c r="AC37" s="8">
        <v>14897.2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914.52255555555553</v>
      </c>
    </row>
    <row r="38" spans="1:56" ht="27.75" customHeight="1" x14ac:dyDescent="0.45">
      <c r="A38" s="3">
        <v>45839</v>
      </c>
      <c r="B38" s="14" t="s">
        <v>433</v>
      </c>
      <c r="C38" s="9" t="s">
        <v>421</v>
      </c>
      <c r="D38" s="13" t="s">
        <v>422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144</v>
      </c>
      <c r="AA38" s="8">
        <v>10756.900000000001</v>
      </c>
      <c r="AB38" s="8">
        <v>0</v>
      </c>
      <c r="AC38" s="8">
        <v>10756.900000000001</v>
      </c>
      <c r="AD38" s="8">
        <v>0</v>
      </c>
      <c r="AE38" s="8">
        <v>0</v>
      </c>
      <c r="AF38" s="8">
        <v>0</v>
      </c>
      <c r="AG38" s="1" t="s">
        <v>118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660.35413888888888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144</v>
      </c>
      <c r="AA39" s="8">
        <v>28359.100000000002</v>
      </c>
      <c r="AB39" s="8">
        <v>2705</v>
      </c>
      <c r="AC39" s="8">
        <v>25654.100000000002</v>
      </c>
      <c r="AD39" s="8">
        <v>0</v>
      </c>
      <c r="AE39" s="8">
        <v>0</v>
      </c>
      <c r="AF39" s="8" t="s">
        <v>58</v>
      </c>
      <c r="AG39" s="1" t="s">
        <v>120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45825</v>
      </c>
      <c r="B40" s="14" t="s">
        <v>354</v>
      </c>
      <c r="C40" s="9" t="s">
        <v>145</v>
      </c>
      <c r="D40" s="13" t="s">
        <v>300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120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120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10756.900000000001</v>
      </c>
      <c r="AC44" s="8">
        <v>0</v>
      </c>
      <c r="AD44" s="8">
        <v>0</v>
      </c>
      <c r="AE44" s="8">
        <v>10756.900000000001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45826</v>
      </c>
      <c r="B46" s="14" t="s">
        <v>364</v>
      </c>
      <c r="C46" s="9" t="s">
        <v>110</v>
      </c>
      <c r="D46" s="13" t="s">
        <v>365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405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0</v>
      </c>
      <c r="AE47" s="8">
        <v>10756.900000000001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8956</v>
      </c>
      <c r="AC48" s="8">
        <v>95819.000000000015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7239.6577777777775</v>
      </c>
    </row>
    <row r="49" spans="1:56" ht="27.75" customHeight="1" x14ac:dyDescent="0.45">
      <c r="A49" s="3" t="s">
        <v>139</v>
      </c>
      <c r="B49" s="14" t="s">
        <v>139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1667.7075555555555</v>
      </c>
    </row>
    <row r="50" spans="1:56" ht="27.75" customHeight="1" x14ac:dyDescent="0.45">
      <c r="A50" s="3" t="s">
        <v>139</v>
      </c>
      <c r="B50" s="14" t="s">
        <v>139</v>
      </c>
      <c r="C50" s="9" t="s">
        <v>97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1625.4871111111113</v>
      </c>
    </row>
    <row r="51" spans="1:56" ht="27.75" customHeight="1" x14ac:dyDescent="0.45">
      <c r="A51" s="3" t="s">
        <v>139</v>
      </c>
      <c r="B51" s="14" t="s">
        <v>139</v>
      </c>
      <c r="C51" s="9" t="s">
        <v>356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113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8338.5377777777776</v>
      </c>
    </row>
    <row r="52" spans="1:56" ht="27.75" customHeight="1" x14ac:dyDescent="0.45">
      <c r="A52" s="3">
        <v>45825</v>
      </c>
      <c r="B52" s="14" t="s">
        <v>355</v>
      </c>
      <c r="C52" s="9" t="s">
        <v>145</v>
      </c>
      <c r="D52" s="13" t="s">
        <v>273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138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45827</v>
      </c>
      <c r="B53" s="14" t="s">
        <v>394</v>
      </c>
      <c r="C53" s="9" t="s">
        <v>145</v>
      </c>
      <c r="D53" s="13" t="s">
        <v>192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211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45782</v>
      </c>
      <c r="B54" s="14" t="s">
        <v>297</v>
      </c>
      <c r="C54" s="9" t="s">
        <v>79</v>
      </c>
      <c r="D54" s="13" t="s">
        <v>280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45799</v>
      </c>
      <c r="B55" s="14" t="s">
        <v>322</v>
      </c>
      <c r="C55" s="9" t="s">
        <v>312</v>
      </c>
      <c r="D55" s="13" t="s">
        <v>314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136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228</v>
      </c>
      <c r="AG55" s="1" t="s">
        <v>118</v>
      </c>
      <c r="AH55" s="1" t="s">
        <v>75</v>
      </c>
      <c r="AI55" s="1">
        <v>4</v>
      </c>
      <c r="AJ55" s="3" t="s">
        <v>136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305</v>
      </c>
      <c r="C56" s="9" t="s">
        <v>145</v>
      </c>
      <c r="D56" s="13" t="s">
        <v>247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308</v>
      </c>
      <c r="C57" s="9" t="s">
        <v>145</v>
      </c>
      <c r="D57" s="13" t="s">
        <v>152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302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309</v>
      </c>
      <c r="C58" s="9" t="s">
        <v>145</v>
      </c>
      <c r="D58" s="13" t="s">
        <v>249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304</v>
      </c>
      <c r="C59" s="9" t="s">
        <v>145</v>
      </c>
      <c r="D59" s="13" t="s">
        <v>299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306</v>
      </c>
      <c r="C60" s="9" t="s">
        <v>145</v>
      </c>
      <c r="D60" s="13" t="s">
        <v>272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306</v>
      </c>
      <c r="C61" s="9" t="s">
        <v>145</v>
      </c>
      <c r="D61" s="13" t="s">
        <v>301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307</v>
      </c>
      <c r="C62" s="9" t="s">
        <v>145</v>
      </c>
      <c r="D62" s="13" t="s">
        <v>135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45798</v>
      </c>
      <c r="B63" s="14" t="s">
        <v>318</v>
      </c>
      <c r="C63" s="9" t="s">
        <v>110</v>
      </c>
      <c r="D63" s="13" t="s">
        <v>315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138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416.92688888888887</v>
      </c>
    </row>
    <row r="64" spans="1:56" ht="27.75" customHeight="1" x14ac:dyDescent="0.45">
      <c r="A64" s="3">
        <v>45782</v>
      </c>
      <c r="B64" s="14" t="s">
        <v>297</v>
      </c>
      <c r="C64" s="9" t="s">
        <v>79</v>
      </c>
      <c r="D64" s="13" t="s">
        <v>280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138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833.85377777777774</v>
      </c>
    </row>
    <row r="65" spans="1:56" ht="27.75" customHeight="1" x14ac:dyDescent="0.45">
      <c r="A65" s="3">
        <v>45810</v>
      </c>
      <c r="B65" s="14" t="s">
        <v>325</v>
      </c>
      <c r="C65" s="9" t="s">
        <v>79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45681</v>
      </c>
      <c r="B66" s="14" t="s">
        <v>253</v>
      </c>
      <c r="C66" s="9" t="s">
        <v>79</v>
      </c>
      <c r="D66" s="13" t="s">
        <v>252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120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262.82226666666674</v>
      </c>
    </row>
    <row r="67" spans="1:56" ht="27.75" customHeight="1" x14ac:dyDescent="0.45">
      <c r="A67" s="3">
        <v>45674</v>
      </c>
      <c r="B67" s="14" t="s">
        <v>251</v>
      </c>
      <c r="C67" s="9" t="s">
        <v>145</v>
      </c>
      <c r="D67" s="13" t="s">
        <v>250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211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269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45611</v>
      </c>
      <c r="B68" s="14" t="s">
        <v>209</v>
      </c>
      <c r="C68" s="9" t="s">
        <v>145</v>
      </c>
      <c r="D68" s="13" t="s">
        <v>208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45523</v>
      </c>
      <c r="B69" s="14" t="s">
        <v>189</v>
      </c>
      <c r="C69" s="9" t="s">
        <v>145</v>
      </c>
      <c r="D69" s="13" t="s">
        <v>187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45523</v>
      </c>
      <c r="B70" s="14" t="s">
        <v>189</v>
      </c>
      <c r="C70" s="9" t="s">
        <v>145</v>
      </c>
      <c r="D70" s="13" t="s">
        <v>188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45741</v>
      </c>
      <c r="B71" s="14" t="s">
        <v>277</v>
      </c>
      <c r="C71" s="9" t="s">
        <v>110</v>
      </c>
      <c r="D71" s="13" t="s">
        <v>276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281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45720</v>
      </c>
      <c r="B72" s="14" t="s">
        <v>132</v>
      </c>
      <c r="C72" s="9" t="s">
        <v>110</v>
      </c>
      <c r="D72" s="13" t="s">
        <v>226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45720</v>
      </c>
      <c r="B73" s="14" t="s">
        <v>132</v>
      </c>
      <c r="C73" s="9" t="s">
        <v>110</v>
      </c>
      <c r="D73" s="13" t="s">
        <v>242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45541</v>
      </c>
      <c r="B74" s="14" t="s">
        <v>193</v>
      </c>
      <c r="C74" s="9" t="s">
        <v>110</v>
      </c>
      <c r="D74" s="13" t="s">
        <v>194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195</v>
      </c>
      <c r="AG74" s="1" t="s">
        <v>61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245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45581</v>
      </c>
      <c r="B75" s="14" t="s">
        <v>199</v>
      </c>
      <c r="C75" s="9" t="s">
        <v>110</v>
      </c>
      <c r="D75" s="13" t="s">
        <v>200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311167.78000000009</v>
      </c>
      <c r="AB76" s="8">
        <v>35848.25</v>
      </c>
      <c r="AC76" s="8">
        <v>275319.53000000009</v>
      </c>
      <c r="AD76" s="8">
        <v>0</v>
      </c>
      <c r="AE76" s="8">
        <v>311167.78000000009</v>
      </c>
      <c r="AF76" s="8" t="s">
        <v>58</v>
      </c>
      <c r="AG76" s="1" t="s">
        <v>118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 t="s">
        <v>139</v>
      </c>
      <c r="B77" s="14" t="s">
        <v>139</v>
      </c>
      <c r="C77" s="9" t="s">
        <v>356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113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357</v>
      </c>
      <c r="AA77" s="8">
        <v>113157.00000000001</v>
      </c>
      <c r="AB77" s="8">
        <v>17680</v>
      </c>
      <c r="AC77" s="8">
        <v>95477.000000000015</v>
      </c>
      <c r="AD77" s="8">
        <v>0</v>
      </c>
      <c r="AE77" s="8">
        <v>0</v>
      </c>
      <c r="AF77" s="8">
        <v>0</v>
      </c>
      <c r="AG77" s="1" t="s">
        <v>120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358</v>
      </c>
      <c r="BD77" s="56">
        <v>7521.4658888888907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357</v>
      </c>
      <c r="AA78" s="8">
        <v>113157.00000000001</v>
      </c>
      <c r="AB78" s="8">
        <v>17680</v>
      </c>
      <c r="AC78" s="8">
        <v>95477.000000000015</v>
      </c>
      <c r="AD78" s="8">
        <v>0</v>
      </c>
      <c r="AE78" s="8">
        <v>0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359</v>
      </c>
      <c r="BD78" s="56">
        <v>0</v>
      </c>
    </row>
    <row r="79" spans="1:56" ht="27.75" customHeight="1" x14ac:dyDescent="0.45">
      <c r="A79" s="3">
        <v>45825</v>
      </c>
      <c r="B79" s="14" t="s">
        <v>360</v>
      </c>
      <c r="C79" s="9" t="s">
        <v>145</v>
      </c>
      <c r="D79" s="13" t="s">
        <v>350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211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45845</v>
      </c>
      <c r="U79" s="11">
        <v>2080</v>
      </c>
      <c r="V79" s="10">
        <v>0</v>
      </c>
      <c r="W79" s="10">
        <v>2080</v>
      </c>
      <c r="X79" s="10">
        <v>52080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228</v>
      </c>
      <c r="AG79" s="1" t="s">
        <v>120</v>
      </c>
      <c r="AH79" s="1" t="s">
        <v>74</v>
      </c>
      <c r="AI79" s="1">
        <v>2</v>
      </c>
      <c r="AJ79" s="3">
        <v>45845</v>
      </c>
      <c r="AK79" s="3">
        <v>0</v>
      </c>
      <c r="AL79" s="3">
        <v>45836</v>
      </c>
      <c r="AM79" s="3">
        <v>45843</v>
      </c>
      <c r="AN79" s="3">
        <v>45844</v>
      </c>
      <c r="AO79" s="3">
        <v>45844</v>
      </c>
      <c r="AP79" s="3">
        <v>45840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45825</v>
      </c>
      <c r="B80" s="14" t="s">
        <v>360</v>
      </c>
      <c r="C80" s="9" t="s">
        <v>145</v>
      </c>
      <c r="D80" s="13" t="s">
        <v>350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211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45845</v>
      </c>
      <c r="U80" s="11">
        <v>40000</v>
      </c>
      <c r="V80" s="10">
        <v>0</v>
      </c>
      <c r="W80" s="10">
        <v>40000</v>
      </c>
      <c r="X80" s="10">
        <v>33420</v>
      </c>
      <c r="Y80" s="10">
        <v>6909</v>
      </c>
      <c r="Z80" s="9" t="s">
        <v>81</v>
      </c>
      <c r="AA80" s="8">
        <v>7238.9047500000006</v>
      </c>
      <c r="AB80" s="8">
        <v>7238.9047500000006</v>
      </c>
      <c r="AC80" s="8">
        <v>0</v>
      </c>
      <c r="AD80" s="8">
        <v>0</v>
      </c>
      <c r="AE80" s="8">
        <v>0</v>
      </c>
      <c r="AF80" s="8" t="s">
        <v>228</v>
      </c>
      <c r="AG80" s="1" t="s">
        <v>120</v>
      </c>
      <c r="AH80" s="1" t="s">
        <v>74</v>
      </c>
      <c r="AI80" s="1">
        <v>2</v>
      </c>
      <c r="AJ80" s="3">
        <v>45845</v>
      </c>
      <c r="AK80" s="3">
        <v>0</v>
      </c>
      <c r="AL80" s="3">
        <v>45836</v>
      </c>
      <c r="AM80" s="3">
        <v>45843</v>
      </c>
      <c r="AN80" s="3">
        <v>45844</v>
      </c>
      <c r="AO80" s="3">
        <v>45844</v>
      </c>
      <c r="AP80" s="3">
        <v>45840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362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45825</v>
      </c>
      <c r="B81" s="14" t="s">
        <v>361</v>
      </c>
      <c r="C81" s="9" t="s">
        <v>145</v>
      </c>
      <c r="D81" s="13" t="s">
        <v>351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6827</v>
      </c>
      <c r="V81" s="10">
        <v>0</v>
      </c>
      <c r="W81" s="10">
        <v>6827</v>
      </c>
      <c r="X81" s="10">
        <v>0</v>
      </c>
      <c r="Y81" s="10">
        <v>7168.35</v>
      </c>
      <c r="Z81" s="9" t="s">
        <v>81</v>
      </c>
      <c r="AA81" s="8">
        <v>7152.9892500000005</v>
      </c>
      <c r="AB81" s="8">
        <v>7152.9892500000005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363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340</v>
      </c>
      <c r="C82" s="9" t="s">
        <v>85</v>
      </c>
      <c r="D82" s="13" t="s">
        <v>336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45847</v>
      </c>
      <c r="U82" s="11">
        <v>30000</v>
      </c>
      <c r="V82" s="10">
        <v>0</v>
      </c>
      <c r="W82" s="10">
        <v>30000</v>
      </c>
      <c r="X82" s="10">
        <v>31500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335</v>
      </c>
      <c r="AG82" s="1" t="s">
        <v>118</v>
      </c>
      <c r="AH82" s="1" t="s">
        <v>74</v>
      </c>
      <c r="AI82" s="1">
        <v>2</v>
      </c>
      <c r="AJ82" s="3">
        <v>45847</v>
      </c>
      <c r="AK82" s="3">
        <v>0</v>
      </c>
      <c r="AL82" s="3">
        <v>45838</v>
      </c>
      <c r="AM82" s="3">
        <v>45845</v>
      </c>
      <c r="AN82" s="3">
        <v>45846</v>
      </c>
      <c r="AO82" s="3">
        <v>45846</v>
      </c>
      <c r="AP82" s="3">
        <v>45842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346</v>
      </c>
      <c r="C83" s="9" t="s">
        <v>85</v>
      </c>
      <c r="D83" s="13" t="s">
        <v>347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45848</v>
      </c>
      <c r="U83" s="11">
        <v>5000</v>
      </c>
      <c r="V83" s="10">
        <v>0</v>
      </c>
      <c r="W83" s="10">
        <v>5000</v>
      </c>
      <c r="X83" s="10">
        <v>5500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291</v>
      </c>
      <c r="AG83" s="1" t="s">
        <v>122</v>
      </c>
      <c r="AH83" s="1" t="s">
        <v>74</v>
      </c>
      <c r="AI83" s="1">
        <v>2</v>
      </c>
      <c r="AJ83" s="3">
        <v>45848</v>
      </c>
      <c r="AK83" s="3">
        <v>0</v>
      </c>
      <c r="AL83" s="3">
        <v>45839</v>
      </c>
      <c r="AM83" s="3">
        <v>45846</v>
      </c>
      <c r="AN83" s="3">
        <v>45847</v>
      </c>
      <c r="AO83" s="3">
        <v>45847</v>
      </c>
      <c r="AP83" s="3">
        <v>45843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45821</v>
      </c>
      <c r="B84" s="14" t="s">
        <v>346</v>
      </c>
      <c r="C84" s="9" t="s">
        <v>85</v>
      </c>
      <c r="D84" s="13" t="s">
        <v>348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45848</v>
      </c>
      <c r="U84" s="11">
        <v>5000</v>
      </c>
      <c r="V84" s="10">
        <v>0</v>
      </c>
      <c r="W84" s="10">
        <v>5000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291</v>
      </c>
      <c r="AG84" s="1" t="s">
        <v>119</v>
      </c>
      <c r="AH84" s="1" t="s">
        <v>74</v>
      </c>
      <c r="AI84" s="1">
        <v>2</v>
      </c>
      <c r="AJ84" s="3">
        <v>45848</v>
      </c>
      <c r="AK84" s="3">
        <v>0</v>
      </c>
      <c r="AL84" s="3">
        <v>45839</v>
      </c>
      <c r="AM84" s="3">
        <v>45846</v>
      </c>
      <c r="AN84" s="3">
        <v>45847</v>
      </c>
      <c r="AO84" s="3">
        <v>45847</v>
      </c>
      <c r="AP84" s="3">
        <v>45843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45818</v>
      </c>
      <c r="B85" s="14" t="s">
        <v>339</v>
      </c>
      <c r="C85" s="9" t="s">
        <v>85</v>
      </c>
      <c r="D85" s="13" t="s">
        <v>337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45849</v>
      </c>
      <c r="U85" s="11">
        <v>5000</v>
      </c>
      <c r="V85" s="10">
        <v>5072</v>
      </c>
      <c r="W85" s="10">
        <v>0</v>
      </c>
      <c r="X85" s="10">
        <v>5435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334</v>
      </c>
      <c r="AG85" s="1" t="s">
        <v>119</v>
      </c>
      <c r="AH85" s="1" t="s">
        <v>74</v>
      </c>
      <c r="AI85" s="1">
        <v>2</v>
      </c>
      <c r="AJ85" s="3">
        <v>45849</v>
      </c>
      <c r="AK85" s="3">
        <v>0</v>
      </c>
      <c r="AL85" s="3">
        <v>45840</v>
      </c>
      <c r="AM85" s="3">
        <v>45847</v>
      </c>
      <c r="AN85" s="3">
        <v>45848</v>
      </c>
      <c r="AO85" s="3">
        <v>45848</v>
      </c>
      <c r="AP85" s="3">
        <v>45844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345</v>
      </c>
      <c r="C86" s="9" t="s">
        <v>85</v>
      </c>
      <c r="D86" s="13" t="s">
        <v>290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45852</v>
      </c>
      <c r="U86" s="11">
        <v>80000</v>
      </c>
      <c r="V86" s="10">
        <v>0</v>
      </c>
      <c r="W86" s="10">
        <v>80000</v>
      </c>
      <c r="X86" s="10">
        <v>52925</v>
      </c>
      <c r="Y86" s="10">
        <v>28428.75</v>
      </c>
      <c r="Z86" s="9" t="s">
        <v>81</v>
      </c>
      <c r="AA86" s="8">
        <v>30580.522087500001</v>
      </c>
      <c r="AB86" s="8">
        <v>30580.522087500001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45852</v>
      </c>
      <c r="AK86" s="3">
        <v>0</v>
      </c>
      <c r="AL86" s="3">
        <v>45843</v>
      </c>
      <c r="AM86" s="3">
        <v>45850</v>
      </c>
      <c r="AN86" s="3">
        <v>45851</v>
      </c>
      <c r="AO86" s="3">
        <v>45851</v>
      </c>
      <c r="AP86" s="3">
        <v>45847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290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45859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53784.500000000007</v>
      </c>
      <c r="AB87" s="8">
        <v>28430</v>
      </c>
      <c r="AC87" s="8">
        <v>25354.500000000007</v>
      </c>
      <c r="AD87" s="8">
        <v>0</v>
      </c>
      <c r="AE87" s="8">
        <v>0</v>
      </c>
      <c r="AF87" s="8" t="s">
        <v>335</v>
      </c>
      <c r="AG87" s="1" t="s">
        <v>119</v>
      </c>
      <c r="AH87" s="1" t="s">
        <v>74</v>
      </c>
      <c r="AI87" s="1">
        <v>2</v>
      </c>
      <c r="AJ87" s="3">
        <v>45859</v>
      </c>
      <c r="AK87" s="3">
        <v>0</v>
      </c>
      <c r="AL87" s="3">
        <v>45850</v>
      </c>
      <c r="AM87" s="3">
        <v>45857</v>
      </c>
      <c r="AN87" s="3">
        <v>45858</v>
      </c>
      <c r="AO87" s="3">
        <v>45858</v>
      </c>
      <c r="AP87" s="3">
        <v>45854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1938.2106666666673</v>
      </c>
    </row>
    <row r="88" spans="1:56" ht="27.75" customHeight="1" x14ac:dyDescent="0.45">
      <c r="A88" s="3">
        <v>45818</v>
      </c>
      <c r="B88" s="14" t="s">
        <v>341</v>
      </c>
      <c r="C88" s="9" t="s">
        <v>85</v>
      </c>
      <c r="D88" s="13" t="s">
        <v>336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45859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81</v>
      </c>
      <c r="AA88" s="8">
        <v>32270.700000000004</v>
      </c>
      <c r="AB88" s="8">
        <v>0</v>
      </c>
      <c r="AC88" s="8">
        <v>32270.700000000004</v>
      </c>
      <c r="AD88" s="8">
        <v>0</v>
      </c>
      <c r="AE88" s="8">
        <v>0</v>
      </c>
      <c r="AF88" s="8" t="s">
        <v>335</v>
      </c>
      <c r="AG88" s="1" t="s">
        <v>119</v>
      </c>
      <c r="AH88" s="1" t="s">
        <v>74</v>
      </c>
      <c r="AI88" s="1">
        <v>2</v>
      </c>
      <c r="AJ88" s="3">
        <v>45859</v>
      </c>
      <c r="AK88" s="3">
        <v>0</v>
      </c>
      <c r="AL88" s="3">
        <v>45850</v>
      </c>
      <c r="AM88" s="3">
        <v>45857</v>
      </c>
      <c r="AN88" s="3">
        <v>45858</v>
      </c>
      <c r="AO88" s="3">
        <v>45858</v>
      </c>
      <c r="AP88" s="3">
        <v>45854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2466.9157333333337</v>
      </c>
    </row>
    <row r="89" spans="1:56" ht="27.75" customHeight="1" x14ac:dyDescent="0.45">
      <c r="A89" s="3">
        <v>45831</v>
      </c>
      <c r="B89" s="14" t="s">
        <v>395</v>
      </c>
      <c r="C89" s="9" t="s">
        <v>85</v>
      </c>
      <c r="D89" s="13" t="s">
        <v>381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45862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45862</v>
      </c>
      <c r="AK89" s="3">
        <v>0</v>
      </c>
      <c r="AL89" s="3">
        <v>45853</v>
      </c>
      <c r="AM89" s="3">
        <v>45860</v>
      </c>
      <c r="AN89" s="3">
        <v>45861</v>
      </c>
      <c r="AO89" s="3">
        <v>45861</v>
      </c>
      <c r="AP89" s="3">
        <v>45857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45831</v>
      </c>
      <c r="B90" s="14" t="s">
        <v>395</v>
      </c>
      <c r="C90" s="9" t="s">
        <v>85</v>
      </c>
      <c r="D90" s="13" t="s">
        <v>261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45862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0</v>
      </c>
      <c r="AF90" s="8" t="s">
        <v>291</v>
      </c>
      <c r="AG90" s="1" t="s">
        <v>119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3289.220977777778</v>
      </c>
    </row>
    <row r="91" spans="1:56" ht="27.75" customHeight="1" x14ac:dyDescent="0.45">
      <c r="A91" s="3">
        <v>45842</v>
      </c>
      <c r="B91" s="14" t="s">
        <v>466</v>
      </c>
      <c r="C91" s="9" t="s">
        <v>73</v>
      </c>
      <c r="D91" s="13" t="s">
        <v>467</v>
      </c>
      <c r="E91" s="9">
        <v>20</v>
      </c>
      <c r="F91" s="9">
        <v>32</v>
      </c>
      <c r="G91" s="9" t="s">
        <v>60</v>
      </c>
      <c r="H91" s="9">
        <v>0</v>
      </c>
      <c r="I91" s="9">
        <v>72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148</v>
      </c>
      <c r="T91" s="12">
        <v>45867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119</v>
      </c>
      <c r="AH91" s="1" t="s">
        <v>74</v>
      </c>
      <c r="AI91" s="1">
        <v>2</v>
      </c>
      <c r="AJ91" s="3">
        <v>45867</v>
      </c>
      <c r="AK91" s="3">
        <v>0</v>
      </c>
      <c r="AL91" s="3">
        <v>45858</v>
      </c>
      <c r="AM91" s="3">
        <v>45865</v>
      </c>
      <c r="AN91" s="3">
        <v>45866</v>
      </c>
      <c r="AO91" s="3">
        <v>45866</v>
      </c>
      <c r="AP91" s="3">
        <v>45862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357.75617777777779</v>
      </c>
    </row>
    <row r="92" spans="1:56" ht="27.75" customHeight="1" x14ac:dyDescent="0.45">
      <c r="A92" s="3">
        <v>45840</v>
      </c>
      <c r="B92" s="14" t="s">
        <v>438</v>
      </c>
      <c r="C92" s="9" t="s">
        <v>85</v>
      </c>
      <c r="D92" s="13" t="s">
        <v>439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45875</v>
      </c>
      <c r="U92" s="11">
        <v>13000</v>
      </c>
      <c r="V92" s="10">
        <v>0</v>
      </c>
      <c r="W92" s="10">
        <v>13000</v>
      </c>
      <c r="X92" s="10">
        <v>0</v>
      </c>
      <c r="Y92" s="10">
        <v>13650</v>
      </c>
      <c r="Z92" s="9" t="s">
        <v>81</v>
      </c>
      <c r="AA92" s="8">
        <v>13983.970000000001</v>
      </c>
      <c r="AB92" s="8">
        <v>0</v>
      </c>
      <c r="AC92" s="8">
        <v>13983.970000000001</v>
      </c>
      <c r="AD92" s="8">
        <v>0</v>
      </c>
      <c r="AE92" s="8">
        <v>0</v>
      </c>
      <c r="AF92" s="8" t="s">
        <v>440</v>
      </c>
      <c r="AG92" s="1" t="s">
        <v>61</v>
      </c>
      <c r="AH92" s="1" t="s">
        <v>74</v>
      </c>
      <c r="AI92" s="1">
        <v>2</v>
      </c>
      <c r="AJ92" s="3">
        <v>45875</v>
      </c>
      <c r="AK92" s="3">
        <v>0</v>
      </c>
      <c r="AL92" s="3">
        <v>45866</v>
      </c>
      <c r="AM92" s="3">
        <v>45873</v>
      </c>
      <c r="AN92" s="3">
        <v>45874</v>
      </c>
      <c r="AO92" s="3">
        <v>45874</v>
      </c>
      <c r="AP92" s="3">
        <v>45870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1068.996817777778</v>
      </c>
    </row>
    <row r="93" spans="1:56" ht="27.75" customHeight="1" x14ac:dyDescent="0.45">
      <c r="A93" s="3">
        <v>45834</v>
      </c>
      <c r="B93" s="14" t="s">
        <v>413</v>
      </c>
      <c r="C93" s="9" t="s">
        <v>85</v>
      </c>
      <c r="D93" s="13" t="s">
        <v>331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238</v>
      </c>
      <c r="T93" s="12">
        <v>45897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227</v>
      </c>
      <c r="AG93" s="1" t="s">
        <v>118</v>
      </c>
      <c r="AH93" s="1" t="s">
        <v>74</v>
      </c>
      <c r="AI93" s="1">
        <v>2</v>
      </c>
      <c r="AJ93" s="3">
        <v>45897</v>
      </c>
      <c r="AK93" s="3">
        <v>0</v>
      </c>
      <c r="AL93" s="3">
        <v>45888</v>
      </c>
      <c r="AM93" s="3">
        <v>45895</v>
      </c>
      <c r="AN93" s="3">
        <v>45896</v>
      </c>
      <c r="AO93" s="3">
        <v>45896</v>
      </c>
      <c r="AP93" s="3">
        <v>45892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411.15262222222225</v>
      </c>
    </row>
    <row r="94" spans="1:56" ht="27.75" customHeight="1" x14ac:dyDescent="0.45">
      <c r="A94" s="3">
        <v>45834</v>
      </c>
      <c r="B94" s="14" t="s">
        <v>413</v>
      </c>
      <c r="C94" s="9" t="s">
        <v>85</v>
      </c>
      <c r="D94" s="13" t="s">
        <v>408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238</v>
      </c>
      <c r="T94" s="12">
        <v>45897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227</v>
      </c>
      <c r="AG94" s="1" t="s">
        <v>118</v>
      </c>
      <c r="AH94" s="1" t="s">
        <v>74</v>
      </c>
      <c r="AI94" s="1">
        <v>2</v>
      </c>
      <c r="AJ94" s="3">
        <v>45897</v>
      </c>
      <c r="AK94" s="3">
        <v>0</v>
      </c>
      <c r="AL94" s="3">
        <v>45888</v>
      </c>
      <c r="AM94" s="3">
        <v>45895</v>
      </c>
      <c r="AN94" s="3">
        <v>45896</v>
      </c>
      <c r="AO94" s="3">
        <v>45896</v>
      </c>
      <c r="AP94" s="3">
        <v>45892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 t="s">
        <v>139</v>
      </c>
      <c r="B95" s="14" t="s">
        <v>139</v>
      </c>
      <c r="C95" s="9" t="s">
        <v>145</v>
      </c>
      <c r="D95" s="13" t="s">
        <v>61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211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45868</v>
      </c>
      <c r="U95" s="11">
        <v>55000</v>
      </c>
      <c r="V95" s="10">
        <v>0</v>
      </c>
      <c r="W95" s="10">
        <v>55000</v>
      </c>
      <c r="X95" s="10">
        <v>0</v>
      </c>
      <c r="Y95" s="10">
        <v>57750</v>
      </c>
      <c r="Z95" s="9" t="s">
        <v>81</v>
      </c>
      <c r="AA95" s="8">
        <v>57626.250000000007</v>
      </c>
      <c r="AB95" s="8">
        <v>0</v>
      </c>
      <c r="AC95" s="8">
        <v>57626.250000000007</v>
      </c>
      <c r="AD95" s="8">
        <v>0</v>
      </c>
      <c r="AE95" s="8">
        <v>0</v>
      </c>
      <c r="AF95" s="8" t="s">
        <v>228</v>
      </c>
      <c r="AG95" s="1" t="s">
        <v>118</v>
      </c>
      <c r="AH95" s="1" t="s">
        <v>74</v>
      </c>
      <c r="AI95" s="1">
        <v>2</v>
      </c>
      <c r="AJ95" s="3">
        <v>45868</v>
      </c>
      <c r="AK95" s="3">
        <v>0</v>
      </c>
      <c r="AL95" s="3">
        <v>45859</v>
      </c>
      <c r="AM95" s="3">
        <v>45866</v>
      </c>
      <c r="AN95" s="3">
        <v>45867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4405.2066666666669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37</v>
      </c>
      <c r="G96" s="9">
        <v>0</v>
      </c>
      <c r="H96" s="9">
        <v>0</v>
      </c>
      <c r="I96" s="9">
        <v>80</v>
      </c>
      <c r="J96" s="9" t="s">
        <v>57</v>
      </c>
      <c r="K96" s="9">
        <v>3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266480.73608750006</v>
      </c>
      <c r="AB96" s="8">
        <v>73402.416087499994</v>
      </c>
      <c r="AC96" s="8">
        <v>193078.32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45">
      <c r="A97" s="3">
        <v>45841</v>
      </c>
      <c r="B97" s="14" t="s">
        <v>454</v>
      </c>
      <c r="C97" s="9" t="s">
        <v>179</v>
      </c>
      <c r="D97" s="13" t="s">
        <v>59</v>
      </c>
      <c r="E97" s="9">
        <v>21</v>
      </c>
      <c r="F97" s="9">
        <v>38</v>
      </c>
      <c r="G97" s="9" t="s">
        <v>60</v>
      </c>
      <c r="H97" s="9">
        <v>0</v>
      </c>
      <c r="I97" s="9">
        <v>69</v>
      </c>
      <c r="J97" s="9" t="s">
        <v>57</v>
      </c>
      <c r="K97" s="9">
        <v>5</v>
      </c>
      <c r="L97" s="9" t="s">
        <v>92</v>
      </c>
      <c r="M97" s="10">
        <v>22</v>
      </c>
      <c r="N97" s="9">
        <v>41</v>
      </c>
      <c r="O97" s="9">
        <v>40</v>
      </c>
      <c r="P97" s="10">
        <v>445.06336793599996</v>
      </c>
      <c r="Q97" s="10">
        <v>0</v>
      </c>
      <c r="R97" s="10">
        <v>445.06336793599996</v>
      </c>
      <c r="S97" s="9" t="s">
        <v>71</v>
      </c>
      <c r="T97" s="12">
        <v>45852</v>
      </c>
      <c r="U97" s="11">
        <v>20000</v>
      </c>
      <c r="V97" s="10">
        <v>0</v>
      </c>
      <c r="W97" s="10">
        <v>20000</v>
      </c>
      <c r="X97" s="10">
        <v>0</v>
      </c>
      <c r="Y97" s="10">
        <v>0</v>
      </c>
      <c r="Z97" s="9" t="s">
        <v>134</v>
      </c>
      <c r="AA97" s="8">
        <v>22072.6</v>
      </c>
      <c r="AB97" s="8">
        <v>16134</v>
      </c>
      <c r="AC97" s="8">
        <v>5938.5999999999985</v>
      </c>
      <c r="AD97" s="8">
        <v>0</v>
      </c>
      <c r="AE97" s="8">
        <v>0</v>
      </c>
      <c r="AF97" s="8">
        <v>0</v>
      </c>
      <c r="AG97" s="1" t="s">
        <v>118</v>
      </c>
      <c r="AH97" s="1" t="s">
        <v>316</v>
      </c>
      <c r="AI97" s="1">
        <v>2</v>
      </c>
      <c r="AJ97" s="3">
        <v>45852</v>
      </c>
      <c r="AK97" s="3">
        <v>0</v>
      </c>
      <c r="AL97" s="3">
        <v>0</v>
      </c>
      <c r="AM97" s="3">
        <v>0</v>
      </c>
      <c r="AN97" s="3">
        <v>0</v>
      </c>
      <c r="AO97" s="3">
        <v>45850</v>
      </c>
      <c r="AP97" s="3">
        <v>45847</v>
      </c>
      <c r="AQ97" s="3">
        <v>45851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405.30944999999991</v>
      </c>
    </row>
    <row r="98" spans="1:56" ht="27.75" customHeight="1" x14ac:dyDescent="0.45">
      <c r="A98" s="3" t="s">
        <v>139</v>
      </c>
      <c r="B98" s="14" t="s">
        <v>139</v>
      </c>
      <c r="C98" s="9" t="s">
        <v>179</v>
      </c>
      <c r="D98" s="13" t="s">
        <v>59</v>
      </c>
      <c r="E98" s="9">
        <v>21</v>
      </c>
      <c r="F98" s="9">
        <v>38</v>
      </c>
      <c r="G98" s="9" t="s">
        <v>60</v>
      </c>
      <c r="H98" s="9">
        <v>0</v>
      </c>
      <c r="I98" s="9">
        <v>69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15000</v>
      </c>
      <c r="V98" s="10">
        <v>0</v>
      </c>
      <c r="W98" s="10">
        <v>15000</v>
      </c>
      <c r="X98" s="10">
        <v>0</v>
      </c>
      <c r="Y98" s="10">
        <v>0</v>
      </c>
      <c r="Z98" s="9" t="s">
        <v>134</v>
      </c>
      <c r="AA98" s="8">
        <v>16554.45</v>
      </c>
      <c r="AB98" s="8">
        <v>0</v>
      </c>
      <c r="AC98" s="8">
        <v>16554.45</v>
      </c>
      <c r="AD98" s="8">
        <v>0</v>
      </c>
      <c r="AE98" s="8">
        <v>0</v>
      </c>
      <c r="AF98" s="8">
        <v>0</v>
      </c>
      <c r="AG98" s="1" t="s">
        <v>118</v>
      </c>
      <c r="AH98" s="1" t="s">
        <v>77</v>
      </c>
      <c r="AI98" s="1">
        <v>1</v>
      </c>
      <c r="AJ98" s="3">
        <v>45868</v>
      </c>
      <c r="AK98" s="3">
        <v>0</v>
      </c>
      <c r="AL98" s="3">
        <v>0</v>
      </c>
      <c r="AM98" s="3">
        <v>0</v>
      </c>
      <c r="AN98" s="3">
        <v>0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1129.8412125</v>
      </c>
    </row>
    <row r="99" spans="1:56" ht="27.75" customHeight="1" x14ac:dyDescent="0.45">
      <c r="A99" s="3">
        <v>45842</v>
      </c>
      <c r="B99" s="14" t="s">
        <v>455</v>
      </c>
      <c r="C99" s="9" t="s">
        <v>221</v>
      </c>
      <c r="D99" s="13" t="s">
        <v>321</v>
      </c>
      <c r="E99" s="9">
        <v>21</v>
      </c>
      <c r="F99" s="9">
        <v>34</v>
      </c>
      <c r="G99" s="9" t="s">
        <v>60</v>
      </c>
      <c r="H99" s="9">
        <v>0</v>
      </c>
      <c r="I99" s="9">
        <v>60</v>
      </c>
      <c r="J99" s="9" t="s">
        <v>57</v>
      </c>
      <c r="K99" s="9">
        <v>5</v>
      </c>
      <c r="L99" s="9" t="s">
        <v>92</v>
      </c>
      <c r="M99" s="10">
        <v>22</v>
      </c>
      <c r="N99" s="9">
        <v>36</v>
      </c>
      <c r="O99" s="9">
        <v>40</v>
      </c>
      <c r="P99" s="10">
        <v>195.39367372799995</v>
      </c>
      <c r="Q99" s="10">
        <v>0</v>
      </c>
      <c r="R99" s="10">
        <v>195.39367372799995</v>
      </c>
      <c r="S99" s="9" t="s">
        <v>71</v>
      </c>
      <c r="T99" s="12">
        <v>45852</v>
      </c>
      <c r="U99" s="11">
        <v>10000</v>
      </c>
      <c r="V99" s="10">
        <v>0</v>
      </c>
      <c r="W99" s="10">
        <v>10000</v>
      </c>
      <c r="X99" s="10">
        <v>5380</v>
      </c>
      <c r="Y99" s="10">
        <v>4851</v>
      </c>
      <c r="Z99" s="9" t="s">
        <v>134</v>
      </c>
      <c r="AA99" s="8">
        <v>4811.5613699999994</v>
      </c>
      <c r="AB99" s="8">
        <v>4811.5613699999994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72</v>
      </c>
      <c r="AI99" s="1">
        <v>3</v>
      </c>
      <c r="AJ99" s="3">
        <v>45852</v>
      </c>
      <c r="AK99" s="3">
        <v>0</v>
      </c>
      <c r="AL99" s="3">
        <v>45842</v>
      </c>
      <c r="AM99" s="3">
        <v>45849</v>
      </c>
      <c r="AN99" s="3">
        <v>45850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134</v>
      </c>
      <c r="AA100" s="8">
        <v>43438.611369999999</v>
      </c>
      <c r="AB100" s="8">
        <v>20945.561369999999</v>
      </c>
      <c r="AC100" s="8">
        <v>22493.05</v>
      </c>
      <c r="AD100" s="8">
        <v>0</v>
      </c>
      <c r="AE100" s="8">
        <v>0</v>
      </c>
      <c r="AF100" s="8" t="s">
        <v>58</v>
      </c>
      <c r="AG100" s="1" t="s">
        <v>118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45841</v>
      </c>
      <c r="B101" s="14" t="s">
        <v>456</v>
      </c>
      <c r="C101" s="9" t="s">
        <v>441</v>
      </c>
      <c r="D101" s="13" t="s">
        <v>442</v>
      </c>
      <c r="E101" s="9">
        <v>21</v>
      </c>
      <c r="F101" s="9">
        <v>34</v>
      </c>
      <c r="G101" s="9" t="s">
        <v>60</v>
      </c>
      <c r="H101" s="9">
        <v>0</v>
      </c>
      <c r="I101" s="9">
        <v>76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45847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443</v>
      </c>
      <c r="AA101" s="8">
        <v>5951.22</v>
      </c>
      <c r="AB101" s="8">
        <v>5951.22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83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443</v>
      </c>
      <c r="AA102" s="8">
        <v>5951.22</v>
      </c>
      <c r="AB102" s="8">
        <v>5951.22</v>
      </c>
      <c r="AC102" s="8">
        <v>0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444</v>
      </c>
      <c r="BD102" s="56">
        <v>0</v>
      </c>
    </row>
    <row r="103" spans="1:56" ht="27.75" customHeight="1" x14ac:dyDescent="0.45">
      <c r="A103" s="3">
        <v>45826</v>
      </c>
      <c r="B103" s="14" t="s">
        <v>366</v>
      </c>
      <c r="C103" s="9" t="s">
        <v>110</v>
      </c>
      <c r="D103" s="13" t="s">
        <v>317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11.506516341759998</v>
      </c>
      <c r="Q103" s="10">
        <v>0</v>
      </c>
      <c r="R103" s="10">
        <v>11.506516341759998</v>
      </c>
      <c r="S103" s="9" t="s">
        <v>67</v>
      </c>
      <c r="T103" s="12">
        <v>45847</v>
      </c>
      <c r="U103" s="11">
        <v>1000</v>
      </c>
      <c r="V103" s="10">
        <v>470</v>
      </c>
      <c r="W103" s="10">
        <v>530</v>
      </c>
      <c r="X103" s="10">
        <v>8250</v>
      </c>
      <c r="Y103" s="10">
        <v>0</v>
      </c>
      <c r="Z103" s="9" t="s">
        <v>123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45847</v>
      </c>
      <c r="AK103" s="3">
        <v>45843</v>
      </c>
      <c r="AL103" s="3">
        <v>45837</v>
      </c>
      <c r="AM103" s="3">
        <v>45844</v>
      </c>
      <c r="AN103" s="3">
        <v>45845</v>
      </c>
      <c r="AO103" s="3">
        <v>45845</v>
      </c>
      <c r="AP103" s="3">
        <v>45842</v>
      </c>
      <c r="AQ103" s="3">
        <v>45846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45833</v>
      </c>
      <c r="B104" s="14" t="s">
        <v>411</v>
      </c>
      <c r="C104" s="9" t="s">
        <v>179</v>
      </c>
      <c r="D104" s="13" t="s">
        <v>338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217.10408191999997</v>
      </c>
      <c r="Q104" s="10">
        <v>0</v>
      </c>
      <c r="R104" s="10">
        <v>217.10408191999997</v>
      </c>
      <c r="S104" s="9" t="s">
        <v>71</v>
      </c>
      <c r="T104" s="12">
        <v>45850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123</v>
      </c>
      <c r="AA104" s="8">
        <v>10756.900000000001</v>
      </c>
      <c r="AB104" s="8">
        <v>10756.900000000001</v>
      </c>
      <c r="AC104" s="8">
        <v>0</v>
      </c>
      <c r="AD104" s="8">
        <v>10756.900000000001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45850</v>
      </c>
      <c r="AK104" s="3">
        <v>45846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45845</v>
      </c>
      <c r="AQ104" s="3">
        <v>45849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97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45850</v>
      </c>
      <c r="AK105" s="3">
        <v>45846</v>
      </c>
      <c r="AL105" s="3">
        <v>45840</v>
      </c>
      <c r="AM105" s="3">
        <v>45847</v>
      </c>
      <c r="AN105" s="3">
        <v>45848</v>
      </c>
      <c r="AO105" s="3">
        <v>45848</v>
      </c>
      <c r="AP105" s="3">
        <v>45845</v>
      </c>
      <c r="AQ105" s="3">
        <v>45849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97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45850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45850</v>
      </c>
      <c r="AK106" s="3">
        <v>45846</v>
      </c>
      <c r="AL106" s="3">
        <v>45840</v>
      </c>
      <c r="AM106" s="3">
        <v>45847</v>
      </c>
      <c r="AN106" s="3">
        <v>45848</v>
      </c>
      <c r="AO106" s="3">
        <v>45848</v>
      </c>
      <c r="AP106" s="3">
        <v>45845</v>
      </c>
      <c r="AQ106" s="3">
        <v>45849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86910</v>
      </c>
      <c r="AC107" s="8">
        <v>235797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16956.948259999997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1237.7032565333332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1237.7032565333332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135511.63</v>
      </c>
      <c r="AC117" s="8">
        <v>308846.12999999995</v>
      </c>
      <c r="AD117" s="8">
        <v>10756.900000000001</v>
      </c>
      <c r="AE117" s="8">
        <v>433600.86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118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8.2154158272000011</v>
      </c>
      <c r="Q120" s="10">
        <v>0</v>
      </c>
      <c r="R120" s="10">
        <v>8.2154158272000011</v>
      </c>
      <c r="S120" s="9" t="s">
        <v>127</v>
      </c>
      <c r="T120" s="12">
        <v>45847</v>
      </c>
      <c r="U120" s="11">
        <v>6500</v>
      </c>
      <c r="V120" s="10">
        <v>6200</v>
      </c>
      <c r="W120" s="10">
        <v>300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45847</v>
      </c>
      <c r="AK120" s="3">
        <v>0</v>
      </c>
      <c r="AL120" s="3">
        <v>45837</v>
      </c>
      <c r="AM120" s="3">
        <v>45844</v>
      </c>
      <c r="AN120" s="3">
        <v>45845</v>
      </c>
      <c r="AO120" s="3">
        <v>45845</v>
      </c>
      <c r="AP120" s="3">
        <v>45842</v>
      </c>
      <c r="AQ120" s="3">
        <v>45846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469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12.432662618496</v>
      </c>
      <c r="Q121" s="10">
        <v>0</v>
      </c>
      <c r="R121" s="10">
        <v>12.432662618496</v>
      </c>
      <c r="S121" s="9" t="s">
        <v>127</v>
      </c>
      <c r="T121" s="12">
        <v>45847</v>
      </c>
      <c r="U121" s="11">
        <v>6500</v>
      </c>
      <c r="V121" s="10">
        <v>6046</v>
      </c>
      <c r="W121" s="10">
        <v>454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45847</v>
      </c>
      <c r="AK121" s="3">
        <v>0</v>
      </c>
      <c r="AL121" s="3">
        <v>45837</v>
      </c>
      <c r="AM121" s="3">
        <v>45844</v>
      </c>
      <c r="AN121" s="3">
        <v>45845</v>
      </c>
      <c r="AO121" s="3">
        <v>45845</v>
      </c>
      <c r="AP121" s="3">
        <v>45842</v>
      </c>
      <c r="AQ121" s="3">
        <v>45846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469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45847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45847</v>
      </c>
      <c r="AK122" s="3">
        <v>45843</v>
      </c>
      <c r="AL122" s="3">
        <v>45837</v>
      </c>
      <c r="AM122" s="3">
        <v>45844</v>
      </c>
      <c r="AN122" s="3">
        <v>45845</v>
      </c>
      <c r="AO122" s="3">
        <v>45845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469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10756.900000000001</v>
      </c>
      <c r="AC128" s="8">
        <v>0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232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11916.410000000002</v>
      </c>
      <c r="AB131" s="8">
        <v>11916.410000000002</v>
      </c>
      <c r="AC131" s="8">
        <v>0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45842</v>
      </c>
      <c r="U132" s="11">
        <v>51600</v>
      </c>
      <c r="V132" s="10">
        <v>51769</v>
      </c>
      <c r="W132" s="10">
        <v>0</v>
      </c>
      <c r="X132" s="10">
        <v>55560</v>
      </c>
      <c r="Y132" s="10">
        <v>0</v>
      </c>
      <c r="Z132" s="9" t="s">
        <v>100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46067.499940000009</v>
      </c>
      <c r="AC135" s="8">
        <v>0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8180</v>
      </c>
      <c r="AC136" s="8">
        <v>466498.33182000002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59760.12088345136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520745.83176000003</v>
      </c>
      <c r="AB137" s="8">
        <v>54247.499940000009</v>
      </c>
      <c r="AC137" s="8">
        <v>466498.33182000002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9000</v>
      </c>
      <c r="AC140" s="8">
        <v>2315.7000000000007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208.05278000000007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9000</v>
      </c>
      <c r="AC141" s="8">
        <v>2315.7000000000007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121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7386</v>
      </c>
      <c r="W144" s="10">
        <v>2614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18649.949999999997</v>
      </c>
      <c r="AC145" s="8">
        <v>0</v>
      </c>
      <c r="AD145" s="8">
        <v>0</v>
      </c>
      <c r="AE145" s="8">
        <v>18649.949999999997</v>
      </c>
      <c r="AF145" s="8" t="s">
        <v>234</v>
      </c>
      <c r="AG145" s="1" t="s">
        <v>119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383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1500</v>
      </c>
      <c r="V146" s="10">
        <v>0</v>
      </c>
      <c r="W146" s="10">
        <v>1500</v>
      </c>
      <c r="X146" s="10">
        <v>0</v>
      </c>
      <c r="Y146" s="10">
        <v>1575</v>
      </c>
      <c r="Z146" s="9" t="s">
        <v>88</v>
      </c>
      <c r="AA146" s="8">
        <v>1864.9949999999999</v>
      </c>
      <c r="AB146" s="8">
        <v>1864.9949999999999</v>
      </c>
      <c r="AC146" s="8">
        <v>0</v>
      </c>
      <c r="AD146" s="8">
        <v>0</v>
      </c>
      <c r="AE146" s="8">
        <v>1864.9949999999999</v>
      </c>
      <c r="AF146" s="8">
        <v>0</v>
      </c>
      <c r="AG146" s="1" t="s">
        <v>61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1263</v>
      </c>
      <c r="AC147" s="8">
        <v>36036.899999999994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3716.6056199999998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144847.94499999998</v>
      </c>
      <c r="AB151" s="8">
        <v>21777.944999999996</v>
      </c>
      <c r="AC151" s="8">
        <v>123070</v>
      </c>
      <c r="AD151" s="8">
        <v>0</v>
      </c>
      <c r="AE151" s="8">
        <v>144847.94499999998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6775.4500000000007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5990</v>
      </c>
      <c r="AC153" s="8">
        <v>53382.5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5999.5998611111117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12765.45</v>
      </c>
      <c r="AC154" s="8">
        <v>53382.5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55A2-A895-42B7-91FF-4F27E71AF590}">
  <sheetPr>
    <tabColor rgb="FFFFFF00"/>
  </sheetPr>
  <dimension ref="A1:BD158"/>
  <sheetViews>
    <sheetView topLeftCell="A5" zoomScale="80" zoomScaleNormal="80" workbookViewId="0">
      <selection activeCell="L11" sqref="L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45843</v>
      </c>
      <c r="E3" s="82" t="s">
        <v>52</v>
      </c>
      <c r="F3" s="82"/>
      <c r="G3" s="83">
        <v>11.24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8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5219</v>
      </c>
      <c r="AC17" s="8">
        <v>44234.8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3212.4294755555566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32419.415626999998</v>
      </c>
      <c r="AC20" s="8">
        <v>98159.000000000015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2794</v>
      </c>
      <c r="W21" s="10">
        <v>206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450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451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452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453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452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457</v>
      </c>
      <c r="C25" s="9" t="s">
        <v>73</v>
      </c>
      <c r="D25" s="13" t="s">
        <v>458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459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457</v>
      </c>
      <c r="C26" s="9" t="s">
        <v>73</v>
      </c>
      <c r="D26" s="13" t="s">
        <v>460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459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457</v>
      </c>
      <c r="C27" s="9" t="s">
        <v>73</v>
      </c>
      <c r="D27" s="13" t="s">
        <v>461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459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457</v>
      </c>
      <c r="C28" s="9" t="s">
        <v>73</v>
      </c>
      <c r="D28" s="13" t="s">
        <v>462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459</v>
      </c>
      <c r="AG28" s="1" t="s">
        <v>119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457</v>
      </c>
      <c r="C29" s="9" t="s">
        <v>73</v>
      </c>
      <c r="D29" s="13" t="s">
        <v>463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459</v>
      </c>
      <c r="AG29" s="1" t="s">
        <v>119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457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464</v>
      </c>
      <c r="AG30" s="1" t="s">
        <v>61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457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464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457</v>
      </c>
      <c r="C32" s="9" t="s">
        <v>73</v>
      </c>
      <c r="D32" s="13" t="s">
        <v>465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180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464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352.51463377777782</v>
      </c>
    </row>
    <row r="33" spans="1:56" ht="27.75" customHeight="1" x14ac:dyDescent="0.45">
      <c r="A33" s="3" t="s">
        <v>139</v>
      </c>
      <c r="B33" s="14" t="s">
        <v>139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45868</v>
      </c>
      <c r="U33" s="11">
        <v>572000</v>
      </c>
      <c r="V33" s="10">
        <v>0</v>
      </c>
      <c r="W33" s="10">
        <v>572000</v>
      </c>
      <c r="X33" s="10">
        <v>0</v>
      </c>
      <c r="Y33" s="10">
        <v>600600</v>
      </c>
      <c r="Z33" s="9" t="s">
        <v>180</v>
      </c>
      <c r="AA33" s="8">
        <v>535386.28</v>
      </c>
      <c r="AB33" s="8">
        <v>0</v>
      </c>
      <c r="AC33" s="8">
        <v>535386.28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45868</v>
      </c>
      <c r="AK33" s="3">
        <v>0</v>
      </c>
      <c r="AL33" s="3">
        <v>45859</v>
      </c>
      <c r="AM33" s="3">
        <v>45866</v>
      </c>
      <c r="AN33" s="3">
        <v>45867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40327.674104177771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180</v>
      </c>
      <c r="AA34" s="8">
        <v>608030.28</v>
      </c>
      <c r="AB34" s="8">
        <v>67964.049999999988</v>
      </c>
      <c r="AC34" s="8">
        <v>540066.23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182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419</v>
      </c>
      <c r="D35" s="13" t="s">
        <v>420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92</v>
      </c>
      <c r="M35" s="10">
        <v>20</v>
      </c>
      <c r="N35" s="9">
        <v>28</v>
      </c>
      <c r="O35" s="9">
        <v>50</v>
      </c>
      <c r="P35" s="10">
        <v>259.04464319999994</v>
      </c>
      <c r="Q35" s="10">
        <v>0</v>
      </c>
      <c r="R35" s="10">
        <v>259.04464319999994</v>
      </c>
      <c r="S35" s="9" t="s">
        <v>127</v>
      </c>
      <c r="T35" s="12">
        <v>45868</v>
      </c>
      <c r="U35" s="11">
        <v>15000</v>
      </c>
      <c r="V35" s="10">
        <v>0</v>
      </c>
      <c r="W35" s="10">
        <v>15000</v>
      </c>
      <c r="X35" s="10">
        <v>0</v>
      </c>
      <c r="Y35" s="10">
        <v>15750</v>
      </c>
      <c r="Z35" s="9" t="s">
        <v>235</v>
      </c>
      <c r="AA35" s="8">
        <v>11525.250000000002</v>
      </c>
      <c r="AB35" s="8">
        <v>11525.250000000002</v>
      </c>
      <c r="AC35" s="8">
        <v>0</v>
      </c>
      <c r="AD35" s="8">
        <v>0</v>
      </c>
      <c r="AE35" s="8">
        <v>11525.250000000002</v>
      </c>
      <c r="AF35" s="8">
        <v>0</v>
      </c>
      <c r="AG35" s="1" t="s">
        <v>118</v>
      </c>
      <c r="AH35" s="1" t="s">
        <v>68</v>
      </c>
      <c r="AI35" s="1">
        <v>4</v>
      </c>
      <c r="AJ35" s="3">
        <v>45868</v>
      </c>
      <c r="AK35" s="3">
        <v>45864</v>
      </c>
      <c r="AL35" s="3">
        <v>45858</v>
      </c>
      <c r="AM35" s="3">
        <v>45865</v>
      </c>
      <c r="AN35" s="3">
        <v>45866</v>
      </c>
      <c r="AO35" s="3">
        <v>45866</v>
      </c>
      <c r="AP35" s="3">
        <v>45863</v>
      </c>
      <c r="AQ35" s="3">
        <v>45867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95</v>
      </c>
      <c r="W36" s="10">
        <v>0</v>
      </c>
      <c r="X36" s="10">
        <v>0</v>
      </c>
      <c r="Y36" s="10">
        <v>0</v>
      </c>
      <c r="Z36" s="9" t="s">
        <v>235</v>
      </c>
      <c r="AA36" s="8">
        <v>11525.250000000002</v>
      </c>
      <c r="AB36" s="8">
        <v>11525.250000000002</v>
      </c>
      <c r="AC36" s="8">
        <v>0</v>
      </c>
      <c r="AD36" s="8">
        <v>0</v>
      </c>
      <c r="AE36" s="8">
        <v>11525.250000000002</v>
      </c>
      <c r="AF36" s="8" t="s">
        <v>58</v>
      </c>
      <c r="AG36" s="1" t="s">
        <v>121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236</v>
      </c>
      <c r="BD36" s="56">
        <v>0</v>
      </c>
    </row>
    <row r="37" spans="1:56" ht="27.75" customHeight="1" x14ac:dyDescent="0.45">
      <c r="A37" s="3">
        <v>45796</v>
      </c>
      <c r="B37" s="14" t="s">
        <v>303</v>
      </c>
      <c r="C37" s="9" t="s">
        <v>145</v>
      </c>
      <c r="D37" s="13" t="s">
        <v>298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205</v>
      </c>
      <c r="BD37" s="56">
        <v>0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</v>
      </c>
      <c r="AG38" s="1" t="s">
        <v>118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0</v>
      </c>
    </row>
    <row r="39" spans="1:56" ht="27.75" customHeight="1" x14ac:dyDescent="0.45">
      <c r="A39" s="3" t="s">
        <v>139</v>
      </c>
      <c r="B39" s="14" t="s">
        <v>139</v>
      </c>
      <c r="C39" s="9" t="s">
        <v>179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144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118</v>
      </c>
      <c r="AH39" s="1" t="s">
        <v>77</v>
      </c>
      <c r="AI39" s="1">
        <v>1</v>
      </c>
      <c r="AJ39" s="3">
        <v>45868</v>
      </c>
      <c r="AK39" s="3">
        <v>0</v>
      </c>
      <c r="AL39" s="3">
        <v>0</v>
      </c>
      <c r="AM39" s="3">
        <v>0</v>
      </c>
      <c r="AN39" s="3">
        <v>0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1080.5795000000001</v>
      </c>
    </row>
    <row r="40" spans="1:56" ht="27.75" customHeight="1" x14ac:dyDescent="0.45">
      <c r="A40" s="3">
        <v>45839</v>
      </c>
      <c r="B40" s="14" t="s">
        <v>433</v>
      </c>
      <c r="C40" s="9" t="s">
        <v>421</v>
      </c>
      <c r="D40" s="13" t="s">
        <v>422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45847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144</v>
      </c>
      <c r="AA40" s="8">
        <v>10756.900000000001</v>
      </c>
      <c r="AB40" s="8">
        <v>0</v>
      </c>
      <c r="AC40" s="8">
        <v>10756.900000000001</v>
      </c>
      <c r="AD40" s="8">
        <v>0</v>
      </c>
      <c r="AE40" s="8">
        <v>0</v>
      </c>
      <c r="AF40" s="8">
        <v>0</v>
      </c>
      <c r="AG40" s="1" t="s">
        <v>118</v>
      </c>
      <c r="AH40" s="1" t="s">
        <v>74</v>
      </c>
      <c r="AI40" s="1">
        <v>2</v>
      </c>
      <c r="AJ40" s="3">
        <v>45847</v>
      </c>
      <c r="AK40" s="3">
        <v>0</v>
      </c>
      <c r="AL40" s="3">
        <v>45838</v>
      </c>
      <c r="AM40" s="3">
        <v>45845</v>
      </c>
      <c r="AN40" s="3">
        <v>45846</v>
      </c>
      <c r="AO40" s="3">
        <v>45846</v>
      </c>
      <c r="AP40" s="3">
        <v>45842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660.35413888888888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144</v>
      </c>
      <c r="AA41" s="8">
        <v>28359.100000000002</v>
      </c>
      <c r="AB41" s="8">
        <v>0</v>
      </c>
      <c r="AC41" s="8">
        <v>28359.100000000002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45825</v>
      </c>
      <c r="B42" s="14" t="s">
        <v>354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211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45843</v>
      </c>
      <c r="U42" s="11">
        <v>127</v>
      </c>
      <c r="V42" s="10">
        <v>0</v>
      </c>
      <c r="W42" s="10">
        <v>127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>
        <v>45843</v>
      </c>
      <c r="AK42" s="3">
        <v>45839</v>
      </c>
      <c r="AL42" s="3">
        <v>45832</v>
      </c>
      <c r="AM42" s="3">
        <v>45840</v>
      </c>
      <c r="AN42" s="3">
        <v>45841</v>
      </c>
      <c r="AO42" s="3">
        <v>45842</v>
      </c>
      <c r="AP42" s="3">
        <v>45838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45782</v>
      </c>
      <c r="B43" s="14" t="s">
        <v>297</v>
      </c>
      <c r="C43" s="9" t="s">
        <v>79</v>
      </c>
      <c r="D43" s="13" t="s">
        <v>280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45846</v>
      </c>
      <c r="U43" s="11">
        <v>5000</v>
      </c>
      <c r="V43" s="10">
        <v>3318</v>
      </c>
      <c r="W43" s="10">
        <v>1682</v>
      </c>
      <c r="X43" s="10">
        <v>5538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45846</v>
      </c>
      <c r="AK43" s="3">
        <v>45842</v>
      </c>
      <c r="AL43" s="3">
        <v>45835</v>
      </c>
      <c r="AM43" s="3">
        <v>45843</v>
      </c>
      <c r="AN43" s="3">
        <v>45844</v>
      </c>
      <c r="AO43" s="3">
        <v>45845</v>
      </c>
      <c r="AP43" s="3">
        <v>45841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45810</v>
      </c>
      <c r="B44" s="14" t="s">
        <v>326</v>
      </c>
      <c r="C44" s="9" t="s">
        <v>79</v>
      </c>
      <c r="D44" s="13" t="s">
        <v>327</v>
      </c>
      <c r="E44" s="9">
        <v>20</v>
      </c>
      <c r="F44" s="9">
        <v>38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45846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80</v>
      </c>
      <c r="AA44" s="8">
        <v>3310.89</v>
      </c>
      <c r="AB44" s="8">
        <v>3310.89</v>
      </c>
      <c r="AC44" s="8">
        <v>0</v>
      </c>
      <c r="AD44" s="8">
        <v>3310.89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45846</v>
      </c>
      <c r="AK44" s="3">
        <v>45842</v>
      </c>
      <c r="AL44" s="3">
        <v>45835</v>
      </c>
      <c r="AM44" s="3">
        <v>45843</v>
      </c>
      <c r="AN44" s="3">
        <v>45844</v>
      </c>
      <c r="AO44" s="3">
        <v>45845</v>
      </c>
      <c r="AP44" s="3">
        <v>45841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434</v>
      </c>
      <c r="C45" s="9" t="s">
        <v>332</v>
      </c>
      <c r="D45" s="13" t="s">
        <v>404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45847</v>
      </c>
      <c r="U45" s="11">
        <v>20000</v>
      </c>
      <c r="V45" s="10">
        <v>0</v>
      </c>
      <c r="W45" s="10">
        <v>20000</v>
      </c>
      <c r="X45" s="10">
        <v>20200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>
        <v>45847</v>
      </c>
      <c r="AK45" s="3">
        <v>45843</v>
      </c>
      <c r="AL45" s="3">
        <v>45836</v>
      </c>
      <c r="AM45" s="3">
        <v>45844</v>
      </c>
      <c r="AN45" s="3">
        <v>45845</v>
      </c>
      <c r="AO45" s="3">
        <v>45846</v>
      </c>
      <c r="AP45" s="3">
        <v>45842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10756.900000000001</v>
      </c>
      <c r="AC46" s="8">
        <v>0</v>
      </c>
      <c r="AD46" s="8">
        <v>0</v>
      </c>
      <c r="AE46" s="8">
        <v>10756.900000000001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45852</v>
      </c>
      <c r="AK47" s="3">
        <v>45848</v>
      </c>
      <c r="AL47" s="3">
        <v>45841</v>
      </c>
      <c r="AM47" s="3">
        <v>45849</v>
      </c>
      <c r="AN47" s="3">
        <v>45850</v>
      </c>
      <c r="AO47" s="3">
        <v>45851</v>
      </c>
      <c r="AP47" s="3">
        <v>45847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>
        <v>45826</v>
      </c>
      <c r="B48" s="14" t="s">
        <v>364</v>
      </c>
      <c r="C48" s="9" t="s">
        <v>110</v>
      </c>
      <c r="D48" s="13" t="s">
        <v>365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45856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45856</v>
      </c>
      <c r="AK48" s="3">
        <v>45852</v>
      </c>
      <c r="AL48" s="3">
        <v>45845</v>
      </c>
      <c r="AM48" s="3">
        <v>45853</v>
      </c>
      <c r="AN48" s="3">
        <v>45854</v>
      </c>
      <c r="AO48" s="3">
        <v>45855</v>
      </c>
      <c r="AP48" s="3">
        <v>45851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45839</v>
      </c>
      <c r="B49" s="14" t="s">
        <v>435</v>
      </c>
      <c r="C49" s="9" t="s">
        <v>332</v>
      </c>
      <c r="D49" s="13" t="s">
        <v>405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45861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0</v>
      </c>
      <c r="AC49" s="8">
        <v>10756.900000000001</v>
      </c>
      <c r="AD49" s="8">
        <v>0</v>
      </c>
      <c r="AE49" s="8">
        <v>10756.900000000001</v>
      </c>
      <c r="AF49" s="8">
        <v>0</v>
      </c>
      <c r="AG49" s="1" t="s">
        <v>61</v>
      </c>
      <c r="AH49" s="1" t="s">
        <v>75</v>
      </c>
      <c r="AI49" s="1">
        <v>4</v>
      </c>
      <c r="AJ49" s="3">
        <v>45861</v>
      </c>
      <c r="AK49" s="3">
        <v>45857</v>
      </c>
      <c r="AL49" s="3">
        <v>45850</v>
      </c>
      <c r="AM49" s="3">
        <v>45858</v>
      </c>
      <c r="AN49" s="3">
        <v>45859</v>
      </c>
      <c r="AO49" s="3">
        <v>45860</v>
      </c>
      <c r="AP49" s="3">
        <v>45856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812.74355555555564</v>
      </c>
    </row>
    <row r="50" spans="1:56" ht="27.75" customHeight="1" x14ac:dyDescent="0.45">
      <c r="A50" s="3" t="s">
        <v>139</v>
      </c>
      <c r="B50" s="14" t="s">
        <v>139</v>
      </c>
      <c r="C50" s="9" t="s">
        <v>145</v>
      </c>
      <c r="D50" s="13" t="s">
        <v>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104775.00000000001</v>
      </c>
      <c r="AB50" s="8">
        <v>0</v>
      </c>
      <c r="AC50" s="8">
        <v>104775.00000000001</v>
      </c>
      <c r="AD50" s="8">
        <v>0</v>
      </c>
      <c r="AE50" s="8">
        <v>104775.00000000001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7916.333333333333</v>
      </c>
    </row>
    <row r="51" spans="1:56" ht="27.75" customHeight="1" x14ac:dyDescent="0.45">
      <c r="A51" s="3" t="s">
        <v>139</v>
      </c>
      <c r="B51" s="14" t="s">
        <v>139</v>
      </c>
      <c r="C51" s="9" t="s">
        <v>79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45868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22072.6</v>
      </c>
      <c r="AB51" s="8">
        <v>0</v>
      </c>
      <c r="AC51" s="8">
        <v>22072.6</v>
      </c>
      <c r="AD51" s="8">
        <v>0</v>
      </c>
      <c r="AE51" s="8">
        <v>22072.6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1667.7075555555555</v>
      </c>
    </row>
    <row r="52" spans="1:56" ht="27.75" customHeight="1" x14ac:dyDescent="0.45">
      <c r="A52" s="3" t="s">
        <v>139</v>
      </c>
      <c r="B52" s="14" t="s">
        <v>139</v>
      </c>
      <c r="C52" s="9" t="s">
        <v>97</v>
      </c>
      <c r="D52" s="13" t="s">
        <v>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45868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0</v>
      </c>
      <c r="AC52" s="8">
        <v>21513.800000000003</v>
      </c>
      <c r="AD52" s="8">
        <v>0</v>
      </c>
      <c r="AE52" s="8">
        <v>21513.800000000003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45868</v>
      </c>
      <c r="AK52" s="3">
        <v>45864</v>
      </c>
      <c r="AL52" s="3">
        <v>45857</v>
      </c>
      <c r="AM52" s="3">
        <v>45865</v>
      </c>
      <c r="AN52" s="3">
        <v>45866</v>
      </c>
      <c r="AO52" s="3">
        <v>45867</v>
      </c>
      <c r="AP52" s="3">
        <v>45863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1625.4871111111113</v>
      </c>
    </row>
    <row r="53" spans="1:56" ht="27.75" customHeight="1" x14ac:dyDescent="0.45">
      <c r="A53" s="3" t="s">
        <v>139</v>
      </c>
      <c r="B53" s="14" t="s">
        <v>139</v>
      </c>
      <c r="C53" s="9" t="s">
        <v>356</v>
      </c>
      <c r="D53" s="13" t="s">
        <v>61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113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110363</v>
      </c>
      <c r="AB53" s="8">
        <v>0</v>
      </c>
      <c r="AC53" s="8">
        <v>110363</v>
      </c>
      <c r="AD53" s="8">
        <v>0</v>
      </c>
      <c r="AE53" s="8">
        <v>110363</v>
      </c>
      <c r="AF53" s="8">
        <v>0</v>
      </c>
      <c r="AG53" s="1" t="s">
        <v>120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8338.5377777777776</v>
      </c>
    </row>
    <row r="54" spans="1:56" ht="27.75" customHeight="1" x14ac:dyDescent="0.45">
      <c r="A54" s="3">
        <v>45825</v>
      </c>
      <c r="B54" s="14" t="s">
        <v>355</v>
      </c>
      <c r="C54" s="9" t="s">
        <v>145</v>
      </c>
      <c r="D54" s="13" t="s">
        <v>273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894</v>
      </c>
      <c r="V54" s="10">
        <v>0</v>
      </c>
      <c r="W54" s="10">
        <v>894</v>
      </c>
      <c r="X54" s="10">
        <v>6000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45827</v>
      </c>
      <c r="B55" s="14" t="s">
        <v>394</v>
      </c>
      <c r="C55" s="9" t="s">
        <v>145</v>
      </c>
      <c r="D55" s="13" t="s">
        <v>192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211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455</v>
      </c>
      <c r="V55" s="10">
        <v>0</v>
      </c>
      <c r="W55" s="10">
        <v>455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45782</v>
      </c>
      <c r="B56" s="14" t="s">
        <v>297</v>
      </c>
      <c r="C56" s="9" t="s">
        <v>79</v>
      </c>
      <c r="D56" s="13" t="s">
        <v>280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45799</v>
      </c>
      <c r="B57" s="14" t="s">
        <v>322</v>
      </c>
      <c r="C57" s="9" t="s">
        <v>312</v>
      </c>
      <c r="D57" s="13" t="s">
        <v>314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136</v>
      </c>
      <c r="U57" s="11">
        <v>8000</v>
      </c>
      <c r="V57" s="10">
        <v>7840</v>
      </c>
      <c r="W57" s="10">
        <v>160</v>
      </c>
      <c r="X57" s="10">
        <v>8450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228</v>
      </c>
      <c r="AG57" s="1" t="s">
        <v>118</v>
      </c>
      <c r="AH57" s="1" t="s">
        <v>75</v>
      </c>
      <c r="AI57" s="1">
        <v>4</v>
      </c>
      <c r="AJ57" s="3" t="s">
        <v>136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305</v>
      </c>
      <c r="C58" s="9" t="s">
        <v>145</v>
      </c>
      <c r="D58" s="13" t="s">
        <v>247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3853</v>
      </c>
      <c r="V58" s="10">
        <v>0</v>
      </c>
      <c r="W58" s="10">
        <v>3853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308</v>
      </c>
      <c r="C59" s="9" t="s">
        <v>145</v>
      </c>
      <c r="D59" s="13" t="s">
        <v>152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3360</v>
      </c>
      <c r="V59" s="10">
        <v>0</v>
      </c>
      <c r="W59" s="10">
        <v>3360</v>
      </c>
      <c r="X59" s="10">
        <v>35200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302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309</v>
      </c>
      <c r="C60" s="9" t="s">
        <v>145</v>
      </c>
      <c r="D60" s="13" t="s">
        <v>249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614</v>
      </c>
      <c r="V60" s="10">
        <v>0</v>
      </c>
      <c r="W60" s="10">
        <v>614</v>
      </c>
      <c r="X60" s="10">
        <v>12101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304</v>
      </c>
      <c r="C61" s="9" t="s">
        <v>145</v>
      </c>
      <c r="D61" s="13" t="s">
        <v>299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306</v>
      </c>
      <c r="C62" s="9" t="s">
        <v>145</v>
      </c>
      <c r="D62" s="13" t="s">
        <v>272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179</v>
      </c>
      <c r="V62" s="10">
        <v>0</v>
      </c>
      <c r="W62" s="10">
        <v>179</v>
      </c>
      <c r="X62" s="10">
        <v>11000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306</v>
      </c>
      <c r="C63" s="9" t="s">
        <v>145</v>
      </c>
      <c r="D63" s="13" t="s">
        <v>301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302</v>
      </c>
      <c r="V63" s="10">
        <v>0</v>
      </c>
      <c r="W63" s="10">
        <v>302</v>
      </c>
      <c r="X63" s="10">
        <v>5300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307</v>
      </c>
      <c r="C64" s="9" t="s">
        <v>145</v>
      </c>
      <c r="D64" s="13" t="s">
        <v>135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1200</v>
      </c>
      <c r="V64" s="10">
        <v>0</v>
      </c>
      <c r="W64" s="10">
        <v>1200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45798</v>
      </c>
      <c r="B65" s="14" t="s">
        <v>318</v>
      </c>
      <c r="C65" s="9" t="s">
        <v>110</v>
      </c>
      <c r="D65" s="13" t="s">
        <v>315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45782</v>
      </c>
      <c r="B66" s="14" t="s">
        <v>297</v>
      </c>
      <c r="C66" s="9" t="s">
        <v>79</v>
      </c>
      <c r="D66" s="13" t="s">
        <v>280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11036.3</v>
      </c>
      <c r="AB66" s="8">
        <v>0</v>
      </c>
      <c r="AC66" s="8">
        <v>11036.3</v>
      </c>
      <c r="AD66" s="8">
        <v>0</v>
      </c>
      <c r="AE66" s="8">
        <v>11036.3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833.85377777777774</v>
      </c>
    </row>
    <row r="67" spans="1:56" ht="27.75" customHeight="1" x14ac:dyDescent="0.45">
      <c r="A67" s="3">
        <v>45810</v>
      </c>
      <c r="B67" s="14" t="s">
        <v>325</v>
      </c>
      <c r="C67" s="9" t="s">
        <v>79</v>
      </c>
      <c r="D67" s="13" t="s">
        <v>243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45681</v>
      </c>
      <c r="B68" s="14" t="s">
        <v>253</v>
      </c>
      <c r="C68" s="9" t="s">
        <v>79</v>
      </c>
      <c r="D68" s="13" t="s">
        <v>252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3478.5300000000007</v>
      </c>
      <c r="AB68" s="8">
        <v>0</v>
      </c>
      <c r="AC68" s="8">
        <v>3478.5300000000007</v>
      </c>
      <c r="AD68" s="8">
        <v>0</v>
      </c>
      <c r="AE68" s="8">
        <v>3478.5300000000007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262.82226666666674</v>
      </c>
    </row>
    <row r="69" spans="1:56" ht="27.75" customHeight="1" x14ac:dyDescent="0.45">
      <c r="A69" s="3">
        <v>45674</v>
      </c>
      <c r="B69" s="14" t="s">
        <v>251</v>
      </c>
      <c r="C69" s="9" t="s">
        <v>145</v>
      </c>
      <c r="D69" s="13" t="s">
        <v>250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211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152</v>
      </c>
      <c r="V69" s="10">
        <v>0</v>
      </c>
      <c r="W69" s="10">
        <v>152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269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45611</v>
      </c>
      <c r="B70" s="14" t="s">
        <v>209</v>
      </c>
      <c r="C70" s="9" t="s">
        <v>145</v>
      </c>
      <c r="D70" s="13" t="s">
        <v>208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117</v>
      </c>
      <c r="V70" s="10">
        <v>0</v>
      </c>
      <c r="W70" s="10">
        <v>117</v>
      </c>
      <c r="X70" s="10">
        <v>10065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45523</v>
      </c>
      <c r="B71" s="14" t="s">
        <v>189</v>
      </c>
      <c r="C71" s="9" t="s">
        <v>145</v>
      </c>
      <c r="D71" s="13" t="s">
        <v>187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1260</v>
      </c>
      <c r="V71" s="10">
        <v>0</v>
      </c>
      <c r="W71" s="10">
        <v>1260</v>
      </c>
      <c r="X71" s="10">
        <v>11095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45523</v>
      </c>
      <c r="B72" s="14" t="s">
        <v>189</v>
      </c>
      <c r="C72" s="9" t="s">
        <v>145</v>
      </c>
      <c r="D72" s="13" t="s">
        <v>188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89</v>
      </c>
      <c r="V72" s="10">
        <v>0</v>
      </c>
      <c r="W72" s="10">
        <v>89</v>
      </c>
      <c r="X72" s="10">
        <v>11180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45741</v>
      </c>
      <c r="B73" s="14" t="s">
        <v>277</v>
      </c>
      <c r="C73" s="9" t="s">
        <v>110</v>
      </c>
      <c r="D73" s="13" t="s">
        <v>276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281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45720</v>
      </c>
      <c r="B74" s="14" t="s">
        <v>132</v>
      </c>
      <c r="C74" s="9" t="s">
        <v>110</v>
      </c>
      <c r="D74" s="13" t="s">
        <v>226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45720</v>
      </c>
      <c r="B75" s="14" t="s">
        <v>132</v>
      </c>
      <c r="C75" s="9" t="s">
        <v>110</v>
      </c>
      <c r="D75" s="13" t="s">
        <v>242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45541</v>
      </c>
      <c r="B76" s="14" t="s">
        <v>193</v>
      </c>
      <c r="C76" s="9" t="s">
        <v>110</v>
      </c>
      <c r="D76" s="13" t="s">
        <v>194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195</v>
      </c>
      <c r="AG76" s="1" t="s">
        <v>61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245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45581</v>
      </c>
      <c r="B77" s="14" t="s">
        <v>199</v>
      </c>
      <c r="C77" s="9" t="s">
        <v>110</v>
      </c>
      <c r="D77" s="13" t="s">
        <v>200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3000</v>
      </c>
      <c r="V77" s="10">
        <v>3194</v>
      </c>
      <c r="W77" s="10">
        <v>0</v>
      </c>
      <c r="X77" s="10">
        <v>5632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84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80</v>
      </c>
      <c r="AA78" s="8">
        <v>317789.56000000011</v>
      </c>
      <c r="AB78" s="8">
        <v>17378.68</v>
      </c>
      <c r="AC78" s="8">
        <v>300410.88000000006</v>
      </c>
      <c r="AD78" s="8">
        <v>6621.78</v>
      </c>
      <c r="AE78" s="8">
        <v>311167.78000000009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39</v>
      </c>
      <c r="G79" s="9" t="s">
        <v>60</v>
      </c>
      <c r="H79" s="9">
        <v>0</v>
      </c>
      <c r="I79" s="9">
        <v>84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45868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357</v>
      </c>
      <c r="AA79" s="8">
        <v>113157.00000000001</v>
      </c>
      <c r="AB79" s="8">
        <v>7720</v>
      </c>
      <c r="AC79" s="8">
        <v>105437.00000000001</v>
      </c>
      <c r="AD79" s="8">
        <v>0</v>
      </c>
      <c r="AE79" s="8">
        <v>0</v>
      </c>
      <c r="AF79" s="8">
        <v>0</v>
      </c>
      <c r="AG79" s="1" t="s">
        <v>120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358</v>
      </c>
      <c r="BD79" s="56">
        <v>8306.0925555555586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38</v>
      </c>
      <c r="G80" s="9">
        <v>0</v>
      </c>
      <c r="H80" s="9">
        <v>0</v>
      </c>
      <c r="I80" s="9">
        <v>82</v>
      </c>
      <c r="J80" s="9" t="s">
        <v>78</v>
      </c>
      <c r="K80" s="9">
        <v>2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357</v>
      </c>
      <c r="AA80" s="8">
        <v>113157.00000000001</v>
      </c>
      <c r="AB80" s="8">
        <v>7720</v>
      </c>
      <c r="AC80" s="8">
        <v>105437.00000000001</v>
      </c>
      <c r="AD80" s="8">
        <v>0</v>
      </c>
      <c r="AE80" s="8">
        <v>0</v>
      </c>
      <c r="AF80" s="8" t="s">
        <v>58</v>
      </c>
      <c r="AG80" s="1" t="s">
        <v>119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359</v>
      </c>
      <c r="BD80" s="56">
        <v>0</v>
      </c>
    </row>
    <row r="81" spans="1:56" ht="27.75" customHeight="1" x14ac:dyDescent="0.45">
      <c r="A81" s="3">
        <v>45825</v>
      </c>
      <c r="B81" s="14" t="s">
        <v>360</v>
      </c>
      <c r="C81" s="9" t="s">
        <v>145</v>
      </c>
      <c r="D81" s="13" t="s">
        <v>350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2080</v>
      </c>
      <c r="V81" s="10">
        <v>0</v>
      </c>
      <c r="W81" s="10">
        <v>2080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45825</v>
      </c>
      <c r="B82" s="14" t="s">
        <v>360</v>
      </c>
      <c r="C82" s="9" t="s">
        <v>145</v>
      </c>
      <c r="D82" s="13" t="s">
        <v>350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45845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41910</v>
      </c>
      <c r="AB82" s="8">
        <v>41910</v>
      </c>
      <c r="AC82" s="8">
        <v>0</v>
      </c>
      <c r="AD82" s="8">
        <v>0</v>
      </c>
      <c r="AE82" s="8">
        <v>0</v>
      </c>
      <c r="AF82" s="8" t="s">
        <v>228</v>
      </c>
      <c r="AG82" s="1" t="s">
        <v>120</v>
      </c>
      <c r="AH82" s="1" t="s">
        <v>74</v>
      </c>
      <c r="AI82" s="1">
        <v>2</v>
      </c>
      <c r="AJ82" s="3">
        <v>45845</v>
      </c>
      <c r="AK82" s="3">
        <v>0</v>
      </c>
      <c r="AL82" s="3">
        <v>45836</v>
      </c>
      <c r="AM82" s="3">
        <v>45843</v>
      </c>
      <c r="AN82" s="3">
        <v>45844</v>
      </c>
      <c r="AO82" s="3">
        <v>45844</v>
      </c>
      <c r="AP82" s="3">
        <v>45840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 t="s">
        <v>362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45825</v>
      </c>
      <c r="B83" s="14" t="s">
        <v>361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45845</v>
      </c>
      <c r="U83" s="11">
        <v>6827</v>
      </c>
      <c r="V83" s="10">
        <v>0</v>
      </c>
      <c r="W83" s="10">
        <v>6827</v>
      </c>
      <c r="X83" s="10">
        <v>0</v>
      </c>
      <c r="Y83" s="10">
        <v>7168.35</v>
      </c>
      <c r="Z83" s="9" t="s">
        <v>81</v>
      </c>
      <c r="AA83" s="8">
        <v>7152.9892500000005</v>
      </c>
      <c r="AB83" s="8">
        <v>7152.9892500000005</v>
      </c>
      <c r="AC83" s="8">
        <v>0</v>
      </c>
      <c r="AD83" s="8">
        <v>0</v>
      </c>
      <c r="AE83" s="8">
        <v>0</v>
      </c>
      <c r="AF83" s="8" t="s">
        <v>228</v>
      </c>
      <c r="AG83" s="1" t="s">
        <v>120</v>
      </c>
      <c r="AH83" s="1" t="s">
        <v>74</v>
      </c>
      <c r="AI83" s="1">
        <v>2</v>
      </c>
      <c r="AJ83" s="3">
        <v>45845</v>
      </c>
      <c r="AK83" s="3">
        <v>0</v>
      </c>
      <c r="AL83" s="3">
        <v>45836</v>
      </c>
      <c r="AM83" s="3">
        <v>45843</v>
      </c>
      <c r="AN83" s="3">
        <v>45844</v>
      </c>
      <c r="AO83" s="3">
        <v>45844</v>
      </c>
      <c r="AP83" s="3">
        <v>45840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45847</v>
      </c>
      <c r="U84" s="11">
        <v>30000</v>
      </c>
      <c r="V84" s="10">
        <v>0</v>
      </c>
      <c r="W84" s="10">
        <v>30000</v>
      </c>
      <c r="X84" s="10">
        <v>31500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335</v>
      </c>
      <c r="AG84" s="1" t="s">
        <v>118</v>
      </c>
      <c r="AH84" s="1" t="s">
        <v>74</v>
      </c>
      <c r="AI84" s="1">
        <v>2</v>
      </c>
      <c r="AJ84" s="3">
        <v>45847</v>
      </c>
      <c r="AK84" s="3">
        <v>0</v>
      </c>
      <c r="AL84" s="3">
        <v>45838</v>
      </c>
      <c r="AM84" s="3">
        <v>45845</v>
      </c>
      <c r="AN84" s="3">
        <v>45846</v>
      </c>
      <c r="AO84" s="3">
        <v>45846</v>
      </c>
      <c r="AP84" s="3">
        <v>45842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45821</v>
      </c>
      <c r="B85" s="14" t="s">
        <v>346</v>
      </c>
      <c r="C85" s="9" t="s">
        <v>85</v>
      </c>
      <c r="D85" s="13" t="s">
        <v>347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45848</v>
      </c>
      <c r="U85" s="11">
        <v>5000</v>
      </c>
      <c r="V85" s="10">
        <v>0</v>
      </c>
      <c r="W85" s="10">
        <v>5000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291</v>
      </c>
      <c r="AG85" s="1" t="s">
        <v>122</v>
      </c>
      <c r="AH85" s="1" t="s">
        <v>74</v>
      </c>
      <c r="AI85" s="1">
        <v>2</v>
      </c>
      <c r="AJ85" s="3">
        <v>45848</v>
      </c>
      <c r="AK85" s="3">
        <v>0</v>
      </c>
      <c r="AL85" s="3">
        <v>45839</v>
      </c>
      <c r="AM85" s="3">
        <v>45846</v>
      </c>
      <c r="AN85" s="3">
        <v>45847</v>
      </c>
      <c r="AO85" s="3">
        <v>45847</v>
      </c>
      <c r="AP85" s="3">
        <v>45843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346</v>
      </c>
      <c r="C86" s="9" t="s">
        <v>85</v>
      </c>
      <c r="D86" s="13" t="s">
        <v>348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45848</v>
      </c>
      <c r="U86" s="11">
        <v>5000</v>
      </c>
      <c r="V86" s="10">
        <v>0</v>
      </c>
      <c r="W86" s="10">
        <v>5000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45848</v>
      </c>
      <c r="AK86" s="3">
        <v>0</v>
      </c>
      <c r="AL86" s="3">
        <v>45839</v>
      </c>
      <c r="AM86" s="3">
        <v>45846</v>
      </c>
      <c r="AN86" s="3">
        <v>45847</v>
      </c>
      <c r="AO86" s="3">
        <v>45847</v>
      </c>
      <c r="AP86" s="3">
        <v>45843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339</v>
      </c>
      <c r="C87" s="9" t="s">
        <v>85</v>
      </c>
      <c r="D87" s="13" t="s">
        <v>337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45849</v>
      </c>
      <c r="U87" s="11">
        <v>5000</v>
      </c>
      <c r="V87" s="10">
        <v>5072</v>
      </c>
      <c r="W87" s="10">
        <v>0</v>
      </c>
      <c r="X87" s="10">
        <v>5435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334</v>
      </c>
      <c r="AG87" s="1" t="s">
        <v>119</v>
      </c>
      <c r="AH87" s="1" t="s">
        <v>74</v>
      </c>
      <c r="AI87" s="1">
        <v>2</v>
      </c>
      <c r="AJ87" s="3">
        <v>45849</v>
      </c>
      <c r="AK87" s="3">
        <v>0</v>
      </c>
      <c r="AL87" s="3">
        <v>45840</v>
      </c>
      <c r="AM87" s="3">
        <v>45847</v>
      </c>
      <c r="AN87" s="3">
        <v>45848</v>
      </c>
      <c r="AO87" s="3">
        <v>45848</v>
      </c>
      <c r="AP87" s="3">
        <v>45844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345</v>
      </c>
      <c r="C88" s="9" t="s">
        <v>85</v>
      </c>
      <c r="D88" s="13" t="s">
        <v>290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45852</v>
      </c>
      <c r="U88" s="11">
        <v>80000</v>
      </c>
      <c r="V88" s="10">
        <v>0</v>
      </c>
      <c r="W88" s="10">
        <v>80000</v>
      </c>
      <c r="X88" s="10">
        <v>42215</v>
      </c>
      <c r="Y88" s="10">
        <v>39674.25</v>
      </c>
      <c r="Z88" s="9" t="s">
        <v>81</v>
      </c>
      <c r="AA88" s="8">
        <v>42677.193982500001</v>
      </c>
      <c r="AB88" s="8">
        <v>27654</v>
      </c>
      <c r="AC88" s="8">
        <v>15023.193982500001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45852</v>
      </c>
      <c r="AK88" s="3">
        <v>0</v>
      </c>
      <c r="AL88" s="3">
        <v>45843</v>
      </c>
      <c r="AM88" s="3">
        <v>45850</v>
      </c>
      <c r="AN88" s="3">
        <v>45851</v>
      </c>
      <c r="AO88" s="3">
        <v>45851</v>
      </c>
      <c r="AP88" s="3">
        <v>45847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1148.4397177733333</v>
      </c>
    </row>
    <row r="89" spans="1:56" ht="27.75" customHeight="1" x14ac:dyDescent="0.45">
      <c r="A89" s="3">
        <v>45818</v>
      </c>
      <c r="B89" s="14" t="s">
        <v>340</v>
      </c>
      <c r="C89" s="9" t="s">
        <v>85</v>
      </c>
      <c r="D89" s="13" t="s">
        <v>290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45859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0</v>
      </c>
      <c r="AF89" s="8" t="s">
        <v>335</v>
      </c>
      <c r="AG89" s="1" t="s">
        <v>119</v>
      </c>
      <c r="AH89" s="1" t="s">
        <v>74</v>
      </c>
      <c r="AI89" s="1">
        <v>2</v>
      </c>
      <c r="AJ89" s="3">
        <v>45859</v>
      </c>
      <c r="AK89" s="3">
        <v>0</v>
      </c>
      <c r="AL89" s="3">
        <v>45850</v>
      </c>
      <c r="AM89" s="3">
        <v>45857</v>
      </c>
      <c r="AN89" s="3">
        <v>45858</v>
      </c>
      <c r="AO89" s="3">
        <v>45858</v>
      </c>
      <c r="AP89" s="3">
        <v>45854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4111.5262222222227</v>
      </c>
    </row>
    <row r="90" spans="1:56" ht="27.75" customHeight="1" x14ac:dyDescent="0.45">
      <c r="A90" s="3">
        <v>45818</v>
      </c>
      <c r="B90" s="14" t="s">
        <v>341</v>
      </c>
      <c r="C90" s="9" t="s">
        <v>85</v>
      </c>
      <c r="D90" s="13" t="s">
        <v>336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45859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335</v>
      </c>
      <c r="AG90" s="1" t="s">
        <v>119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2466.9157333333337</v>
      </c>
    </row>
    <row r="91" spans="1:56" ht="27.75" customHeight="1" x14ac:dyDescent="0.45">
      <c r="A91" s="3">
        <v>45831</v>
      </c>
      <c r="B91" s="14" t="s">
        <v>395</v>
      </c>
      <c r="C91" s="9" t="s">
        <v>85</v>
      </c>
      <c r="D91" s="13" t="s">
        <v>381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45862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45862</v>
      </c>
      <c r="AK91" s="3">
        <v>0</v>
      </c>
      <c r="AL91" s="3">
        <v>45853</v>
      </c>
      <c r="AM91" s="3">
        <v>45860</v>
      </c>
      <c r="AN91" s="3">
        <v>45861</v>
      </c>
      <c r="AO91" s="3">
        <v>45861</v>
      </c>
      <c r="AP91" s="3">
        <v>45857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45831</v>
      </c>
      <c r="B92" s="14" t="s">
        <v>395</v>
      </c>
      <c r="C92" s="9" t="s">
        <v>85</v>
      </c>
      <c r="D92" s="13" t="s">
        <v>261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45862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0</v>
      </c>
      <c r="AF92" s="8" t="s">
        <v>291</v>
      </c>
      <c r="AG92" s="1" t="s">
        <v>119</v>
      </c>
      <c r="AH92" s="1" t="s">
        <v>74</v>
      </c>
      <c r="AI92" s="1">
        <v>2</v>
      </c>
      <c r="AJ92" s="3">
        <v>45862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3289.220977777778</v>
      </c>
    </row>
    <row r="93" spans="1:56" ht="27.75" customHeight="1" x14ac:dyDescent="0.45">
      <c r="A93" s="3">
        <v>45842</v>
      </c>
      <c r="B93" s="14" t="s">
        <v>466</v>
      </c>
      <c r="C93" s="9" t="s">
        <v>73</v>
      </c>
      <c r="D93" s="13" t="s">
        <v>467</v>
      </c>
      <c r="E93" s="9">
        <v>20</v>
      </c>
      <c r="F93" s="9">
        <v>32</v>
      </c>
      <c r="G93" s="9" t="s">
        <v>60</v>
      </c>
      <c r="H93" s="9">
        <v>0</v>
      </c>
      <c r="I93" s="9">
        <v>72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148</v>
      </c>
      <c r="T93" s="12">
        <v>45867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119</v>
      </c>
      <c r="AH93" s="1" t="s">
        <v>74</v>
      </c>
      <c r="AI93" s="1">
        <v>2</v>
      </c>
      <c r="AJ93" s="3">
        <v>45867</v>
      </c>
      <c r="AK93" s="3">
        <v>0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357.75617777777779</v>
      </c>
    </row>
    <row r="94" spans="1:56" ht="27.75" customHeight="1" x14ac:dyDescent="0.45">
      <c r="A94" s="3">
        <v>45840</v>
      </c>
      <c r="B94" s="14" t="s">
        <v>438</v>
      </c>
      <c r="C94" s="9" t="s">
        <v>85</v>
      </c>
      <c r="D94" s="13" t="s">
        <v>439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45875</v>
      </c>
      <c r="U94" s="11">
        <v>13000</v>
      </c>
      <c r="V94" s="10">
        <v>0</v>
      </c>
      <c r="W94" s="10">
        <v>13000</v>
      </c>
      <c r="X94" s="10">
        <v>0</v>
      </c>
      <c r="Y94" s="10">
        <v>13650</v>
      </c>
      <c r="Z94" s="9" t="s">
        <v>81</v>
      </c>
      <c r="AA94" s="8">
        <v>13983.970000000001</v>
      </c>
      <c r="AB94" s="8">
        <v>0</v>
      </c>
      <c r="AC94" s="8">
        <v>13983.970000000001</v>
      </c>
      <c r="AD94" s="8">
        <v>0</v>
      </c>
      <c r="AE94" s="8">
        <v>0</v>
      </c>
      <c r="AF94" s="8" t="s">
        <v>440</v>
      </c>
      <c r="AG94" s="1" t="s">
        <v>61</v>
      </c>
      <c r="AH94" s="1" t="s">
        <v>74</v>
      </c>
      <c r="AI94" s="1">
        <v>2</v>
      </c>
      <c r="AJ94" s="3">
        <v>45875</v>
      </c>
      <c r="AK94" s="3">
        <v>0</v>
      </c>
      <c r="AL94" s="3">
        <v>45866</v>
      </c>
      <c r="AM94" s="3">
        <v>45873</v>
      </c>
      <c r="AN94" s="3">
        <v>45874</v>
      </c>
      <c r="AO94" s="3">
        <v>45874</v>
      </c>
      <c r="AP94" s="3">
        <v>45870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1068.996817777778</v>
      </c>
    </row>
    <row r="95" spans="1:56" ht="27.75" customHeight="1" x14ac:dyDescent="0.45">
      <c r="A95" s="3">
        <v>45834</v>
      </c>
      <c r="B95" s="14" t="s">
        <v>413</v>
      </c>
      <c r="C95" s="9" t="s">
        <v>85</v>
      </c>
      <c r="D95" s="13" t="s">
        <v>331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238</v>
      </c>
      <c r="T95" s="12">
        <v>45897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0</v>
      </c>
      <c r="AF95" s="8" t="s">
        <v>227</v>
      </c>
      <c r="AG95" s="1" t="s">
        <v>118</v>
      </c>
      <c r="AH95" s="1" t="s">
        <v>74</v>
      </c>
      <c r="AI95" s="1">
        <v>2</v>
      </c>
      <c r="AJ95" s="3">
        <v>45897</v>
      </c>
      <c r="AK95" s="3">
        <v>0</v>
      </c>
      <c r="AL95" s="3">
        <v>45888</v>
      </c>
      <c r="AM95" s="3">
        <v>45895</v>
      </c>
      <c r="AN95" s="3">
        <v>45896</v>
      </c>
      <c r="AO95" s="3">
        <v>45896</v>
      </c>
      <c r="AP95" s="3">
        <v>45892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411.15262222222225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408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 t="s">
        <v>139</v>
      </c>
      <c r="B97" s="14" t="s">
        <v>139</v>
      </c>
      <c r="C97" s="9" t="s">
        <v>145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211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55000</v>
      </c>
      <c r="V97" s="10">
        <v>0</v>
      </c>
      <c r="W97" s="10">
        <v>55000</v>
      </c>
      <c r="X97" s="10">
        <v>0</v>
      </c>
      <c r="Y97" s="10">
        <v>57750</v>
      </c>
      <c r="Z97" s="9" t="s">
        <v>81</v>
      </c>
      <c r="AA97" s="8">
        <v>57626.250000000007</v>
      </c>
      <c r="AB97" s="8">
        <v>0</v>
      </c>
      <c r="AC97" s="8">
        <v>57626.250000000007</v>
      </c>
      <c r="AD97" s="8">
        <v>0</v>
      </c>
      <c r="AE97" s="8">
        <v>0</v>
      </c>
      <c r="AF97" s="8" t="s">
        <v>228</v>
      </c>
      <c r="AG97" s="1" t="s">
        <v>118</v>
      </c>
      <c r="AH97" s="1" t="s">
        <v>74</v>
      </c>
      <c r="AI97" s="1">
        <v>2</v>
      </c>
      <c r="AJ97" s="3">
        <v>45868</v>
      </c>
      <c r="AK97" s="3">
        <v>0</v>
      </c>
      <c r="AL97" s="3">
        <v>45859</v>
      </c>
      <c r="AM97" s="3">
        <v>45866</v>
      </c>
      <c r="AN97" s="3">
        <v>45867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4405.2066666666669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313248.50323250011</v>
      </c>
      <c r="AB98" s="8">
        <v>76716.989249999999</v>
      </c>
      <c r="AC98" s="8">
        <v>236531.51398250004</v>
      </c>
      <c r="AD98" s="8">
        <v>0</v>
      </c>
      <c r="AE98" s="8">
        <v>0</v>
      </c>
      <c r="AF98" s="8" t="s">
        <v>58</v>
      </c>
      <c r="AG98" s="1" t="s">
        <v>118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45841</v>
      </c>
      <c r="B99" s="14" t="s">
        <v>454</v>
      </c>
      <c r="C99" s="9" t="s">
        <v>179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>
        <v>22</v>
      </c>
      <c r="N99" s="9">
        <v>41</v>
      </c>
      <c r="O99" s="9">
        <v>40</v>
      </c>
      <c r="P99" s="10">
        <v>554.10389308031984</v>
      </c>
      <c r="Q99" s="10">
        <v>0</v>
      </c>
      <c r="R99" s="10">
        <v>554.10389308031984</v>
      </c>
      <c r="S99" s="9" t="s">
        <v>71</v>
      </c>
      <c r="T99" s="12">
        <v>45852</v>
      </c>
      <c r="U99" s="11">
        <v>25000</v>
      </c>
      <c r="V99" s="10">
        <v>100</v>
      </c>
      <c r="W99" s="10">
        <v>24900</v>
      </c>
      <c r="X99" s="10">
        <v>0</v>
      </c>
      <c r="Y99" s="10">
        <v>0</v>
      </c>
      <c r="Z99" s="9" t="s">
        <v>134</v>
      </c>
      <c r="AA99" s="8">
        <v>27480.386999999999</v>
      </c>
      <c r="AB99" s="8">
        <v>8894</v>
      </c>
      <c r="AC99" s="8">
        <v>18586.386999999999</v>
      </c>
      <c r="AD99" s="8">
        <v>0</v>
      </c>
      <c r="AE99" s="8">
        <v>0</v>
      </c>
      <c r="AF99" s="8">
        <v>0</v>
      </c>
      <c r="AG99" s="1" t="s">
        <v>118</v>
      </c>
      <c r="AH99" s="1" t="s">
        <v>316</v>
      </c>
      <c r="AI99" s="1">
        <v>2</v>
      </c>
      <c r="AJ99" s="3">
        <v>45852</v>
      </c>
      <c r="AK99" s="3">
        <v>0</v>
      </c>
      <c r="AL99" s="3">
        <v>0</v>
      </c>
      <c r="AM99" s="3">
        <v>0</v>
      </c>
      <c r="AN99" s="3">
        <v>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1268.5209127499998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0</v>
      </c>
      <c r="AC100" s="8">
        <v>16554.45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1129.8412125</v>
      </c>
    </row>
    <row r="101" spans="1:56" ht="27.75" customHeight="1" x14ac:dyDescent="0.45">
      <c r="A101" s="3">
        <v>45842</v>
      </c>
      <c r="B101" s="14" t="s">
        <v>455</v>
      </c>
      <c r="C101" s="9" t="s">
        <v>221</v>
      </c>
      <c r="D101" s="13" t="s">
        <v>321</v>
      </c>
      <c r="E101" s="9">
        <v>21</v>
      </c>
      <c r="F101" s="9">
        <v>34</v>
      </c>
      <c r="G101" s="9" t="s">
        <v>60</v>
      </c>
      <c r="H101" s="9">
        <v>0</v>
      </c>
      <c r="I101" s="9">
        <v>60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36</v>
      </c>
      <c r="O101" s="9">
        <v>40</v>
      </c>
      <c r="P101" s="10">
        <v>195.39367372799995</v>
      </c>
      <c r="Q101" s="10">
        <v>0</v>
      </c>
      <c r="R101" s="10">
        <v>195.39367372799995</v>
      </c>
      <c r="S101" s="9" t="s">
        <v>71</v>
      </c>
      <c r="T101" s="12">
        <v>45852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134</v>
      </c>
      <c r="AA101" s="8">
        <v>9918.7000000000007</v>
      </c>
      <c r="AB101" s="8">
        <v>9918.7000000000007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72</v>
      </c>
      <c r="AI101" s="1">
        <v>3</v>
      </c>
      <c r="AJ101" s="3">
        <v>45852</v>
      </c>
      <c r="AK101" s="3">
        <v>0</v>
      </c>
      <c r="AL101" s="3">
        <v>45842</v>
      </c>
      <c r="AM101" s="3">
        <v>45849</v>
      </c>
      <c r="AN101" s="3">
        <v>45850</v>
      </c>
      <c r="AO101" s="3">
        <v>45850</v>
      </c>
      <c r="AP101" s="3">
        <v>45847</v>
      </c>
      <c r="AQ101" s="3">
        <v>45851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67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134</v>
      </c>
      <c r="AA102" s="8">
        <v>53953.536999999997</v>
      </c>
      <c r="AB102" s="8">
        <v>18812.7</v>
      </c>
      <c r="AC102" s="8">
        <v>35140.837</v>
      </c>
      <c r="AD102" s="8">
        <v>0</v>
      </c>
      <c r="AE102" s="8">
        <v>0</v>
      </c>
      <c r="AF102" s="8" t="s">
        <v>58</v>
      </c>
      <c r="AG102" s="1" t="s">
        <v>118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45841</v>
      </c>
      <c r="B103" s="14" t="s">
        <v>456</v>
      </c>
      <c r="C103" s="9" t="s">
        <v>441</v>
      </c>
      <c r="D103" s="13" t="s">
        <v>442</v>
      </c>
      <c r="E103" s="9">
        <v>21</v>
      </c>
      <c r="F103" s="9">
        <v>34</v>
      </c>
      <c r="G103" s="9" t="s">
        <v>60</v>
      </c>
      <c r="H103" s="9">
        <v>0</v>
      </c>
      <c r="I103" s="9">
        <v>76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45847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443</v>
      </c>
      <c r="AA103" s="8">
        <v>5951.22</v>
      </c>
      <c r="AB103" s="8">
        <v>5951.22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74</v>
      </c>
      <c r="AI103" s="1">
        <v>2</v>
      </c>
      <c r="AJ103" s="3">
        <v>45847</v>
      </c>
      <c r="AK103" s="3">
        <v>0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83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443</v>
      </c>
      <c r="AA104" s="8">
        <v>5951.22</v>
      </c>
      <c r="AB104" s="8">
        <v>5951.22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444</v>
      </c>
      <c r="BD104" s="56">
        <v>0</v>
      </c>
    </row>
    <row r="105" spans="1:56" ht="27.75" customHeight="1" x14ac:dyDescent="0.45">
      <c r="A105" s="3">
        <v>45839</v>
      </c>
      <c r="B105" s="14" t="s">
        <v>436</v>
      </c>
      <c r="C105" s="9" t="s">
        <v>110</v>
      </c>
      <c r="D105" s="13" t="s">
        <v>423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0.260524898304</v>
      </c>
      <c r="Q105" s="10">
        <v>0</v>
      </c>
      <c r="R105" s="10">
        <v>0.260524898304</v>
      </c>
      <c r="S105" s="9" t="s">
        <v>67</v>
      </c>
      <c r="T105" s="12">
        <v>45845</v>
      </c>
      <c r="U105" s="11">
        <v>5000</v>
      </c>
      <c r="V105" s="10">
        <v>4988</v>
      </c>
      <c r="W105" s="10">
        <v>12</v>
      </c>
      <c r="X105" s="10">
        <v>5400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45845</v>
      </c>
      <c r="AK105" s="3">
        <v>45841</v>
      </c>
      <c r="AL105" s="3">
        <v>45835</v>
      </c>
      <c r="AM105" s="3">
        <v>45842</v>
      </c>
      <c r="AN105" s="3">
        <v>45843</v>
      </c>
      <c r="AO105" s="3">
        <v>45843</v>
      </c>
      <c r="AP105" s="3">
        <v>45840</v>
      </c>
      <c r="AQ105" s="3">
        <v>45844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45826</v>
      </c>
      <c r="B106" s="14" t="s">
        <v>367</v>
      </c>
      <c r="C106" s="9" t="s">
        <v>110</v>
      </c>
      <c r="D106" s="13" t="s">
        <v>368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57.250346402303983</v>
      </c>
      <c r="Q106" s="10">
        <v>0</v>
      </c>
      <c r="R106" s="10">
        <v>57.250346402303983</v>
      </c>
      <c r="S106" s="9" t="s">
        <v>67</v>
      </c>
      <c r="T106" s="12">
        <v>45845</v>
      </c>
      <c r="U106" s="11">
        <v>3000</v>
      </c>
      <c r="V106" s="10">
        <v>363</v>
      </c>
      <c r="W106" s="10">
        <v>2637</v>
      </c>
      <c r="X106" s="10">
        <v>3500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45845</v>
      </c>
      <c r="AK106" s="3">
        <v>45841</v>
      </c>
      <c r="AL106" s="3">
        <v>45835</v>
      </c>
      <c r="AM106" s="3">
        <v>45842</v>
      </c>
      <c r="AN106" s="3">
        <v>45843</v>
      </c>
      <c r="AO106" s="3">
        <v>45843</v>
      </c>
      <c r="AP106" s="3">
        <v>45840</v>
      </c>
      <c r="AQ106" s="3">
        <v>45844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468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11.506516341759998</v>
      </c>
      <c r="Q107" s="10">
        <v>0</v>
      </c>
      <c r="R107" s="10">
        <v>11.506516341759998</v>
      </c>
      <c r="S107" s="9" t="s">
        <v>67</v>
      </c>
      <c r="T107" s="12">
        <v>45847</v>
      </c>
      <c r="U107" s="11">
        <v>1000</v>
      </c>
      <c r="V107" s="10">
        <v>470</v>
      </c>
      <c r="W107" s="10">
        <v>530</v>
      </c>
      <c r="X107" s="10">
        <v>8250</v>
      </c>
      <c r="Y107" s="10">
        <v>0</v>
      </c>
      <c r="Z107" s="9" t="s">
        <v>123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45847</v>
      </c>
      <c r="AK107" s="3">
        <v>45843</v>
      </c>
      <c r="AL107" s="3">
        <v>45837</v>
      </c>
      <c r="AM107" s="3">
        <v>45844</v>
      </c>
      <c r="AN107" s="3">
        <v>45845</v>
      </c>
      <c r="AO107" s="3">
        <v>45845</v>
      </c>
      <c r="AP107" s="3">
        <v>45842</v>
      </c>
      <c r="AQ107" s="3">
        <v>45846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45833</v>
      </c>
      <c r="B108" s="14" t="s">
        <v>411</v>
      </c>
      <c r="C108" s="9" t="s">
        <v>179</v>
      </c>
      <c r="D108" s="13" t="s">
        <v>338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45850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10756.900000000001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45850</v>
      </c>
      <c r="AK108" s="3">
        <v>45846</v>
      </c>
      <c r="AL108" s="3">
        <v>45840</v>
      </c>
      <c r="AM108" s="3">
        <v>45847</v>
      </c>
      <c r="AN108" s="3">
        <v>45848</v>
      </c>
      <c r="AO108" s="3">
        <v>45848</v>
      </c>
      <c r="AP108" s="3">
        <v>45845</v>
      </c>
      <c r="AQ108" s="3">
        <v>45849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97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45850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5378.4500000000007</v>
      </c>
      <c r="AC109" s="8">
        <v>0</v>
      </c>
      <c r="AD109" s="8">
        <v>0</v>
      </c>
      <c r="AE109" s="8">
        <v>5378.4500000000007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45850</v>
      </c>
      <c r="AK109" s="3">
        <v>45846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45845</v>
      </c>
      <c r="AQ109" s="3">
        <v>45849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45841</v>
      </c>
      <c r="B110" s="14" t="s">
        <v>445</v>
      </c>
      <c r="C110" s="9" t="s">
        <v>446</v>
      </c>
      <c r="D110" s="13" t="s">
        <v>448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97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45850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123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5378.4500000000007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45850</v>
      </c>
      <c r="AK110" s="3">
        <v>45846</v>
      </c>
      <c r="AL110" s="3">
        <v>45840</v>
      </c>
      <c r="AM110" s="3">
        <v>45847</v>
      </c>
      <c r="AN110" s="3">
        <v>45848</v>
      </c>
      <c r="AO110" s="3">
        <v>45848</v>
      </c>
      <c r="AP110" s="3">
        <v>45845</v>
      </c>
      <c r="AQ110" s="3">
        <v>45849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300000</v>
      </c>
      <c r="V111" s="10">
        <v>0</v>
      </c>
      <c r="W111" s="10">
        <v>300000</v>
      </c>
      <c r="X111" s="10">
        <v>0</v>
      </c>
      <c r="Y111" s="10">
        <v>315000</v>
      </c>
      <c r="Z111" s="9" t="s">
        <v>123</v>
      </c>
      <c r="AA111" s="8">
        <v>322707</v>
      </c>
      <c r="AB111" s="8">
        <v>48000</v>
      </c>
      <c r="AC111" s="8">
        <v>274707</v>
      </c>
      <c r="AD111" s="8">
        <v>0</v>
      </c>
      <c r="AE111" s="8">
        <v>322707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19755.096059999996</v>
      </c>
    </row>
    <row r="112" spans="1:56" ht="27.75" customHeight="1" x14ac:dyDescent="0.45">
      <c r="A112" s="3" t="s">
        <v>139</v>
      </c>
      <c r="B112" s="14" t="s">
        <v>139</v>
      </c>
      <c r="C112" s="9" t="s">
        <v>424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434.20816383999994</v>
      </c>
      <c r="Q112" s="10">
        <v>0</v>
      </c>
      <c r="R112" s="10">
        <v>434.20816383999994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123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45867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1547.1290706666666</v>
      </c>
    </row>
    <row r="113" spans="1:56" ht="27.75" customHeight="1" x14ac:dyDescent="0.45">
      <c r="A113" s="3" t="s">
        <v>139</v>
      </c>
      <c r="B113" s="14" t="s">
        <v>139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10756.900000000001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45826</v>
      </c>
      <c r="B114" s="14" t="s">
        <v>366</v>
      </c>
      <c r="C114" s="9" t="s">
        <v>110</v>
      </c>
      <c r="D114" s="13" t="s">
        <v>317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151.97285734399995</v>
      </c>
      <c r="Q114" s="10">
        <v>0</v>
      </c>
      <c r="R114" s="10">
        <v>151.97285734399995</v>
      </c>
      <c r="S114" s="9" t="s">
        <v>67</v>
      </c>
      <c r="T114" s="12" t="s">
        <v>63</v>
      </c>
      <c r="U114" s="11">
        <v>7000</v>
      </c>
      <c r="V114" s="10">
        <v>0</v>
      </c>
      <c r="W114" s="10">
        <v>7000</v>
      </c>
      <c r="X114" s="10">
        <v>0</v>
      </c>
      <c r="Y114" s="10">
        <v>7350</v>
      </c>
      <c r="Z114" s="9" t="s">
        <v>123</v>
      </c>
      <c r="AA114" s="8">
        <v>7725.41</v>
      </c>
      <c r="AB114" s="8">
        <v>7725.41</v>
      </c>
      <c r="AC114" s="8">
        <v>0</v>
      </c>
      <c r="AD114" s="8">
        <v>0</v>
      </c>
      <c r="AE114" s="8">
        <v>7725.41</v>
      </c>
      <c r="AF114" s="8">
        <v>0</v>
      </c>
      <c r="AG114" s="1" t="s">
        <v>119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45628</v>
      </c>
      <c r="B115" s="14" t="s">
        <v>215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8000</v>
      </c>
      <c r="V115" s="10">
        <v>0</v>
      </c>
      <c r="W115" s="10">
        <v>8000</v>
      </c>
      <c r="X115" s="10">
        <v>0</v>
      </c>
      <c r="Y115" s="10">
        <v>8400</v>
      </c>
      <c r="Z115" s="9" t="s">
        <v>123</v>
      </c>
      <c r="AA115" s="8">
        <v>8605.52</v>
      </c>
      <c r="AB115" s="8">
        <v>8605.52</v>
      </c>
      <c r="AC115" s="8">
        <v>0</v>
      </c>
      <c r="AD115" s="8">
        <v>0</v>
      </c>
      <c r="AE115" s="8">
        <v>8605.52</v>
      </c>
      <c r="AF115" s="8">
        <v>0</v>
      </c>
      <c r="AG115" s="1" t="s">
        <v>61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239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218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0</v>
      </c>
      <c r="AC116" s="8">
        <v>17211.04</v>
      </c>
      <c r="AD116" s="8">
        <v>0</v>
      </c>
      <c r="AE116" s="8">
        <v>17211.04</v>
      </c>
      <c r="AF116" s="8">
        <v>0</v>
      </c>
      <c r="AG116" s="1" t="s">
        <v>119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240</v>
      </c>
      <c r="AZ116" s="2">
        <v>0</v>
      </c>
      <c r="BA116" s="2">
        <v>0</v>
      </c>
      <c r="BB116" s="2">
        <v>0</v>
      </c>
      <c r="BC116" s="1" t="s">
        <v>124</v>
      </c>
      <c r="BD116" s="56">
        <v>1237.7032565333332</v>
      </c>
    </row>
    <row r="117" spans="1:56" ht="27.75" customHeight="1" x14ac:dyDescent="0.45">
      <c r="A117" s="3">
        <v>45631</v>
      </c>
      <c r="B117" s="14" t="s">
        <v>219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0</v>
      </c>
      <c r="AC117" s="8">
        <v>17211.04</v>
      </c>
      <c r="AD117" s="8">
        <v>0</v>
      </c>
      <c r="AE117" s="8">
        <v>17211.04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241</v>
      </c>
      <c r="AZ117" s="2">
        <v>0</v>
      </c>
      <c r="BA117" s="2">
        <v>0</v>
      </c>
      <c r="BB117" s="2">
        <v>0</v>
      </c>
      <c r="BC117" s="1" t="s">
        <v>124</v>
      </c>
      <c r="BD117" s="56">
        <v>1237.7032565333332</v>
      </c>
    </row>
    <row r="118" spans="1:56" ht="27.75" customHeight="1" x14ac:dyDescent="0.45">
      <c r="A118" s="3" t="s">
        <v>139</v>
      </c>
      <c r="B118" s="14" t="s">
        <v>139</v>
      </c>
      <c r="C118" s="9" t="s">
        <v>110</v>
      </c>
      <c r="D118" s="13" t="s">
        <v>61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227.95928601599996</v>
      </c>
      <c r="Q118" s="10">
        <v>0</v>
      </c>
      <c r="R118" s="10">
        <v>227.95928601599996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123</v>
      </c>
      <c r="AA118" s="8">
        <v>11595.1</v>
      </c>
      <c r="AB118" s="8">
        <v>0</v>
      </c>
      <c r="AC118" s="8">
        <v>11595.1</v>
      </c>
      <c r="AD118" s="8">
        <v>0</v>
      </c>
      <c r="AE118" s="8">
        <v>11595.1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833.84229133333326</v>
      </c>
    </row>
    <row r="119" spans="1:56" ht="27.75" customHeight="1" x14ac:dyDescent="0.45">
      <c r="A119" s="3">
        <v>45066</v>
      </c>
      <c r="B119" s="14" t="s">
        <v>130</v>
      </c>
      <c r="C119" s="9" t="s">
        <v>79</v>
      </c>
      <c r="D119" s="13" t="s">
        <v>129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123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396.82856033333326</v>
      </c>
    </row>
    <row r="120" spans="1:56" ht="27.75" customHeight="1" x14ac:dyDescent="0.45">
      <c r="A120" s="3">
        <v>45800</v>
      </c>
      <c r="B120" s="14" t="s">
        <v>319</v>
      </c>
      <c r="C120" s="9" t="s">
        <v>79</v>
      </c>
      <c r="D120" s="13" t="s">
        <v>320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5.2886554355711999</v>
      </c>
      <c r="Q120" s="10">
        <v>0</v>
      </c>
      <c r="R120" s="10">
        <v>5.2886554355711999</v>
      </c>
      <c r="S120" s="9" t="s">
        <v>67</v>
      </c>
      <c r="T120" s="12" t="s">
        <v>136</v>
      </c>
      <c r="U120" s="11">
        <v>5000</v>
      </c>
      <c r="V120" s="10">
        <v>4768</v>
      </c>
      <c r="W120" s="10">
        <v>232</v>
      </c>
      <c r="X120" s="10">
        <v>10420</v>
      </c>
      <c r="Y120" s="10">
        <v>0</v>
      </c>
      <c r="Z120" s="9" t="s">
        <v>123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136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123</v>
      </c>
      <c r="AA121" s="8">
        <v>444357.75999999995</v>
      </c>
      <c r="AB121" s="8">
        <v>96601.630000000019</v>
      </c>
      <c r="AC121" s="8">
        <v>347756.12999999995</v>
      </c>
      <c r="AD121" s="8">
        <v>10756.900000000001</v>
      </c>
      <c r="AE121" s="8">
        <v>433600.86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8.2154158272000011</v>
      </c>
      <c r="Q124" s="10">
        <v>0</v>
      </c>
      <c r="R124" s="10">
        <v>8.2154158272000011</v>
      </c>
      <c r="S124" s="9" t="s">
        <v>127</v>
      </c>
      <c r="T124" s="12">
        <v>45847</v>
      </c>
      <c r="U124" s="11">
        <v>6500</v>
      </c>
      <c r="V124" s="10">
        <v>6200</v>
      </c>
      <c r="W124" s="10">
        <v>300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45847</v>
      </c>
      <c r="AK124" s="3">
        <v>0</v>
      </c>
      <c r="AL124" s="3">
        <v>45837</v>
      </c>
      <c r="AM124" s="3">
        <v>45844</v>
      </c>
      <c r="AN124" s="3">
        <v>45845</v>
      </c>
      <c r="AO124" s="3">
        <v>45845</v>
      </c>
      <c r="AP124" s="3">
        <v>45842</v>
      </c>
      <c r="AQ124" s="3">
        <v>45846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12.432662618496</v>
      </c>
      <c r="Q125" s="10">
        <v>0</v>
      </c>
      <c r="R125" s="10">
        <v>12.432662618496</v>
      </c>
      <c r="S125" s="9" t="s">
        <v>127</v>
      </c>
      <c r="T125" s="12">
        <v>45847</v>
      </c>
      <c r="U125" s="11">
        <v>6500</v>
      </c>
      <c r="V125" s="10">
        <v>6046</v>
      </c>
      <c r="W125" s="10">
        <v>454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45847</v>
      </c>
      <c r="AK125" s="3">
        <v>0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45847</v>
      </c>
      <c r="AK126" s="3">
        <v>45843</v>
      </c>
      <c r="AL126" s="3">
        <v>45837</v>
      </c>
      <c r="AM126" s="3">
        <v>45844</v>
      </c>
      <c r="AN126" s="3">
        <v>45845</v>
      </c>
      <c r="AO126" s="3">
        <v>45845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55560</v>
      </c>
      <c r="Y136" s="10">
        <v>0</v>
      </c>
      <c r="Z136" s="9" t="s">
        <v>100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45852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45852</v>
      </c>
      <c r="AK137" s="3">
        <v>0</v>
      </c>
      <c r="AL137" s="3">
        <v>45842</v>
      </c>
      <c r="AM137" s="3">
        <v>45849</v>
      </c>
      <c r="AN137" s="3">
        <v>45850</v>
      </c>
      <c r="AO137" s="3">
        <v>45850</v>
      </c>
      <c r="AP137" s="3">
        <v>45847</v>
      </c>
      <c r="AQ137" s="3">
        <v>45851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45860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118</v>
      </c>
      <c r="AH138" s="1" t="s">
        <v>72</v>
      </c>
      <c r="AI138" s="1">
        <v>3</v>
      </c>
      <c r="AJ138" s="3">
        <v>45860</v>
      </c>
      <c r="AK138" s="3">
        <v>0</v>
      </c>
      <c r="AL138" s="3">
        <v>45850</v>
      </c>
      <c r="AM138" s="3">
        <v>45857</v>
      </c>
      <c r="AN138" s="3">
        <v>45858</v>
      </c>
      <c r="AO138" s="3">
        <v>45858</v>
      </c>
      <c r="AP138" s="3">
        <v>45855</v>
      </c>
      <c r="AQ138" s="3">
        <v>45859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45858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1394.6549118458877</v>
      </c>
      <c r="Q139" s="10">
        <v>0</v>
      </c>
      <c r="R139" s="10">
        <v>1394.6549118458877</v>
      </c>
      <c r="S139" s="9" t="s">
        <v>99</v>
      </c>
      <c r="T139" s="12">
        <v>45868</v>
      </c>
      <c r="U139" s="11">
        <v>45000</v>
      </c>
      <c r="V139" s="10">
        <v>2174</v>
      </c>
      <c r="W139" s="10">
        <v>42826</v>
      </c>
      <c r="X139" s="10">
        <v>0</v>
      </c>
      <c r="Y139" s="10">
        <v>44967.3</v>
      </c>
      <c r="Z139" s="9" t="s">
        <v>100</v>
      </c>
      <c r="AA139" s="8">
        <v>46067.499940000009</v>
      </c>
      <c r="AB139" s="8">
        <v>46067.499940000009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45868</v>
      </c>
      <c r="AK139" s="3">
        <v>0</v>
      </c>
      <c r="AL139" s="3">
        <v>45858</v>
      </c>
      <c r="AM139" s="3">
        <v>45865</v>
      </c>
      <c r="AN139" s="3">
        <v>45866</v>
      </c>
      <c r="AO139" s="3">
        <v>45866</v>
      </c>
      <c r="AP139" s="3">
        <v>45863</v>
      </c>
      <c r="AQ139" s="3">
        <v>45867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14370.488259224063</v>
      </c>
      <c r="Q140" s="10">
        <v>0</v>
      </c>
      <c r="R140" s="10">
        <v>14370.488259224063</v>
      </c>
      <c r="S140" s="9" t="s">
        <v>99</v>
      </c>
      <c r="T140" s="12" t="s">
        <v>63</v>
      </c>
      <c r="U140" s="11">
        <v>441278</v>
      </c>
      <c r="V140" s="10">
        <v>0</v>
      </c>
      <c r="W140" s="10">
        <v>441278</v>
      </c>
      <c r="X140" s="10">
        <v>0</v>
      </c>
      <c r="Y140" s="10">
        <v>463341.9</v>
      </c>
      <c r="Z140" s="9" t="s">
        <v>100</v>
      </c>
      <c r="AA140" s="8">
        <v>474678.33182000002</v>
      </c>
      <c r="AB140" s="8">
        <v>0</v>
      </c>
      <c r="AC140" s="8">
        <v>474678.33182000002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60808.008422340245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37</v>
      </c>
      <c r="G141" s="9">
        <v>0</v>
      </c>
      <c r="H141" s="9">
        <v>0</v>
      </c>
      <c r="I141" s="9">
        <v>128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100</v>
      </c>
      <c r="AA141" s="8">
        <v>520745.83176000003</v>
      </c>
      <c r="AB141" s="8">
        <v>46067.499940000009</v>
      </c>
      <c r="AC141" s="8">
        <v>474678.33182000002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190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196</v>
      </c>
      <c r="T142" s="12">
        <v>45868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45839</v>
      </c>
      <c r="B144" s="14" t="s">
        <v>132</v>
      </c>
      <c r="C144" s="9" t="s">
        <v>143</v>
      </c>
      <c r="D144" s="13" t="s">
        <v>59</v>
      </c>
      <c r="E144" s="9">
        <v>26</v>
      </c>
      <c r="F144" s="9">
        <v>39</v>
      </c>
      <c r="G144" s="9" t="s">
        <v>60</v>
      </c>
      <c r="H144" s="9">
        <v>0</v>
      </c>
      <c r="I144" s="9">
        <v>93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45847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154</v>
      </c>
      <c r="AA144" s="8">
        <v>11315.7</v>
      </c>
      <c r="AB144" s="8">
        <v>6000</v>
      </c>
      <c r="AC144" s="8">
        <v>5315.7000000000007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45847</v>
      </c>
      <c r="AK144" s="3">
        <v>0</v>
      </c>
      <c r="AL144" s="3">
        <v>0</v>
      </c>
      <c r="AM144" s="3">
        <v>0</v>
      </c>
      <c r="AN144" s="3">
        <v>0</v>
      </c>
      <c r="AO144" s="3">
        <v>45846</v>
      </c>
      <c r="AP144" s="3">
        <v>45842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477.5861133333334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100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6000</v>
      </c>
      <c r="AC145" s="8">
        <v>5315.7000000000007</v>
      </c>
      <c r="AD145" s="8">
        <v>0</v>
      </c>
      <c r="AE145" s="8">
        <v>0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>
        <v>0</v>
      </c>
      <c r="I146" s="9">
        <v>116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212</v>
      </c>
      <c r="AA146" s="8">
        <v>12433.3</v>
      </c>
      <c r="AB146" s="8">
        <v>12433.3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77</v>
      </c>
      <c r="AI146" s="1">
        <v>1</v>
      </c>
      <c r="AJ146" s="3">
        <v>45868</v>
      </c>
      <c r="AK146" s="3">
        <v>0</v>
      </c>
      <c r="AL146" s="3">
        <v>0</v>
      </c>
      <c r="AM146" s="3">
        <v>0</v>
      </c>
      <c r="AN146" s="3">
        <v>0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116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213</v>
      </c>
      <c r="BD147" s="56">
        <v>0</v>
      </c>
    </row>
    <row r="148" spans="1:56" ht="27.75" customHeight="1" x14ac:dyDescent="0.45">
      <c r="A148" s="3">
        <v>45835</v>
      </c>
      <c r="B148" s="14" t="s">
        <v>414</v>
      </c>
      <c r="C148" s="9" t="s">
        <v>112</v>
      </c>
      <c r="D148" s="13" t="s">
        <v>229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45846</v>
      </c>
      <c r="U148" s="11">
        <v>10000</v>
      </c>
      <c r="V148" s="10">
        <v>7386</v>
      </c>
      <c r="W148" s="10">
        <v>2614</v>
      </c>
      <c r="X148" s="10">
        <v>12414</v>
      </c>
      <c r="Y148" s="10">
        <v>0</v>
      </c>
      <c r="Z148" s="9" t="s">
        <v>88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234</v>
      </c>
      <c r="AG148" s="1" t="s">
        <v>119</v>
      </c>
      <c r="AH148" s="1" t="s">
        <v>75</v>
      </c>
      <c r="AI148" s="1">
        <v>4</v>
      </c>
      <c r="AJ148" s="3">
        <v>45846</v>
      </c>
      <c r="AK148" s="3">
        <v>45842</v>
      </c>
      <c r="AL148" s="3">
        <v>45835</v>
      </c>
      <c r="AM148" s="3">
        <v>45843</v>
      </c>
      <c r="AN148" s="3">
        <v>45844</v>
      </c>
      <c r="AO148" s="3">
        <v>45845</v>
      </c>
      <c r="AP148" s="3">
        <v>45841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45832</v>
      </c>
      <c r="B149" s="14" t="s">
        <v>384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45847</v>
      </c>
      <c r="U149" s="11">
        <v>15000</v>
      </c>
      <c r="V149" s="10">
        <v>0</v>
      </c>
      <c r="W149" s="10">
        <v>15000</v>
      </c>
      <c r="X149" s="10">
        <v>0</v>
      </c>
      <c r="Y149" s="10">
        <v>0</v>
      </c>
      <c r="Z149" s="9" t="s">
        <v>88</v>
      </c>
      <c r="AA149" s="8">
        <v>18649.949999999997</v>
      </c>
      <c r="AB149" s="8">
        <v>9788</v>
      </c>
      <c r="AC149" s="8">
        <v>8861.9499999999971</v>
      </c>
      <c r="AD149" s="8">
        <v>0</v>
      </c>
      <c r="AE149" s="8">
        <v>18649.949999999997</v>
      </c>
      <c r="AF149" s="8" t="s">
        <v>234</v>
      </c>
      <c r="AG149" s="1" t="s">
        <v>119</v>
      </c>
      <c r="AH149" s="1" t="s">
        <v>153</v>
      </c>
      <c r="AI149" s="1">
        <v>2</v>
      </c>
      <c r="AJ149" s="3">
        <v>45847</v>
      </c>
      <c r="AK149" s="3">
        <v>45845</v>
      </c>
      <c r="AL149" s="3">
        <v>0</v>
      </c>
      <c r="AM149" s="3">
        <v>0</v>
      </c>
      <c r="AN149" s="3">
        <v>0</v>
      </c>
      <c r="AO149" s="3">
        <v>45846</v>
      </c>
      <c r="AP149" s="3">
        <v>45842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913.96244333333311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45852</v>
      </c>
      <c r="U150" s="11">
        <v>1500</v>
      </c>
      <c r="V150" s="10">
        <v>0</v>
      </c>
      <c r="W150" s="10">
        <v>1500</v>
      </c>
      <c r="X150" s="10">
        <v>0</v>
      </c>
      <c r="Y150" s="10">
        <v>1575</v>
      </c>
      <c r="Z150" s="9" t="s">
        <v>88</v>
      </c>
      <c r="AA150" s="8">
        <v>1864.9949999999999</v>
      </c>
      <c r="AB150" s="8">
        <v>0</v>
      </c>
      <c r="AC150" s="8">
        <v>1864.9949999999999</v>
      </c>
      <c r="AD150" s="8">
        <v>0</v>
      </c>
      <c r="AE150" s="8">
        <v>1864.9949999999999</v>
      </c>
      <c r="AF150" s="8">
        <v>0</v>
      </c>
      <c r="AG150" s="1" t="s">
        <v>61</v>
      </c>
      <c r="AH150" s="1" t="s">
        <v>75</v>
      </c>
      <c r="AI150" s="1">
        <v>4</v>
      </c>
      <c r="AJ150" s="3">
        <v>45852</v>
      </c>
      <c r="AK150" s="3">
        <v>45848</v>
      </c>
      <c r="AL150" s="3">
        <v>45841</v>
      </c>
      <c r="AM150" s="3">
        <v>45849</v>
      </c>
      <c r="AN150" s="3">
        <v>45850</v>
      </c>
      <c r="AO150" s="3">
        <v>45851</v>
      </c>
      <c r="AP150" s="3">
        <v>45847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192.34315100000001</v>
      </c>
    </row>
    <row r="151" spans="1:56" ht="27.75" customHeight="1" x14ac:dyDescent="0.45">
      <c r="A151" s="3">
        <v>45832</v>
      </c>
      <c r="B151" s="14" t="s">
        <v>385</v>
      </c>
      <c r="C151" s="9" t="s">
        <v>112</v>
      </c>
      <c r="D151" s="13" t="s">
        <v>151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45852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88</v>
      </c>
      <c r="AA151" s="8">
        <v>37299.899999999994</v>
      </c>
      <c r="AB151" s="8">
        <v>0</v>
      </c>
      <c r="AC151" s="8">
        <v>37299.899999999994</v>
      </c>
      <c r="AD151" s="8">
        <v>0</v>
      </c>
      <c r="AE151" s="8">
        <v>37299.899999999994</v>
      </c>
      <c r="AF151" s="8">
        <v>0</v>
      </c>
      <c r="AG151" s="1" t="s">
        <v>119</v>
      </c>
      <c r="AH151" s="1" t="s">
        <v>75</v>
      </c>
      <c r="AI151" s="1">
        <v>4</v>
      </c>
      <c r="AJ151" s="3">
        <v>45852</v>
      </c>
      <c r="AK151" s="3">
        <v>45848</v>
      </c>
      <c r="AL151" s="3">
        <v>45841</v>
      </c>
      <c r="AM151" s="3">
        <v>45849</v>
      </c>
      <c r="AN151" s="3">
        <v>45850</v>
      </c>
      <c r="AO151" s="3">
        <v>45851</v>
      </c>
      <c r="AP151" s="3">
        <v>45847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3846.8630200000002</v>
      </c>
    </row>
    <row r="152" spans="1:56" ht="27.75" customHeight="1" x14ac:dyDescent="0.45">
      <c r="A152" s="3">
        <v>45832</v>
      </c>
      <c r="B152" s="14" t="s">
        <v>386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45863</v>
      </c>
      <c r="AK152" s="3">
        <v>45859</v>
      </c>
      <c r="AL152" s="3">
        <v>45852</v>
      </c>
      <c r="AM152" s="3">
        <v>45860</v>
      </c>
      <c r="AN152" s="3">
        <v>45861</v>
      </c>
      <c r="AO152" s="3">
        <v>45862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 t="s">
        <v>139</v>
      </c>
      <c r="B153" s="14" t="s">
        <v>139</v>
      </c>
      <c r="C153" s="9" t="s">
        <v>112</v>
      </c>
      <c r="D153" s="13" t="s">
        <v>61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45868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88</v>
      </c>
      <c r="AA153" s="8">
        <v>24866.6</v>
      </c>
      <c r="AB153" s="8">
        <v>0</v>
      </c>
      <c r="AC153" s="8">
        <v>24866.6</v>
      </c>
      <c r="AD153" s="8">
        <v>0</v>
      </c>
      <c r="AE153" s="8">
        <v>24866.6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45868</v>
      </c>
      <c r="AK153" s="3">
        <v>45864</v>
      </c>
      <c r="AL153" s="3">
        <v>45857</v>
      </c>
      <c r="AM153" s="3">
        <v>45865</v>
      </c>
      <c r="AN153" s="3">
        <v>45866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2564.5753466666665</v>
      </c>
    </row>
    <row r="154" spans="1:56" ht="27.75" customHeight="1" x14ac:dyDescent="0.45">
      <c r="A154" s="3">
        <v>45832</v>
      </c>
      <c r="B154" s="14" t="s">
        <v>387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121</v>
      </c>
      <c r="AH154" s="1" t="s">
        <v>75</v>
      </c>
      <c r="AI154" s="1">
        <v>4</v>
      </c>
      <c r="AJ154" s="3">
        <v>45883</v>
      </c>
      <c r="AK154" s="3">
        <v>45879</v>
      </c>
      <c r="AL154" s="3">
        <v>45872</v>
      </c>
      <c r="AM154" s="3">
        <v>45880</v>
      </c>
      <c r="AN154" s="3">
        <v>45881</v>
      </c>
      <c r="AO154" s="3">
        <v>45882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120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88</v>
      </c>
      <c r="AA155" s="8">
        <v>144847.94499999998</v>
      </c>
      <c r="AB155" s="8">
        <v>9788</v>
      </c>
      <c r="AC155" s="8">
        <v>135059.94499999998</v>
      </c>
      <c r="AD155" s="8">
        <v>0</v>
      </c>
      <c r="AE155" s="8">
        <v>144847.94499999998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59</v>
      </c>
      <c r="E156" s="9">
        <v>28</v>
      </c>
      <c r="F156" s="9">
        <v>47</v>
      </c>
      <c r="G156" s="9" t="s">
        <v>60</v>
      </c>
      <c r="H156" s="9" t="s">
        <v>66</v>
      </c>
      <c r="I156" s="9">
        <v>180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5000</v>
      </c>
      <c r="V156" s="10">
        <v>0</v>
      </c>
      <c r="W156" s="10">
        <v>5000</v>
      </c>
      <c r="X156" s="10">
        <v>0</v>
      </c>
      <c r="Y156" s="10">
        <v>0</v>
      </c>
      <c r="Z156" s="9" t="s">
        <v>131</v>
      </c>
      <c r="AA156" s="8">
        <v>6775.4500000000007</v>
      </c>
      <c r="AB156" s="8">
        <v>6775.4500000000007</v>
      </c>
      <c r="AC156" s="8">
        <v>0</v>
      </c>
      <c r="AD156" s="8">
        <v>0</v>
      </c>
      <c r="AE156" s="8">
        <v>6775.4500000000007</v>
      </c>
      <c r="AF156" s="8">
        <v>0</v>
      </c>
      <c r="AG156" s="1" t="s">
        <v>118</v>
      </c>
      <c r="AH156" s="1" t="s">
        <v>153</v>
      </c>
      <c r="AI156" s="1">
        <v>2</v>
      </c>
      <c r="AJ156" s="3">
        <v>45868</v>
      </c>
      <c r="AK156" s="3">
        <v>45866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155</v>
      </c>
      <c r="D157" s="13" t="s">
        <v>156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45868</v>
      </c>
      <c r="U157" s="11">
        <v>50000</v>
      </c>
      <c r="V157" s="10">
        <v>0</v>
      </c>
      <c r="W157" s="10">
        <v>50000</v>
      </c>
      <c r="X157" s="10">
        <v>0</v>
      </c>
      <c r="Y157" s="10">
        <v>52500</v>
      </c>
      <c r="Z157" s="9" t="s">
        <v>131</v>
      </c>
      <c r="AA157" s="8">
        <v>59372.5</v>
      </c>
      <c r="AB157" s="8">
        <v>4500</v>
      </c>
      <c r="AC157" s="8">
        <v>54872.5</v>
      </c>
      <c r="AD157" s="8">
        <v>0</v>
      </c>
      <c r="AE157" s="8">
        <v>0</v>
      </c>
      <c r="AF157" s="8">
        <v>0</v>
      </c>
      <c r="AG157" s="1">
        <v>0</v>
      </c>
      <c r="AH157" s="1" t="s">
        <v>74</v>
      </c>
      <c r="AI157" s="1">
        <v>2</v>
      </c>
      <c r="AJ157" s="3">
        <v>45868</v>
      </c>
      <c r="AK157" s="3">
        <v>0</v>
      </c>
      <c r="AL157" s="3">
        <v>45859</v>
      </c>
      <c r="AM157" s="3">
        <v>45866</v>
      </c>
      <c r="AN157" s="3">
        <v>45867</v>
      </c>
      <c r="AO157" s="3">
        <v>45867</v>
      </c>
      <c r="AP157" s="3">
        <v>45863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6167.0593055555564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131</v>
      </c>
      <c r="AA158" s="8">
        <v>66147.95</v>
      </c>
      <c r="AB158" s="8">
        <v>11275.45</v>
      </c>
      <c r="AC158" s="8">
        <v>54872.5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157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zoomScale="80" zoomScaleNormal="80" workbookViewId="0">
      <selection activeCell="O15" sqref="O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2" t="s">
        <v>52</v>
      </c>
      <c r="F3" s="82"/>
      <c r="G3" s="83">
        <v>11.55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122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176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3295.7997866666674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450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451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452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453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452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180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35818.876391822218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180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182</v>
      </c>
      <c r="BD26" s="56">
        <v>0</v>
      </c>
    </row>
    <row r="27" spans="1:56" ht="27.75" customHeight="1" x14ac:dyDescent="0.45">
      <c r="A27" s="3" t="s">
        <v>139</v>
      </c>
      <c r="B27" s="14" t="s">
        <v>139</v>
      </c>
      <c r="C27" s="9" t="s">
        <v>419</v>
      </c>
      <c r="D27" s="13" t="s">
        <v>420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127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235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118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235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236</v>
      </c>
      <c r="BD28" s="56">
        <v>0</v>
      </c>
    </row>
    <row r="29" spans="1:56" ht="27.75" customHeight="1" x14ac:dyDescent="0.45">
      <c r="A29" s="3">
        <v>45825</v>
      </c>
      <c r="B29" s="14" t="s">
        <v>352</v>
      </c>
      <c r="C29" s="9" t="s">
        <v>145</v>
      </c>
      <c r="D29" s="13" t="s">
        <v>353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211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111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121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205</v>
      </c>
      <c r="BD29" s="56">
        <v>0</v>
      </c>
    </row>
    <row r="30" spans="1:56" ht="27.75" customHeight="1" x14ac:dyDescent="0.45">
      <c r="A30" s="3">
        <v>45796</v>
      </c>
      <c r="B30" s="14" t="s">
        <v>303</v>
      </c>
      <c r="C30" s="9" t="s">
        <v>145</v>
      </c>
      <c r="D30" s="13" t="s">
        <v>298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211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111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205</v>
      </c>
      <c r="BD30" s="56">
        <v>0</v>
      </c>
    </row>
    <row r="31" spans="1:56" ht="27.7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0</v>
      </c>
    </row>
    <row r="32" spans="1:56" ht="27.75" customHeight="1" x14ac:dyDescent="0.45">
      <c r="A32" s="3" t="s">
        <v>139</v>
      </c>
      <c r="B32" s="14" t="s">
        <v>139</v>
      </c>
      <c r="C32" s="9" t="s">
        <v>179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144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1080.5795000000001</v>
      </c>
    </row>
    <row r="33" spans="1:56" ht="27.75" customHeight="1" x14ac:dyDescent="0.45">
      <c r="A33" s="3">
        <v>45839</v>
      </c>
      <c r="B33" s="14" t="s">
        <v>433</v>
      </c>
      <c r="C33" s="9" t="s">
        <v>421</v>
      </c>
      <c r="D33" s="13" t="s">
        <v>422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144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660.35413888888888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144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45">
      <c r="A35" s="3">
        <v>45825</v>
      </c>
      <c r="B35" s="14" t="s">
        <v>355</v>
      </c>
      <c r="C35" s="9" t="s">
        <v>145</v>
      </c>
      <c r="D35" s="13" t="s">
        <v>273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283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138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45827</v>
      </c>
      <c r="B38" s="14" t="s">
        <v>394</v>
      </c>
      <c r="C38" s="9" t="s">
        <v>145</v>
      </c>
      <c r="D38" s="13" t="s">
        <v>192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45782</v>
      </c>
      <c r="B39" s="14" t="s">
        <v>297</v>
      </c>
      <c r="C39" s="9" t="s">
        <v>79</v>
      </c>
      <c r="D39" s="13" t="s">
        <v>280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45810</v>
      </c>
      <c r="B40" s="14" t="s">
        <v>326</v>
      </c>
      <c r="C40" s="9" t="s">
        <v>79</v>
      </c>
      <c r="D40" s="13" t="s">
        <v>327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45826</v>
      </c>
      <c r="B41" s="14" t="s">
        <v>364</v>
      </c>
      <c r="C41" s="9" t="s">
        <v>110</v>
      </c>
      <c r="D41" s="13" t="s">
        <v>365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45839</v>
      </c>
      <c r="B42" s="14" t="s">
        <v>434</v>
      </c>
      <c r="C42" s="9" t="s">
        <v>332</v>
      </c>
      <c r="D42" s="13" t="s">
        <v>404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435</v>
      </c>
      <c r="C43" s="9" t="s">
        <v>332</v>
      </c>
      <c r="D43" s="13" t="s">
        <v>405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812.74355555555564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406.37177777777782</v>
      </c>
    </row>
    <row r="46" spans="1:56" ht="27.75" customHeight="1" x14ac:dyDescent="0.45">
      <c r="A46" s="3" t="s">
        <v>139</v>
      </c>
      <c r="B46" s="14" t="s">
        <v>139</v>
      </c>
      <c r="C46" s="9" t="s">
        <v>145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7916.333333333333</v>
      </c>
    </row>
    <row r="47" spans="1:56" ht="27.75" customHeight="1" x14ac:dyDescent="0.45">
      <c r="A47" s="3" t="s">
        <v>139</v>
      </c>
      <c r="B47" s="14" t="s">
        <v>139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1667.7075555555555</v>
      </c>
    </row>
    <row r="48" spans="1:56" ht="27.75" customHeight="1" x14ac:dyDescent="0.45">
      <c r="A48" s="3" t="s">
        <v>139</v>
      </c>
      <c r="B48" s="14" t="s">
        <v>139</v>
      </c>
      <c r="C48" s="9" t="s">
        <v>97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1625.4871111111113</v>
      </c>
    </row>
    <row r="49" spans="1:56" ht="27.75" customHeight="1" x14ac:dyDescent="0.45">
      <c r="A49" s="3" t="s">
        <v>139</v>
      </c>
      <c r="B49" s="14" t="s">
        <v>139</v>
      </c>
      <c r="C49" s="9" t="s">
        <v>356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113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8338.5377777777776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45681</v>
      </c>
      <c r="B62" s="14" t="s">
        <v>253</v>
      </c>
      <c r="C62" s="9" t="s">
        <v>79</v>
      </c>
      <c r="D62" s="13" t="s">
        <v>252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262.82226666666674</v>
      </c>
    </row>
    <row r="63" spans="1:56" ht="27.75" customHeight="1" x14ac:dyDescent="0.45">
      <c r="A63" s="3">
        <v>45674</v>
      </c>
      <c r="B63" s="14" t="s">
        <v>251</v>
      </c>
      <c r="C63" s="9" t="s">
        <v>145</v>
      </c>
      <c r="D63" s="13" t="s">
        <v>250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211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269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45611</v>
      </c>
      <c r="B64" s="14" t="s">
        <v>209</v>
      </c>
      <c r="C64" s="9" t="s">
        <v>145</v>
      </c>
      <c r="D64" s="13" t="s">
        <v>208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45741</v>
      </c>
      <c r="B67" s="14" t="s">
        <v>277</v>
      </c>
      <c r="C67" s="9" t="s">
        <v>110</v>
      </c>
      <c r="D67" s="13" t="s">
        <v>276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281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226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242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45541</v>
      </c>
      <c r="B70" s="14" t="s">
        <v>193</v>
      </c>
      <c r="C70" s="9" t="s">
        <v>110</v>
      </c>
      <c r="D70" s="13" t="s">
        <v>194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195</v>
      </c>
      <c r="AG70" s="1" t="s">
        <v>61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45581</v>
      </c>
      <c r="B71" s="14" t="s">
        <v>199</v>
      </c>
      <c r="C71" s="9" t="s">
        <v>110</v>
      </c>
      <c r="D71" s="13" t="s">
        <v>200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 t="s">
        <v>139</v>
      </c>
      <c r="B73" s="14" t="s">
        <v>139</v>
      </c>
      <c r="C73" s="9" t="s">
        <v>356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357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120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358</v>
      </c>
      <c r="BD73" s="56">
        <v>8306.0925555555586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357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359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120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291</v>
      </c>
      <c r="AG79" s="1" t="s">
        <v>122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1956.9398053377781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45840</v>
      </c>
      <c r="B87" s="14" t="s">
        <v>438</v>
      </c>
      <c r="C87" s="9" t="s">
        <v>85</v>
      </c>
      <c r="D87" s="13" t="s">
        <v>439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440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1068.996817777778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45841</v>
      </c>
      <c r="B92" s="14" t="s">
        <v>454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134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316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45841</v>
      </c>
      <c r="B93" s="14" t="s">
        <v>454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134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1446.6781874999997</v>
      </c>
    </row>
    <row r="94" spans="1:56" ht="27.75" customHeight="1" x14ac:dyDescent="0.45">
      <c r="A94" s="3" t="s">
        <v>139</v>
      </c>
      <c r="B94" s="14" t="s">
        <v>139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134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118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1129.8412125</v>
      </c>
    </row>
    <row r="95" spans="1:56" ht="27.75" customHeight="1" x14ac:dyDescent="0.45">
      <c r="A95" s="3">
        <v>45842</v>
      </c>
      <c r="B95" s="14" t="s">
        <v>455</v>
      </c>
      <c r="C95" s="9" t="s">
        <v>221</v>
      </c>
      <c r="D95" s="13" t="s">
        <v>321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134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134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45841</v>
      </c>
      <c r="B97" s="14" t="s">
        <v>456</v>
      </c>
      <c r="C97" s="9" t="s">
        <v>441</v>
      </c>
      <c r="D97" s="13" t="s">
        <v>442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443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120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444</v>
      </c>
      <c r="BD98" s="56">
        <v>0</v>
      </c>
    </row>
    <row r="99" spans="1:56" ht="27.75" customHeight="1" x14ac:dyDescent="0.45">
      <c r="A99" s="3">
        <v>45831</v>
      </c>
      <c r="B99" s="14" t="s">
        <v>396</v>
      </c>
      <c r="C99" s="9" t="s">
        <v>179</v>
      </c>
      <c r="D99" s="13" t="s">
        <v>382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45839</v>
      </c>
      <c r="B100" s="14" t="s">
        <v>436</v>
      </c>
      <c r="C100" s="9" t="s">
        <v>110</v>
      </c>
      <c r="D100" s="13" t="s">
        <v>423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338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45833</v>
      </c>
      <c r="B103" s="14" t="s">
        <v>411</v>
      </c>
      <c r="C103" s="9" t="s">
        <v>179</v>
      </c>
      <c r="D103" s="13" t="s">
        <v>400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367</v>
      </c>
      <c r="C104" s="9" t="s">
        <v>110</v>
      </c>
      <c r="D104" s="13" t="s">
        <v>368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386.78226766666666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386.78226766666666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20474.229393333331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120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127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127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302.40285000000011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474.2000083333333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99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100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252.3000543971178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60808.008422340245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612.35278000000017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383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384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234</v>
      </c>
      <c r="AG146" s="1" t="s">
        <v>61</v>
      </c>
      <c r="AH146" s="1" t="s">
        <v>153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913.96244333333311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6335.6426388888885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2" t="s">
        <v>52</v>
      </c>
      <c r="F3" s="82"/>
      <c r="G3" s="83">
        <v>9.57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119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45840</v>
      </c>
      <c r="B88" s="14" t="s">
        <v>438</v>
      </c>
      <c r="C88" s="9" t="s">
        <v>85</v>
      </c>
      <c r="D88" s="13" t="s">
        <v>439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440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1068.996817777778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331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408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 t="s">
        <v>139</v>
      </c>
      <c r="B91" s="14" t="s">
        <v>139</v>
      </c>
      <c r="C91" s="9" t="s">
        <v>145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228</v>
      </c>
      <c r="AG91" s="1" t="s">
        <v>118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4405.2066666666669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119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>
        <v>45841</v>
      </c>
      <c r="B94" s="14" t="s">
        <v>132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134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316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45841</v>
      </c>
      <c r="B95" s="14" t="s">
        <v>132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134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118</v>
      </c>
      <c r="AH95" s="1" t="s">
        <v>316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1617.3031874999997</v>
      </c>
    </row>
    <row r="96" spans="1:56" ht="27.75" customHeight="1" x14ac:dyDescent="0.45">
      <c r="A96" s="3" t="s">
        <v>139</v>
      </c>
      <c r="B96" s="14" t="s">
        <v>139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134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132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45833</v>
      </c>
      <c r="B100" s="14" t="s">
        <v>409</v>
      </c>
      <c r="C100" s="9" t="s">
        <v>110</v>
      </c>
      <c r="D100" s="13" t="s">
        <v>398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410</v>
      </c>
      <c r="C101" s="9" t="s">
        <v>110</v>
      </c>
      <c r="D101" s="13" t="s">
        <v>399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45831</v>
      </c>
      <c r="B102" s="14" t="s">
        <v>396</v>
      </c>
      <c r="C102" s="9" t="s">
        <v>179</v>
      </c>
      <c r="D102" s="13" t="s">
        <v>382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45839</v>
      </c>
      <c r="B103" s="14" t="s">
        <v>436</v>
      </c>
      <c r="C103" s="9" t="s">
        <v>110</v>
      </c>
      <c r="D103" s="13" t="s">
        <v>423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366</v>
      </c>
      <c r="C104" s="9" t="s">
        <v>110</v>
      </c>
      <c r="D104" s="13" t="s">
        <v>317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411</v>
      </c>
      <c r="C105" s="9" t="s">
        <v>179</v>
      </c>
      <c r="D105" s="13" t="s">
        <v>338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45833</v>
      </c>
      <c r="B106" s="14" t="s">
        <v>411</v>
      </c>
      <c r="C106" s="9" t="s">
        <v>179</v>
      </c>
      <c r="D106" s="13" t="s">
        <v>400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367</v>
      </c>
      <c r="C107" s="9" t="s">
        <v>110</v>
      </c>
      <c r="D107" s="13" t="s">
        <v>368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123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45841</v>
      </c>
      <c r="B108" s="14" t="s">
        <v>445</v>
      </c>
      <c r="C108" s="9" t="s">
        <v>446</v>
      </c>
      <c r="D108" s="13" t="s">
        <v>447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123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386.78226766666666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386.78226766666666</v>
      </c>
    </row>
    <row r="110" spans="1:56" ht="27.75" customHeight="1" x14ac:dyDescent="0.45">
      <c r="A110" s="3" t="s">
        <v>139</v>
      </c>
      <c r="B110" s="14" t="s">
        <v>139</v>
      </c>
      <c r="C110" s="9" t="s">
        <v>114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123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22487.802726666665</v>
      </c>
    </row>
    <row r="111" spans="1:56" ht="27.75" customHeight="1" x14ac:dyDescent="0.45">
      <c r="A111" s="3" t="s">
        <v>139</v>
      </c>
      <c r="B111" s="14" t="s">
        <v>139</v>
      </c>
      <c r="C111" s="9" t="s">
        <v>424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123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1547.1290706666666</v>
      </c>
    </row>
    <row r="112" spans="1:56" ht="27.75" customHeight="1" x14ac:dyDescent="0.45">
      <c r="A112" s="3" t="s">
        <v>139</v>
      </c>
      <c r="B112" s="14" t="s">
        <v>139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123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45826</v>
      </c>
      <c r="B113" s="14" t="s">
        <v>366</v>
      </c>
      <c r="C113" s="9" t="s">
        <v>110</v>
      </c>
      <c r="D113" s="13" t="s">
        <v>317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123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119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45628</v>
      </c>
      <c r="B114" s="14" t="s">
        <v>215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123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239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45631</v>
      </c>
      <c r="B115" s="14" t="s">
        <v>218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123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240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219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241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110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123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833.84229133333326</v>
      </c>
    </row>
    <row r="118" spans="1:56" ht="27.75" customHeight="1" x14ac:dyDescent="0.45">
      <c r="A118" s="3">
        <v>45066</v>
      </c>
      <c r="B118" s="14" t="s">
        <v>130</v>
      </c>
      <c r="C118" s="9" t="s">
        <v>79</v>
      </c>
      <c r="D118" s="13" t="s">
        <v>129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123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121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396.82856033333326</v>
      </c>
    </row>
    <row r="119" spans="1:56" ht="27.75" customHeight="1" x14ac:dyDescent="0.45">
      <c r="A119" s="3">
        <v>45800</v>
      </c>
      <c r="B119" s="14" t="s">
        <v>319</v>
      </c>
      <c r="C119" s="9" t="s">
        <v>79</v>
      </c>
      <c r="D119" s="13" t="s">
        <v>320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136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136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123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45836</v>
      </c>
      <c r="B121" s="14" t="s">
        <v>425</v>
      </c>
      <c r="C121" s="9" t="s">
        <v>333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262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263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120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127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127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100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119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99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100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116</v>
      </c>
      <c r="BD140" s="56">
        <v>1722.1608882860069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99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100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60808.008422340245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100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118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7.75" customHeight="1" x14ac:dyDescent="0.45">
      <c r="A143" s="3" t="s">
        <v>139</v>
      </c>
      <c r="B143" s="14" t="s">
        <v>139</v>
      </c>
      <c r="C143" s="9" t="s">
        <v>190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196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767.03992444444452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45839</v>
      </c>
      <c r="B145" s="14" t="s">
        <v>132</v>
      </c>
      <c r="C145" s="9" t="s">
        <v>143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747.11944666666682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154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212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213</v>
      </c>
      <c r="BD148" s="56">
        <v>0</v>
      </c>
    </row>
    <row r="149" spans="1:56" ht="27.75" customHeight="1" x14ac:dyDescent="0.45">
      <c r="A149" s="3">
        <v>45835</v>
      </c>
      <c r="B149" s="14" t="s">
        <v>414</v>
      </c>
      <c r="C149" s="9" t="s">
        <v>112</v>
      </c>
      <c r="D149" s="13" t="s">
        <v>229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234</v>
      </c>
      <c r="AG149" s="1" t="s">
        <v>119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119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45832</v>
      </c>
      <c r="B151" s="14" t="s">
        <v>384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234</v>
      </c>
      <c r="AG151" s="1" t="s">
        <v>61</v>
      </c>
      <c r="AH151" s="1" t="s">
        <v>153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1532.7624433333333</v>
      </c>
    </row>
    <row r="152" spans="1:56" ht="27.75" customHeight="1" x14ac:dyDescent="0.45">
      <c r="A152" s="3">
        <v>45832</v>
      </c>
      <c r="B152" s="14" t="s">
        <v>385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>
        <v>45832</v>
      </c>
      <c r="B153" s="14" t="s">
        <v>386</v>
      </c>
      <c r="C153" s="9" t="s">
        <v>112</v>
      </c>
      <c r="D153" s="13" t="s">
        <v>151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3846.8630200000002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45832</v>
      </c>
      <c r="B155" s="14" t="s">
        <v>387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121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2564.5753466666665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7.75" customHeight="1" x14ac:dyDescent="0.45">
      <c r="A157" s="3">
        <v>45831</v>
      </c>
      <c r="B157" s="14" t="s">
        <v>388</v>
      </c>
      <c r="C157" s="9" t="s">
        <v>112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131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118</v>
      </c>
      <c r="AH157" s="1" t="s">
        <v>153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150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112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131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118</v>
      </c>
      <c r="AH158" s="1" t="s">
        <v>153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139</v>
      </c>
      <c r="B159" s="14" t="s">
        <v>139</v>
      </c>
      <c r="C159" s="9" t="s">
        <v>155</v>
      </c>
      <c r="D159" s="13" t="s">
        <v>156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131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6504.2259722222216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131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2" t="s">
        <v>52</v>
      </c>
      <c r="F3" s="82"/>
      <c r="G3" s="83">
        <v>9.57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82" t="s">
        <v>52</v>
      </c>
      <c r="F3" s="82"/>
      <c r="G3" s="83">
        <v>10.59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82" t="s">
        <v>52</v>
      </c>
      <c r="F3" s="82"/>
      <c r="G3" s="83">
        <v>14.03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29</vt:i4>
      </vt:variant>
      <vt:variant>
        <vt:lpstr>ช่วงที่มีชื่อ</vt:lpstr>
      </vt:variant>
      <vt:variant>
        <vt:i4>7</vt:i4>
      </vt:variant>
    </vt:vector>
  </HeadingPairs>
  <TitlesOfParts>
    <vt:vector size="36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ค้างทอ21-7-68</vt:lpstr>
      <vt:lpstr>23-7-68</vt:lpstr>
      <vt:lpstr>21-7-68</vt:lpstr>
      <vt:lpstr>19-7-68</vt:lpstr>
      <vt:lpstr>18-7-68</vt:lpstr>
      <vt:lpstr>17-7-68</vt:lpstr>
      <vt:lpstr>16-7-68</vt:lpstr>
      <vt:lpstr>15-7-68</vt:lpstr>
      <vt:lpstr>14-7-68</vt:lpstr>
      <vt:lpstr>12-7-68</vt:lpstr>
      <vt:lpstr>11-7-68</vt:lpstr>
      <vt:lpstr>9-7-68</vt:lpstr>
      <vt:lpstr>8-7-68</vt:lpstr>
      <vt:lpstr>7-7-68</vt:lpstr>
      <vt:lpstr>5-7-68</vt:lpstr>
      <vt:lpstr>4-7-68</vt:lpstr>
      <vt:lpstr>3-7-68.1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2025-07-23T03:23:53Z</dcterms:modified>
</cp:coreProperties>
</file>