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My Drive/Code/Python/orthologs/"/>
    </mc:Choice>
  </mc:AlternateContent>
  <xr:revisionPtr revIDLastSave="0" documentId="13_ncr:1_{A845ABF9-9EED-7C42-9309-A0430F4B92C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ummary" sheetId="16" r:id="rId1"/>
    <sheet name="GO_0000502" sheetId="1" r:id="rId2"/>
    <sheet name="GO_0000902" sheetId="2" r:id="rId3"/>
    <sheet name="GO_0000910" sheetId="3" r:id="rId4"/>
    <sheet name="GO_0002376" sheetId="4" r:id="rId5"/>
    <sheet name="GO_0003013" sheetId="5" r:id="rId6"/>
    <sheet name="GO_0005975" sheetId="6" r:id="rId7"/>
    <sheet name="GO_0006099" sheetId="7" r:id="rId8"/>
    <sheet name="GO_0006412" sheetId="8" r:id="rId9"/>
    <sheet name="GO_0006629" sheetId="9" r:id="rId10"/>
    <sheet name="GO_0006914" sheetId="10" r:id="rId11"/>
    <sheet name="GO_0007049" sheetId="11" r:id="rId12"/>
    <sheet name="GO_0007568" sheetId="12" r:id="rId13"/>
    <sheet name="GO_0008361" sheetId="13" r:id="rId14"/>
    <sheet name="GO_0009295" sheetId="17" r:id="rId15"/>
    <sheet name="GO_0051301" sheetId="14" r:id="rId16"/>
    <sheet name="GO_0051726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6" l="1"/>
  <c r="L22" i="16"/>
  <c r="T22" i="16"/>
  <c r="M22" i="16"/>
  <c r="U22" i="16"/>
  <c r="W22" i="16"/>
  <c r="P22" i="16"/>
  <c r="X22" i="16"/>
  <c r="Q22" i="16"/>
  <c r="Y22" i="16"/>
  <c r="J22" i="16"/>
  <c r="R22" i="16"/>
  <c r="Z22" i="16"/>
  <c r="E22" i="16"/>
  <c r="O22" i="16"/>
  <c r="G22" i="16"/>
  <c r="H22" i="16"/>
  <c r="I22" i="16"/>
  <c r="Z10" i="16"/>
  <c r="Z17" i="16"/>
  <c r="Z20" i="16"/>
  <c r="Z18" i="16"/>
  <c r="Z13" i="16"/>
  <c r="Z15" i="16"/>
  <c r="Z24" i="16"/>
  <c r="Z21" i="16"/>
  <c r="Z14" i="16"/>
  <c r="Z11" i="16"/>
  <c r="Z19" i="16"/>
  <c r="Z23" i="16"/>
  <c r="Z16" i="16"/>
  <c r="Z12" i="16"/>
  <c r="Z9" i="16"/>
  <c r="R10" i="16"/>
  <c r="R13" i="16"/>
  <c r="R21" i="16"/>
  <c r="R24" i="16"/>
  <c r="R16" i="16"/>
  <c r="R11" i="16"/>
  <c r="R14" i="16"/>
  <c r="R19" i="16"/>
  <c r="R23" i="16"/>
  <c r="R15" i="16"/>
  <c r="R20" i="16"/>
  <c r="R17" i="16"/>
  <c r="R18" i="16"/>
  <c r="R12" i="16"/>
  <c r="R9" i="16"/>
  <c r="X10" i="16"/>
  <c r="X14" i="16"/>
  <c r="X11" i="16"/>
  <c r="X23" i="16"/>
  <c r="X19" i="16"/>
  <c r="X15" i="16"/>
  <c r="X12" i="16"/>
  <c r="X24" i="16"/>
  <c r="X21" i="16"/>
  <c r="X17" i="16"/>
  <c r="X18" i="16"/>
  <c r="X16" i="16"/>
  <c r="X20" i="16"/>
  <c r="X13" i="16"/>
  <c r="X9" i="16"/>
  <c r="P10" i="16"/>
  <c r="P13" i="16"/>
  <c r="P17" i="16"/>
  <c r="P15" i="16"/>
  <c r="P18" i="16"/>
  <c r="P21" i="16"/>
  <c r="P23" i="16"/>
  <c r="P20" i="16"/>
  <c r="P11" i="16"/>
  <c r="P24" i="16"/>
  <c r="P19" i="16"/>
  <c r="P14" i="16"/>
  <c r="P12" i="16"/>
  <c r="P16" i="16"/>
  <c r="P9" i="16"/>
  <c r="J10" i="16"/>
  <c r="J20" i="16"/>
  <c r="J18" i="16"/>
  <c r="J14" i="16"/>
  <c r="J24" i="16"/>
  <c r="J21" i="16"/>
  <c r="J16" i="16"/>
  <c r="J15" i="16"/>
  <c r="J12" i="16"/>
  <c r="J23" i="16"/>
  <c r="J13" i="16"/>
  <c r="J11" i="16"/>
  <c r="J19" i="16"/>
  <c r="J17" i="16"/>
  <c r="J9" i="16"/>
  <c r="H10" i="16"/>
  <c r="H23" i="16"/>
  <c r="H13" i="16"/>
  <c r="H14" i="16"/>
  <c r="H18" i="16"/>
  <c r="H15" i="16"/>
  <c r="H24" i="16"/>
  <c r="H11" i="16"/>
  <c r="H16" i="16"/>
  <c r="H12" i="16"/>
  <c r="H17" i="16"/>
  <c r="H20" i="16"/>
  <c r="H19" i="16"/>
  <c r="H21" i="16"/>
  <c r="H9" i="16"/>
  <c r="Y10" i="16"/>
  <c r="Y13" i="16"/>
  <c r="Y18" i="16"/>
  <c r="Y14" i="16"/>
  <c r="Y19" i="16"/>
  <c r="Y15" i="16"/>
  <c r="Y21" i="16"/>
  <c r="Y24" i="16"/>
  <c r="Y11" i="16"/>
  <c r="Y16" i="16"/>
  <c r="Y17" i="16"/>
  <c r="Y20" i="16"/>
  <c r="Y23" i="16"/>
  <c r="Y12" i="16"/>
  <c r="Y9" i="16"/>
  <c r="Q10" i="16"/>
  <c r="Q11" i="16"/>
  <c r="Q24" i="16"/>
  <c r="Q18" i="16"/>
  <c r="Q19" i="16"/>
  <c r="Q23" i="16"/>
  <c r="Q14" i="16"/>
  <c r="Q17" i="16"/>
  <c r="Q12" i="16"/>
  <c r="Q13" i="16"/>
  <c r="Q20" i="16"/>
  <c r="Q21" i="16"/>
  <c r="Q15" i="16"/>
  <c r="Q16" i="16"/>
  <c r="Q9" i="16"/>
  <c r="I10" i="16"/>
  <c r="I11" i="16"/>
  <c r="I12" i="16"/>
  <c r="I23" i="16"/>
  <c r="I14" i="16"/>
  <c r="I16" i="16"/>
  <c r="I24" i="16"/>
  <c r="I18" i="16"/>
  <c r="I17" i="16"/>
  <c r="I13" i="16"/>
  <c r="I20" i="16"/>
  <c r="I21" i="16"/>
  <c r="I15" i="16"/>
  <c r="I19" i="16"/>
  <c r="I9" i="16"/>
  <c r="T10" i="16"/>
  <c r="U24" i="16"/>
  <c r="U23" i="16"/>
  <c r="W14" i="16"/>
  <c r="T13" i="16"/>
  <c r="W21" i="16"/>
  <c r="W16" i="16"/>
  <c r="W19" i="16"/>
  <c r="U10" i="16"/>
  <c r="W18" i="16"/>
  <c r="U12" i="16"/>
  <c r="W20" i="16"/>
  <c r="U14" i="16"/>
  <c r="W23" i="16"/>
  <c r="T20" i="16"/>
  <c r="W11" i="16"/>
  <c r="U11" i="16"/>
  <c r="U18" i="16"/>
  <c r="U19" i="16"/>
  <c r="T11" i="16"/>
  <c r="T12" i="16"/>
  <c r="W15" i="16"/>
  <c r="U17" i="16"/>
  <c r="T15" i="16"/>
  <c r="T14" i="16"/>
  <c r="W24" i="16"/>
  <c r="T17" i="16"/>
  <c r="T16" i="16"/>
  <c r="T24" i="16"/>
  <c r="T18" i="16"/>
  <c r="U21" i="16"/>
  <c r="T21" i="16"/>
  <c r="U16" i="16"/>
  <c r="U13" i="16"/>
  <c r="T23" i="16"/>
  <c r="W10" i="16"/>
  <c r="U15" i="16"/>
  <c r="W12" i="16"/>
  <c r="T19" i="16"/>
  <c r="W17" i="16"/>
  <c r="U20" i="16"/>
  <c r="W13" i="16"/>
  <c r="W9" i="16"/>
  <c r="U9" i="16"/>
  <c r="T9" i="16"/>
  <c r="O10" i="16"/>
  <c r="O23" i="16"/>
  <c r="O15" i="16"/>
  <c r="O11" i="16"/>
  <c r="O24" i="16"/>
  <c r="O16" i="16"/>
  <c r="O12" i="16"/>
  <c r="O13" i="16"/>
  <c r="O14" i="16"/>
  <c r="O18" i="16"/>
  <c r="O17" i="16"/>
  <c r="O21" i="16"/>
  <c r="O19" i="16"/>
  <c r="O20" i="16"/>
  <c r="O9" i="16"/>
  <c r="M10" i="16"/>
  <c r="M13" i="16"/>
  <c r="M18" i="16"/>
  <c r="M21" i="16"/>
  <c r="M17" i="16"/>
  <c r="M14" i="16"/>
  <c r="M11" i="16"/>
  <c r="M23" i="16"/>
  <c r="M19" i="16"/>
  <c r="M15" i="16"/>
  <c r="M12" i="16"/>
  <c r="M16" i="16"/>
  <c r="M20" i="16"/>
  <c r="M24" i="16"/>
  <c r="M9" i="16"/>
  <c r="L10" i="16"/>
  <c r="L18" i="16"/>
  <c r="L14" i="16"/>
  <c r="L16" i="16"/>
  <c r="L17" i="16"/>
  <c r="L11" i="16"/>
  <c r="L23" i="16"/>
  <c r="L12" i="16"/>
  <c r="L15" i="16"/>
  <c r="L20" i="16"/>
  <c r="L24" i="16"/>
  <c r="L13" i="16"/>
  <c r="L21" i="16"/>
  <c r="L19" i="16"/>
  <c r="L9" i="16"/>
  <c r="G10" i="16"/>
  <c r="G13" i="16"/>
  <c r="G21" i="16"/>
  <c r="G12" i="16"/>
  <c r="G20" i="16"/>
  <c r="G18" i="16"/>
  <c r="G24" i="16"/>
  <c r="G16" i="16"/>
  <c r="G11" i="16"/>
  <c r="G14" i="16"/>
  <c r="G19" i="16"/>
  <c r="G23" i="16"/>
  <c r="G15" i="16"/>
  <c r="G17" i="16"/>
  <c r="G9" i="16"/>
  <c r="E10" i="16"/>
  <c r="E16" i="16"/>
  <c r="E18" i="16"/>
  <c r="E13" i="16"/>
  <c r="E17" i="16"/>
  <c r="E14" i="16"/>
  <c r="E11" i="16"/>
  <c r="E23" i="16"/>
  <c r="E24" i="16"/>
  <c r="E21" i="16"/>
  <c r="E15" i="16"/>
  <c r="E20" i="16"/>
  <c r="E12" i="16"/>
  <c r="E19" i="16"/>
  <c r="E9" i="16"/>
  <c r="D10" i="16"/>
  <c r="D13" i="16"/>
  <c r="D18" i="16"/>
  <c r="D21" i="16"/>
  <c r="D23" i="16"/>
  <c r="D12" i="16"/>
  <c r="D11" i="16"/>
  <c r="D24" i="16"/>
  <c r="D19" i="16"/>
  <c r="D20" i="16"/>
  <c r="D16" i="16"/>
  <c r="D14" i="16"/>
  <c r="D15" i="16"/>
  <c r="D17" i="16"/>
  <c r="D9" i="16"/>
  <c r="AA22" i="16" l="1"/>
  <c r="V22" i="16"/>
  <c r="S22" i="16"/>
  <c r="N22" i="16"/>
  <c r="K22" i="16"/>
  <c r="F22" i="16"/>
  <c r="AA9" i="16"/>
  <c r="AA19" i="16"/>
  <c r="AA23" i="16"/>
  <c r="AA21" i="16"/>
  <c r="AA18" i="16"/>
  <c r="AA24" i="16"/>
  <c r="AA16" i="16"/>
  <c r="AA17" i="16"/>
  <c r="AA14" i="16"/>
  <c r="AA15" i="16"/>
  <c r="AA12" i="16"/>
  <c r="AA11" i="16"/>
  <c r="AA20" i="16"/>
  <c r="AA13" i="16"/>
  <c r="AA10" i="16"/>
  <c r="S9" i="16"/>
  <c r="S19" i="16"/>
  <c r="S21" i="16"/>
  <c r="S13" i="16"/>
  <c r="S24" i="16"/>
  <c r="S20" i="16"/>
  <c r="S15" i="16"/>
  <c r="S12" i="16"/>
  <c r="S23" i="16"/>
  <c r="S11" i="16"/>
  <c r="S17" i="16"/>
  <c r="S16" i="16"/>
  <c r="S14" i="16"/>
  <c r="S18" i="16"/>
  <c r="S10" i="16"/>
  <c r="K17" i="16"/>
  <c r="K15" i="16"/>
  <c r="K14" i="16"/>
  <c r="K16" i="16"/>
  <c r="K20" i="16"/>
  <c r="K19" i="16"/>
  <c r="K24" i="16"/>
  <c r="K11" i="16"/>
  <c r="K12" i="16"/>
  <c r="K23" i="16"/>
  <c r="K21" i="16"/>
  <c r="K18" i="16"/>
  <c r="K13" i="16"/>
  <c r="K10" i="16"/>
  <c r="K9" i="16"/>
  <c r="V21" i="16"/>
  <c r="V19" i="16"/>
  <c r="V17" i="16"/>
  <c r="V15" i="16"/>
  <c r="V13" i="16"/>
  <c r="V11" i="16"/>
  <c r="V24" i="16"/>
  <c r="V23" i="16"/>
  <c r="V20" i="16"/>
  <c r="V18" i="16"/>
  <c r="V16" i="16"/>
  <c r="V14" i="16"/>
  <c r="V12" i="16"/>
  <c r="V10" i="16"/>
  <c r="V9" i="16"/>
  <c r="N12" i="16"/>
  <c r="N16" i="16"/>
  <c r="N20" i="16"/>
  <c r="N11" i="16"/>
  <c r="N17" i="16"/>
  <c r="N21" i="16"/>
  <c r="N10" i="16"/>
  <c r="N14" i="16"/>
  <c r="N18" i="16"/>
  <c r="N23" i="16"/>
  <c r="N9" i="16"/>
  <c r="N13" i="16"/>
  <c r="N15" i="16"/>
  <c r="N19" i="16"/>
  <c r="N24" i="16"/>
  <c r="F17" i="16" l="1"/>
  <c r="F16" i="16"/>
  <c r="F24" i="16"/>
  <c r="F15" i="16"/>
  <c r="F23" i="16"/>
  <c r="F14" i="16"/>
  <c r="F21" i="16"/>
  <c r="F13" i="16"/>
  <c r="F20" i="16"/>
  <c r="F12" i="16"/>
  <c r="F19" i="16"/>
  <c r="F11" i="16"/>
  <c r="F18" i="16"/>
  <c r="F10" i="16"/>
  <c r="F9" i="16"/>
</calcChain>
</file>

<file path=xl/sharedStrings.xml><?xml version="1.0" encoding="utf-8"?>
<sst xmlns="http://schemas.openxmlformats.org/spreadsheetml/2006/main" count="3672" uniqueCount="102">
  <si>
    <t>goid</t>
  </si>
  <si>
    <t>corr_type</t>
  </si>
  <si>
    <t>taxid</t>
  </si>
  <si>
    <t>bottle_1</t>
  </si>
  <si>
    <t>bottle_2</t>
  </si>
  <si>
    <t>hm_average</t>
  </si>
  <si>
    <t>number_of_nodes</t>
  </si>
  <si>
    <t>number_of_edges</t>
  </si>
  <si>
    <t>average_node_degree</t>
  </si>
  <si>
    <t>local_clustering_coefficient</t>
  </si>
  <si>
    <t>expected_number_of_edges</t>
  </si>
  <si>
    <t>p_value</t>
  </si>
  <si>
    <t>GO:0000502</t>
  </si>
  <si>
    <t>pearson</t>
  </si>
  <si>
    <t>kendall</t>
  </si>
  <si>
    <t>spearman</t>
  </si>
  <si>
    <t>ALL</t>
  </si>
  <si>
    <t>GO:0000902</t>
  </si>
  <si>
    <t>GO:0000910</t>
  </si>
  <si>
    <t>GO:0002376</t>
  </si>
  <si>
    <t>GO:0003013</t>
  </si>
  <si>
    <t>GO:0005975</t>
  </si>
  <si>
    <t>GO:0006099</t>
  </si>
  <si>
    <t>GO:0006412</t>
  </si>
  <si>
    <t>GO:0006629</t>
  </si>
  <si>
    <t>GO:0006914</t>
  </si>
  <si>
    <t>GO:0007049</t>
  </si>
  <si>
    <t>GO:0007568</t>
  </si>
  <si>
    <t>GO:0008361</t>
  </si>
  <si>
    <t>GO:0051301</t>
  </si>
  <si>
    <t>GO:0051726</t>
  </si>
  <si>
    <t>GO_0000502</t>
  </si>
  <si>
    <t>GO_0000902</t>
  </si>
  <si>
    <t>GO_0000910</t>
  </si>
  <si>
    <t>GO_0002376</t>
  </si>
  <si>
    <t>GO_0003013</t>
  </si>
  <si>
    <t>GO_0005975</t>
  </si>
  <si>
    <t>GO_0006099</t>
  </si>
  <si>
    <t>GO_0006412</t>
  </si>
  <si>
    <t>GO_0006629</t>
  </si>
  <si>
    <t>GO_0006914</t>
  </si>
  <si>
    <t>GO_0007049</t>
  </si>
  <si>
    <t>GO_0007568</t>
  </si>
  <si>
    <t>GO_0008361</t>
  </si>
  <si>
    <t>GO_0051301</t>
  </si>
  <si>
    <t>GO_0051726</t>
  </si>
  <si>
    <t>Sheet name</t>
  </si>
  <si>
    <t>Pearson</t>
  </si>
  <si>
    <t>Kendall</t>
  </si>
  <si>
    <t>Spearman</t>
  </si>
  <si>
    <t>Range of Pearson</t>
  </si>
  <si>
    <t>!H2:M29</t>
  </si>
  <si>
    <t>Range of Kendall</t>
  </si>
  <si>
    <t>!H30:M57</t>
  </si>
  <si>
    <t>!H58:M85</t>
  </si>
  <si>
    <t>Cells</t>
  </si>
  <si>
    <t>with values</t>
  </si>
  <si>
    <t>blank</t>
  </si>
  <si>
    <t>sum</t>
  </si>
  <si>
    <t>Above</t>
  </si>
  <si>
    <t>Below</t>
  </si>
  <si>
    <t>Percent</t>
  </si>
  <si>
    <t>0.5 + -0.5</t>
  </si>
  <si>
    <t>GO term id</t>
  </si>
  <si>
    <t>GO term name</t>
  </si>
  <si>
    <t>Involved species</t>
  </si>
  <si>
    <t>Notes</t>
  </si>
  <si>
    <t>Proteasome complex</t>
  </si>
  <si>
    <t>7 species</t>
  </si>
  <si>
    <t>13 missing bottles (less than 6 proteins)</t>
  </si>
  <si>
    <t>Tricarboxylic acid cycle</t>
  </si>
  <si>
    <t>Only the 3rd bottle is filled (between 0.66-1.00)</t>
  </si>
  <si>
    <t>Translation</t>
  </si>
  <si>
    <t>6 missing bottles (less than 10 proteins)</t>
  </si>
  <si>
    <t>Lipid metabolic process</t>
  </si>
  <si>
    <t>All species, All bottles</t>
  </si>
  <si>
    <t>Autophagy</t>
  </si>
  <si>
    <t>Cell Cycle</t>
  </si>
  <si>
    <t>Aging</t>
  </si>
  <si>
    <t>4 species</t>
  </si>
  <si>
    <t>3 missing species, and 14 missing bottles</t>
  </si>
  <si>
    <t>Regulation of Cell Size</t>
  </si>
  <si>
    <t>6 species</t>
  </si>
  <si>
    <t>2 missing species, and 15 missing bottles</t>
  </si>
  <si>
    <t>GO:0009295</t>
  </si>
  <si>
    <t>Nucleoid</t>
  </si>
  <si>
    <t>3 species</t>
  </si>
  <si>
    <t>5 missing species, only 3 bottles</t>
  </si>
  <si>
    <t>Cell Division</t>
  </si>
  <si>
    <t>Regulation of Cell Cycle</t>
  </si>
  <si>
    <t>Cell morphogenesis</t>
  </si>
  <si>
    <t>Cytokinesis</t>
  </si>
  <si>
    <t>Immune system process</t>
  </si>
  <si>
    <t>Circulatory system process</t>
  </si>
  <si>
    <t>Carbohydrate metabolyc system</t>
  </si>
  <si>
    <t>KOG Groups</t>
  </si>
  <si>
    <t>GO_0009295</t>
  </si>
  <si>
    <t>5 species</t>
  </si>
  <si>
    <t>8 missing bottles (less than 10 proteins)</t>
  </si>
  <si>
    <t>14 missing bottles (less than 10 proteins)</t>
  </si>
  <si>
    <t>10 missing bottles (less than 10 proteins)</t>
  </si>
  <si>
    <t>Only 3 bottles for the 3 species 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</si>
</sst>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70C0"/>
      </left>
      <right style="thin">
        <color theme="0"/>
      </right>
      <top style="thin">
        <color rgb="FF0070C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thin">
        <color rgb="FF0070C0"/>
      </top>
      <bottom style="medium">
        <color theme="0"/>
      </bottom>
      <diagonal/>
    </border>
    <border>
      <left style="thin">
        <color theme="0"/>
      </left>
      <right style="medium">
        <color theme="0"/>
      </right>
      <top style="thin">
        <color rgb="FF0070C0"/>
      </top>
      <bottom style="medium">
        <color theme="0"/>
      </bottom>
      <diagonal/>
    </border>
    <border>
      <left style="thin">
        <color theme="0"/>
      </left>
      <right style="thin">
        <color rgb="FF0070C0"/>
      </right>
      <top style="thin">
        <color rgb="FF0070C0"/>
      </top>
      <bottom style="medium">
        <color theme="0"/>
      </bottom>
      <diagonal/>
    </border>
    <border>
      <left style="thin">
        <color rgb="FF0070C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rgb="FF0070C0"/>
      </right>
      <top/>
      <bottom style="thin">
        <color theme="0"/>
      </bottom>
      <diagonal/>
    </border>
    <border>
      <left style="thin">
        <color rgb="FF0070C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70C0"/>
      </right>
      <top style="thin">
        <color theme="0"/>
      </top>
      <bottom style="thin">
        <color theme="0"/>
      </bottom>
      <diagonal/>
    </border>
    <border>
      <left style="thin">
        <color rgb="FF0070C0"/>
      </left>
      <right style="thin">
        <color theme="0"/>
      </right>
      <top style="thin">
        <color theme="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rgb="FF0070C0"/>
      </bottom>
      <diagonal/>
    </border>
    <border>
      <left style="thin">
        <color theme="0"/>
      </left>
      <right style="thin">
        <color rgb="FF0070C0"/>
      </right>
      <top style="thin">
        <color theme="0"/>
      </top>
      <bottom style="thin">
        <color rgb="FF0070C0"/>
      </bottom>
      <diagonal/>
    </border>
    <border>
      <left/>
      <right style="thin">
        <color theme="0"/>
      </right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rgb="FF0070C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rgb="FF0070C0"/>
      </bottom>
      <diagonal/>
    </border>
    <border>
      <left style="medium">
        <color theme="1"/>
      </left>
      <right/>
      <top style="medium">
        <color theme="1"/>
      </top>
      <bottom style="thin">
        <color theme="0"/>
      </bottom>
      <diagonal/>
    </border>
    <border>
      <left style="medium">
        <color theme="1"/>
      </left>
      <right/>
      <top style="thin">
        <color theme="0"/>
      </top>
      <bottom style="medium">
        <color theme="1"/>
      </bottom>
      <diagonal/>
    </border>
    <border>
      <left/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 style="thin">
        <color theme="0"/>
      </right>
      <top style="medium">
        <color theme="1"/>
      </top>
      <bottom/>
      <diagonal/>
    </border>
    <border>
      <left style="thin">
        <color theme="0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thin">
        <color theme="0"/>
      </left>
      <right style="thin">
        <color theme="0"/>
      </right>
      <top style="medium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8" borderId="3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10" fontId="0" fillId="2" borderId="17" xfId="0" applyNumberForma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10" fontId="0" fillId="2" borderId="24" xfId="0" applyNumberFormat="1" applyFill="1" applyBorder="1" applyAlignment="1">
      <alignment horizontal="center" vertical="center"/>
    </xf>
    <xf numFmtId="0" fontId="1" fillId="8" borderId="25" xfId="0" applyFont="1" applyFill="1" applyBorder="1" applyAlignment="1">
      <alignment horizontal="center" vertical="center"/>
    </xf>
    <xf numFmtId="10" fontId="0" fillId="8" borderId="26" xfId="0" applyNumberForma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10" fontId="0" fillId="2" borderId="26" xfId="0" applyNumberFormat="1" applyFill="1" applyBorder="1" applyAlignment="1">
      <alignment horizontal="center" vertical="center"/>
    </xf>
    <xf numFmtId="0" fontId="0" fillId="0" borderId="18" xfId="0" applyBorder="1"/>
    <xf numFmtId="0" fontId="0" fillId="0" borderId="2" xfId="0" applyBorder="1"/>
    <xf numFmtId="0" fontId="0" fillId="0" borderId="10" xfId="0" applyBorder="1"/>
    <xf numFmtId="0" fontId="1" fillId="5" borderId="3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4" fillId="3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3" borderId="35" xfId="0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1" fillId="10" borderId="25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10" fontId="0" fillId="10" borderId="3" xfId="0" applyNumberFormat="1" applyFill="1" applyBorder="1" applyAlignment="1">
      <alignment horizontal="center" vertical="center"/>
    </xf>
    <xf numFmtId="10" fontId="0" fillId="10" borderId="26" xfId="0" applyNumberForma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10" fontId="0" fillId="8" borderId="28" xfId="0" applyNumberFormat="1" applyFill="1" applyBorder="1" applyAlignment="1">
      <alignment horizontal="center" vertical="center"/>
    </xf>
    <xf numFmtId="10" fontId="0" fillId="8" borderId="29" xfId="0" applyNumberForma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 wrapText="1"/>
    </xf>
    <xf numFmtId="0" fontId="2" fillId="9" borderId="37" xfId="0" applyFont="1" applyFill="1" applyBorder="1" applyAlignment="1">
      <alignment horizontal="center" vertical="center"/>
    </xf>
    <xf numFmtId="0" fontId="2" fillId="9" borderId="38" xfId="0" applyFont="1" applyFill="1" applyBorder="1" applyAlignment="1">
      <alignment horizontal="center" vertical="center"/>
    </xf>
    <xf numFmtId="0" fontId="2" fillId="9" borderId="39" xfId="0" applyFont="1" applyFill="1" applyBorder="1" applyAlignment="1">
      <alignment horizontal="center" vertical="center"/>
    </xf>
    <xf numFmtId="0" fontId="2" fillId="9" borderId="40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 wrapText="1"/>
    </xf>
    <xf numFmtId="0" fontId="6" fillId="8" borderId="42" xfId="0" applyFont="1" applyFill="1" applyBorder="1" applyAlignment="1">
      <alignment horizontal="center" vertical="center"/>
    </xf>
    <xf numFmtId="0" fontId="6" fillId="8" borderId="42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6" fillId="10" borderId="14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43" xfId="0" applyFont="1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 wrapText="1"/>
    </xf>
    <xf numFmtId="0" fontId="0" fillId="10" borderId="16" xfId="0" applyFill="1" applyBorder="1" applyAlignment="1">
      <alignment horizontal="center" vertical="center"/>
    </xf>
  </cellXfs>
  <cellStyles count="1">
    <cellStyle name="Normal" xfId="0" builtinId="0"/>
  </cellStyles>
  <dxfs count="32"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numFmt numFmtId="2" formatCode="0.00"/>
      <fill>
        <patternFill>
          <fgColor auto="1"/>
          <bgColor theme="4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46CE-80AA-1743-99EA-0187EF3065F3}">
  <dimension ref="B1:AA44"/>
  <sheetViews>
    <sheetView tabSelected="1" topLeftCell="A20" zoomScale="88" workbookViewId="0">
      <selection activeCell="Q32" sqref="Q32"/>
    </sheetView>
  </sheetViews>
  <sheetFormatPr baseColWidth="10" defaultRowHeight="15" x14ac:dyDescent="0.2"/>
  <cols>
    <col min="2" max="3" width="17.6640625" customWidth="1"/>
    <col min="4" max="4" width="14.1640625" bestFit="1" customWidth="1"/>
    <col min="5" max="5" width="9" bestFit="1" customWidth="1"/>
    <col min="6" max="6" width="4.5" bestFit="1" customWidth="1"/>
    <col min="7" max="7" width="9" bestFit="1" customWidth="1"/>
    <col min="8" max="8" width="9" customWidth="1"/>
    <col min="9" max="10" width="9.1640625" bestFit="1" customWidth="1"/>
    <col min="11" max="11" width="9.1640625" customWidth="1"/>
    <col min="12" max="12" width="13.5" bestFit="1" customWidth="1"/>
    <col min="13" max="13" width="9" bestFit="1" customWidth="1"/>
    <col min="14" max="14" width="4.5" bestFit="1" customWidth="1"/>
    <col min="15" max="15" width="9" bestFit="1" customWidth="1"/>
    <col min="16" max="16" width="9" customWidth="1"/>
    <col min="17" max="18" width="9.1640625" bestFit="1" customWidth="1"/>
    <col min="19" max="19" width="9.1640625" customWidth="1"/>
    <col min="20" max="20" width="13.5" bestFit="1" customWidth="1"/>
    <col min="21" max="21" width="9" bestFit="1" customWidth="1"/>
    <col min="22" max="22" width="4.5" bestFit="1" customWidth="1"/>
    <col min="23" max="23" width="9" bestFit="1" customWidth="1"/>
    <col min="24" max="24" width="9" customWidth="1"/>
    <col min="25" max="25" width="9.1640625" bestFit="1" customWidth="1"/>
    <col min="27" max="27" width="9.1640625" customWidth="1"/>
  </cols>
  <sheetData>
    <row r="1" spans="2:27" ht="16" thickBot="1" x14ac:dyDescent="0.25"/>
    <row r="2" spans="2:27" ht="25" customHeight="1" x14ac:dyDescent="0.2">
      <c r="B2" s="44" t="s">
        <v>50</v>
      </c>
      <c r="C2" s="45"/>
      <c r="D2" s="4" t="s">
        <v>51</v>
      </c>
    </row>
    <row r="3" spans="2:27" ht="25" customHeight="1" x14ac:dyDescent="0.2">
      <c r="B3" s="46" t="s">
        <v>52</v>
      </c>
      <c r="C3" s="47"/>
      <c r="D3" s="5" t="s">
        <v>53</v>
      </c>
    </row>
    <row r="4" spans="2:27" ht="25" customHeight="1" thickBot="1" x14ac:dyDescent="0.25">
      <c r="B4" s="48" t="s">
        <v>50</v>
      </c>
      <c r="C4" s="49"/>
      <c r="D4" s="6" t="s">
        <v>54</v>
      </c>
    </row>
    <row r="6" spans="2:27" ht="27" customHeight="1" x14ac:dyDescent="0.2">
      <c r="D6" s="15" t="s">
        <v>47</v>
      </c>
      <c r="E6" s="15"/>
      <c r="F6" s="15"/>
      <c r="G6" s="15"/>
      <c r="H6" s="15"/>
      <c r="I6" s="15"/>
      <c r="J6" s="15"/>
      <c r="K6" s="15"/>
      <c r="L6" s="21" t="s">
        <v>48</v>
      </c>
      <c r="M6" s="21"/>
      <c r="N6" s="21"/>
      <c r="O6" s="21"/>
      <c r="P6" s="21"/>
      <c r="Q6" s="21"/>
      <c r="R6" s="21"/>
      <c r="S6" s="22"/>
      <c r="T6" s="23" t="s">
        <v>49</v>
      </c>
      <c r="U6" s="15"/>
      <c r="V6" s="15"/>
      <c r="W6" s="15"/>
      <c r="X6" s="15"/>
      <c r="Y6" s="15"/>
      <c r="Z6" s="15"/>
      <c r="AA6" s="15"/>
    </row>
    <row r="7" spans="2:27" ht="27" customHeight="1" x14ac:dyDescent="0.2">
      <c r="D7" s="7" t="s">
        <v>55</v>
      </c>
      <c r="E7" s="8"/>
      <c r="F7" s="9"/>
      <c r="G7" s="7" t="s">
        <v>59</v>
      </c>
      <c r="H7" s="9"/>
      <c r="I7" s="7" t="s">
        <v>60</v>
      </c>
      <c r="J7" s="9"/>
      <c r="K7" s="24" t="s">
        <v>61</v>
      </c>
      <c r="L7" s="10" t="s">
        <v>55</v>
      </c>
      <c r="M7" s="10"/>
      <c r="N7" s="11"/>
      <c r="O7" s="12" t="s">
        <v>59</v>
      </c>
      <c r="P7" s="11"/>
      <c r="Q7" s="12" t="s">
        <v>60</v>
      </c>
      <c r="R7" s="11"/>
      <c r="S7" s="20" t="s">
        <v>61</v>
      </c>
      <c r="T7" s="7" t="s">
        <v>55</v>
      </c>
      <c r="U7" s="8"/>
      <c r="V7" s="9"/>
      <c r="W7" s="8" t="s">
        <v>59</v>
      </c>
      <c r="X7" s="9"/>
      <c r="Y7" s="13" t="s">
        <v>60</v>
      </c>
      <c r="Z7" s="14"/>
      <c r="AA7" s="25" t="s">
        <v>61</v>
      </c>
    </row>
    <row r="8" spans="2:27" ht="27" customHeight="1" thickBot="1" x14ac:dyDescent="0.25">
      <c r="B8" s="26" t="s">
        <v>46</v>
      </c>
      <c r="C8" s="40" t="s">
        <v>95</v>
      </c>
      <c r="D8" s="27" t="s">
        <v>56</v>
      </c>
      <c r="E8" s="27" t="s">
        <v>57</v>
      </c>
      <c r="F8" s="27" t="s">
        <v>58</v>
      </c>
      <c r="G8" s="27">
        <v>0.5</v>
      </c>
      <c r="H8" s="27">
        <v>0.6</v>
      </c>
      <c r="I8" s="27">
        <v>-0.5</v>
      </c>
      <c r="J8" s="27">
        <v>-0.6</v>
      </c>
      <c r="K8" s="27" t="s">
        <v>62</v>
      </c>
      <c r="L8" s="28" t="s">
        <v>56</v>
      </c>
      <c r="M8" s="28" t="s">
        <v>57</v>
      </c>
      <c r="N8" s="28" t="s">
        <v>58</v>
      </c>
      <c r="O8" s="28">
        <v>0.5</v>
      </c>
      <c r="P8" s="28">
        <v>0.6</v>
      </c>
      <c r="Q8" s="28">
        <v>-0.5</v>
      </c>
      <c r="R8" s="28">
        <v>-0.6</v>
      </c>
      <c r="S8" s="27" t="s">
        <v>62</v>
      </c>
      <c r="T8" s="27" t="s">
        <v>56</v>
      </c>
      <c r="U8" s="27" t="s">
        <v>57</v>
      </c>
      <c r="V8" s="27" t="s">
        <v>58</v>
      </c>
      <c r="W8" s="27">
        <v>0.5</v>
      </c>
      <c r="X8" s="27">
        <v>0.6</v>
      </c>
      <c r="Y8" s="27">
        <v>-0.5</v>
      </c>
      <c r="Z8" s="29">
        <v>-0.6</v>
      </c>
      <c r="AA8" s="30" t="s">
        <v>62</v>
      </c>
    </row>
    <row r="9" spans="2:27" ht="21" customHeight="1" x14ac:dyDescent="0.2">
      <c r="B9" s="31" t="s">
        <v>31</v>
      </c>
      <c r="C9" s="41">
        <v>68</v>
      </c>
      <c r="D9" s="18">
        <f ca="1">COUNTA(INDIRECT($B9&amp;$D$2))</f>
        <v>88</v>
      </c>
      <c r="E9" s="18">
        <f ca="1">COUNTBLANK(INDIRECT($B9&amp;$D$2))</f>
        <v>80</v>
      </c>
      <c r="F9" s="18">
        <f ca="1">SUM(D9:E9)</f>
        <v>168</v>
      </c>
      <c r="G9" s="18">
        <f ca="1">COUNTIF(INDIRECT($B9&amp;$D$2),"&gt;0.5")</f>
        <v>13</v>
      </c>
      <c r="H9" s="18">
        <f ca="1">COUNTIF(INDIRECT($B9&amp;$D$2),"&gt;0.6")</f>
        <v>11</v>
      </c>
      <c r="I9" s="18">
        <f ca="1">COUNTIF(INDIRECT($B9&amp;$D$2),"&lt;-0.5")</f>
        <v>0</v>
      </c>
      <c r="J9" s="18">
        <f ca="1">COUNTIF(INDIRECT($B9&amp;$D$2),"&lt;-0.6")</f>
        <v>0</v>
      </c>
      <c r="K9" s="19">
        <f ca="1">SUM(I9,G9)/D9</f>
        <v>0.14772727272727273</v>
      </c>
      <c r="L9" s="18">
        <f ca="1">COUNTA(INDIRECT($B9&amp;$D$3))</f>
        <v>88</v>
      </c>
      <c r="M9" s="18">
        <f ca="1">COUNTBLANK(INDIRECT($B9&amp;$D$3))</f>
        <v>80</v>
      </c>
      <c r="N9" s="18">
        <f ca="1">SUM(L9:M9)</f>
        <v>168</v>
      </c>
      <c r="O9" s="18">
        <f ca="1">COUNTIF(INDIRECT($B9&amp;$D$3),"&gt;0.5")</f>
        <v>10</v>
      </c>
      <c r="P9" s="18">
        <f ca="1">COUNTIF(INDIRECT($B9&amp;$D$3),"&gt;0.6")</f>
        <v>0</v>
      </c>
      <c r="Q9" s="18">
        <f ca="1">COUNTIF(INDIRECT($B9&amp;$D$3),"&lt;-0.5")</f>
        <v>0</v>
      </c>
      <c r="R9" s="18">
        <f ca="1">COUNTIF(INDIRECT($B9&amp;$D$3),"&lt;-0.6")</f>
        <v>0</v>
      </c>
      <c r="S9" s="19">
        <f ca="1">SUM(Q9,O9)/L9</f>
        <v>0.11363636363636363</v>
      </c>
      <c r="T9" s="18">
        <f ca="1">COUNTA(INDIRECT($B9&amp;$D$4))</f>
        <v>88</v>
      </c>
      <c r="U9" s="18">
        <f ca="1">COUNTBLANK(INDIRECT($B9&amp;$D$4))</f>
        <v>80</v>
      </c>
      <c r="V9" s="18">
        <f ca="1">SUM(T9:U9)</f>
        <v>168</v>
      </c>
      <c r="W9" s="18">
        <f ca="1">COUNTIF(INDIRECT($B9&amp;$D$4),"&gt;0.5")</f>
        <v>12</v>
      </c>
      <c r="X9" s="18">
        <f ca="1">COUNTIF(INDIRECT($B9&amp;$D$4),"&gt;0.6")</f>
        <v>10</v>
      </c>
      <c r="Y9" s="18">
        <f ca="1">COUNTIF(INDIRECT($B9&amp;$D$4),"&lt;-0.5")</f>
        <v>1</v>
      </c>
      <c r="Z9" s="18">
        <f ca="1">COUNTIF(INDIRECT($B9&amp;$D$4),"&lt;-0.6")</f>
        <v>1</v>
      </c>
      <c r="AA9" s="32">
        <f ca="1">SUM(Y9,W9)/T9</f>
        <v>0.14772727272727273</v>
      </c>
    </row>
    <row r="10" spans="2:27" ht="21" customHeight="1" x14ac:dyDescent="0.2">
      <c r="B10" s="33" t="s">
        <v>32</v>
      </c>
      <c r="C10" s="42">
        <v>722</v>
      </c>
      <c r="D10" s="3">
        <f ca="1">COUNTA(INDIRECT($B10&amp;$D$2))</f>
        <v>100</v>
      </c>
      <c r="E10" s="3">
        <f ca="1">COUNTBLANK(INDIRECT($B10&amp;$D$2))</f>
        <v>68</v>
      </c>
      <c r="F10" s="3">
        <f t="shared" ref="F10:F24" ca="1" si="0">SUM(D10:E10)</f>
        <v>168</v>
      </c>
      <c r="G10" s="3">
        <f ca="1">COUNTIF(INDIRECT($B10&amp;$D$2),"&gt;0.5")</f>
        <v>1</v>
      </c>
      <c r="H10" s="3">
        <f ca="1">COUNTIF(INDIRECT($B10&amp;$D$2),"&gt;0.6")</f>
        <v>0</v>
      </c>
      <c r="I10" s="3">
        <f ca="1">COUNTIF(INDIRECT($B10&amp;$D$2),"&lt;-0.5")</f>
        <v>0</v>
      </c>
      <c r="J10" s="3">
        <f ca="1">COUNTIF(INDIRECT($B10&amp;$D$2),"&lt;-0.6")</f>
        <v>0</v>
      </c>
      <c r="K10" s="17">
        <f t="shared" ref="K10:K24" ca="1" si="1">SUM(I10,G10)/D10</f>
        <v>0.01</v>
      </c>
      <c r="L10" s="3">
        <f ca="1">COUNTA(INDIRECT($B10&amp;$D$3))</f>
        <v>100</v>
      </c>
      <c r="M10" s="3">
        <f ca="1">COUNTBLANK(INDIRECT($B10&amp;$D$3))</f>
        <v>68</v>
      </c>
      <c r="N10" s="3">
        <f t="shared" ref="N10:N24" ca="1" si="2">SUM(L10:M10)</f>
        <v>168</v>
      </c>
      <c r="O10" s="3">
        <f ca="1">COUNTIF(INDIRECT($B10&amp;$D$3),"&gt;0.5")</f>
        <v>0</v>
      </c>
      <c r="P10" s="3">
        <f ca="1">COUNTIF(INDIRECT($B10&amp;$D$3),"&gt;0.6")</f>
        <v>0</v>
      </c>
      <c r="Q10" s="3">
        <f ca="1">COUNTIF(INDIRECT($B10&amp;$D$3),"&lt;-0.5")</f>
        <v>0</v>
      </c>
      <c r="R10" s="3">
        <f ca="1">COUNTIF(INDIRECT($B10&amp;$D$3),"&lt;-0.6")</f>
        <v>0</v>
      </c>
      <c r="S10" s="17">
        <f t="shared" ref="S10:S24" ca="1" si="3">SUM(Q10,O10)/L10</f>
        <v>0</v>
      </c>
      <c r="T10" s="3">
        <f ca="1">COUNTA(INDIRECT($B10&amp;$D$4))</f>
        <v>100</v>
      </c>
      <c r="U10" s="3">
        <f ca="1">COUNTBLANK(INDIRECT($B10&amp;$D$4))</f>
        <v>68</v>
      </c>
      <c r="V10" s="3">
        <f t="shared" ref="V10:V24" ca="1" si="4">SUM(T10:U10)</f>
        <v>168</v>
      </c>
      <c r="W10" s="3">
        <f ca="1">COUNTIF(INDIRECT($B10&amp;$D$4),"&gt;0.5")</f>
        <v>0</v>
      </c>
      <c r="X10" s="3">
        <f ca="1">COUNTIF(INDIRECT($B10&amp;$D$4),"&gt;0.6")</f>
        <v>0</v>
      </c>
      <c r="Y10" s="3">
        <f ca="1">COUNTIF(INDIRECT($B10&amp;$D$4),"&lt;-0.5")</f>
        <v>0</v>
      </c>
      <c r="Z10" s="3">
        <f ca="1">COUNTIF(INDIRECT($B10&amp;$D$4),"&lt;-0.6")</f>
        <v>0</v>
      </c>
      <c r="AA10" s="34">
        <f t="shared" ref="AA10:AA24" ca="1" si="5">SUM(Y10,W10)/T10</f>
        <v>0</v>
      </c>
    </row>
    <row r="11" spans="2:27" ht="21" customHeight="1" x14ac:dyDescent="0.2">
      <c r="B11" s="35" t="s">
        <v>33</v>
      </c>
      <c r="C11" s="43">
        <v>209</v>
      </c>
      <c r="D11" s="2">
        <f ca="1">COUNTA(INDIRECT($B11&amp;$D$2))</f>
        <v>77</v>
      </c>
      <c r="E11" s="2">
        <f ca="1">COUNTBLANK(INDIRECT($B11&amp;$D$2))</f>
        <v>91</v>
      </c>
      <c r="F11" s="2">
        <f t="shared" ca="1" si="0"/>
        <v>168</v>
      </c>
      <c r="G11" s="2">
        <f ca="1">COUNTIF(INDIRECT($B11&amp;$D$2),"&gt;0.5")</f>
        <v>0</v>
      </c>
      <c r="H11" s="2">
        <f ca="1">COUNTIF(INDIRECT($B11&amp;$D$2),"&gt;0.6")</f>
        <v>0</v>
      </c>
      <c r="I11" s="2">
        <f ca="1">COUNTIF(INDIRECT($B11&amp;$D$2),"&lt;-0.5")</f>
        <v>1</v>
      </c>
      <c r="J11" s="2">
        <f ca="1">COUNTIF(INDIRECT($B11&amp;$D$2),"&lt;-0.6")</f>
        <v>0</v>
      </c>
      <c r="K11" s="16">
        <f t="shared" ca="1" si="1"/>
        <v>1.2987012987012988E-2</v>
      </c>
      <c r="L11" s="2">
        <f ca="1">COUNTA(INDIRECT($B11&amp;$D$3))</f>
        <v>77</v>
      </c>
      <c r="M11" s="2">
        <f ca="1">COUNTBLANK(INDIRECT($B11&amp;$D$3))</f>
        <v>91</v>
      </c>
      <c r="N11" s="2">
        <f t="shared" ca="1" si="2"/>
        <v>168</v>
      </c>
      <c r="O11" s="2">
        <f ca="1">COUNTIF(INDIRECT($B11&amp;$D$3),"&gt;0.5")</f>
        <v>0</v>
      </c>
      <c r="P11" s="2">
        <f ca="1">COUNTIF(INDIRECT($B11&amp;$D$3),"&gt;0.6")</f>
        <v>0</v>
      </c>
      <c r="Q11" s="2">
        <f ca="1">COUNTIF(INDIRECT($B11&amp;$D$3),"&lt;-0.5")</f>
        <v>0</v>
      </c>
      <c r="R11" s="2">
        <f ca="1">COUNTIF(INDIRECT($B11&amp;$D$3),"&lt;-0.6")</f>
        <v>0</v>
      </c>
      <c r="S11" s="16">
        <f t="shared" ca="1" si="3"/>
        <v>0</v>
      </c>
      <c r="T11" s="2">
        <f ca="1">COUNTA(INDIRECT($B11&amp;$D$4))</f>
        <v>77</v>
      </c>
      <c r="U11" s="2">
        <f ca="1">COUNTBLANK(INDIRECT($B11&amp;$D$4))</f>
        <v>91</v>
      </c>
      <c r="V11" s="2">
        <f t="shared" ca="1" si="4"/>
        <v>168</v>
      </c>
      <c r="W11" s="2">
        <f ca="1">COUNTIF(INDIRECT($B11&amp;$D$4),"&gt;0.5")</f>
        <v>0</v>
      </c>
      <c r="X11" s="2">
        <f ca="1">COUNTIF(INDIRECT($B11&amp;$D$4),"&gt;0.6")</f>
        <v>0</v>
      </c>
      <c r="Y11" s="2">
        <f ca="1">COUNTIF(INDIRECT($B11&amp;$D$4),"&lt;-0.5")</f>
        <v>0</v>
      </c>
      <c r="Z11" s="2">
        <f ca="1">COUNTIF(INDIRECT($B11&amp;$D$4),"&lt;-0.6")</f>
        <v>0</v>
      </c>
      <c r="AA11" s="36">
        <f t="shared" ca="1" si="5"/>
        <v>0</v>
      </c>
    </row>
    <row r="12" spans="2:27" ht="21" customHeight="1" x14ac:dyDescent="0.2">
      <c r="B12" s="33" t="s">
        <v>34</v>
      </c>
      <c r="C12" s="42">
        <v>1173</v>
      </c>
      <c r="D12" s="3">
        <f ca="1">COUNTA(INDIRECT($B12&amp;$D$2))</f>
        <v>92</v>
      </c>
      <c r="E12" s="3">
        <f ca="1">COUNTBLANK(INDIRECT($B12&amp;$D$2))</f>
        <v>76</v>
      </c>
      <c r="F12" s="3">
        <f t="shared" ca="1" si="0"/>
        <v>168</v>
      </c>
      <c r="G12" s="3">
        <f ca="1">COUNTIF(INDIRECT($B12&amp;$D$2),"&gt;0.5")</f>
        <v>0</v>
      </c>
      <c r="H12" s="3">
        <f ca="1">COUNTIF(INDIRECT($B12&amp;$D$2),"&gt;0.6")</f>
        <v>0</v>
      </c>
      <c r="I12" s="3">
        <f ca="1">COUNTIF(INDIRECT($B12&amp;$D$2),"&lt;-0.5")</f>
        <v>3</v>
      </c>
      <c r="J12" s="3">
        <f ca="1">COUNTIF(INDIRECT($B12&amp;$D$2),"&lt;-0.6")</f>
        <v>2</v>
      </c>
      <c r="K12" s="17">
        <f t="shared" ca="1" si="1"/>
        <v>3.2608695652173912E-2</v>
      </c>
      <c r="L12" s="3">
        <f ca="1">COUNTA(INDIRECT($B12&amp;$D$3))</f>
        <v>92</v>
      </c>
      <c r="M12" s="3">
        <f ca="1">COUNTBLANK(INDIRECT($B12&amp;$D$3))</f>
        <v>76</v>
      </c>
      <c r="N12" s="3">
        <f t="shared" ca="1" si="2"/>
        <v>168</v>
      </c>
      <c r="O12" s="3">
        <f ca="1">COUNTIF(INDIRECT($B12&amp;$D$3),"&gt;0.5")</f>
        <v>0</v>
      </c>
      <c r="P12" s="3">
        <f ca="1">COUNTIF(INDIRECT($B12&amp;$D$3),"&gt;0.6")</f>
        <v>0</v>
      </c>
      <c r="Q12" s="3">
        <f ca="1">COUNTIF(INDIRECT($B12&amp;$D$3),"&lt;-0.5")</f>
        <v>0</v>
      </c>
      <c r="R12" s="3">
        <f ca="1">COUNTIF(INDIRECT($B12&amp;$D$3),"&lt;-0.6")</f>
        <v>0</v>
      </c>
      <c r="S12" s="17">
        <f t="shared" ca="1" si="3"/>
        <v>0</v>
      </c>
      <c r="T12" s="3">
        <f ca="1">COUNTA(INDIRECT($B12&amp;$D$4))</f>
        <v>92</v>
      </c>
      <c r="U12" s="3">
        <f ca="1">COUNTBLANK(INDIRECT($B12&amp;$D$4))</f>
        <v>76</v>
      </c>
      <c r="V12" s="3">
        <f t="shared" ca="1" si="4"/>
        <v>168</v>
      </c>
      <c r="W12" s="3">
        <f ca="1">COUNTIF(INDIRECT($B12&amp;$D$4),"&gt;0.5")</f>
        <v>0</v>
      </c>
      <c r="X12" s="3">
        <f ca="1">COUNTIF(INDIRECT($B12&amp;$D$4),"&gt;0.6")</f>
        <v>0</v>
      </c>
      <c r="Y12" s="3">
        <f ca="1">COUNTIF(INDIRECT($B12&amp;$D$4),"&lt;-0.5")</f>
        <v>2</v>
      </c>
      <c r="Z12" s="3">
        <f ca="1">COUNTIF(INDIRECT($B12&amp;$D$4),"&lt;-0.6")</f>
        <v>0</v>
      </c>
      <c r="AA12" s="34">
        <f t="shared" ca="1" si="5"/>
        <v>2.1739130434782608E-2</v>
      </c>
    </row>
    <row r="13" spans="2:27" ht="21" customHeight="1" x14ac:dyDescent="0.2">
      <c r="B13" s="35" t="s">
        <v>35</v>
      </c>
      <c r="C13" s="43">
        <v>256</v>
      </c>
      <c r="D13" s="2">
        <f ca="1">COUNTA(INDIRECT($B13&amp;$D$2))</f>
        <v>34</v>
      </c>
      <c r="E13" s="2">
        <f ca="1">COUNTBLANK(INDIRECT($B13&amp;$D$2))</f>
        <v>134</v>
      </c>
      <c r="F13" s="2">
        <f t="shared" ca="1" si="0"/>
        <v>168</v>
      </c>
      <c r="G13" s="2">
        <f ca="1">COUNTIF(INDIRECT($B13&amp;$D$2),"&gt;0.5")</f>
        <v>4</v>
      </c>
      <c r="H13" s="2">
        <f ca="1">COUNTIF(INDIRECT($B13&amp;$D$2),"&gt;0.6")</f>
        <v>0</v>
      </c>
      <c r="I13" s="2">
        <f ca="1">COUNTIF(INDIRECT($B13&amp;$D$2),"&lt;-0.5")</f>
        <v>0</v>
      </c>
      <c r="J13" s="2">
        <f ca="1">COUNTIF(INDIRECT($B13&amp;$D$2),"&lt;-0.6")</f>
        <v>0</v>
      </c>
      <c r="K13" s="16">
        <f t="shared" ca="1" si="1"/>
        <v>0.11764705882352941</v>
      </c>
      <c r="L13" s="2">
        <f ca="1">COUNTA(INDIRECT($B13&amp;$D$3))</f>
        <v>34</v>
      </c>
      <c r="M13" s="2">
        <f ca="1">COUNTBLANK(INDIRECT($B13&amp;$D$3))</f>
        <v>134</v>
      </c>
      <c r="N13" s="2">
        <f t="shared" ca="1" si="2"/>
        <v>168</v>
      </c>
      <c r="O13" s="2">
        <f ca="1">COUNTIF(INDIRECT($B13&amp;$D$3),"&gt;0.5")</f>
        <v>0</v>
      </c>
      <c r="P13" s="2">
        <f ca="1">COUNTIF(INDIRECT($B13&amp;$D$3),"&gt;0.6")</f>
        <v>0</v>
      </c>
      <c r="Q13" s="2">
        <f ca="1">COUNTIF(INDIRECT($B13&amp;$D$3),"&lt;-0.5")</f>
        <v>0</v>
      </c>
      <c r="R13" s="2">
        <f ca="1">COUNTIF(INDIRECT($B13&amp;$D$3),"&lt;-0.6")</f>
        <v>0</v>
      </c>
      <c r="S13" s="16">
        <f t="shared" ca="1" si="3"/>
        <v>0</v>
      </c>
      <c r="T13" s="2">
        <f ca="1">COUNTA(INDIRECT($B13&amp;$D$4))</f>
        <v>34</v>
      </c>
      <c r="U13" s="2">
        <f ca="1">COUNTBLANK(INDIRECT($B13&amp;$D$4))</f>
        <v>134</v>
      </c>
      <c r="V13" s="2">
        <f t="shared" ca="1" si="4"/>
        <v>168</v>
      </c>
      <c r="W13" s="2">
        <f ca="1">COUNTIF(INDIRECT($B13&amp;$D$4),"&gt;0.5")</f>
        <v>6</v>
      </c>
      <c r="X13" s="2">
        <f ca="1">COUNTIF(INDIRECT($B13&amp;$D$4),"&gt;0.6")</f>
        <v>0</v>
      </c>
      <c r="Y13" s="2">
        <f ca="1">COUNTIF(INDIRECT($B13&amp;$D$4),"&lt;-0.5")</f>
        <v>0</v>
      </c>
      <c r="Z13" s="2">
        <f ca="1">COUNTIF(INDIRECT($B13&amp;$D$4),"&lt;-0.6")</f>
        <v>0</v>
      </c>
      <c r="AA13" s="36">
        <f t="shared" ca="1" si="5"/>
        <v>0.17647058823529413</v>
      </c>
    </row>
    <row r="14" spans="2:27" ht="21" customHeight="1" x14ac:dyDescent="0.2">
      <c r="B14" s="33" t="s">
        <v>36</v>
      </c>
      <c r="C14" s="42">
        <v>312</v>
      </c>
      <c r="D14" s="3">
        <f ca="1">COUNTA(INDIRECT($B14&amp;$D$2))</f>
        <v>121</v>
      </c>
      <c r="E14" s="3">
        <f ca="1">COUNTBLANK(INDIRECT($B14&amp;$D$2))</f>
        <v>47</v>
      </c>
      <c r="F14" s="3">
        <f t="shared" ca="1" si="0"/>
        <v>168</v>
      </c>
      <c r="G14" s="3">
        <f ca="1">COUNTIF(INDIRECT($B14&amp;$D$2),"&gt;0.5")</f>
        <v>17</v>
      </c>
      <c r="H14" s="3">
        <f ca="1">COUNTIF(INDIRECT($B14&amp;$D$2),"&gt;0.6")</f>
        <v>7</v>
      </c>
      <c r="I14" s="3">
        <f ca="1">COUNTIF(INDIRECT($B14&amp;$D$2),"&lt;-0.5")</f>
        <v>4</v>
      </c>
      <c r="J14" s="3">
        <f ca="1">COUNTIF(INDIRECT($B14&amp;$D$2),"&lt;-0.6")</f>
        <v>1</v>
      </c>
      <c r="K14" s="17">
        <f t="shared" ca="1" si="1"/>
        <v>0.17355371900826447</v>
      </c>
      <c r="L14" s="3">
        <f ca="1">COUNTA(INDIRECT($B14&amp;$D$3))</f>
        <v>121</v>
      </c>
      <c r="M14" s="3">
        <f ca="1">COUNTBLANK(INDIRECT($B14&amp;$D$3))</f>
        <v>47</v>
      </c>
      <c r="N14" s="3">
        <f t="shared" ca="1" si="2"/>
        <v>168</v>
      </c>
      <c r="O14" s="3">
        <f ca="1">COUNTIF(INDIRECT($B14&amp;$D$3),"&gt;0.5")</f>
        <v>5</v>
      </c>
      <c r="P14" s="3">
        <f ca="1">COUNTIF(INDIRECT($B14&amp;$D$3),"&gt;0.6")</f>
        <v>0</v>
      </c>
      <c r="Q14" s="3">
        <f ca="1">COUNTIF(INDIRECT($B14&amp;$D$3),"&lt;-0.5")</f>
        <v>2</v>
      </c>
      <c r="R14" s="3">
        <f ca="1">COUNTIF(INDIRECT($B14&amp;$D$3),"&lt;-0.6")</f>
        <v>0</v>
      </c>
      <c r="S14" s="17">
        <f t="shared" ca="1" si="3"/>
        <v>5.7851239669421489E-2</v>
      </c>
      <c r="T14" s="3">
        <f ca="1">COUNTA(INDIRECT($B14&amp;$D$4))</f>
        <v>121</v>
      </c>
      <c r="U14" s="3">
        <f ca="1">COUNTBLANK(INDIRECT($B14&amp;$D$4))</f>
        <v>47</v>
      </c>
      <c r="V14" s="3">
        <f t="shared" ca="1" si="4"/>
        <v>168</v>
      </c>
      <c r="W14" s="3">
        <f ca="1">COUNTIF(INDIRECT($B14&amp;$D$4),"&gt;0.5")</f>
        <v>12</v>
      </c>
      <c r="X14" s="3">
        <f ca="1">COUNTIF(INDIRECT($B14&amp;$D$4),"&gt;0.6")</f>
        <v>6</v>
      </c>
      <c r="Y14" s="3">
        <f ca="1">COUNTIF(INDIRECT($B14&amp;$D$4),"&lt;-0.5")</f>
        <v>3</v>
      </c>
      <c r="Z14" s="3">
        <f ca="1">COUNTIF(INDIRECT($B14&amp;$D$4),"&lt;-0.6")</f>
        <v>2</v>
      </c>
      <c r="AA14" s="34">
        <f t="shared" ca="1" si="5"/>
        <v>0.12396694214876033</v>
      </c>
    </row>
    <row r="15" spans="2:27" ht="21" customHeight="1" x14ac:dyDescent="0.2">
      <c r="B15" s="35" t="s">
        <v>37</v>
      </c>
      <c r="C15" s="43">
        <v>27</v>
      </c>
      <c r="D15" s="2">
        <f ca="1">COUNTA(INDIRECT($B15&amp;$D$2))</f>
        <v>82</v>
      </c>
      <c r="E15" s="2">
        <f ca="1">COUNTBLANK(INDIRECT($B15&amp;$D$2))</f>
        <v>86</v>
      </c>
      <c r="F15" s="2">
        <f t="shared" ca="1" si="0"/>
        <v>168</v>
      </c>
      <c r="G15" s="2">
        <f ca="1">COUNTIF(INDIRECT($B15&amp;$D$2),"&gt;0.5")</f>
        <v>0</v>
      </c>
      <c r="H15" s="2">
        <f ca="1">COUNTIF(INDIRECT($B15&amp;$D$2),"&gt;0.6")</f>
        <v>0</v>
      </c>
      <c r="I15" s="2">
        <f ca="1">COUNTIF(INDIRECT($B15&amp;$D$2),"&lt;-0.5")</f>
        <v>0</v>
      </c>
      <c r="J15" s="2">
        <f ca="1">COUNTIF(INDIRECT($B15&amp;$D$2),"&lt;-0.6")</f>
        <v>0</v>
      </c>
      <c r="K15" s="16">
        <f t="shared" ca="1" si="1"/>
        <v>0</v>
      </c>
      <c r="L15" s="2">
        <f ca="1">COUNTA(INDIRECT($B15&amp;$D$3))</f>
        <v>82</v>
      </c>
      <c r="M15" s="2">
        <f ca="1">COUNTBLANK(INDIRECT($B15&amp;$D$3))</f>
        <v>86</v>
      </c>
      <c r="N15" s="2">
        <f t="shared" ca="1" si="2"/>
        <v>168</v>
      </c>
      <c r="O15" s="2">
        <f ca="1">COUNTIF(INDIRECT($B15&amp;$D$3),"&gt;0.5")</f>
        <v>0</v>
      </c>
      <c r="P15" s="2">
        <f ca="1">COUNTIF(INDIRECT($B15&amp;$D$3),"&gt;0.6")</f>
        <v>0</v>
      </c>
      <c r="Q15" s="2">
        <f ca="1">COUNTIF(INDIRECT($B15&amp;$D$3),"&lt;-0.5")</f>
        <v>0</v>
      </c>
      <c r="R15" s="2">
        <f ca="1">COUNTIF(INDIRECT($B15&amp;$D$3),"&lt;-0.6")</f>
        <v>0</v>
      </c>
      <c r="S15" s="16">
        <f t="shared" ca="1" si="3"/>
        <v>0</v>
      </c>
      <c r="T15" s="2">
        <f ca="1">COUNTA(INDIRECT($B15&amp;$D$4))</f>
        <v>82</v>
      </c>
      <c r="U15" s="2">
        <f ca="1">COUNTBLANK(INDIRECT($B15&amp;$D$4))</f>
        <v>86</v>
      </c>
      <c r="V15" s="2">
        <f t="shared" ca="1" si="4"/>
        <v>168</v>
      </c>
      <c r="W15" s="2">
        <f ca="1">COUNTIF(INDIRECT($B15&amp;$D$4),"&gt;0.5")</f>
        <v>2</v>
      </c>
      <c r="X15" s="2">
        <f ca="1">COUNTIF(INDIRECT($B15&amp;$D$4),"&gt;0.6")</f>
        <v>0</v>
      </c>
      <c r="Y15" s="2">
        <f ca="1">COUNTIF(INDIRECT($B15&amp;$D$4),"&lt;-0.5")</f>
        <v>0</v>
      </c>
      <c r="Z15" s="2">
        <f ca="1">COUNTIF(INDIRECT($B15&amp;$D$4),"&lt;-0.6")</f>
        <v>0</v>
      </c>
      <c r="AA15" s="36">
        <f t="shared" ca="1" si="5"/>
        <v>2.4390243902439025E-2</v>
      </c>
    </row>
    <row r="16" spans="2:27" ht="21" customHeight="1" x14ac:dyDescent="0.2">
      <c r="B16" s="33" t="s">
        <v>38</v>
      </c>
      <c r="C16" s="42">
        <v>389</v>
      </c>
      <c r="D16" s="3">
        <f ca="1">COUNTA(INDIRECT($B16&amp;$D$2))</f>
        <v>150</v>
      </c>
      <c r="E16" s="3">
        <f ca="1">COUNTBLANK(INDIRECT($B16&amp;$D$2))</f>
        <v>18</v>
      </c>
      <c r="F16" s="3">
        <f t="shared" ca="1" si="0"/>
        <v>168</v>
      </c>
      <c r="G16" s="3">
        <f ca="1">COUNTIF(INDIRECT($B16&amp;$D$2),"&gt;0.5")</f>
        <v>32</v>
      </c>
      <c r="H16" s="3">
        <f ca="1">COUNTIF(INDIRECT($B16&amp;$D$2),"&gt;0.6")</f>
        <v>27</v>
      </c>
      <c r="I16" s="3">
        <f ca="1">COUNTIF(INDIRECT($B16&amp;$D$2),"&lt;-0.5")</f>
        <v>1</v>
      </c>
      <c r="J16" s="3">
        <f ca="1">COUNTIF(INDIRECT($B16&amp;$D$2),"&lt;-0.6")</f>
        <v>0</v>
      </c>
      <c r="K16" s="17">
        <f t="shared" ca="1" si="1"/>
        <v>0.22</v>
      </c>
      <c r="L16" s="3">
        <f ca="1">COUNTA(INDIRECT($B16&amp;$D$3))</f>
        <v>150</v>
      </c>
      <c r="M16" s="3">
        <f ca="1">COUNTBLANK(INDIRECT($B16&amp;$D$3))</f>
        <v>18</v>
      </c>
      <c r="N16" s="3">
        <f t="shared" ca="1" si="2"/>
        <v>168</v>
      </c>
      <c r="O16" s="3">
        <f ca="1">COUNTIF(INDIRECT($B16&amp;$D$3),"&gt;0.5")</f>
        <v>12</v>
      </c>
      <c r="P16" s="3">
        <f ca="1">COUNTIF(INDIRECT($B16&amp;$D$3),"&gt;0.6")</f>
        <v>1</v>
      </c>
      <c r="Q16" s="3">
        <f ca="1">COUNTIF(INDIRECT($B16&amp;$D$3),"&lt;-0.5")</f>
        <v>3</v>
      </c>
      <c r="R16" s="3">
        <f ca="1">COUNTIF(INDIRECT($B16&amp;$D$3),"&lt;-0.6")</f>
        <v>0</v>
      </c>
      <c r="S16" s="17">
        <f t="shared" ca="1" si="3"/>
        <v>0.1</v>
      </c>
      <c r="T16" s="3">
        <f ca="1">COUNTA(INDIRECT($B16&amp;$D$4))</f>
        <v>150</v>
      </c>
      <c r="U16" s="3">
        <f ca="1">COUNTBLANK(INDIRECT($B16&amp;$D$4))</f>
        <v>18</v>
      </c>
      <c r="V16" s="3">
        <f t="shared" ca="1" si="4"/>
        <v>168</v>
      </c>
      <c r="W16" s="3">
        <f ca="1">COUNTIF(INDIRECT($B16&amp;$D$4),"&gt;0.5")</f>
        <v>26</v>
      </c>
      <c r="X16" s="3">
        <f ca="1">COUNTIF(INDIRECT($B16&amp;$D$4),"&gt;0.6")</f>
        <v>19</v>
      </c>
      <c r="Y16" s="3">
        <f ca="1">COUNTIF(INDIRECT($B16&amp;$D$4),"&lt;-0.5")</f>
        <v>6</v>
      </c>
      <c r="Z16" s="3">
        <f ca="1">COUNTIF(INDIRECT($B16&amp;$D$4),"&lt;-0.6")</f>
        <v>5</v>
      </c>
      <c r="AA16" s="34">
        <f t="shared" ca="1" si="5"/>
        <v>0.21333333333333335</v>
      </c>
    </row>
    <row r="17" spans="2:27" ht="21" customHeight="1" x14ac:dyDescent="0.2">
      <c r="B17" s="35" t="s">
        <v>39</v>
      </c>
      <c r="C17" s="43">
        <v>640</v>
      </c>
      <c r="D17" s="2">
        <f ca="1">COUNTA(INDIRECT($B17&amp;$D$2))</f>
        <v>162</v>
      </c>
      <c r="E17" s="2">
        <f ca="1">COUNTBLANK(INDIRECT($B17&amp;$D$2))</f>
        <v>6</v>
      </c>
      <c r="F17" s="2">
        <f t="shared" ca="1" si="0"/>
        <v>168</v>
      </c>
      <c r="G17" s="2">
        <f ca="1">COUNTIF(INDIRECT($B17&amp;$D$2),"&gt;0.5")</f>
        <v>10</v>
      </c>
      <c r="H17" s="2">
        <f ca="1">COUNTIF(INDIRECT($B17&amp;$D$2),"&gt;0.6")</f>
        <v>2</v>
      </c>
      <c r="I17" s="2">
        <f ca="1">COUNTIF(INDIRECT($B17&amp;$D$2),"&lt;-0.5")</f>
        <v>0</v>
      </c>
      <c r="J17" s="2">
        <f ca="1">COUNTIF(INDIRECT($B17&amp;$D$2),"&lt;-0.6")</f>
        <v>0</v>
      </c>
      <c r="K17" s="16">
        <f t="shared" ca="1" si="1"/>
        <v>6.1728395061728392E-2</v>
      </c>
      <c r="L17" s="2">
        <f ca="1">COUNTA(INDIRECT($B17&amp;$D$3))</f>
        <v>162</v>
      </c>
      <c r="M17" s="2">
        <f ca="1">COUNTBLANK(INDIRECT($B17&amp;$D$3))</f>
        <v>6</v>
      </c>
      <c r="N17" s="2">
        <f t="shared" ca="1" si="2"/>
        <v>168</v>
      </c>
      <c r="O17" s="2">
        <f ca="1">COUNTIF(INDIRECT($B17&amp;$D$3),"&gt;0.5")</f>
        <v>0</v>
      </c>
      <c r="P17" s="2">
        <f ca="1">COUNTIF(INDIRECT($B17&amp;$D$3),"&gt;0.6")</f>
        <v>0</v>
      </c>
      <c r="Q17" s="2">
        <f ca="1">COUNTIF(INDIRECT($B17&amp;$D$3),"&lt;-0.5")</f>
        <v>0</v>
      </c>
      <c r="R17" s="2">
        <f ca="1">COUNTIF(INDIRECT($B17&amp;$D$3),"&lt;-0.6")</f>
        <v>0</v>
      </c>
      <c r="S17" s="16">
        <f t="shared" ca="1" si="3"/>
        <v>0</v>
      </c>
      <c r="T17" s="2">
        <f ca="1">COUNTA(INDIRECT($B17&amp;$D$4))</f>
        <v>162</v>
      </c>
      <c r="U17" s="2">
        <f ca="1">COUNTBLANK(INDIRECT($B17&amp;$D$4))</f>
        <v>6</v>
      </c>
      <c r="V17" s="2">
        <f t="shared" ca="1" si="4"/>
        <v>168</v>
      </c>
      <c r="W17" s="2">
        <f ca="1">COUNTIF(INDIRECT($B17&amp;$D$4),"&gt;0.5")</f>
        <v>9</v>
      </c>
      <c r="X17" s="2">
        <f ca="1">COUNTIF(INDIRECT($B17&amp;$D$4),"&gt;0.6")</f>
        <v>1</v>
      </c>
      <c r="Y17" s="2">
        <f ca="1">COUNTIF(INDIRECT($B17&amp;$D$4),"&lt;-0.5")</f>
        <v>7</v>
      </c>
      <c r="Z17" s="2">
        <f ca="1">COUNTIF(INDIRECT($B17&amp;$D$4),"&lt;-0.6")</f>
        <v>3</v>
      </c>
      <c r="AA17" s="36">
        <f t="shared" ca="1" si="5"/>
        <v>9.8765432098765427E-2</v>
      </c>
    </row>
    <row r="18" spans="2:27" ht="21" customHeight="1" x14ac:dyDescent="0.2">
      <c r="B18" s="33" t="s">
        <v>40</v>
      </c>
      <c r="C18" s="42">
        <v>321</v>
      </c>
      <c r="D18" s="3">
        <f ca="1">COUNTA(INDIRECT($B18&amp;$D$2))</f>
        <v>132</v>
      </c>
      <c r="E18" s="3">
        <f ca="1">COUNTBLANK(INDIRECT($B18&amp;$D$2))</f>
        <v>36</v>
      </c>
      <c r="F18" s="3">
        <f t="shared" ca="1" si="0"/>
        <v>168</v>
      </c>
      <c r="G18" s="3">
        <f ca="1">COUNTIF(INDIRECT($B18&amp;$D$2),"&gt;0.5")</f>
        <v>15</v>
      </c>
      <c r="H18" s="3">
        <f ca="1">COUNTIF(INDIRECT($B18&amp;$D$2),"&gt;0.6")</f>
        <v>12</v>
      </c>
      <c r="I18" s="3">
        <f ca="1">COUNTIF(INDIRECT($B18&amp;$D$2),"&lt;-0.5")</f>
        <v>2</v>
      </c>
      <c r="J18" s="3">
        <f ca="1">COUNTIF(INDIRECT($B18&amp;$D$2),"&lt;-0.6")</f>
        <v>1</v>
      </c>
      <c r="K18" s="17">
        <f t="shared" ca="1" si="1"/>
        <v>0.12878787878787878</v>
      </c>
      <c r="L18" s="3">
        <f ca="1">COUNTA(INDIRECT($B18&amp;$D$3))</f>
        <v>132</v>
      </c>
      <c r="M18" s="3">
        <f ca="1">COUNTBLANK(INDIRECT($B18&amp;$D$3))</f>
        <v>36</v>
      </c>
      <c r="N18" s="3">
        <f t="shared" ca="1" si="2"/>
        <v>168</v>
      </c>
      <c r="O18" s="3">
        <f ca="1">COUNTIF(INDIRECT($B18&amp;$D$3),"&gt;0.5")</f>
        <v>4</v>
      </c>
      <c r="P18" s="3">
        <f ca="1">COUNTIF(INDIRECT($B18&amp;$D$3),"&gt;0.6")</f>
        <v>0</v>
      </c>
      <c r="Q18" s="3">
        <f ca="1">COUNTIF(INDIRECT($B18&amp;$D$3),"&lt;-0.5")</f>
        <v>4</v>
      </c>
      <c r="R18" s="3">
        <f ca="1">COUNTIF(INDIRECT($B18&amp;$D$3),"&lt;-0.6")</f>
        <v>0</v>
      </c>
      <c r="S18" s="17">
        <f t="shared" ca="1" si="3"/>
        <v>6.0606060606060608E-2</v>
      </c>
      <c r="T18" s="3">
        <f ca="1">COUNTA(INDIRECT($B18&amp;$D$4))</f>
        <v>132</v>
      </c>
      <c r="U18" s="3">
        <f ca="1">COUNTBLANK(INDIRECT($B18&amp;$D$4))</f>
        <v>36</v>
      </c>
      <c r="V18" s="3">
        <f t="shared" ca="1" si="4"/>
        <v>168</v>
      </c>
      <c r="W18" s="3">
        <f ca="1">COUNTIF(INDIRECT($B18&amp;$D$4),"&gt;0.5")</f>
        <v>9</v>
      </c>
      <c r="X18" s="3">
        <f ca="1">COUNTIF(INDIRECT($B18&amp;$D$4),"&gt;0.6")</f>
        <v>6</v>
      </c>
      <c r="Y18" s="3">
        <f ca="1">COUNTIF(INDIRECT($B18&amp;$D$4),"&lt;-0.5")</f>
        <v>9</v>
      </c>
      <c r="Z18" s="3">
        <f ca="1">COUNTIF(INDIRECT($B18&amp;$D$4),"&lt;-0.6")</f>
        <v>6</v>
      </c>
      <c r="AA18" s="34">
        <f t="shared" ca="1" si="5"/>
        <v>0.13636363636363635</v>
      </c>
    </row>
    <row r="19" spans="2:27" ht="21" customHeight="1" x14ac:dyDescent="0.2">
      <c r="B19" s="35" t="s">
        <v>41</v>
      </c>
      <c r="C19" s="43">
        <v>1157</v>
      </c>
      <c r="D19" s="2">
        <f ca="1">COUNTA(INDIRECT($B19&amp;$D$2))</f>
        <v>168</v>
      </c>
      <c r="E19" s="2">
        <f ca="1">COUNTBLANK(INDIRECT($B19&amp;$D$2))</f>
        <v>0</v>
      </c>
      <c r="F19" s="2">
        <f t="shared" ca="1" si="0"/>
        <v>168</v>
      </c>
      <c r="G19" s="2">
        <f ca="1">COUNTIF(INDIRECT($B19&amp;$D$2),"&gt;0.5")</f>
        <v>23</v>
      </c>
      <c r="H19" s="2">
        <f ca="1">COUNTIF(INDIRECT($B19&amp;$D$2),"&gt;0.6")</f>
        <v>19</v>
      </c>
      <c r="I19" s="2">
        <f ca="1">COUNTIF(INDIRECT($B19&amp;$D$2),"&lt;-0.5")</f>
        <v>5</v>
      </c>
      <c r="J19" s="2">
        <f ca="1">COUNTIF(INDIRECT($B19&amp;$D$2),"&lt;-0.6")</f>
        <v>0</v>
      </c>
      <c r="K19" s="16">
        <f t="shared" ca="1" si="1"/>
        <v>0.16666666666666666</v>
      </c>
      <c r="L19" s="2">
        <f ca="1">COUNTA(INDIRECT($B19&amp;$D$3))</f>
        <v>168</v>
      </c>
      <c r="M19" s="2">
        <f ca="1">COUNTBLANK(INDIRECT($B19&amp;$D$3))</f>
        <v>0</v>
      </c>
      <c r="N19" s="2">
        <f t="shared" ca="1" si="2"/>
        <v>168</v>
      </c>
      <c r="O19" s="2">
        <f ca="1">COUNTIF(INDIRECT($B19&amp;$D$3),"&gt;0.5")</f>
        <v>10</v>
      </c>
      <c r="P19" s="2">
        <f ca="1">COUNTIF(INDIRECT($B19&amp;$D$3),"&gt;0.6")</f>
        <v>0</v>
      </c>
      <c r="Q19" s="2">
        <f ca="1">COUNTIF(INDIRECT($B19&amp;$D$3),"&lt;-0.5")</f>
        <v>3</v>
      </c>
      <c r="R19" s="2">
        <f ca="1">COUNTIF(INDIRECT($B19&amp;$D$3),"&lt;-0.6")</f>
        <v>0</v>
      </c>
      <c r="S19" s="16">
        <f t="shared" ca="1" si="3"/>
        <v>7.7380952380952384E-2</v>
      </c>
      <c r="T19" s="2">
        <f ca="1">COUNTA(INDIRECT($B19&amp;$D$4))</f>
        <v>168</v>
      </c>
      <c r="U19" s="2">
        <f ca="1">COUNTBLANK(INDIRECT($B19&amp;$D$4))</f>
        <v>0</v>
      </c>
      <c r="V19" s="2">
        <f t="shared" ca="1" si="4"/>
        <v>168</v>
      </c>
      <c r="W19" s="2">
        <f ca="1">COUNTIF(INDIRECT($B19&amp;$D$4),"&gt;0.5")</f>
        <v>22</v>
      </c>
      <c r="X19" s="2">
        <f ca="1">COUNTIF(INDIRECT($B19&amp;$D$4),"&gt;0.6")</f>
        <v>14</v>
      </c>
      <c r="Y19" s="2">
        <f ca="1">COUNTIF(INDIRECT($B19&amp;$D$4),"&lt;-0.5")</f>
        <v>6</v>
      </c>
      <c r="Z19" s="2">
        <f ca="1">COUNTIF(INDIRECT($B19&amp;$D$4),"&lt;-0.6")</f>
        <v>5</v>
      </c>
      <c r="AA19" s="36">
        <f t="shared" ca="1" si="5"/>
        <v>0.16666666666666666</v>
      </c>
    </row>
    <row r="20" spans="2:27" ht="21" customHeight="1" x14ac:dyDescent="0.2">
      <c r="B20" s="33" t="s">
        <v>42</v>
      </c>
      <c r="C20" s="42">
        <v>466</v>
      </c>
      <c r="D20" s="3">
        <f ca="1">COUNTA(INDIRECT($B20&amp;$D$2))</f>
        <v>66</v>
      </c>
      <c r="E20" s="3">
        <f ca="1">COUNTBLANK(INDIRECT($B20&amp;$D$2))</f>
        <v>102</v>
      </c>
      <c r="F20" s="3">
        <f t="shared" ca="1" si="0"/>
        <v>168</v>
      </c>
      <c r="G20" s="3">
        <f ca="1">COUNTIF(INDIRECT($B20&amp;$D$2),"&gt;0.5")</f>
        <v>9</v>
      </c>
      <c r="H20" s="3">
        <f ca="1">COUNTIF(INDIRECT($B20&amp;$D$2),"&gt;0.6")</f>
        <v>9</v>
      </c>
      <c r="I20" s="3">
        <f ca="1">COUNTIF(INDIRECT($B20&amp;$D$2),"&lt;-0.5")</f>
        <v>3</v>
      </c>
      <c r="J20" s="3">
        <f ca="1">COUNTIF(INDIRECT($B20&amp;$D$2),"&lt;-0.6")</f>
        <v>3</v>
      </c>
      <c r="K20" s="17">
        <f t="shared" ca="1" si="1"/>
        <v>0.18181818181818182</v>
      </c>
      <c r="L20" s="3">
        <f ca="1">COUNTA(INDIRECT($B20&amp;$D$3))</f>
        <v>66</v>
      </c>
      <c r="M20" s="3">
        <f ca="1">COUNTBLANK(INDIRECT($B20&amp;$D$3))</f>
        <v>102</v>
      </c>
      <c r="N20" s="3">
        <f t="shared" ca="1" si="2"/>
        <v>168</v>
      </c>
      <c r="O20" s="3">
        <f ca="1">COUNTIF(INDIRECT($B20&amp;$D$3),"&gt;0.5")</f>
        <v>3</v>
      </c>
      <c r="P20" s="3">
        <f ca="1">COUNTIF(INDIRECT($B20&amp;$D$3),"&gt;0.6")</f>
        <v>0</v>
      </c>
      <c r="Q20" s="3">
        <f ca="1">COUNTIF(INDIRECT($B20&amp;$D$3),"&lt;-0.5")</f>
        <v>2</v>
      </c>
      <c r="R20" s="3">
        <f ca="1">COUNTIF(INDIRECT($B20&amp;$D$3),"&lt;-0.6")</f>
        <v>0</v>
      </c>
      <c r="S20" s="17">
        <f t="shared" ca="1" si="3"/>
        <v>7.575757575757576E-2</v>
      </c>
      <c r="T20" s="3">
        <f ca="1">COUNTA(INDIRECT($B20&amp;$D$4))</f>
        <v>66</v>
      </c>
      <c r="U20" s="3">
        <f ca="1">COUNTBLANK(INDIRECT($B20&amp;$D$4))</f>
        <v>102</v>
      </c>
      <c r="V20" s="3">
        <f t="shared" ca="1" si="4"/>
        <v>168</v>
      </c>
      <c r="W20" s="3">
        <f ca="1">COUNTIF(INDIRECT($B20&amp;$D$4),"&gt;0.5")</f>
        <v>9</v>
      </c>
      <c r="X20" s="3">
        <f ca="1">COUNTIF(INDIRECT($B20&amp;$D$4),"&gt;0.6")</f>
        <v>5</v>
      </c>
      <c r="Y20" s="3">
        <f ca="1">COUNTIF(INDIRECT($B20&amp;$D$4),"&lt;-0.5")</f>
        <v>6</v>
      </c>
      <c r="Z20" s="3">
        <f ca="1">COUNTIF(INDIRECT($B20&amp;$D$4),"&lt;-0.6")</f>
        <v>3</v>
      </c>
      <c r="AA20" s="34">
        <f t="shared" ca="1" si="5"/>
        <v>0.22727272727272727</v>
      </c>
    </row>
    <row r="21" spans="2:27" ht="21" customHeight="1" x14ac:dyDescent="0.2">
      <c r="B21" s="35" t="s">
        <v>43</v>
      </c>
      <c r="C21" s="43">
        <v>254</v>
      </c>
      <c r="D21" s="2">
        <f ca="1">COUNTA(INDIRECT($B21&amp;$D$2))</f>
        <v>60</v>
      </c>
      <c r="E21" s="2">
        <f ca="1">COUNTBLANK(INDIRECT($B21&amp;$D$2))</f>
        <v>108</v>
      </c>
      <c r="F21" s="2">
        <f t="shared" ca="1" si="0"/>
        <v>168</v>
      </c>
      <c r="G21" s="2">
        <f ca="1">COUNTIF(INDIRECT($B21&amp;$D$2),"&gt;0.5")</f>
        <v>0</v>
      </c>
      <c r="H21" s="2">
        <f ca="1">COUNTIF(INDIRECT($B21&amp;$D$2),"&gt;0.6")</f>
        <v>0</v>
      </c>
      <c r="I21" s="2">
        <f ca="1">COUNTIF(INDIRECT($B21&amp;$D$2),"&lt;-0.5")</f>
        <v>0</v>
      </c>
      <c r="J21" s="2">
        <f ca="1">COUNTIF(INDIRECT($B21&amp;$D$2),"&lt;-0.6")</f>
        <v>0</v>
      </c>
      <c r="K21" s="16">
        <f t="shared" ca="1" si="1"/>
        <v>0</v>
      </c>
      <c r="L21" s="2">
        <f ca="1">COUNTA(INDIRECT($B21&amp;$D$3))</f>
        <v>60</v>
      </c>
      <c r="M21" s="2">
        <f ca="1">COUNTBLANK(INDIRECT($B21&amp;$D$3))</f>
        <v>108</v>
      </c>
      <c r="N21" s="2">
        <f t="shared" ca="1" si="2"/>
        <v>168</v>
      </c>
      <c r="O21" s="2">
        <f ca="1">COUNTIF(INDIRECT($B21&amp;$D$3),"&gt;0.5")</f>
        <v>0</v>
      </c>
      <c r="P21" s="2">
        <f ca="1">COUNTIF(INDIRECT($B21&amp;$D$3),"&gt;0.6")</f>
        <v>0</v>
      </c>
      <c r="Q21" s="2">
        <f ca="1">COUNTIF(INDIRECT($B21&amp;$D$3),"&lt;-0.5")</f>
        <v>0</v>
      </c>
      <c r="R21" s="2">
        <f ca="1">COUNTIF(INDIRECT($B21&amp;$D$3),"&lt;-0.6")</f>
        <v>0</v>
      </c>
      <c r="S21" s="16">
        <f t="shared" ca="1" si="3"/>
        <v>0</v>
      </c>
      <c r="T21" s="2">
        <f ca="1">COUNTA(INDIRECT($B21&amp;$D$4))</f>
        <v>60</v>
      </c>
      <c r="U21" s="2">
        <f ca="1">COUNTBLANK(INDIRECT($B21&amp;$D$4))</f>
        <v>108</v>
      </c>
      <c r="V21" s="2">
        <f t="shared" ca="1" si="4"/>
        <v>168</v>
      </c>
      <c r="W21" s="2">
        <f ca="1">COUNTIF(INDIRECT($B21&amp;$D$4),"&gt;0.5")</f>
        <v>0</v>
      </c>
      <c r="X21" s="2">
        <f ca="1">COUNTIF(INDIRECT($B21&amp;$D$4),"&gt;0.6")</f>
        <v>0</v>
      </c>
      <c r="Y21" s="2">
        <f ca="1">COUNTIF(INDIRECT($B21&amp;$D$4),"&lt;-0.5")</f>
        <v>0</v>
      </c>
      <c r="Z21" s="2">
        <f ca="1">COUNTIF(INDIRECT($B21&amp;$D$4),"&lt;-0.6")</f>
        <v>0</v>
      </c>
      <c r="AA21" s="36">
        <f t="shared" ca="1" si="5"/>
        <v>0</v>
      </c>
    </row>
    <row r="22" spans="2:27" ht="21" customHeight="1" x14ac:dyDescent="0.2">
      <c r="B22" s="33" t="s">
        <v>96</v>
      </c>
      <c r="C22" s="42">
        <v>68</v>
      </c>
      <c r="D22" s="3">
        <f ca="1">COUNTA(INDIRECT($B22&amp;$D$2))</f>
        <v>36</v>
      </c>
      <c r="E22" s="3">
        <f ca="1">COUNTBLANK(INDIRECT($B22&amp;$D$2))</f>
        <v>132</v>
      </c>
      <c r="F22" s="3">
        <f t="shared" ref="F22" ca="1" si="6">SUM(D22:E22)</f>
        <v>168</v>
      </c>
      <c r="G22" s="3">
        <f ca="1">COUNTIF(INDIRECT($B22&amp;$D$2),"&gt;0.5")</f>
        <v>0</v>
      </c>
      <c r="H22" s="3">
        <f ca="1">COUNTIF(INDIRECT($B22&amp;$D$2),"&gt;0.6")</f>
        <v>0</v>
      </c>
      <c r="I22" s="3">
        <f ca="1">COUNTIF(INDIRECT($B22&amp;$D$2),"&lt;-0.5")</f>
        <v>0</v>
      </c>
      <c r="J22" s="3">
        <f ca="1">COUNTIF(INDIRECT($B22&amp;$D$2),"&lt;-0.6")</f>
        <v>0</v>
      </c>
      <c r="K22" s="17">
        <f t="shared" ref="K22" ca="1" si="7">SUM(I22,G22)/D22</f>
        <v>0</v>
      </c>
      <c r="L22" s="3">
        <f ca="1">COUNTA(INDIRECT($B22&amp;$D$3))</f>
        <v>36</v>
      </c>
      <c r="M22" s="3">
        <f ca="1">COUNTBLANK(INDIRECT($B22&amp;$D$3))</f>
        <v>132</v>
      </c>
      <c r="N22" s="3">
        <f t="shared" ref="N22" ca="1" si="8">SUM(L22:M22)</f>
        <v>168</v>
      </c>
      <c r="O22" s="3">
        <f ca="1">COUNTIF(INDIRECT($B22&amp;$D$3),"&gt;0.5")</f>
        <v>0</v>
      </c>
      <c r="P22" s="3">
        <f ca="1">COUNTIF(INDIRECT($B22&amp;$D$3),"&gt;0.6")</f>
        <v>0</v>
      </c>
      <c r="Q22" s="3">
        <f ca="1">COUNTIF(INDIRECT($B22&amp;$D$3),"&lt;-0.5")</f>
        <v>0</v>
      </c>
      <c r="R22" s="3">
        <f ca="1">COUNTIF(INDIRECT($B22&amp;$D$3),"&lt;-0.6")</f>
        <v>0</v>
      </c>
      <c r="S22" s="17">
        <f t="shared" ref="S22" ca="1" si="9">SUM(Q22,O22)/L22</f>
        <v>0</v>
      </c>
      <c r="T22" s="3">
        <f ca="1">COUNTA(INDIRECT($B22&amp;$D$4))</f>
        <v>36</v>
      </c>
      <c r="U22" s="3">
        <f ca="1">COUNTBLANK(INDIRECT($B22&amp;$D$4))</f>
        <v>132</v>
      </c>
      <c r="V22" s="3">
        <f t="shared" ref="V22" ca="1" si="10">SUM(T22:U22)</f>
        <v>168</v>
      </c>
      <c r="W22" s="3">
        <f ca="1">COUNTIF(INDIRECT($B22&amp;$D$4),"&gt;0.5")</f>
        <v>0</v>
      </c>
      <c r="X22" s="3">
        <f ca="1">COUNTIF(INDIRECT($B22&amp;$D$4),"&gt;0.6")</f>
        <v>0</v>
      </c>
      <c r="Y22" s="3">
        <f ca="1">COUNTIF(INDIRECT($B22&amp;$D$4),"&lt;-0.5")</f>
        <v>0</v>
      </c>
      <c r="Z22" s="3">
        <f ca="1">COUNTIF(INDIRECT($B22&amp;$D$4),"&lt;-0.6")</f>
        <v>0</v>
      </c>
      <c r="AA22" s="34">
        <f t="shared" ref="AA22" ca="1" si="11">SUM(Y22,W22)/T22</f>
        <v>0</v>
      </c>
    </row>
    <row r="23" spans="2:27" ht="21" customHeight="1" x14ac:dyDescent="0.2">
      <c r="B23" s="50" t="s">
        <v>44</v>
      </c>
      <c r="C23" s="51">
        <v>636</v>
      </c>
      <c r="D23" s="52">
        <f ca="1">COUNTA(INDIRECT($B23&amp;$D$2))</f>
        <v>168</v>
      </c>
      <c r="E23" s="52">
        <f ca="1">COUNTBLANK(INDIRECT($B23&amp;$D$2))</f>
        <v>0</v>
      </c>
      <c r="F23" s="52">
        <f t="shared" ca="1" si="0"/>
        <v>168</v>
      </c>
      <c r="G23" s="52">
        <f ca="1">COUNTIF(INDIRECT($B23&amp;$D$2),"&gt;0.5")</f>
        <v>20</v>
      </c>
      <c r="H23" s="52">
        <f ca="1">COUNTIF(INDIRECT($B23&amp;$D$2),"&gt;0.6")</f>
        <v>15</v>
      </c>
      <c r="I23" s="52">
        <f ca="1">COUNTIF(INDIRECT($B23&amp;$D$2),"&lt;-0.5")</f>
        <v>3</v>
      </c>
      <c r="J23" s="52">
        <f ca="1">COUNTIF(INDIRECT($B23&amp;$D$2),"&lt;-0.6")</f>
        <v>0</v>
      </c>
      <c r="K23" s="53">
        <f t="shared" ca="1" si="1"/>
        <v>0.13690476190476192</v>
      </c>
      <c r="L23" s="52">
        <f ca="1">COUNTA(INDIRECT($B23&amp;$D$3))</f>
        <v>168</v>
      </c>
      <c r="M23" s="52">
        <f ca="1">COUNTBLANK(INDIRECT($B23&amp;$D$3))</f>
        <v>0</v>
      </c>
      <c r="N23" s="52">
        <f t="shared" ca="1" si="2"/>
        <v>168</v>
      </c>
      <c r="O23" s="52">
        <f ca="1">COUNTIF(INDIRECT($B23&amp;$D$3),"&gt;0.5")</f>
        <v>10</v>
      </c>
      <c r="P23" s="52">
        <f ca="1">COUNTIF(INDIRECT($B23&amp;$D$3),"&gt;0.6")</f>
        <v>0</v>
      </c>
      <c r="Q23" s="52">
        <f ca="1">COUNTIF(INDIRECT($B23&amp;$D$3),"&lt;-0.5")</f>
        <v>3</v>
      </c>
      <c r="R23" s="52">
        <f ca="1">COUNTIF(INDIRECT($B23&amp;$D$3),"&lt;-0.6")</f>
        <v>0</v>
      </c>
      <c r="S23" s="53">
        <f t="shared" ca="1" si="3"/>
        <v>7.7380952380952384E-2</v>
      </c>
      <c r="T23" s="52">
        <f ca="1">COUNTA(INDIRECT($B23&amp;$D$4))</f>
        <v>168</v>
      </c>
      <c r="U23" s="52">
        <f ca="1">COUNTBLANK(INDIRECT($B23&amp;$D$4))</f>
        <v>0</v>
      </c>
      <c r="V23" s="52">
        <f t="shared" ca="1" si="4"/>
        <v>168</v>
      </c>
      <c r="W23" s="52">
        <f ca="1">COUNTIF(INDIRECT($B23&amp;$D$4),"&gt;0.5")</f>
        <v>21</v>
      </c>
      <c r="X23" s="52">
        <f ca="1">COUNTIF(INDIRECT($B23&amp;$D$4),"&gt;0.6")</f>
        <v>18</v>
      </c>
      <c r="Y23" s="52">
        <f ca="1">COUNTIF(INDIRECT($B23&amp;$D$4),"&lt;-0.5")</f>
        <v>8</v>
      </c>
      <c r="Z23" s="52">
        <f ca="1">COUNTIF(INDIRECT($B23&amp;$D$4),"&lt;-0.6")</f>
        <v>7</v>
      </c>
      <c r="AA23" s="54">
        <f t="shared" ca="1" si="5"/>
        <v>0.17261904761904762</v>
      </c>
    </row>
    <row r="24" spans="2:27" ht="21" customHeight="1" x14ac:dyDescent="0.2">
      <c r="B24" s="55" t="s">
        <v>45</v>
      </c>
      <c r="C24" s="56">
        <v>868</v>
      </c>
      <c r="D24" s="57">
        <f ca="1">COUNTA(INDIRECT($B24&amp;$D$2))</f>
        <v>168</v>
      </c>
      <c r="E24" s="57">
        <f ca="1">COUNTBLANK(INDIRECT($B24&amp;$D$2))</f>
        <v>0</v>
      </c>
      <c r="F24" s="57">
        <f t="shared" ca="1" si="0"/>
        <v>168</v>
      </c>
      <c r="G24" s="57">
        <f ca="1">COUNTIF(INDIRECT($B24&amp;$D$2),"&gt;0.5")</f>
        <v>17</v>
      </c>
      <c r="H24" s="57">
        <f ca="1">COUNTIF(INDIRECT($B24&amp;$D$2),"&gt;0.6")</f>
        <v>13</v>
      </c>
      <c r="I24" s="57">
        <f ca="1">COUNTIF(INDIRECT($B24&amp;$D$2),"&lt;-0.5")</f>
        <v>1</v>
      </c>
      <c r="J24" s="57">
        <f ca="1">COUNTIF(INDIRECT($B24&amp;$D$2),"&lt;-0.6")</f>
        <v>0</v>
      </c>
      <c r="K24" s="58">
        <f t="shared" ca="1" si="1"/>
        <v>0.10714285714285714</v>
      </c>
      <c r="L24" s="57">
        <f ca="1">COUNTA(INDIRECT($B24&amp;$D$3))</f>
        <v>168</v>
      </c>
      <c r="M24" s="57">
        <f ca="1">COUNTBLANK(INDIRECT($B24&amp;$D$3))</f>
        <v>0</v>
      </c>
      <c r="N24" s="57">
        <f t="shared" ca="1" si="2"/>
        <v>168</v>
      </c>
      <c r="O24" s="57">
        <f ca="1">COUNTIF(INDIRECT($B24&amp;$D$3),"&gt;0.5")</f>
        <v>4</v>
      </c>
      <c r="P24" s="57">
        <f ca="1">COUNTIF(INDIRECT($B24&amp;$D$3),"&gt;0.6")</f>
        <v>0</v>
      </c>
      <c r="Q24" s="57">
        <f ca="1">COUNTIF(INDIRECT($B24&amp;$D$3),"&lt;-0.5")</f>
        <v>2</v>
      </c>
      <c r="R24" s="57">
        <f ca="1">COUNTIF(INDIRECT($B24&amp;$D$3),"&lt;-0.6")</f>
        <v>0</v>
      </c>
      <c r="S24" s="58">
        <f t="shared" ca="1" si="3"/>
        <v>3.5714285714285712E-2</v>
      </c>
      <c r="T24" s="57">
        <f ca="1">COUNTA(INDIRECT($B24&amp;$D$4))</f>
        <v>168</v>
      </c>
      <c r="U24" s="57">
        <f ca="1">COUNTBLANK(INDIRECT($B24&amp;$D$4))</f>
        <v>0</v>
      </c>
      <c r="V24" s="57">
        <f t="shared" ca="1" si="4"/>
        <v>168</v>
      </c>
      <c r="W24" s="57">
        <f ca="1">COUNTIF(INDIRECT($B24&amp;$D$4),"&gt;0.5")</f>
        <v>15</v>
      </c>
      <c r="X24" s="57">
        <f ca="1">COUNTIF(INDIRECT($B24&amp;$D$4),"&gt;0.6")</f>
        <v>8</v>
      </c>
      <c r="Y24" s="57">
        <f ca="1">COUNTIF(INDIRECT($B24&amp;$D$4),"&lt;-0.5")</f>
        <v>5</v>
      </c>
      <c r="Z24" s="57">
        <f ca="1">COUNTIF(INDIRECT($B24&amp;$D$4),"&lt;-0.6")</f>
        <v>3</v>
      </c>
      <c r="AA24" s="59">
        <f t="shared" ca="1" si="5"/>
        <v>0.11904761904761904</v>
      </c>
    </row>
    <row r="26" spans="2:27" ht="16" thickBot="1" x14ac:dyDescent="0.25"/>
    <row r="27" spans="2:27" ht="30" customHeight="1" thickBot="1" x14ac:dyDescent="0.25">
      <c r="B27" s="73" t="s">
        <v>63</v>
      </c>
      <c r="C27" s="74"/>
      <c r="D27" s="75" t="s">
        <v>64</v>
      </c>
      <c r="E27" s="74"/>
      <c r="F27" s="75" t="s">
        <v>65</v>
      </c>
      <c r="G27" s="76"/>
      <c r="H27" s="74"/>
      <c r="I27" s="75" t="s">
        <v>66</v>
      </c>
      <c r="J27" s="76"/>
      <c r="K27" s="74"/>
      <c r="L27" s="77" t="s">
        <v>46</v>
      </c>
    </row>
    <row r="28" spans="2:27" ht="30" customHeight="1" x14ac:dyDescent="0.2">
      <c r="B28" s="78" t="s">
        <v>12</v>
      </c>
      <c r="C28" s="79"/>
      <c r="D28" s="80" t="s">
        <v>67</v>
      </c>
      <c r="E28" s="80"/>
      <c r="F28" s="81" t="s">
        <v>68</v>
      </c>
      <c r="G28" s="81"/>
      <c r="H28" s="81"/>
      <c r="I28" s="82" t="s">
        <v>69</v>
      </c>
      <c r="J28" s="82"/>
      <c r="K28" s="82"/>
      <c r="L28" s="83"/>
    </row>
    <row r="29" spans="2:27" ht="30" customHeight="1" x14ac:dyDescent="0.2">
      <c r="B29" s="84" t="s">
        <v>17</v>
      </c>
      <c r="C29" s="65"/>
      <c r="D29" s="66" t="s">
        <v>90</v>
      </c>
      <c r="E29" s="66"/>
      <c r="F29" s="67" t="s">
        <v>97</v>
      </c>
      <c r="G29" s="67"/>
      <c r="H29" s="67"/>
      <c r="I29" s="68" t="s">
        <v>98</v>
      </c>
      <c r="J29" s="68"/>
      <c r="K29" s="68"/>
      <c r="L29" s="85"/>
    </row>
    <row r="30" spans="2:27" ht="30" customHeight="1" x14ac:dyDescent="0.2">
      <c r="B30" s="86" t="s">
        <v>18</v>
      </c>
      <c r="C30" s="61"/>
      <c r="D30" s="62" t="s">
        <v>91</v>
      </c>
      <c r="E30" s="62"/>
      <c r="F30" s="63" t="s">
        <v>97</v>
      </c>
      <c r="G30" s="63"/>
      <c r="H30" s="63"/>
      <c r="I30" s="64" t="s">
        <v>99</v>
      </c>
      <c r="J30" s="64"/>
      <c r="K30" s="64"/>
      <c r="L30" s="87"/>
    </row>
    <row r="31" spans="2:27" ht="30" customHeight="1" x14ac:dyDescent="0.2">
      <c r="B31" s="84" t="s">
        <v>19</v>
      </c>
      <c r="C31" s="65"/>
      <c r="D31" s="66" t="s">
        <v>92</v>
      </c>
      <c r="E31" s="66"/>
      <c r="F31" s="67" t="s">
        <v>97</v>
      </c>
      <c r="G31" s="67"/>
      <c r="H31" s="67"/>
      <c r="I31" s="68" t="s">
        <v>100</v>
      </c>
      <c r="J31" s="68"/>
      <c r="K31" s="68"/>
      <c r="L31" s="85"/>
    </row>
    <row r="32" spans="2:27" ht="30" customHeight="1" x14ac:dyDescent="0.2">
      <c r="B32" s="86" t="s">
        <v>20</v>
      </c>
      <c r="C32" s="61"/>
      <c r="D32" s="62" t="s">
        <v>93</v>
      </c>
      <c r="E32" s="62"/>
      <c r="F32" s="63" t="s">
        <v>86</v>
      </c>
      <c r="G32" s="63"/>
      <c r="H32" s="63"/>
      <c r="I32" s="64" t="s">
        <v>101</v>
      </c>
      <c r="J32" s="64"/>
      <c r="K32" s="64"/>
      <c r="L32" s="87"/>
    </row>
    <row r="33" spans="2:12" ht="30" customHeight="1" x14ac:dyDescent="0.2">
      <c r="B33" s="84" t="s">
        <v>21</v>
      </c>
      <c r="C33" s="65"/>
      <c r="D33" s="66" t="s">
        <v>94</v>
      </c>
      <c r="E33" s="66"/>
      <c r="F33" s="67" t="s">
        <v>68</v>
      </c>
      <c r="G33" s="67"/>
      <c r="H33" s="67"/>
      <c r="I33" s="68" t="s">
        <v>73</v>
      </c>
      <c r="J33" s="68"/>
      <c r="K33" s="68"/>
      <c r="L33" s="85"/>
    </row>
    <row r="34" spans="2:12" ht="30" customHeight="1" x14ac:dyDescent="0.2">
      <c r="B34" s="86" t="s">
        <v>22</v>
      </c>
      <c r="C34" s="61"/>
      <c r="D34" s="69" t="s">
        <v>70</v>
      </c>
      <c r="E34" s="69"/>
      <c r="F34" s="69" t="s">
        <v>68</v>
      </c>
      <c r="G34" s="69"/>
      <c r="H34" s="69"/>
      <c r="I34" s="70" t="s">
        <v>71</v>
      </c>
      <c r="J34" s="70"/>
      <c r="K34" s="70"/>
      <c r="L34" s="88"/>
    </row>
    <row r="35" spans="2:12" ht="30" customHeight="1" x14ac:dyDescent="0.2">
      <c r="B35" s="84" t="s">
        <v>23</v>
      </c>
      <c r="C35" s="65"/>
      <c r="D35" s="71" t="s">
        <v>72</v>
      </c>
      <c r="E35" s="71"/>
      <c r="F35" s="71" t="s">
        <v>68</v>
      </c>
      <c r="G35" s="71"/>
      <c r="H35" s="71"/>
      <c r="I35" s="72" t="s">
        <v>73</v>
      </c>
      <c r="J35" s="72"/>
      <c r="K35" s="72"/>
      <c r="L35" s="60"/>
    </row>
    <row r="36" spans="2:12" ht="30" customHeight="1" x14ac:dyDescent="0.2">
      <c r="B36" s="86" t="s">
        <v>24</v>
      </c>
      <c r="C36" s="61"/>
      <c r="D36" s="69" t="s">
        <v>74</v>
      </c>
      <c r="E36" s="69"/>
      <c r="F36" s="69" t="s">
        <v>68</v>
      </c>
      <c r="G36" s="69"/>
      <c r="H36" s="69"/>
      <c r="I36" s="70" t="s">
        <v>75</v>
      </c>
      <c r="J36" s="70"/>
      <c r="K36" s="70"/>
      <c r="L36" s="88"/>
    </row>
    <row r="37" spans="2:12" ht="30" customHeight="1" x14ac:dyDescent="0.2">
      <c r="B37" s="84" t="s">
        <v>25</v>
      </c>
      <c r="C37" s="65"/>
      <c r="D37" s="71" t="s">
        <v>76</v>
      </c>
      <c r="E37" s="71"/>
      <c r="F37" s="71" t="s">
        <v>68</v>
      </c>
      <c r="G37" s="71"/>
      <c r="H37" s="71"/>
      <c r="I37" s="72" t="s">
        <v>73</v>
      </c>
      <c r="J37" s="72"/>
      <c r="K37" s="72"/>
      <c r="L37" s="60"/>
    </row>
    <row r="38" spans="2:12" ht="30" customHeight="1" x14ac:dyDescent="0.2">
      <c r="B38" s="86" t="s">
        <v>26</v>
      </c>
      <c r="C38" s="61"/>
      <c r="D38" s="69" t="s">
        <v>77</v>
      </c>
      <c r="E38" s="69"/>
      <c r="F38" s="69" t="s">
        <v>68</v>
      </c>
      <c r="G38" s="69"/>
      <c r="H38" s="69"/>
      <c r="I38" s="70" t="s">
        <v>75</v>
      </c>
      <c r="J38" s="70"/>
      <c r="K38" s="70"/>
      <c r="L38" s="88"/>
    </row>
    <row r="39" spans="2:12" ht="30" customHeight="1" x14ac:dyDescent="0.2">
      <c r="B39" s="84" t="s">
        <v>27</v>
      </c>
      <c r="C39" s="65"/>
      <c r="D39" s="71" t="s">
        <v>78</v>
      </c>
      <c r="E39" s="71"/>
      <c r="F39" s="71" t="s">
        <v>79</v>
      </c>
      <c r="G39" s="71"/>
      <c r="H39" s="71"/>
      <c r="I39" s="72" t="s">
        <v>80</v>
      </c>
      <c r="J39" s="72"/>
      <c r="K39" s="72"/>
      <c r="L39" s="60"/>
    </row>
    <row r="40" spans="2:12" ht="30" customHeight="1" x14ac:dyDescent="0.2">
      <c r="B40" s="86" t="s">
        <v>28</v>
      </c>
      <c r="C40" s="61"/>
      <c r="D40" s="69" t="s">
        <v>81</v>
      </c>
      <c r="E40" s="69"/>
      <c r="F40" s="69" t="s">
        <v>82</v>
      </c>
      <c r="G40" s="69"/>
      <c r="H40" s="69"/>
      <c r="I40" s="70" t="s">
        <v>83</v>
      </c>
      <c r="J40" s="70"/>
      <c r="K40" s="70"/>
      <c r="L40" s="88"/>
    </row>
    <row r="41" spans="2:12" ht="30" customHeight="1" x14ac:dyDescent="0.2">
      <c r="B41" s="84" t="s">
        <v>84</v>
      </c>
      <c r="C41" s="65"/>
      <c r="D41" s="71" t="s">
        <v>85</v>
      </c>
      <c r="E41" s="71"/>
      <c r="F41" s="71" t="s">
        <v>86</v>
      </c>
      <c r="G41" s="71"/>
      <c r="H41" s="71"/>
      <c r="I41" s="72" t="s">
        <v>87</v>
      </c>
      <c r="J41" s="72"/>
      <c r="K41" s="72"/>
      <c r="L41" s="60"/>
    </row>
    <row r="42" spans="2:12" ht="30" customHeight="1" x14ac:dyDescent="0.2">
      <c r="B42" s="86" t="s">
        <v>29</v>
      </c>
      <c r="C42" s="61"/>
      <c r="D42" s="69" t="s">
        <v>88</v>
      </c>
      <c r="E42" s="69"/>
      <c r="F42" s="69" t="s">
        <v>68</v>
      </c>
      <c r="G42" s="69"/>
      <c r="H42" s="69"/>
      <c r="I42" s="70" t="s">
        <v>75</v>
      </c>
      <c r="J42" s="70"/>
      <c r="K42" s="70"/>
      <c r="L42" s="88"/>
    </row>
    <row r="43" spans="2:12" ht="30" customHeight="1" thickBot="1" x14ac:dyDescent="0.25">
      <c r="B43" s="89" t="s">
        <v>30</v>
      </c>
      <c r="C43" s="90"/>
      <c r="D43" s="91" t="s">
        <v>89</v>
      </c>
      <c r="E43" s="91"/>
      <c r="F43" s="91" t="s">
        <v>68</v>
      </c>
      <c r="G43" s="91"/>
      <c r="H43" s="91"/>
      <c r="I43" s="92" t="s">
        <v>75</v>
      </c>
      <c r="J43" s="92"/>
      <c r="K43" s="92"/>
      <c r="L43" s="93"/>
    </row>
    <row r="44" spans="2:12" x14ac:dyDescent="0.2">
      <c r="F44" s="37"/>
      <c r="G44" s="38"/>
      <c r="H44" s="38"/>
      <c r="I44" s="38"/>
      <c r="J44" s="38"/>
      <c r="K44" s="38"/>
      <c r="L44" s="39"/>
    </row>
  </sheetData>
  <mergeCells count="83">
    <mergeCell ref="I30:K30"/>
    <mergeCell ref="I31:K31"/>
    <mergeCell ref="I32:K32"/>
    <mergeCell ref="I33:K33"/>
    <mergeCell ref="F29:H29"/>
    <mergeCell ref="F30:H30"/>
    <mergeCell ref="F31:H31"/>
    <mergeCell ref="F32:H32"/>
    <mergeCell ref="F33:H33"/>
    <mergeCell ref="B42:C42"/>
    <mergeCell ref="B43:C43"/>
    <mergeCell ref="B36:C36"/>
    <mergeCell ref="B37:C37"/>
    <mergeCell ref="B38:C38"/>
    <mergeCell ref="B39:C39"/>
    <mergeCell ref="B40:C40"/>
    <mergeCell ref="B41:C41"/>
    <mergeCell ref="B31:C31"/>
    <mergeCell ref="B30:C30"/>
    <mergeCell ref="B32:C32"/>
    <mergeCell ref="B33:C33"/>
    <mergeCell ref="B35:C35"/>
    <mergeCell ref="B34:C34"/>
    <mergeCell ref="B2:C2"/>
    <mergeCell ref="B3:C3"/>
    <mergeCell ref="B4:C4"/>
    <mergeCell ref="B27:C27"/>
    <mergeCell ref="B28:C28"/>
    <mergeCell ref="B29:C29"/>
    <mergeCell ref="I40:K40"/>
    <mergeCell ref="I38:K38"/>
    <mergeCell ref="I39:K39"/>
    <mergeCell ref="I27:K27"/>
    <mergeCell ref="D29:E29"/>
    <mergeCell ref="D30:E30"/>
    <mergeCell ref="D31:E31"/>
    <mergeCell ref="D32:E32"/>
    <mergeCell ref="D33:E33"/>
    <mergeCell ref="I29:K29"/>
    <mergeCell ref="F43:H43"/>
    <mergeCell ref="I28:K28"/>
    <mergeCell ref="I34:K34"/>
    <mergeCell ref="I35:K35"/>
    <mergeCell ref="I36:K36"/>
    <mergeCell ref="I37:K37"/>
    <mergeCell ref="I43:K43"/>
    <mergeCell ref="I42:K42"/>
    <mergeCell ref="I41:K41"/>
    <mergeCell ref="D43:E43"/>
    <mergeCell ref="F27:H27"/>
    <mergeCell ref="F28:H28"/>
    <mergeCell ref="F34:H34"/>
    <mergeCell ref="F35:H35"/>
    <mergeCell ref="F36:H36"/>
    <mergeCell ref="F37:H37"/>
    <mergeCell ref="F38:H38"/>
    <mergeCell ref="F39:H39"/>
    <mergeCell ref="F40:H40"/>
    <mergeCell ref="D39:E39"/>
    <mergeCell ref="D40:E40"/>
    <mergeCell ref="D41:E41"/>
    <mergeCell ref="D42:E42"/>
    <mergeCell ref="F41:H41"/>
    <mergeCell ref="F42:H42"/>
    <mergeCell ref="D28:E28"/>
    <mergeCell ref="D34:E34"/>
    <mergeCell ref="D35:E35"/>
    <mergeCell ref="D36:E36"/>
    <mergeCell ref="D37:E37"/>
    <mergeCell ref="D38:E38"/>
    <mergeCell ref="W7:X7"/>
    <mergeCell ref="Y7:Z7"/>
    <mergeCell ref="D6:K6"/>
    <mergeCell ref="L6:S6"/>
    <mergeCell ref="T6:AA6"/>
    <mergeCell ref="D27:E27"/>
    <mergeCell ref="D7:F7"/>
    <mergeCell ref="G7:H7"/>
    <mergeCell ref="I7:J7"/>
    <mergeCell ref="L7:N7"/>
    <mergeCell ref="O7:P7"/>
    <mergeCell ref="Q7:R7"/>
    <mergeCell ref="T7:V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24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-5.9250025214075352E-2</v>
      </c>
      <c r="I2">
        <v>0.45110802167028358</v>
      </c>
      <c r="J2">
        <v>0.45345720710912468</v>
      </c>
      <c r="K2">
        <v>0.47832163181800341</v>
      </c>
      <c r="L2">
        <v>-0.42831790530205932</v>
      </c>
      <c r="M2">
        <v>-0.48081654960305292</v>
      </c>
    </row>
    <row r="3" spans="1:13" x14ac:dyDescent="0.2">
      <c r="A3" s="1">
        <v>1</v>
      </c>
      <c r="B3" t="s">
        <v>24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0.16299264189340509</v>
      </c>
      <c r="I3">
        <v>5.3554006268125481E-2</v>
      </c>
      <c r="J3">
        <v>5.3634415378332627E-2</v>
      </c>
      <c r="K3">
        <v>5.3612208691945933E-2</v>
      </c>
      <c r="L3">
        <v>-0.1092521054971267</v>
      </c>
      <c r="M3">
        <v>-0.1016826159976168</v>
      </c>
    </row>
    <row r="4" spans="1:13" x14ac:dyDescent="0.2">
      <c r="A4" s="1">
        <v>2</v>
      </c>
      <c r="B4" t="s">
        <v>24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-0.10959308968860609</v>
      </c>
      <c r="I4">
        <v>-4.9214784521947073E-2</v>
      </c>
      <c r="J4">
        <v>-4.6084201252711281E-2</v>
      </c>
      <c r="K4">
        <v>-2.2411587144422821E-2</v>
      </c>
      <c r="L4">
        <v>-9.2570812902265265E-2</v>
      </c>
      <c r="M4">
        <v>6.5281899338768171E-2</v>
      </c>
    </row>
    <row r="5" spans="1:13" x14ac:dyDescent="0.2">
      <c r="A5" s="1">
        <v>3</v>
      </c>
      <c r="B5" t="s">
        <v>24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-6.4184531675929898E-2</v>
      </c>
      <c r="I5">
        <v>6.9688795335279843E-2</v>
      </c>
      <c r="J5">
        <v>6.5670789787102279E-2</v>
      </c>
      <c r="K5">
        <v>0.1399361030939229</v>
      </c>
      <c r="M5">
        <v>-4.5839954204517877E-2</v>
      </c>
    </row>
    <row r="6" spans="1:13" x14ac:dyDescent="0.2">
      <c r="A6" s="1">
        <v>4</v>
      </c>
      <c r="B6" t="s">
        <v>24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0.34106329681957381</v>
      </c>
      <c r="I6">
        <v>0.43273241636722759</v>
      </c>
      <c r="J6">
        <v>0.40035159264008158</v>
      </c>
      <c r="K6">
        <v>0.41288042141409731</v>
      </c>
      <c r="L6">
        <v>0.16124822540819089</v>
      </c>
      <c r="M6">
        <v>-0.31331783727821633</v>
      </c>
    </row>
    <row r="7" spans="1:13" x14ac:dyDescent="0.2">
      <c r="A7" s="1">
        <v>5</v>
      </c>
      <c r="B7" t="s">
        <v>24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0.19843288915380289</v>
      </c>
      <c r="I7">
        <v>6.251497417261756E-2</v>
      </c>
      <c r="J7">
        <v>5.7850161544074637E-2</v>
      </c>
      <c r="K7">
        <v>5.4428137857353891E-2</v>
      </c>
      <c r="M7">
        <v>-6.295006623676995E-2</v>
      </c>
    </row>
    <row r="8" spans="1:13" x14ac:dyDescent="0.2">
      <c r="A8" s="1">
        <v>6</v>
      </c>
      <c r="B8" t="s">
        <v>24</v>
      </c>
      <c r="C8" t="s">
        <v>13</v>
      </c>
      <c r="D8">
        <v>7955</v>
      </c>
      <c r="E8">
        <v>0.33</v>
      </c>
      <c r="F8">
        <v>0.66</v>
      </c>
      <c r="G8">
        <v>1</v>
      </c>
      <c r="H8">
        <v>0.24220819220750389</v>
      </c>
      <c r="I8">
        <v>0.14542429304661761</v>
      </c>
      <c r="J8">
        <v>0.1172433286378272</v>
      </c>
      <c r="K8">
        <v>2.7275015995470681E-2</v>
      </c>
      <c r="M8">
        <v>-8.273030383109109E-2</v>
      </c>
    </row>
    <row r="9" spans="1:13" x14ac:dyDescent="0.2">
      <c r="A9" s="1">
        <v>7</v>
      </c>
      <c r="B9" t="s">
        <v>24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0.57734498250237443</v>
      </c>
      <c r="I9">
        <v>0.13667148055050571</v>
      </c>
      <c r="J9">
        <v>7.2680573522303699E-2</v>
      </c>
      <c r="K9">
        <v>-3.8278042813677617E-2</v>
      </c>
      <c r="L9">
        <v>5.5333564098405522E-2</v>
      </c>
      <c r="M9">
        <v>-2.2270694467704528E-2</v>
      </c>
    </row>
    <row r="10" spans="1:13" x14ac:dyDescent="0.2">
      <c r="A10" s="1">
        <v>8</v>
      </c>
      <c r="B10" t="s">
        <v>24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0.18683527336390779</v>
      </c>
      <c r="I10">
        <v>0.45545614633193909</v>
      </c>
      <c r="J10">
        <v>0.42764271725185921</v>
      </c>
      <c r="K10">
        <v>0.48615241088333178</v>
      </c>
      <c r="L10">
        <v>-4.7662978766427741E-3</v>
      </c>
      <c r="M10">
        <v>-0.48110547803142351</v>
      </c>
    </row>
    <row r="11" spans="1:13" x14ac:dyDescent="0.2">
      <c r="A11" s="1">
        <v>9</v>
      </c>
      <c r="B11" t="s">
        <v>24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0.26199270659882629</v>
      </c>
      <c r="I11">
        <v>0.1021396463156018</v>
      </c>
      <c r="J11">
        <v>5.4640473726745173E-2</v>
      </c>
      <c r="K11">
        <v>4.6850449520504427E-2</v>
      </c>
      <c r="L11">
        <v>-3.6673133418459333E-2</v>
      </c>
      <c r="M11">
        <v>-0.1028192623078978</v>
      </c>
    </row>
    <row r="12" spans="1:13" x14ac:dyDescent="0.2">
      <c r="A12" s="1">
        <v>10</v>
      </c>
      <c r="B12" t="s">
        <v>24</v>
      </c>
      <c r="C12" t="s">
        <v>13</v>
      </c>
      <c r="D12">
        <v>6239</v>
      </c>
      <c r="E12">
        <v>0.33</v>
      </c>
      <c r="F12">
        <v>0.66</v>
      </c>
      <c r="G12">
        <v>1</v>
      </c>
      <c r="H12">
        <v>0.12455658355904679</v>
      </c>
      <c r="I12">
        <v>8.7548820721945572E-2</v>
      </c>
      <c r="J12">
        <v>8.8855442577061142E-2</v>
      </c>
      <c r="K12">
        <v>0.17387442473963161</v>
      </c>
      <c r="M12">
        <v>-5.9403827094813899E-2</v>
      </c>
    </row>
    <row r="13" spans="1:13" x14ac:dyDescent="0.2">
      <c r="A13" s="1">
        <v>11</v>
      </c>
      <c r="B13" t="s">
        <v>24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0.1792452186041647</v>
      </c>
      <c r="I13">
        <v>0.17888969255280041</v>
      </c>
      <c r="J13">
        <v>0.158175892835175</v>
      </c>
      <c r="K13">
        <v>0.21713472134327341</v>
      </c>
      <c r="L13">
        <v>0.4583038605615129</v>
      </c>
      <c r="M13">
        <v>-0.16966632515965929</v>
      </c>
    </row>
    <row r="14" spans="1:13" x14ac:dyDescent="0.2">
      <c r="A14" s="1">
        <v>12</v>
      </c>
      <c r="B14" t="s">
        <v>24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0.14428727897700369</v>
      </c>
      <c r="I14">
        <v>0.53763391680034922</v>
      </c>
      <c r="J14">
        <v>0.52313951630404742</v>
      </c>
      <c r="K14">
        <v>0.40670046281303129</v>
      </c>
      <c r="L14">
        <v>-0.24924343676025679</v>
      </c>
      <c r="M14">
        <v>-0.40215355181200912</v>
      </c>
    </row>
    <row r="15" spans="1:13" x14ac:dyDescent="0.2">
      <c r="A15" s="1">
        <v>13</v>
      </c>
      <c r="B15" t="s">
        <v>24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3.1683137396277393E-2</v>
      </c>
      <c r="I15">
        <v>0.21561734725299511</v>
      </c>
      <c r="J15">
        <v>0.2189385062414507</v>
      </c>
      <c r="K15">
        <v>7.7603561046153513E-2</v>
      </c>
      <c r="L15">
        <v>-2.76536672137024E-3</v>
      </c>
      <c r="M15">
        <v>-0.21232209237493291</v>
      </c>
    </row>
    <row r="16" spans="1:13" x14ac:dyDescent="0.2">
      <c r="A16" s="1">
        <v>14</v>
      </c>
      <c r="B16" t="s">
        <v>24</v>
      </c>
      <c r="C16" t="s">
        <v>13</v>
      </c>
      <c r="D16">
        <v>3702</v>
      </c>
      <c r="E16">
        <v>0.33</v>
      </c>
      <c r="F16">
        <v>0.66</v>
      </c>
      <c r="G16">
        <v>1</v>
      </c>
      <c r="H16">
        <v>-7.619357520076555E-3</v>
      </c>
      <c r="I16">
        <v>7.4065688734955615E-2</v>
      </c>
      <c r="J16">
        <v>9.3504362351866696E-2</v>
      </c>
      <c r="K16">
        <v>-8.0922176845458355E-3</v>
      </c>
      <c r="L16">
        <v>-0.1252787191711823</v>
      </c>
      <c r="M16">
        <v>-2.7792422716018551E-2</v>
      </c>
    </row>
    <row r="17" spans="1:13" x14ac:dyDescent="0.2">
      <c r="A17" s="1">
        <v>15</v>
      </c>
      <c r="B17" t="s">
        <v>24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0.29024623688684448</v>
      </c>
      <c r="I17">
        <v>-0.1152123461464649</v>
      </c>
      <c r="J17">
        <v>-0.1343978615700111</v>
      </c>
      <c r="K17">
        <v>-0.11096487185507289</v>
      </c>
      <c r="L17">
        <v>-8.0703755077260991E-2</v>
      </c>
      <c r="M17">
        <v>-0.12016341058176069</v>
      </c>
    </row>
    <row r="18" spans="1:13" x14ac:dyDescent="0.2">
      <c r="A18" s="1">
        <v>16</v>
      </c>
      <c r="B18" t="s">
        <v>24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0.26525095557833439</v>
      </c>
      <c r="I18">
        <v>0.51682419756952303</v>
      </c>
      <c r="J18">
        <v>0.48711353063919549</v>
      </c>
      <c r="K18">
        <v>0.49984796660892139</v>
      </c>
      <c r="L18">
        <v>5.0776640113921863E-2</v>
      </c>
      <c r="M18">
        <v>-0.43063438354254041</v>
      </c>
    </row>
    <row r="19" spans="1:13" x14ac:dyDescent="0.2">
      <c r="A19" s="1">
        <v>17</v>
      </c>
      <c r="B19" t="s">
        <v>24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-2.6286160858329299E-2</v>
      </c>
      <c r="I19">
        <v>-1.040178054756879E-2</v>
      </c>
      <c r="J19">
        <v>-1.340270275006912E-2</v>
      </c>
      <c r="K19">
        <v>-2.8060049046129819E-2</v>
      </c>
      <c r="L19">
        <v>0.12288665770332589</v>
      </c>
      <c r="M19">
        <v>3.992204499392097E-2</v>
      </c>
    </row>
    <row r="20" spans="1:13" x14ac:dyDescent="0.2">
      <c r="A20" s="1">
        <v>18</v>
      </c>
      <c r="B20" t="s">
        <v>24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-0.15776921150791379</v>
      </c>
      <c r="I20">
        <v>0.13711659575016599</v>
      </c>
      <c r="J20">
        <v>0.16300690645582999</v>
      </c>
      <c r="K20">
        <v>0.1134255231901052</v>
      </c>
      <c r="M20">
        <v>-0.13379872624107009</v>
      </c>
    </row>
    <row r="21" spans="1:13" x14ac:dyDescent="0.2">
      <c r="A21" s="1">
        <v>19</v>
      </c>
      <c r="B21" t="s">
        <v>24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0.22571070225496259</v>
      </c>
      <c r="I21">
        <v>0.13625014081673689</v>
      </c>
      <c r="J21">
        <v>0.11320148554342301</v>
      </c>
      <c r="K21">
        <v>7.7706488989246314E-2</v>
      </c>
      <c r="L21">
        <v>8.0491772658942539E-3</v>
      </c>
      <c r="M21">
        <v>-0.1043867968149053</v>
      </c>
    </row>
    <row r="22" spans="1:13" x14ac:dyDescent="0.2">
      <c r="A22" s="1">
        <v>20</v>
      </c>
      <c r="B22" t="s">
        <v>24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0.6165443249955358</v>
      </c>
      <c r="I22">
        <v>0.60476400153231791</v>
      </c>
      <c r="J22">
        <v>0.55491986073851085</v>
      </c>
      <c r="K22">
        <v>0.55423331770445483</v>
      </c>
      <c r="L22">
        <v>0.1230964581907661</v>
      </c>
      <c r="M22">
        <v>-0.39209869426607269</v>
      </c>
    </row>
    <row r="23" spans="1:13" x14ac:dyDescent="0.2">
      <c r="A23" s="1">
        <v>21</v>
      </c>
      <c r="B23" t="s">
        <v>24</v>
      </c>
      <c r="C23" t="s">
        <v>13</v>
      </c>
      <c r="D23">
        <v>4896</v>
      </c>
      <c r="E23">
        <v>0</v>
      </c>
      <c r="F23">
        <v>0.33</v>
      </c>
      <c r="G23">
        <v>1</v>
      </c>
      <c r="H23">
        <v>-7.3682417710421652E-3</v>
      </c>
      <c r="I23">
        <v>-6.5919369177948467E-2</v>
      </c>
      <c r="J23">
        <v>-5.6104309644187368E-2</v>
      </c>
      <c r="K23">
        <v>-8.78766595594839E-2</v>
      </c>
      <c r="L23">
        <v>4.2307504394162837E-2</v>
      </c>
      <c r="M23">
        <v>7.1179203224216031E-2</v>
      </c>
    </row>
    <row r="24" spans="1:13" x14ac:dyDescent="0.2">
      <c r="A24" s="1">
        <v>22</v>
      </c>
      <c r="B24" t="s">
        <v>24</v>
      </c>
      <c r="C24" t="s">
        <v>13</v>
      </c>
      <c r="D24">
        <v>4896</v>
      </c>
      <c r="E24">
        <v>0.33</v>
      </c>
      <c r="F24">
        <v>0.66</v>
      </c>
      <c r="G24">
        <v>1</v>
      </c>
      <c r="H24">
        <v>3.2130518950099322E-2</v>
      </c>
      <c r="I24">
        <v>0.225860980035995</v>
      </c>
      <c r="J24">
        <v>0.24855109685937279</v>
      </c>
      <c r="K24">
        <v>0.26973491895059798</v>
      </c>
      <c r="M24">
        <v>-4.7470996754862688E-2</v>
      </c>
    </row>
    <row r="25" spans="1:13" x14ac:dyDescent="0.2">
      <c r="A25" s="1">
        <v>23</v>
      </c>
      <c r="B25" t="s">
        <v>24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-6.9631123590674415E-2</v>
      </c>
      <c r="I25">
        <v>1.189681908569456E-2</v>
      </c>
      <c r="J25">
        <v>1.8027065069748539E-2</v>
      </c>
      <c r="K25">
        <v>9.6761734114837697E-2</v>
      </c>
      <c r="L25">
        <v>8.5647098865809401E-2</v>
      </c>
      <c r="M25">
        <v>-9.7183612519281676E-2</v>
      </c>
    </row>
    <row r="26" spans="1:13" x14ac:dyDescent="0.2">
      <c r="A26" s="1">
        <v>24</v>
      </c>
      <c r="B26" t="s">
        <v>24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0.18618721724375981</v>
      </c>
      <c r="I26">
        <v>0.55193830454616388</v>
      </c>
      <c r="J26">
        <v>0.53195834448711021</v>
      </c>
      <c r="K26">
        <v>0.37780811323794672</v>
      </c>
      <c r="L26">
        <v>-0.39273363135400258</v>
      </c>
      <c r="M26">
        <v>-0.43571510735142382</v>
      </c>
    </row>
    <row r="27" spans="1:13" x14ac:dyDescent="0.2">
      <c r="A27" s="1">
        <v>25</v>
      </c>
      <c r="B27" t="s">
        <v>24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-3.8023145026922882E-2</v>
      </c>
      <c r="I27">
        <v>-0.18620390429328429</v>
      </c>
      <c r="J27">
        <v>-0.19036221800530109</v>
      </c>
      <c r="K27">
        <v>-6.3118021114437151E-2</v>
      </c>
      <c r="L27">
        <v>-0.33642639392546608</v>
      </c>
      <c r="M27">
        <v>0.13589156138552061</v>
      </c>
    </row>
    <row r="28" spans="1:13" x14ac:dyDescent="0.2">
      <c r="A28" s="1">
        <v>26</v>
      </c>
      <c r="B28" t="s">
        <v>24</v>
      </c>
      <c r="C28" t="s">
        <v>13</v>
      </c>
      <c r="D28">
        <v>4932</v>
      </c>
      <c r="E28">
        <v>0.33</v>
      </c>
      <c r="F28">
        <v>0.66</v>
      </c>
      <c r="G28">
        <v>1</v>
      </c>
      <c r="H28">
        <v>-1.119645302424984E-2</v>
      </c>
      <c r="I28">
        <v>0.26410413115797388</v>
      </c>
      <c r="J28">
        <v>0.31301407683828453</v>
      </c>
      <c r="K28">
        <v>0.2031885008117835</v>
      </c>
      <c r="L28">
        <v>0.1844781607468656</v>
      </c>
      <c r="M28">
        <v>-0.14781081315668301</v>
      </c>
    </row>
    <row r="29" spans="1:13" x14ac:dyDescent="0.2">
      <c r="A29" s="1">
        <v>27</v>
      </c>
      <c r="B29" t="s">
        <v>24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-0.1207732175960011</v>
      </c>
      <c r="I29">
        <v>0.15468854643027291</v>
      </c>
      <c r="J29">
        <v>0.1693419544367202</v>
      </c>
      <c r="K29">
        <v>6.6892998407470025E-2</v>
      </c>
      <c r="L29">
        <v>-0.1414099569398288</v>
      </c>
      <c r="M29">
        <v>-6.8358482553860983E-2</v>
      </c>
    </row>
    <row r="30" spans="1:13" x14ac:dyDescent="0.2">
      <c r="A30" s="1">
        <v>28</v>
      </c>
      <c r="B30" t="s">
        <v>24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-6.775888699301981E-2</v>
      </c>
      <c r="I30">
        <v>0.32612199261538</v>
      </c>
      <c r="J30">
        <v>0.32601670211159511</v>
      </c>
      <c r="K30">
        <v>0.33906285844069528</v>
      </c>
      <c r="L30">
        <v>-0.38564976366962139</v>
      </c>
      <c r="M30">
        <v>-0.41838326424688632</v>
      </c>
    </row>
    <row r="31" spans="1:13" x14ac:dyDescent="0.2">
      <c r="A31" s="1">
        <v>29</v>
      </c>
      <c r="B31" t="s">
        <v>24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0.21115110752679039</v>
      </c>
      <c r="I31">
        <v>5.1485854615669617E-2</v>
      </c>
      <c r="J31">
        <v>3.9577355947431933E-2</v>
      </c>
      <c r="K31">
        <v>1.0081914717390729E-2</v>
      </c>
      <c r="L31">
        <v>-7.3924396434336029E-2</v>
      </c>
      <c r="M31">
        <v>-9.2454047050142957E-2</v>
      </c>
    </row>
    <row r="32" spans="1:13" x14ac:dyDescent="0.2">
      <c r="A32" s="1">
        <v>30</v>
      </c>
      <c r="B32" t="s">
        <v>24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-6.8253688547913416E-2</v>
      </c>
      <c r="I32">
        <v>-7.2075518294017732E-2</v>
      </c>
      <c r="J32">
        <v>-5.3456992233959277E-2</v>
      </c>
      <c r="K32">
        <v>6.8272951611623618E-3</v>
      </c>
      <c r="L32">
        <v>-6.9162848406474547E-2</v>
      </c>
      <c r="M32">
        <v>4.5420885647346927E-2</v>
      </c>
    </row>
    <row r="33" spans="1:13" x14ac:dyDescent="0.2">
      <c r="A33" s="1">
        <v>31</v>
      </c>
      <c r="B33" t="s">
        <v>24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-5.7831994321444591E-2</v>
      </c>
      <c r="I33">
        <v>3.2826067406780748E-2</v>
      </c>
      <c r="J33">
        <v>3.1652736894197328E-2</v>
      </c>
      <c r="K33">
        <v>0.12080012273964361</v>
      </c>
      <c r="M33">
        <v>-3.3059535760834119E-2</v>
      </c>
    </row>
    <row r="34" spans="1:13" x14ac:dyDescent="0.2">
      <c r="A34" s="1">
        <v>32</v>
      </c>
      <c r="B34" t="s">
        <v>24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0.24710281197027409</v>
      </c>
      <c r="I34">
        <v>0.29153067797129129</v>
      </c>
      <c r="J34">
        <v>0.25870788188664212</v>
      </c>
      <c r="K34">
        <v>0.25512876406767449</v>
      </c>
      <c r="L34">
        <v>9.7998171234580683E-2</v>
      </c>
      <c r="M34">
        <v>-0.25783115682364027</v>
      </c>
    </row>
    <row r="35" spans="1:13" x14ac:dyDescent="0.2">
      <c r="A35" s="1">
        <v>33</v>
      </c>
      <c r="B35" t="s">
        <v>24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0.10694635498585291</v>
      </c>
      <c r="I35">
        <v>1.95639959798658E-2</v>
      </c>
      <c r="J35">
        <v>8.3357456458265696E-3</v>
      </c>
      <c r="K35">
        <v>1.713891287888555E-2</v>
      </c>
      <c r="M35">
        <v>-4.7400951634681852E-2</v>
      </c>
    </row>
    <row r="36" spans="1:13" x14ac:dyDescent="0.2">
      <c r="A36" s="1">
        <v>34</v>
      </c>
      <c r="B36" t="s">
        <v>24</v>
      </c>
      <c r="C36" t="s">
        <v>14</v>
      </c>
      <c r="D36">
        <v>7955</v>
      </c>
      <c r="E36">
        <v>0.33</v>
      </c>
      <c r="F36">
        <v>0.66</v>
      </c>
      <c r="G36">
        <v>1</v>
      </c>
      <c r="H36">
        <v>0.15035304623412599</v>
      </c>
      <c r="I36">
        <v>0.12267110095302371</v>
      </c>
      <c r="J36">
        <v>9.1169710427432923E-2</v>
      </c>
      <c r="K36">
        <v>2.8002912258496871E-2</v>
      </c>
      <c r="M36">
        <v>-0.1241822674411359</v>
      </c>
    </row>
    <row r="37" spans="1:13" x14ac:dyDescent="0.2">
      <c r="A37" s="1">
        <v>35</v>
      </c>
      <c r="B37" t="s">
        <v>24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0.25436459165745018</v>
      </c>
      <c r="I37">
        <v>-2.1411244768244589E-2</v>
      </c>
      <c r="J37">
        <v>-5.0248054348081772E-2</v>
      </c>
      <c r="K37">
        <v>-9.5812276098813126E-2</v>
      </c>
      <c r="L37">
        <v>1.8885137894103621E-2</v>
      </c>
      <c r="M37">
        <v>1.300024845438809E-2</v>
      </c>
    </row>
    <row r="38" spans="1:13" x14ac:dyDescent="0.2">
      <c r="A38" s="1">
        <v>36</v>
      </c>
      <c r="B38" t="s">
        <v>24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0.1203928459786139</v>
      </c>
      <c r="I38">
        <v>0.42625004984356069</v>
      </c>
      <c r="J38">
        <v>0.39442230460807742</v>
      </c>
      <c r="K38">
        <v>0.39027618564010641</v>
      </c>
      <c r="L38">
        <v>-2.4571550001643062E-2</v>
      </c>
      <c r="M38">
        <v>-0.43053032733402391</v>
      </c>
    </row>
    <row r="39" spans="1:13" x14ac:dyDescent="0.2">
      <c r="A39" s="1">
        <v>37</v>
      </c>
      <c r="B39" t="s">
        <v>24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0.19212398539312259</v>
      </c>
      <c r="I39">
        <v>8.8869806188937528E-2</v>
      </c>
      <c r="J39">
        <v>3.6781669771125132E-2</v>
      </c>
      <c r="K39">
        <v>3.3520432146422613E-2</v>
      </c>
      <c r="L39">
        <v>-3.2855466600587052E-2</v>
      </c>
      <c r="M39">
        <v>-3.8293790013014001E-2</v>
      </c>
    </row>
    <row r="40" spans="1:13" x14ac:dyDescent="0.2">
      <c r="A40" s="1">
        <v>38</v>
      </c>
      <c r="B40" t="s">
        <v>24</v>
      </c>
      <c r="C40" t="s">
        <v>14</v>
      </c>
      <c r="D40">
        <v>6239</v>
      </c>
      <c r="E40">
        <v>0.33</v>
      </c>
      <c r="F40">
        <v>0.66</v>
      </c>
      <c r="G40">
        <v>1</v>
      </c>
      <c r="H40">
        <v>6.654138425867144E-2</v>
      </c>
      <c r="I40">
        <v>5.7284080384253817E-2</v>
      </c>
      <c r="J40">
        <v>4.7704702568180268E-2</v>
      </c>
      <c r="K40">
        <v>8.0263437484105138E-2</v>
      </c>
      <c r="M40">
        <v>-8.6216386059009609E-2</v>
      </c>
    </row>
    <row r="41" spans="1:13" x14ac:dyDescent="0.2">
      <c r="A41" s="1">
        <v>39</v>
      </c>
      <c r="B41" t="s">
        <v>24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9.9209799258569448E-3</v>
      </c>
      <c r="I41">
        <v>0.1384213979913525</v>
      </c>
      <c r="J41">
        <v>0.13394826713854119</v>
      </c>
      <c r="K41">
        <v>0.15968322353652731</v>
      </c>
      <c r="L41">
        <v>0.14156442289628959</v>
      </c>
      <c r="M41">
        <v>-0.14368232655963609</v>
      </c>
    </row>
    <row r="42" spans="1:13" x14ac:dyDescent="0.2">
      <c r="A42" s="1">
        <v>40</v>
      </c>
      <c r="B42" t="s">
        <v>24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3.8844830152905421E-2</v>
      </c>
      <c r="I42">
        <v>0.32604363095649908</v>
      </c>
      <c r="J42">
        <v>0.31538184459581492</v>
      </c>
      <c r="K42">
        <v>0.27407520952308351</v>
      </c>
      <c r="L42">
        <v>-0.21864070091020599</v>
      </c>
      <c r="M42">
        <v>-0.39489719202557122</v>
      </c>
    </row>
    <row r="43" spans="1:13" x14ac:dyDescent="0.2">
      <c r="A43" s="1">
        <v>41</v>
      </c>
      <c r="B43" t="s">
        <v>24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2.4122013183829671E-2</v>
      </c>
      <c r="I43">
        <v>0.13179474470617039</v>
      </c>
      <c r="J43">
        <v>0.12751630637795799</v>
      </c>
      <c r="K43">
        <v>9.8840872589724016E-2</v>
      </c>
      <c r="L43">
        <v>2.5646311299854872E-2</v>
      </c>
      <c r="M43">
        <v>-0.14248542543918871</v>
      </c>
    </row>
    <row r="44" spans="1:13" x14ac:dyDescent="0.2">
      <c r="A44" s="1">
        <v>42</v>
      </c>
      <c r="B44" t="s">
        <v>24</v>
      </c>
      <c r="C44" t="s">
        <v>14</v>
      </c>
      <c r="D44">
        <v>3702</v>
      </c>
      <c r="E44">
        <v>0.33</v>
      </c>
      <c r="F44">
        <v>0.66</v>
      </c>
      <c r="G44">
        <v>1</v>
      </c>
      <c r="H44">
        <v>-5.5971512661213862E-2</v>
      </c>
      <c r="I44">
        <v>4.4492748387018041E-2</v>
      </c>
      <c r="J44">
        <v>4.6675450019771379E-2</v>
      </c>
      <c r="K44">
        <v>-1.235792026061147E-2</v>
      </c>
      <c r="L44">
        <v>-0.134011878852098</v>
      </c>
      <c r="M44">
        <v>-3.9218071745562043E-2</v>
      </c>
    </row>
    <row r="45" spans="1:13" x14ac:dyDescent="0.2">
      <c r="A45" s="1">
        <v>43</v>
      </c>
      <c r="B45" t="s">
        <v>24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5.4174226418061862E-2</v>
      </c>
      <c r="I45">
        <v>-7.5818854041347097E-2</v>
      </c>
      <c r="J45">
        <v>-8.5502660139974582E-2</v>
      </c>
      <c r="K45">
        <v>-0.15057224931401639</v>
      </c>
      <c r="L45">
        <v>-8.5982414328246548E-2</v>
      </c>
      <c r="M45">
        <v>7.3220066222682456E-2</v>
      </c>
    </row>
    <row r="46" spans="1:13" x14ac:dyDescent="0.2">
      <c r="A46" s="1">
        <v>44</v>
      </c>
      <c r="B46" t="s">
        <v>24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0.14862892636365571</v>
      </c>
      <c r="I46">
        <v>0.3600711085492847</v>
      </c>
      <c r="J46">
        <v>0.32657292462420617</v>
      </c>
      <c r="K46">
        <v>0.31044519118932179</v>
      </c>
      <c r="L46">
        <v>4.1349024191123331E-2</v>
      </c>
      <c r="M46">
        <v>-0.36269596107581881</v>
      </c>
    </row>
    <row r="47" spans="1:13" x14ac:dyDescent="0.2">
      <c r="A47" s="1">
        <v>45</v>
      </c>
      <c r="B47" t="s">
        <v>24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-2.191510683952496E-2</v>
      </c>
      <c r="I47">
        <v>1.532358720860983E-2</v>
      </c>
      <c r="J47">
        <v>4.2853274333378528E-3</v>
      </c>
      <c r="K47">
        <v>5.538983047352463E-3</v>
      </c>
      <c r="L47">
        <v>0.1208266628787808</v>
      </c>
      <c r="M47">
        <v>5.5897112799332509E-3</v>
      </c>
    </row>
    <row r="48" spans="1:13" x14ac:dyDescent="0.2">
      <c r="A48" s="1">
        <v>46</v>
      </c>
      <c r="B48" t="s">
        <v>24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-5.9531719877842143E-2</v>
      </c>
      <c r="I48">
        <v>0.1001084073293473</v>
      </c>
      <c r="J48">
        <v>0.10277338115465121</v>
      </c>
      <c r="K48">
        <v>5.4633382704832582E-2</v>
      </c>
      <c r="M48">
        <v>-0.11126117396619729</v>
      </c>
    </row>
    <row r="49" spans="1:13" x14ac:dyDescent="0.2">
      <c r="A49" s="1">
        <v>47</v>
      </c>
      <c r="B49" t="s">
        <v>24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0.12441852917191031</v>
      </c>
      <c r="I49">
        <v>3.0987440270249932E-2</v>
      </c>
      <c r="J49">
        <v>1.4546432632396781E-2</v>
      </c>
      <c r="K49">
        <v>2.1597602163434291E-4</v>
      </c>
      <c r="L49">
        <v>2.098113217868763E-2</v>
      </c>
      <c r="M49">
        <v>-4.277749817671609E-2</v>
      </c>
    </row>
    <row r="50" spans="1:13" x14ac:dyDescent="0.2">
      <c r="A50" s="1">
        <v>48</v>
      </c>
      <c r="B50" t="s">
        <v>24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0.40108548607319472</v>
      </c>
      <c r="I50">
        <v>0.4462164301453404</v>
      </c>
      <c r="J50">
        <v>0.39032870977996348</v>
      </c>
      <c r="K50">
        <v>0.40200078917156001</v>
      </c>
      <c r="L50">
        <v>6.7086426302212093E-2</v>
      </c>
      <c r="M50">
        <v>-0.46495232870513592</v>
      </c>
    </row>
    <row r="51" spans="1:13" x14ac:dyDescent="0.2">
      <c r="A51" s="1">
        <v>49</v>
      </c>
      <c r="B51" t="s">
        <v>24</v>
      </c>
      <c r="C51" t="s">
        <v>14</v>
      </c>
      <c r="D51">
        <v>4896</v>
      </c>
      <c r="E51">
        <v>0</v>
      </c>
      <c r="F51">
        <v>0.33</v>
      </c>
      <c r="G51">
        <v>1</v>
      </c>
      <c r="H51">
        <v>-1.4290438850662401E-2</v>
      </c>
      <c r="I51">
        <v>-4.2265925199752877E-2</v>
      </c>
      <c r="J51">
        <v>-5.1368130273377118E-2</v>
      </c>
      <c r="K51">
        <v>-3.1176833914157279E-2</v>
      </c>
      <c r="L51">
        <v>5.2497101802504768E-2</v>
      </c>
      <c r="M51">
        <v>-2.9187005213055679E-2</v>
      </c>
    </row>
    <row r="52" spans="1:13" x14ac:dyDescent="0.2">
      <c r="A52" s="1">
        <v>50</v>
      </c>
      <c r="B52" t="s">
        <v>24</v>
      </c>
      <c r="C52" t="s">
        <v>14</v>
      </c>
      <c r="D52">
        <v>4896</v>
      </c>
      <c r="E52">
        <v>0.33</v>
      </c>
      <c r="F52">
        <v>0.66</v>
      </c>
      <c r="G52">
        <v>1</v>
      </c>
      <c r="H52">
        <v>1.887156226537165E-2</v>
      </c>
      <c r="I52">
        <v>0.18237765795117769</v>
      </c>
      <c r="J52">
        <v>0.18629282060197699</v>
      </c>
      <c r="K52">
        <v>0.2168130746468058</v>
      </c>
      <c r="M52">
        <v>-0.1734033988525818</v>
      </c>
    </row>
    <row r="53" spans="1:13" x14ac:dyDescent="0.2">
      <c r="A53" s="1">
        <v>51</v>
      </c>
      <c r="B53" t="s">
        <v>24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-4.4443008471516547E-2</v>
      </c>
      <c r="I53">
        <v>1.6984618166297191E-2</v>
      </c>
      <c r="J53">
        <v>2.13696630858537E-2</v>
      </c>
      <c r="K53">
        <v>3.4826467834378962E-2</v>
      </c>
      <c r="L53">
        <v>5.5782632849835749E-2</v>
      </c>
      <c r="M53">
        <v>-1.5658644751944419E-2</v>
      </c>
    </row>
    <row r="54" spans="1:13" x14ac:dyDescent="0.2">
      <c r="A54" s="1">
        <v>52</v>
      </c>
      <c r="B54" t="s">
        <v>24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3.8661753254329849E-2</v>
      </c>
      <c r="I54">
        <v>0.37500739280992029</v>
      </c>
      <c r="J54">
        <v>0.3659036519199792</v>
      </c>
      <c r="K54">
        <v>0.29127773695565401</v>
      </c>
      <c r="L54">
        <v>-0.43035644860106581</v>
      </c>
      <c r="M54">
        <v>-0.47976990079606918</v>
      </c>
    </row>
    <row r="55" spans="1:13" x14ac:dyDescent="0.2">
      <c r="A55" s="1">
        <v>53</v>
      </c>
      <c r="B55" t="s">
        <v>24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-3.1803900283539847E-2</v>
      </c>
      <c r="I55">
        <v>-0.1386749937338437</v>
      </c>
      <c r="J55">
        <v>-0.13157244773416391</v>
      </c>
      <c r="K55">
        <v>-4.5830216193776849E-2</v>
      </c>
      <c r="L55">
        <v>-0.27422625696237929</v>
      </c>
      <c r="M55">
        <v>6.363731029144469E-2</v>
      </c>
    </row>
    <row r="56" spans="1:13" x14ac:dyDescent="0.2">
      <c r="A56" s="1">
        <v>54</v>
      </c>
      <c r="B56" t="s">
        <v>24</v>
      </c>
      <c r="C56" t="s">
        <v>14</v>
      </c>
      <c r="D56">
        <v>4932</v>
      </c>
      <c r="E56">
        <v>0.33</v>
      </c>
      <c r="F56">
        <v>0.66</v>
      </c>
      <c r="G56">
        <v>1</v>
      </c>
      <c r="H56">
        <v>3.4347704240678137E-2</v>
      </c>
      <c r="I56">
        <v>0.2322896596101531</v>
      </c>
      <c r="J56">
        <v>0.25276680799177681</v>
      </c>
      <c r="K56">
        <v>0.15688359786730169</v>
      </c>
      <c r="L56">
        <v>0.1832933364918756</v>
      </c>
      <c r="M56">
        <v>-0.2455785863247133</v>
      </c>
    </row>
    <row r="57" spans="1:13" x14ac:dyDescent="0.2">
      <c r="A57" s="1">
        <v>55</v>
      </c>
      <c r="B57" t="s">
        <v>24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-0.14098713731458981</v>
      </c>
      <c r="I57">
        <v>6.3487820341089227E-2</v>
      </c>
      <c r="J57">
        <v>7.5535758080061466E-2</v>
      </c>
      <c r="K57">
        <v>6.1342190254568399E-2</v>
      </c>
      <c r="L57">
        <v>-8.0502636736062408E-2</v>
      </c>
      <c r="M57">
        <v>-7.9627240202682359E-2</v>
      </c>
    </row>
    <row r="58" spans="1:13" x14ac:dyDescent="0.2">
      <c r="A58" s="1">
        <v>56</v>
      </c>
      <c r="B58" t="s">
        <v>24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-8.59615036992845E-2</v>
      </c>
      <c r="I58">
        <v>0.43895222250174232</v>
      </c>
      <c r="J58">
        <v>0.45050221215540731</v>
      </c>
      <c r="K58">
        <v>0.46209193561995882</v>
      </c>
      <c r="L58">
        <v>-0.47671028405817573</v>
      </c>
      <c r="M58">
        <v>-0.58958042645000508</v>
      </c>
    </row>
    <row r="59" spans="1:13" x14ac:dyDescent="0.2">
      <c r="A59" s="1">
        <v>57</v>
      </c>
      <c r="B59" t="s">
        <v>24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0.25875301944984558</v>
      </c>
      <c r="I59">
        <v>6.7435683782659725E-2</v>
      </c>
      <c r="J59">
        <v>5.4278645179467552E-2</v>
      </c>
      <c r="K59">
        <v>1.286773425286572E-2</v>
      </c>
      <c r="L59">
        <v>-9.4326326269255772E-2</v>
      </c>
      <c r="M59">
        <v>-0.1279691268871003</v>
      </c>
    </row>
    <row r="60" spans="1:13" x14ac:dyDescent="0.2">
      <c r="A60" s="1">
        <v>58</v>
      </c>
      <c r="B60" t="s">
        <v>24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-9.1619022222867164E-2</v>
      </c>
      <c r="I60">
        <v>-9.8338190189515909E-2</v>
      </c>
      <c r="J60">
        <v>-7.6875505169054462E-2</v>
      </c>
      <c r="K60">
        <v>1.3861257734453399E-2</v>
      </c>
      <c r="L60">
        <v>-8.4278198568989535E-2</v>
      </c>
      <c r="M60">
        <v>6.3199137107934442E-2</v>
      </c>
    </row>
    <row r="61" spans="1:13" x14ac:dyDescent="0.2">
      <c r="A61" s="1">
        <v>59</v>
      </c>
      <c r="B61" t="s">
        <v>24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-7.2875794619469914E-2</v>
      </c>
      <c r="I61">
        <v>4.2128828577030167E-2</v>
      </c>
      <c r="J61">
        <v>4.6504411303431213E-2</v>
      </c>
      <c r="K61">
        <v>0.16925403763659691</v>
      </c>
      <c r="M61">
        <v>-4.7508725713492309E-2</v>
      </c>
    </row>
    <row r="62" spans="1:13" x14ac:dyDescent="0.2">
      <c r="A62" s="1">
        <v>60</v>
      </c>
      <c r="B62" t="s">
        <v>24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0.31875390867690773</v>
      </c>
      <c r="I62">
        <v>0.39097496640172102</v>
      </c>
      <c r="J62">
        <v>0.36238972616129111</v>
      </c>
      <c r="K62">
        <v>0.3544092776452305</v>
      </c>
      <c r="L62">
        <v>0.11978418283721599</v>
      </c>
      <c r="M62">
        <v>-0.3698333921014324</v>
      </c>
    </row>
    <row r="63" spans="1:13" x14ac:dyDescent="0.2">
      <c r="A63" s="1">
        <v>61</v>
      </c>
      <c r="B63" t="s">
        <v>24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0.14019120803205989</v>
      </c>
      <c r="I63">
        <v>2.4138325463984259E-2</v>
      </c>
      <c r="J63">
        <v>1.612383575994597E-2</v>
      </c>
      <c r="K63">
        <v>2.7777078171890329E-2</v>
      </c>
      <c r="M63">
        <v>-6.9148253309308405E-2</v>
      </c>
    </row>
    <row r="64" spans="1:13" x14ac:dyDescent="0.2">
      <c r="A64" s="1">
        <v>62</v>
      </c>
      <c r="B64" t="s">
        <v>24</v>
      </c>
      <c r="C64" t="s">
        <v>15</v>
      </c>
      <c r="D64">
        <v>7955</v>
      </c>
      <c r="E64">
        <v>0.33</v>
      </c>
      <c r="F64">
        <v>0.66</v>
      </c>
      <c r="G64">
        <v>1</v>
      </c>
      <c r="H64">
        <v>0.19659203238710141</v>
      </c>
      <c r="I64">
        <v>0.1659814936995779</v>
      </c>
      <c r="J64">
        <v>0.13384622012624489</v>
      </c>
      <c r="K64">
        <v>4.3443982025686452E-2</v>
      </c>
      <c r="M64">
        <v>-0.18543908526443981</v>
      </c>
    </row>
    <row r="65" spans="1:13" x14ac:dyDescent="0.2">
      <c r="A65" s="1">
        <v>63</v>
      </c>
      <c r="B65" t="s">
        <v>24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0.31332630823488511</v>
      </c>
      <c r="I65">
        <v>-3.8364363066503669E-2</v>
      </c>
      <c r="J65">
        <v>-7.9799519547653963E-2</v>
      </c>
      <c r="K65">
        <v>-0.1390126794011719</v>
      </c>
      <c r="L65">
        <v>2.2983429747128459E-2</v>
      </c>
      <c r="M65">
        <v>2.6083799624768981E-2</v>
      </c>
    </row>
    <row r="66" spans="1:13" x14ac:dyDescent="0.2">
      <c r="A66" s="1">
        <v>64</v>
      </c>
      <c r="B66" t="s">
        <v>24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0.15996382775924201</v>
      </c>
      <c r="I66">
        <v>0.57816002378610365</v>
      </c>
      <c r="J66">
        <v>0.56314807347406115</v>
      </c>
      <c r="K66">
        <v>0.53621708582313277</v>
      </c>
      <c r="L66">
        <v>-3.003472468111034E-2</v>
      </c>
      <c r="M66">
        <v>-0.61423304479373619</v>
      </c>
    </row>
    <row r="67" spans="1:13" x14ac:dyDescent="0.2">
      <c r="A67" s="1">
        <v>65</v>
      </c>
      <c r="B67" t="s">
        <v>24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0.25929197963275069</v>
      </c>
      <c r="I67">
        <v>0.1152259057470255</v>
      </c>
      <c r="J67">
        <v>5.6125192040365202E-2</v>
      </c>
      <c r="K67">
        <v>4.918336049130103E-2</v>
      </c>
      <c r="L67">
        <v>-4.0039862913008477E-2</v>
      </c>
      <c r="M67">
        <v>-5.7275515450596393E-2</v>
      </c>
    </row>
    <row r="68" spans="1:13" x14ac:dyDescent="0.2">
      <c r="A68" s="1">
        <v>66</v>
      </c>
      <c r="B68" t="s">
        <v>24</v>
      </c>
      <c r="C68" t="s">
        <v>15</v>
      </c>
      <c r="D68">
        <v>6239</v>
      </c>
      <c r="E68">
        <v>0.33</v>
      </c>
      <c r="F68">
        <v>0.66</v>
      </c>
      <c r="G68">
        <v>1</v>
      </c>
      <c r="H68">
        <v>8.4558356743908145E-2</v>
      </c>
      <c r="I68">
        <v>8.0632436816558031E-2</v>
      </c>
      <c r="J68">
        <v>7.2332164107954317E-2</v>
      </c>
      <c r="K68">
        <v>0.11221085770961831</v>
      </c>
      <c r="M68">
        <v>-0.12527989274325799</v>
      </c>
    </row>
    <row r="69" spans="1:13" x14ac:dyDescent="0.2">
      <c r="A69" s="1">
        <v>67</v>
      </c>
      <c r="B69" t="s">
        <v>24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1.3901073783577E-2</v>
      </c>
      <c r="I69">
        <v>0.18361833700140531</v>
      </c>
      <c r="J69">
        <v>0.1802125539902199</v>
      </c>
      <c r="K69">
        <v>0.22508697191201141</v>
      </c>
      <c r="L69">
        <v>0.17235170227994831</v>
      </c>
      <c r="M69">
        <v>-0.2035727261066822</v>
      </c>
    </row>
    <row r="70" spans="1:13" x14ac:dyDescent="0.2">
      <c r="A70" s="1">
        <v>68</v>
      </c>
      <c r="B70" t="s">
        <v>24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5.6904616490543639E-2</v>
      </c>
      <c r="I70">
        <v>0.43492809763761231</v>
      </c>
      <c r="J70">
        <v>0.43853122587629212</v>
      </c>
      <c r="K70">
        <v>0.36973151657983522</v>
      </c>
      <c r="L70">
        <v>-0.26724171284089521</v>
      </c>
      <c r="M70">
        <v>-0.55537430020558864</v>
      </c>
    </row>
    <row r="71" spans="1:13" x14ac:dyDescent="0.2">
      <c r="A71" s="1">
        <v>69</v>
      </c>
      <c r="B71" t="s">
        <v>24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3.5031603624098531E-2</v>
      </c>
      <c r="I71">
        <v>0.17254029369604959</v>
      </c>
      <c r="J71">
        <v>0.1751907227023449</v>
      </c>
      <c r="K71">
        <v>0.1194277431162616</v>
      </c>
      <c r="L71">
        <v>3.1248178314309101E-2</v>
      </c>
      <c r="M71">
        <v>-0.20406046536265679</v>
      </c>
    </row>
    <row r="72" spans="1:13" x14ac:dyDescent="0.2">
      <c r="A72" s="1">
        <v>70</v>
      </c>
      <c r="B72" t="s">
        <v>24</v>
      </c>
      <c r="C72" t="s">
        <v>15</v>
      </c>
      <c r="D72">
        <v>3702</v>
      </c>
      <c r="E72">
        <v>0.33</v>
      </c>
      <c r="F72">
        <v>0.66</v>
      </c>
      <c r="G72">
        <v>1</v>
      </c>
      <c r="H72">
        <v>-7.2247674560871139E-2</v>
      </c>
      <c r="I72">
        <v>5.9880488805606993E-2</v>
      </c>
      <c r="J72">
        <v>6.8050872676283791E-2</v>
      </c>
      <c r="K72">
        <v>-1.8279185833100529E-2</v>
      </c>
      <c r="L72">
        <v>-0.16331581356561309</v>
      </c>
      <c r="M72">
        <v>-6.2638149153605521E-2</v>
      </c>
    </row>
    <row r="73" spans="1:13" x14ac:dyDescent="0.2">
      <c r="A73" s="1">
        <v>71</v>
      </c>
      <c r="B73" t="s">
        <v>24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7.0231941814090218E-2</v>
      </c>
      <c r="I73">
        <v>-0.11222750090171719</v>
      </c>
      <c r="J73">
        <v>-0.12681870811071991</v>
      </c>
      <c r="K73">
        <v>-0.2153877070110119</v>
      </c>
      <c r="L73">
        <v>-0.10471230228041831</v>
      </c>
      <c r="M73">
        <v>0.11195189717141379</v>
      </c>
    </row>
    <row r="74" spans="1:13" x14ac:dyDescent="0.2">
      <c r="A74" s="1">
        <v>72</v>
      </c>
      <c r="B74" t="s">
        <v>24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0.19260182010566729</v>
      </c>
      <c r="I74">
        <v>0.47733605939041818</v>
      </c>
      <c r="J74">
        <v>0.45043182645558089</v>
      </c>
      <c r="K74">
        <v>0.43070924096146268</v>
      </c>
      <c r="L74">
        <v>5.053981168756954E-2</v>
      </c>
      <c r="M74">
        <v>-0.51070801922556475</v>
      </c>
    </row>
    <row r="75" spans="1:13" x14ac:dyDescent="0.2">
      <c r="A75" s="1">
        <v>73</v>
      </c>
      <c r="B75" t="s">
        <v>24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-2.8849568189606978E-2</v>
      </c>
      <c r="I75">
        <v>1.541175724404314E-2</v>
      </c>
      <c r="J75">
        <v>-2.345666005159243E-4</v>
      </c>
      <c r="K75">
        <v>4.1056089823923742E-3</v>
      </c>
      <c r="L75">
        <v>0.14723299750004201</v>
      </c>
      <c r="M75">
        <v>1.2826378746758609E-2</v>
      </c>
    </row>
    <row r="76" spans="1:13" x14ac:dyDescent="0.2">
      <c r="A76" s="1">
        <v>74</v>
      </c>
      <c r="B76" t="s">
        <v>24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-8.6032957478335781E-2</v>
      </c>
      <c r="I76">
        <v>0.1344620012879526</v>
      </c>
      <c r="J76">
        <v>0.14315888700837109</v>
      </c>
      <c r="K76">
        <v>7.9909222056156318E-2</v>
      </c>
      <c r="M76">
        <v>-0.1586789883999182</v>
      </c>
    </row>
    <row r="77" spans="1:13" x14ac:dyDescent="0.2">
      <c r="A77" s="1">
        <v>75</v>
      </c>
      <c r="B77" t="s">
        <v>24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0.15262103706691421</v>
      </c>
      <c r="I77">
        <v>3.7745705868388137E-2</v>
      </c>
      <c r="J77">
        <v>2.0250109849603831E-2</v>
      </c>
      <c r="K77">
        <v>3.2843817981129059E-3</v>
      </c>
      <c r="L77">
        <v>2.552925848134991E-2</v>
      </c>
      <c r="M77">
        <v>-5.6051180969221043E-2</v>
      </c>
    </row>
    <row r="78" spans="1:13" x14ac:dyDescent="0.2">
      <c r="A78" s="1">
        <v>76</v>
      </c>
      <c r="B78" t="s">
        <v>24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0.53379043111283031</v>
      </c>
      <c r="I78">
        <v>0.6074572554777663</v>
      </c>
      <c r="J78">
        <v>0.56283233697701163</v>
      </c>
      <c r="K78">
        <v>0.56775370948770709</v>
      </c>
      <c r="L78">
        <v>8.1987593003528203E-2</v>
      </c>
      <c r="M78">
        <v>-0.66696993425390272</v>
      </c>
    </row>
    <row r="79" spans="1:13" x14ac:dyDescent="0.2">
      <c r="A79" s="1">
        <v>77</v>
      </c>
      <c r="B79" t="s">
        <v>24</v>
      </c>
      <c r="C79" t="s">
        <v>15</v>
      </c>
      <c r="D79">
        <v>4896</v>
      </c>
      <c r="E79">
        <v>0</v>
      </c>
      <c r="F79">
        <v>0.33</v>
      </c>
      <c r="G79">
        <v>1</v>
      </c>
      <c r="H79">
        <v>-2.3329205001106839E-2</v>
      </c>
      <c r="I79">
        <v>-5.2480907397573398E-2</v>
      </c>
      <c r="J79">
        <v>-6.9777276538604133E-2</v>
      </c>
      <c r="K79">
        <v>-4.172388665323723E-2</v>
      </c>
      <c r="L79">
        <v>6.3970198913811338E-2</v>
      </c>
      <c r="M79">
        <v>-4.1271558446371842E-2</v>
      </c>
    </row>
    <row r="80" spans="1:13" x14ac:dyDescent="0.2">
      <c r="A80" s="1">
        <v>78</v>
      </c>
      <c r="B80" t="s">
        <v>24</v>
      </c>
      <c r="C80" t="s">
        <v>15</v>
      </c>
      <c r="D80">
        <v>4896</v>
      </c>
      <c r="E80">
        <v>0.33</v>
      </c>
      <c r="F80">
        <v>0.66</v>
      </c>
      <c r="G80">
        <v>1</v>
      </c>
      <c r="H80">
        <v>2.8515586055640869E-2</v>
      </c>
      <c r="I80">
        <v>0.26383083578418443</v>
      </c>
      <c r="J80">
        <v>0.28272785565509601</v>
      </c>
      <c r="K80">
        <v>0.32538923607075249</v>
      </c>
      <c r="M80">
        <v>-0.27820915943086461</v>
      </c>
    </row>
    <row r="81" spans="1:13" x14ac:dyDescent="0.2">
      <c r="A81" s="1">
        <v>79</v>
      </c>
      <c r="B81" t="s">
        <v>24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-5.5263619237912169E-2</v>
      </c>
      <c r="I81">
        <v>2.6252496349396741E-2</v>
      </c>
      <c r="J81">
        <v>3.1327266813769628E-2</v>
      </c>
      <c r="K81">
        <v>5.6329232930072928E-2</v>
      </c>
      <c r="L81">
        <v>6.7586217421556433E-2</v>
      </c>
      <c r="M81">
        <v>-1.720924145763374E-2</v>
      </c>
    </row>
    <row r="82" spans="1:13" x14ac:dyDescent="0.2">
      <c r="A82" s="1">
        <v>80</v>
      </c>
      <c r="B82" t="s">
        <v>24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5.3509976851573778E-2</v>
      </c>
      <c r="I82">
        <v>0.51698561516472075</v>
      </c>
      <c r="J82">
        <v>0.52799382767923586</v>
      </c>
      <c r="K82">
        <v>0.43672562388688418</v>
      </c>
      <c r="L82">
        <v>-0.53198729470467554</v>
      </c>
      <c r="M82">
        <v>-0.69352250675230309</v>
      </c>
    </row>
    <row r="83" spans="1:13" x14ac:dyDescent="0.2">
      <c r="A83" s="1">
        <v>81</v>
      </c>
      <c r="B83" t="s">
        <v>24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-4.673862600996017E-2</v>
      </c>
      <c r="I83">
        <v>-0.18574881471471541</v>
      </c>
      <c r="J83">
        <v>-0.18812896852700811</v>
      </c>
      <c r="K83">
        <v>-5.839073884804831E-2</v>
      </c>
      <c r="L83">
        <v>-0.34674587787234351</v>
      </c>
      <c r="M83">
        <v>9.4384210773530916E-2</v>
      </c>
    </row>
    <row r="84" spans="1:13" x14ac:dyDescent="0.2">
      <c r="A84" s="1">
        <v>82</v>
      </c>
      <c r="B84" t="s">
        <v>24</v>
      </c>
      <c r="C84" t="s">
        <v>15</v>
      </c>
      <c r="D84">
        <v>4932</v>
      </c>
      <c r="E84">
        <v>0.33</v>
      </c>
      <c r="F84">
        <v>0.66</v>
      </c>
      <c r="G84">
        <v>1</v>
      </c>
      <c r="H84">
        <v>4.7128082270943283E-2</v>
      </c>
      <c r="I84">
        <v>0.32320432901853069</v>
      </c>
      <c r="J84">
        <v>0.36403657604155759</v>
      </c>
      <c r="K84">
        <v>0.22607012379607341</v>
      </c>
      <c r="L84">
        <v>0.2233515907044222</v>
      </c>
      <c r="M84">
        <v>-0.36560404447992378</v>
      </c>
    </row>
    <row r="85" spans="1:13" x14ac:dyDescent="0.2">
      <c r="A85" s="1">
        <v>83</v>
      </c>
      <c r="B85" t="s">
        <v>24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-0.17091991868191189</v>
      </c>
      <c r="I85">
        <v>9.6845172899887866E-2</v>
      </c>
      <c r="J85">
        <v>0.11550119800129539</v>
      </c>
      <c r="K85">
        <v>8.5497350132094529E-2</v>
      </c>
      <c r="L85">
        <v>-9.9369413195426859E-2</v>
      </c>
      <c r="M85">
        <v>-0.1202608184012143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{4BA6BA23-C49E-9443-A3CD-9DF758C99966}</x14:id>
        </ext>
      </extLst>
    </cfRule>
  </conditionalFormatting>
  <conditionalFormatting sqref="H2:M85">
    <cfRule type="top10" dxfId="15" priority="1" percent="1" bottom="1" rank="10"/>
    <cfRule type="top10" dxfId="14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{B0F05F41-45A9-7A4E-A9BA-F965A797EAA9}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{91E4F4B9-D64D-7E40-8432-2C2F2DEAED14}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A6BA23-C49E-9443-A3CD-9DF758C99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B0F05F41-45A9-7A4E-A9BA-F965A797E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91E4F4B9-D64D-7E40-8432-2C2F2DEAED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85"/>
  <sheetViews>
    <sheetView workbookViewId="0">
      <selection activeCell="G15" sqref="G15:N15"/>
    </sheetView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25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-0.36100246304870609</v>
      </c>
      <c r="I2">
        <v>0.69583729041092601</v>
      </c>
      <c r="J2">
        <v>0.73359771031586185</v>
      </c>
      <c r="K2">
        <v>0.57660095352592244</v>
      </c>
      <c r="L2">
        <v>-0.43437064298374978</v>
      </c>
      <c r="M2">
        <v>-0.34282304728955038</v>
      </c>
    </row>
    <row r="3" spans="1:13" x14ac:dyDescent="0.2">
      <c r="A3" s="1">
        <v>1</v>
      </c>
      <c r="B3" t="s">
        <v>25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3.6257656769351193E-2</v>
      </c>
      <c r="I3">
        <v>0.13199105689297849</v>
      </c>
      <c r="J3">
        <v>0.1241007514186645</v>
      </c>
      <c r="K3">
        <v>6.9332575820884257E-2</v>
      </c>
      <c r="L3">
        <v>-0.1339664593843426</v>
      </c>
      <c r="M3">
        <v>-0.17609000163643321</v>
      </c>
    </row>
    <row r="4" spans="1:13" x14ac:dyDescent="0.2">
      <c r="A4" s="1">
        <v>2</v>
      </c>
      <c r="B4" t="s">
        <v>25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-1.018531496973301E-2</v>
      </c>
      <c r="I4">
        <v>8.9290611091607484E-3</v>
      </c>
      <c r="J4">
        <v>2.8515201088457929E-2</v>
      </c>
      <c r="K4">
        <v>-6.5639176522219733E-2</v>
      </c>
      <c r="L4">
        <v>-1.319365107448222E-2</v>
      </c>
      <c r="M4">
        <v>0.13089875039610269</v>
      </c>
    </row>
    <row r="5" spans="1:13" x14ac:dyDescent="0.2">
      <c r="A5" s="1">
        <v>3</v>
      </c>
      <c r="B5" t="s">
        <v>25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0.1045907031092926</v>
      </c>
      <c r="I5">
        <v>0.1556060891316052</v>
      </c>
      <c r="J5">
        <v>0.13940699798201209</v>
      </c>
      <c r="K5">
        <v>6.7735335698933058E-2</v>
      </c>
      <c r="L5">
        <v>0.14586616933970889</v>
      </c>
      <c r="M5">
        <v>5.3799661591819106E-3</v>
      </c>
    </row>
    <row r="6" spans="1:13" x14ac:dyDescent="0.2">
      <c r="A6" s="1">
        <v>4</v>
      </c>
      <c r="B6" t="s">
        <v>25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0.1692971129536493</v>
      </c>
      <c r="I6">
        <v>0.84768782981082591</v>
      </c>
      <c r="J6">
        <v>0.86487412522534135</v>
      </c>
      <c r="K6">
        <v>0.76276909955417127</v>
      </c>
      <c r="L6">
        <v>0.42767994794532288</v>
      </c>
      <c r="M6">
        <v>-0.48347061373947281</v>
      </c>
    </row>
    <row r="7" spans="1:13" x14ac:dyDescent="0.2">
      <c r="A7" s="1">
        <v>5</v>
      </c>
      <c r="B7" t="s">
        <v>25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3.7498859574604727E-2</v>
      </c>
      <c r="I7">
        <v>-4.4919741102227878E-2</v>
      </c>
      <c r="J7">
        <v>-4.7892300252988552E-2</v>
      </c>
      <c r="K7">
        <v>-8.9461954720607181E-2</v>
      </c>
      <c r="L7">
        <v>-5.5243479126236852E-2</v>
      </c>
      <c r="M7">
        <v>5.1233006599520362E-2</v>
      </c>
    </row>
    <row r="8" spans="1:13" x14ac:dyDescent="0.2">
      <c r="A8" s="1">
        <v>6</v>
      </c>
      <c r="B8" t="s">
        <v>25</v>
      </c>
      <c r="C8" t="s">
        <v>13</v>
      </c>
      <c r="D8">
        <v>7955</v>
      </c>
      <c r="E8">
        <v>0.33</v>
      </c>
      <c r="F8">
        <v>0.66</v>
      </c>
      <c r="G8">
        <v>1</v>
      </c>
      <c r="H8">
        <v>0.18181353453657839</v>
      </c>
      <c r="I8">
        <v>0.1271588042210412</v>
      </c>
      <c r="J8">
        <v>0.10371660353883599</v>
      </c>
      <c r="K8">
        <v>4.8713822347495601E-4</v>
      </c>
      <c r="L8">
        <v>6.0406816781400273E-2</v>
      </c>
      <c r="M8">
        <v>-0.1721185083802115</v>
      </c>
    </row>
    <row r="9" spans="1:13" x14ac:dyDescent="0.2">
      <c r="A9" s="1">
        <v>7</v>
      </c>
      <c r="B9" t="s">
        <v>25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-0.1568270321770957</v>
      </c>
      <c r="I9">
        <v>7.7450607937322224E-2</v>
      </c>
      <c r="J9">
        <v>0.11907701836130059</v>
      </c>
      <c r="K9">
        <v>0.123766017701082</v>
      </c>
      <c r="L9">
        <v>-4.237705610545478E-2</v>
      </c>
      <c r="M9">
        <v>7.3303315075271769E-2</v>
      </c>
    </row>
    <row r="10" spans="1:13" x14ac:dyDescent="0.2">
      <c r="A10" s="1">
        <v>8</v>
      </c>
      <c r="B10" t="s">
        <v>25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-7.3755770987954231E-2</v>
      </c>
      <c r="I10">
        <v>-1.786124509508941E-2</v>
      </c>
      <c r="J10">
        <v>-2.2430886178685779E-2</v>
      </c>
      <c r="K10">
        <v>4.9992513915599043E-2</v>
      </c>
      <c r="L10">
        <v>2.1997528191472989E-2</v>
      </c>
      <c r="M10">
        <v>0.16502832045809229</v>
      </c>
    </row>
    <row r="11" spans="1:13" x14ac:dyDescent="0.2">
      <c r="A11" s="1">
        <v>9</v>
      </c>
      <c r="B11" t="s">
        <v>25</v>
      </c>
      <c r="C11" t="s">
        <v>13</v>
      </c>
      <c r="D11">
        <v>6239</v>
      </c>
      <c r="E11">
        <v>0</v>
      </c>
      <c r="F11">
        <v>0.33</v>
      </c>
    </row>
    <row r="12" spans="1:13" x14ac:dyDescent="0.2">
      <c r="A12" s="1">
        <v>10</v>
      </c>
      <c r="B12" t="s">
        <v>25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25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-7.3755770987954231E-2</v>
      </c>
      <c r="I13">
        <v>-1.786124509508941E-2</v>
      </c>
      <c r="J13">
        <v>-2.2430886178685779E-2</v>
      </c>
      <c r="K13">
        <v>4.9992513915599043E-2</v>
      </c>
      <c r="L13">
        <v>2.1997528191472989E-2</v>
      </c>
      <c r="M13">
        <v>0.16502832045809229</v>
      </c>
    </row>
    <row r="14" spans="1:13" x14ac:dyDescent="0.2">
      <c r="A14" s="1">
        <v>12</v>
      </c>
      <c r="B14" t="s">
        <v>25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-0.16488312300373589</v>
      </c>
      <c r="I14">
        <v>-6.5143733487940655E-2</v>
      </c>
      <c r="J14">
        <v>-3.4199370399269187E-2</v>
      </c>
      <c r="K14">
        <v>2.4479784523757792E-2</v>
      </c>
      <c r="L14">
        <v>8.7385357490608731E-2</v>
      </c>
      <c r="M14">
        <v>0.10995931571695421</v>
      </c>
    </row>
    <row r="15" spans="1:13" x14ac:dyDescent="0.2">
      <c r="A15" s="1">
        <v>13</v>
      </c>
      <c r="B15" t="s">
        <v>25</v>
      </c>
      <c r="C15" t="s">
        <v>13</v>
      </c>
      <c r="D15">
        <v>3702</v>
      </c>
      <c r="E15">
        <v>0</v>
      </c>
      <c r="F15">
        <v>0.33</v>
      </c>
    </row>
    <row r="16" spans="1:13" x14ac:dyDescent="0.2">
      <c r="A16" s="1">
        <v>14</v>
      </c>
      <c r="B16" t="s">
        <v>25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25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-0.16488312300373589</v>
      </c>
      <c r="I17">
        <v>-6.5143733487940655E-2</v>
      </c>
      <c r="J17">
        <v>-3.4199370399269187E-2</v>
      </c>
      <c r="K17">
        <v>2.4479784523757792E-2</v>
      </c>
      <c r="L17">
        <v>8.7385357490608731E-2</v>
      </c>
      <c r="M17">
        <v>0.10995931571695421</v>
      </c>
    </row>
    <row r="18" spans="1:13" x14ac:dyDescent="0.2">
      <c r="A18" s="1">
        <v>16</v>
      </c>
      <c r="B18" t="s">
        <v>25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-0.17030405310410471</v>
      </c>
      <c r="I18">
        <v>0.69428598968073241</v>
      </c>
      <c r="J18">
        <v>0.72605008329344267</v>
      </c>
      <c r="K18">
        <v>0.49612878293523072</v>
      </c>
      <c r="L18">
        <v>-0.52918798015832358</v>
      </c>
      <c r="M18">
        <v>-0.34648026882733463</v>
      </c>
    </row>
    <row r="19" spans="1:13" x14ac:dyDescent="0.2">
      <c r="A19" s="1">
        <v>17</v>
      </c>
      <c r="B19" t="s">
        <v>25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-8.9490403163060561E-2</v>
      </c>
      <c r="I19">
        <v>-3.8111702247412671E-2</v>
      </c>
      <c r="J19">
        <v>-1.201942768201885E-2</v>
      </c>
      <c r="K19">
        <v>0.1456231426031474</v>
      </c>
      <c r="L19">
        <v>-0.37588072760050051</v>
      </c>
      <c r="M19">
        <v>-0.1205247777118082</v>
      </c>
    </row>
    <row r="20" spans="1:13" x14ac:dyDescent="0.2">
      <c r="A20" s="1">
        <v>18</v>
      </c>
      <c r="B20" t="s">
        <v>25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-0.13176401585683231</v>
      </c>
      <c r="I20">
        <v>-0.1882041139502045</v>
      </c>
      <c r="J20">
        <v>-0.18267644682441669</v>
      </c>
      <c r="K20">
        <v>-0.14280033124394309</v>
      </c>
      <c r="L20">
        <v>-5.8956656240717886E-3</v>
      </c>
      <c r="M20">
        <v>0.24586830415206479</v>
      </c>
    </row>
    <row r="21" spans="1:13" x14ac:dyDescent="0.2">
      <c r="A21" s="1">
        <v>19</v>
      </c>
      <c r="B21" t="s">
        <v>25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1.320505260125463E-2</v>
      </c>
      <c r="I21">
        <v>0.1782887905760453</v>
      </c>
      <c r="J21">
        <v>0.20137342013378159</v>
      </c>
      <c r="K21">
        <v>0.20575821720001869</v>
      </c>
      <c r="L21">
        <v>-4.5772324660802728E-2</v>
      </c>
      <c r="M21">
        <v>-7.8524931185496014E-2</v>
      </c>
    </row>
    <row r="22" spans="1:13" x14ac:dyDescent="0.2">
      <c r="A22" s="1">
        <v>20</v>
      </c>
      <c r="B22" t="s">
        <v>25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0.13546893102375679</v>
      </c>
      <c r="I22">
        <v>0.78672907366132883</v>
      </c>
      <c r="J22">
        <v>0.8182954053089373</v>
      </c>
      <c r="K22">
        <v>0.5365212227797661</v>
      </c>
      <c r="L22">
        <v>0.52133164300937984</v>
      </c>
      <c r="M22">
        <v>-0.19206061016192441</v>
      </c>
    </row>
    <row r="23" spans="1:13" x14ac:dyDescent="0.2">
      <c r="A23" s="1">
        <v>21</v>
      </c>
      <c r="B23" t="s">
        <v>25</v>
      </c>
      <c r="C23" t="s">
        <v>13</v>
      </c>
      <c r="D23">
        <v>4896</v>
      </c>
      <c r="E23">
        <v>0</v>
      </c>
      <c r="F23">
        <v>0.33</v>
      </c>
      <c r="G23">
        <v>1</v>
      </c>
      <c r="H23">
        <v>9.2662181110635705E-2</v>
      </c>
      <c r="I23">
        <v>0.472702350356837</v>
      </c>
      <c r="J23">
        <v>0.48756272202691397</v>
      </c>
      <c r="K23">
        <v>0.30330689803425809</v>
      </c>
      <c r="L23">
        <v>-3.7658035732027723E-2</v>
      </c>
      <c r="M23">
        <v>-0.2426272226490718</v>
      </c>
    </row>
    <row r="24" spans="1:13" x14ac:dyDescent="0.2">
      <c r="A24" s="1">
        <v>22</v>
      </c>
      <c r="B24" t="s">
        <v>25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25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9.763036221915139E-2</v>
      </c>
      <c r="I25">
        <v>3.256206446584059E-2</v>
      </c>
      <c r="J25">
        <v>-3.7898908936083672E-3</v>
      </c>
      <c r="K25">
        <v>-8.6557154477242798E-2</v>
      </c>
      <c r="L25">
        <v>-1.602351145025549E-2</v>
      </c>
      <c r="M25">
        <v>0.14334220330465111</v>
      </c>
    </row>
    <row r="26" spans="1:13" x14ac:dyDescent="0.2">
      <c r="A26" s="1">
        <v>24</v>
      </c>
      <c r="B26" t="s">
        <v>25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-0.63756844700999504</v>
      </c>
      <c r="I26">
        <v>0.72379528224245016</v>
      </c>
      <c r="J26">
        <v>0.79620280652349151</v>
      </c>
      <c r="K26">
        <v>0.6486861418227694</v>
      </c>
      <c r="L26">
        <v>-0.48215752150845509</v>
      </c>
      <c r="M26">
        <v>-0.33629397229601682</v>
      </c>
    </row>
    <row r="27" spans="1:13" x14ac:dyDescent="0.2">
      <c r="A27" s="1">
        <v>25</v>
      </c>
      <c r="B27" t="s">
        <v>25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-0.13098115267134669</v>
      </c>
      <c r="I27">
        <v>4.5894210816843278E-2</v>
      </c>
      <c r="J27">
        <v>5.7393273523212468E-2</v>
      </c>
      <c r="K27">
        <v>4.8830575260300962E-2</v>
      </c>
      <c r="L27">
        <v>-0.29295821656603982</v>
      </c>
      <c r="M27">
        <v>-0.16646583023816661</v>
      </c>
    </row>
    <row r="28" spans="1:13" x14ac:dyDescent="0.2">
      <c r="A28" s="1">
        <v>26</v>
      </c>
      <c r="B28" t="s">
        <v>25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25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-6.5886188929476605E-2</v>
      </c>
      <c r="I29">
        <v>0.17629785973420359</v>
      </c>
      <c r="J29">
        <v>0.2201022062821352</v>
      </c>
      <c r="K29">
        <v>0.16046385114323669</v>
      </c>
      <c r="L29">
        <v>-0.157379261763472</v>
      </c>
      <c r="M29">
        <v>-5.0965503350359133E-2</v>
      </c>
    </row>
    <row r="30" spans="1:13" x14ac:dyDescent="0.2">
      <c r="A30" s="1">
        <v>28</v>
      </c>
      <c r="B30" t="s">
        <v>25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-0.36918954165273421</v>
      </c>
      <c r="I30">
        <v>0.29936293037102052</v>
      </c>
      <c r="J30">
        <v>0.34033113754947819</v>
      </c>
      <c r="K30">
        <v>0.34294330875355811</v>
      </c>
      <c r="L30">
        <v>-0.42927527498927243</v>
      </c>
      <c r="M30">
        <v>-0.44490954742461691</v>
      </c>
    </row>
    <row r="31" spans="1:13" x14ac:dyDescent="0.2">
      <c r="A31" s="1">
        <v>29</v>
      </c>
      <c r="B31" t="s">
        <v>25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9.4569254603651715E-4</v>
      </c>
      <c r="I31">
        <v>2.8490751874450462E-2</v>
      </c>
      <c r="J31">
        <v>2.1583060435058591E-2</v>
      </c>
      <c r="K31">
        <v>1.234129151982888E-2</v>
      </c>
      <c r="L31">
        <v>-9.8136084841064064E-2</v>
      </c>
      <c r="M31">
        <v>-8.3004416833637448E-2</v>
      </c>
    </row>
    <row r="32" spans="1:13" x14ac:dyDescent="0.2">
      <c r="A32" s="1">
        <v>30</v>
      </c>
      <c r="B32" t="s">
        <v>25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8.9515999206208723E-3</v>
      </c>
      <c r="I32">
        <v>-2.1142996782181608E-2</v>
      </c>
      <c r="J32">
        <v>-3.3230424994843723E-2</v>
      </c>
      <c r="K32">
        <v>-4.2079182236817017E-2</v>
      </c>
      <c r="L32">
        <v>-3.2981311460114911E-2</v>
      </c>
      <c r="M32">
        <v>-6.0784167798481523E-4</v>
      </c>
    </row>
    <row r="33" spans="1:13" x14ac:dyDescent="0.2">
      <c r="A33" s="1">
        <v>31</v>
      </c>
      <c r="B33" t="s">
        <v>25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8.9121021833694414E-2</v>
      </c>
      <c r="I33">
        <v>8.1829105303190458E-2</v>
      </c>
      <c r="J33">
        <v>6.8513028079231833E-2</v>
      </c>
      <c r="K33">
        <v>4.0147501596627631E-2</v>
      </c>
      <c r="L33">
        <v>0.13124564556682911</v>
      </c>
      <c r="M33">
        <v>-8.0593040205267835E-2</v>
      </c>
    </row>
    <row r="34" spans="1:13" x14ac:dyDescent="0.2">
      <c r="A34" s="1">
        <v>32</v>
      </c>
      <c r="B34" t="s">
        <v>25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4.4998459503208597E-2</v>
      </c>
      <c r="I34">
        <v>0.52375009162592145</v>
      </c>
      <c r="J34">
        <v>0.53181367310311833</v>
      </c>
      <c r="K34">
        <v>0.49491292570989048</v>
      </c>
      <c r="L34">
        <v>0.27974626482295523</v>
      </c>
      <c r="M34">
        <v>-0.49205995340314868</v>
      </c>
    </row>
    <row r="35" spans="1:13" x14ac:dyDescent="0.2">
      <c r="A35" s="1">
        <v>33</v>
      </c>
      <c r="B35" t="s">
        <v>25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6.649555897225691E-2</v>
      </c>
      <c r="I35">
        <v>-5.7045798338351723E-2</v>
      </c>
      <c r="J35">
        <v>-5.0864223492200607E-2</v>
      </c>
      <c r="K35">
        <v>-6.2748596450171099E-2</v>
      </c>
      <c r="L35">
        <v>-5.2854446270509607E-2</v>
      </c>
      <c r="M35">
        <v>4.6343340841189788E-2</v>
      </c>
    </row>
    <row r="36" spans="1:13" x14ac:dyDescent="0.2">
      <c r="A36" s="1">
        <v>34</v>
      </c>
      <c r="B36" t="s">
        <v>25</v>
      </c>
      <c r="C36" t="s">
        <v>14</v>
      </c>
      <c r="D36">
        <v>7955</v>
      </c>
      <c r="E36">
        <v>0.33</v>
      </c>
      <c r="F36">
        <v>0.66</v>
      </c>
      <c r="G36">
        <v>1</v>
      </c>
      <c r="H36">
        <v>0.15542179603416131</v>
      </c>
      <c r="I36">
        <v>5.3729925545618971E-2</v>
      </c>
      <c r="J36">
        <v>1.9581882593948451E-2</v>
      </c>
      <c r="K36">
        <v>-4.2726386426980449E-2</v>
      </c>
      <c r="L36">
        <v>4.2978167012011723E-2</v>
      </c>
      <c r="M36">
        <v>-1.3164576469491009E-2</v>
      </c>
    </row>
    <row r="37" spans="1:13" x14ac:dyDescent="0.2">
      <c r="A37" s="1">
        <v>35</v>
      </c>
      <c r="B37" t="s">
        <v>25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-0.15485945981419971</v>
      </c>
      <c r="I37">
        <v>4.7049317052322202E-2</v>
      </c>
      <c r="J37">
        <v>8.9960950538406262E-2</v>
      </c>
      <c r="K37">
        <v>9.4869135357008888E-2</v>
      </c>
      <c r="L37">
        <v>-3.6350031840565927E-2</v>
      </c>
      <c r="M37">
        <v>3.4483739669617562E-2</v>
      </c>
    </row>
    <row r="38" spans="1:13" x14ac:dyDescent="0.2">
      <c r="A38" s="1">
        <v>36</v>
      </c>
      <c r="B38" t="s">
        <v>25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-5.3372408639588309E-2</v>
      </c>
      <c r="I38">
        <v>-5.3483188631524292E-2</v>
      </c>
      <c r="J38">
        <v>-4.4307930947763183E-2</v>
      </c>
      <c r="K38">
        <v>2.3848460430660981E-2</v>
      </c>
      <c r="L38">
        <v>3.1623760467314249E-3</v>
      </c>
      <c r="M38">
        <v>0.13327299593462069</v>
      </c>
    </row>
    <row r="39" spans="1:13" x14ac:dyDescent="0.2">
      <c r="A39" s="1">
        <v>37</v>
      </c>
      <c r="B39" t="s">
        <v>25</v>
      </c>
      <c r="C39" t="s">
        <v>14</v>
      </c>
      <c r="D39">
        <v>6239</v>
      </c>
      <c r="E39">
        <v>0</v>
      </c>
      <c r="F39">
        <v>0.33</v>
      </c>
    </row>
    <row r="40" spans="1:13" x14ac:dyDescent="0.2">
      <c r="A40" s="1">
        <v>38</v>
      </c>
      <c r="B40" t="s">
        <v>25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25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-5.3372408639588309E-2</v>
      </c>
      <c r="I41">
        <v>-5.3483188631524292E-2</v>
      </c>
      <c r="J41">
        <v>-4.4307930947763183E-2</v>
      </c>
      <c r="K41">
        <v>2.3848460430660981E-2</v>
      </c>
      <c r="L41">
        <v>3.1623760467314249E-3</v>
      </c>
      <c r="M41">
        <v>0.13327299593462069</v>
      </c>
    </row>
    <row r="42" spans="1:13" x14ac:dyDescent="0.2">
      <c r="A42" s="1">
        <v>40</v>
      </c>
      <c r="B42" t="s">
        <v>25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-0.1432132234216299</v>
      </c>
      <c r="I42">
        <v>-6.3763096222439988E-2</v>
      </c>
      <c r="J42">
        <v>-3.5138194300591202E-2</v>
      </c>
      <c r="K42">
        <v>3.4670244656421038E-2</v>
      </c>
      <c r="L42">
        <v>6.9264936403685848E-2</v>
      </c>
      <c r="M42">
        <v>7.9852879202334567E-2</v>
      </c>
    </row>
    <row r="43" spans="1:13" x14ac:dyDescent="0.2">
      <c r="A43" s="1">
        <v>41</v>
      </c>
      <c r="B43" t="s">
        <v>25</v>
      </c>
      <c r="C43" t="s">
        <v>14</v>
      </c>
      <c r="D43">
        <v>3702</v>
      </c>
      <c r="E43">
        <v>0</v>
      </c>
      <c r="F43">
        <v>0.33</v>
      </c>
    </row>
    <row r="44" spans="1:13" x14ac:dyDescent="0.2">
      <c r="A44" s="1">
        <v>42</v>
      </c>
      <c r="B44" t="s">
        <v>25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25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-0.1432132234216299</v>
      </c>
      <c r="I45">
        <v>-6.3763096222439988E-2</v>
      </c>
      <c r="J45">
        <v>-3.5138194300591202E-2</v>
      </c>
      <c r="K45">
        <v>3.4670244656421038E-2</v>
      </c>
      <c r="L45">
        <v>6.9264936403685848E-2</v>
      </c>
      <c r="M45">
        <v>7.9852879202334567E-2</v>
      </c>
    </row>
    <row r="46" spans="1:13" x14ac:dyDescent="0.2">
      <c r="A46" s="1">
        <v>44</v>
      </c>
      <c r="B46" t="s">
        <v>25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-0.22398805518483841</v>
      </c>
      <c r="I46">
        <v>0.27879180866722242</v>
      </c>
      <c r="J46">
        <v>0.31608986484647911</v>
      </c>
      <c r="K46">
        <v>0.2572655119090268</v>
      </c>
      <c r="L46">
        <v>-0.56651862921049101</v>
      </c>
      <c r="M46">
        <v>-0.50620951892215815</v>
      </c>
    </row>
    <row r="47" spans="1:13" x14ac:dyDescent="0.2">
      <c r="A47" s="1">
        <v>45</v>
      </c>
      <c r="B47" t="s">
        <v>25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-3.4554770484095193E-2</v>
      </c>
      <c r="I47">
        <v>2.3881258878729172E-2</v>
      </c>
      <c r="J47">
        <v>3.2982214523239621E-2</v>
      </c>
      <c r="K47">
        <v>8.0166956799550174E-2</v>
      </c>
      <c r="L47">
        <v>-0.27613551941484871</v>
      </c>
      <c r="M47">
        <v>-0.18266421743192329</v>
      </c>
    </row>
    <row r="48" spans="1:13" x14ac:dyDescent="0.2">
      <c r="A48" s="1">
        <v>46</v>
      </c>
      <c r="B48" t="s">
        <v>25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-9.8014428838954185E-2</v>
      </c>
      <c r="I48">
        <v>-0.20107215053886041</v>
      </c>
      <c r="J48">
        <v>-0.18657928445140051</v>
      </c>
      <c r="K48">
        <v>-0.118418859792497</v>
      </c>
      <c r="L48">
        <v>5.2491690566928628E-3</v>
      </c>
      <c r="M48">
        <v>0.19122702189413809</v>
      </c>
    </row>
    <row r="49" spans="1:13" x14ac:dyDescent="0.2">
      <c r="A49" s="1">
        <v>47</v>
      </c>
      <c r="B49" t="s">
        <v>25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-6.7480175217732152E-3</v>
      </c>
      <c r="I49">
        <v>8.2767533687815767E-2</v>
      </c>
      <c r="J49">
        <v>9.7543492431363024E-2</v>
      </c>
      <c r="K49">
        <v>0.1094579909494735</v>
      </c>
      <c r="L49">
        <v>-1.8775045772662809E-2</v>
      </c>
      <c r="M49">
        <v>-0.10625326040660391</v>
      </c>
    </row>
    <row r="50" spans="1:13" x14ac:dyDescent="0.2">
      <c r="A50" s="1">
        <v>48</v>
      </c>
      <c r="B50" t="s">
        <v>25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0.1032076494060027</v>
      </c>
      <c r="I50">
        <v>0.57127464598729993</v>
      </c>
      <c r="J50">
        <v>0.58187257500388023</v>
      </c>
      <c r="K50">
        <v>0.38396527162013611</v>
      </c>
      <c r="L50">
        <v>0.34196529191656577</v>
      </c>
      <c r="M50">
        <v>-0.56991036147748575</v>
      </c>
    </row>
    <row r="51" spans="1:13" x14ac:dyDescent="0.2">
      <c r="A51" s="1">
        <v>49</v>
      </c>
      <c r="B51" t="s">
        <v>25</v>
      </c>
      <c r="C51" t="s">
        <v>14</v>
      </c>
      <c r="D51">
        <v>4896</v>
      </c>
      <c r="E51">
        <v>0</v>
      </c>
      <c r="F51">
        <v>0.33</v>
      </c>
      <c r="G51">
        <v>1</v>
      </c>
      <c r="H51">
        <v>3.7382573509819828E-2</v>
      </c>
      <c r="I51">
        <v>0.32557875002851983</v>
      </c>
      <c r="J51">
        <v>0.33901899729802132</v>
      </c>
      <c r="K51">
        <v>0.18871339057151759</v>
      </c>
      <c r="L51">
        <v>-2.640962073005796E-2</v>
      </c>
      <c r="M51">
        <v>-0.33036454168884222</v>
      </c>
    </row>
    <row r="52" spans="1:13" x14ac:dyDescent="0.2">
      <c r="A52" s="1">
        <v>50</v>
      </c>
      <c r="B52" t="s">
        <v>25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25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4.3015180805495302E-2</v>
      </c>
      <c r="I53">
        <v>-2.9106431931409198E-2</v>
      </c>
      <c r="J53">
        <v>-3.8269881849435992E-2</v>
      </c>
      <c r="K53">
        <v>-5.9488045501865261E-2</v>
      </c>
      <c r="L53">
        <v>-2.5951814839827579E-2</v>
      </c>
      <c r="M53">
        <v>6.079094780206841E-2</v>
      </c>
    </row>
    <row r="54" spans="1:13" x14ac:dyDescent="0.2">
      <c r="A54" s="1">
        <v>52</v>
      </c>
      <c r="B54" t="s">
        <v>25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-0.42906577839178672</v>
      </c>
      <c r="I54">
        <v>0.41735238445909117</v>
      </c>
      <c r="J54">
        <v>0.45291276772228611</v>
      </c>
      <c r="K54">
        <v>0.38513194329038442</v>
      </c>
      <c r="L54">
        <v>-0.41934359643927038</v>
      </c>
      <c r="M54">
        <v>-0.50077215960755994</v>
      </c>
    </row>
    <row r="55" spans="1:13" x14ac:dyDescent="0.2">
      <c r="A55" s="1">
        <v>53</v>
      </c>
      <c r="B55" t="s">
        <v>25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-6.2240805101929961E-2</v>
      </c>
      <c r="I55">
        <v>3.4190844201944993E-2</v>
      </c>
      <c r="J55">
        <v>4.59310093466265E-2</v>
      </c>
      <c r="K55">
        <v>2.3725915591137191E-2</v>
      </c>
      <c r="L55">
        <v>-0.20927431045623179</v>
      </c>
      <c r="M55">
        <v>-0.1144359452277771</v>
      </c>
    </row>
    <row r="56" spans="1:13" x14ac:dyDescent="0.2">
      <c r="A56" s="1">
        <v>54</v>
      </c>
      <c r="B56" t="s">
        <v>25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25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-7.1043214447713304E-2</v>
      </c>
      <c r="I57">
        <v>0.10189580806335929</v>
      </c>
      <c r="J57">
        <v>0.124001663723384</v>
      </c>
      <c r="K57">
        <v>5.9136608356992137E-2</v>
      </c>
      <c r="L57">
        <v>-0.15279716731022891</v>
      </c>
      <c r="M57">
        <v>-0.16967932455378551</v>
      </c>
    </row>
    <row r="58" spans="1:13" x14ac:dyDescent="0.2">
      <c r="A58" s="1">
        <v>56</v>
      </c>
      <c r="B58" t="s">
        <v>25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-0.49305499636663008</v>
      </c>
      <c r="I58">
        <v>0.41966498945104919</v>
      </c>
      <c r="J58">
        <v>0.48307763344098659</v>
      </c>
      <c r="K58">
        <v>0.48512715544533452</v>
      </c>
      <c r="L58">
        <v>-0.54315382396091194</v>
      </c>
      <c r="M58">
        <v>-0.61627963435580169</v>
      </c>
    </row>
    <row r="59" spans="1:13" x14ac:dyDescent="0.2">
      <c r="A59" s="1">
        <v>57</v>
      </c>
      <c r="B59" t="s">
        <v>25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3.9210110423427421E-4</v>
      </c>
      <c r="I59">
        <v>4.1093817857942687E-2</v>
      </c>
      <c r="J59">
        <v>3.4496891357883801E-2</v>
      </c>
      <c r="K59">
        <v>1.537645837637237E-2</v>
      </c>
      <c r="L59">
        <v>-0.12675156102964999</v>
      </c>
      <c r="M59">
        <v>-0.12946704876479101</v>
      </c>
    </row>
    <row r="60" spans="1:13" x14ac:dyDescent="0.2">
      <c r="A60" s="1">
        <v>58</v>
      </c>
      <c r="B60" t="s">
        <v>25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1.289092579893952E-2</v>
      </c>
      <c r="I60">
        <v>-2.1007731689292479E-2</v>
      </c>
      <c r="J60">
        <v>-3.5651011472121637E-2</v>
      </c>
      <c r="K60">
        <v>-5.1261388639534403E-2</v>
      </c>
      <c r="L60">
        <v>-4.0161817836272658E-2</v>
      </c>
      <c r="M60">
        <v>-1.9654972804463099E-3</v>
      </c>
    </row>
    <row r="61" spans="1:13" x14ac:dyDescent="0.2">
      <c r="A61" s="1">
        <v>59</v>
      </c>
      <c r="B61" t="s">
        <v>25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0.1179041704741339</v>
      </c>
      <c r="I61">
        <v>0.115338529331092</v>
      </c>
      <c r="J61">
        <v>0.10375582209868441</v>
      </c>
      <c r="K61">
        <v>5.4019236709202743E-2</v>
      </c>
      <c r="L61">
        <v>0.1589975664370902</v>
      </c>
      <c r="M61">
        <v>-0.10770675079328949</v>
      </c>
    </row>
    <row r="62" spans="1:13" x14ac:dyDescent="0.2">
      <c r="A62" s="1">
        <v>60</v>
      </c>
      <c r="B62" t="s">
        <v>25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6.3811422830551828E-2</v>
      </c>
      <c r="I62">
        <v>0.68525016141894524</v>
      </c>
      <c r="J62">
        <v>0.71148590474012696</v>
      </c>
      <c r="K62">
        <v>0.66736957781001249</v>
      </c>
      <c r="L62">
        <v>0.34190275169864348</v>
      </c>
      <c r="M62">
        <v>-0.66889142837376703</v>
      </c>
    </row>
    <row r="63" spans="1:13" x14ac:dyDescent="0.2">
      <c r="A63" s="1">
        <v>61</v>
      </c>
      <c r="B63" t="s">
        <v>25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8.4856018540948416E-2</v>
      </c>
      <c r="I63">
        <v>-7.3465401115848775E-2</v>
      </c>
      <c r="J63">
        <v>-6.811796901111454E-2</v>
      </c>
      <c r="K63">
        <v>-8.4970954322426948E-2</v>
      </c>
      <c r="L63">
        <v>-6.4411953381796255E-2</v>
      </c>
      <c r="M63">
        <v>5.793182241641523E-2</v>
      </c>
    </row>
    <row r="64" spans="1:13" x14ac:dyDescent="0.2">
      <c r="A64" s="1">
        <v>62</v>
      </c>
      <c r="B64" t="s">
        <v>25</v>
      </c>
      <c r="C64" t="s">
        <v>15</v>
      </c>
      <c r="D64">
        <v>7955</v>
      </c>
      <c r="E64">
        <v>0.33</v>
      </c>
      <c r="F64">
        <v>0.66</v>
      </c>
      <c r="G64">
        <v>1</v>
      </c>
      <c r="H64">
        <v>0.2077271269029895</v>
      </c>
      <c r="I64">
        <v>8.3537110180701771E-2</v>
      </c>
      <c r="J64">
        <v>3.4691330317573932E-2</v>
      </c>
      <c r="K64">
        <v>-5.9170315586789743E-2</v>
      </c>
      <c r="L64">
        <v>5.2355522784709237E-2</v>
      </c>
      <c r="M64">
        <v>-1.4388381358279649E-2</v>
      </c>
    </row>
    <row r="65" spans="1:13" x14ac:dyDescent="0.2">
      <c r="A65" s="1">
        <v>63</v>
      </c>
      <c r="B65" t="s">
        <v>25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-0.1950621310225675</v>
      </c>
      <c r="I65">
        <v>6.432693410144931E-2</v>
      </c>
      <c r="J65">
        <v>0.12726176483939819</v>
      </c>
      <c r="K65">
        <v>0.1347357659089452</v>
      </c>
      <c r="L65">
        <v>-4.4136421629957671E-2</v>
      </c>
      <c r="M65">
        <v>4.6435503689148588E-2</v>
      </c>
    </row>
    <row r="66" spans="1:13" x14ac:dyDescent="0.2">
      <c r="A66" s="1">
        <v>64</v>
      </c>
      <c r="B66" t="s">
        <v>25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-6.7640436082454236E-2</v>
      </c>
      <c r="I66">
        <v>-6.4990985553123548E-2</v>
      </c>
      <c r="J66">
        <v>-5.6189255986491139E-2</v>
      </c>
      <c r="K66">
        <v>3.2403878425628738E-2</v>
      </c>
      <c r="L66">
        <v>3.831938302837519E-3</v>
      </c>
      <c r="M66">
        <v>0.17444896039808869</v>
      </c>
    </row>
    <row r="67" spans="1:13" x14ac:dyDescent="0.2">
      <c r="A67" s="1">
        <v>65</v>
      </c>
      <c r="B67" t="s">
        <v>25</v>
      </c>
      <c r="C67" t="s">
        <v>15</v>
      </c>
      <c r="D67">
        <v>6239</v>
      </c>
      <c r="E67">
        <v>0</v>
      </c>
      <c r="F67">
        <v>0.33</v>
      </c>
    </row>
    <row r="68" spans="1:13" x14ac:dyDescent="0.2">
      <c r="A68" s="1">
        <v>66</v>
      </c>
      <c r="B68" t="s">
        <v>25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25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-6.7640436082454236E-2</v>
      </c>
      <c r="I69">
        <v>-6.4990985553123548E-2</v>
      </c>
      <c r="J69">
        <v>-5.6189255986491139E-2</v>
      </c>
      <c r="K69">
        <v>3.2403878425628738E-2</v>
      </c>
      <c r="L69">
        <v>3.831938302837519E-3</v>
      </c>
      <c r="M69">
        <v>0.17444896039808869</v>
      </c>
    </row>
    <row r="70" spans="1:13" x14ac:dyDescent="0.2">
      <c r="A70" s="1">
        <v>68</v>
      </c>
      <c r="B70" t="s">
        <v>25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-0.19208524319357301</v>
      </c>
      <c r="I70">
        <v>-9.624267843474428E-2</v>
      </c>
      <c r="J70">
        <v>-5.6680551015582253E-2</v>
      </c>
      <c r="K70">
        <v>4.1969948282141997E-2</v>
      </c>
      <c r="L70">
        <v>8.3755844692580947E-2</v>
      </c>
      <c r="M70">
        <v>0.10871784764465731</v>
      </c>
    </row>
    <row r="71" spans="1:13" x14ac:dyDescent="0.2">
      <c r="A71" s="1">
        <v>69</v>
      </c>
      <c r="B71" t="s">
        <v>25</v>
      </c>
      <c r="C71" t="s">
        <v>15</v>
      </c>
      <c r="D71">
        <v>3702</v>
      </c>
      <c r="E71">
        <v>0</v>
      </c>
      <c r="F71">
        <v>0.33</v>
      </c>
    </row>
    <row r="72" spans="1:13" x14ac:dyDescent="0.2">
      <c r="A72" s="1">
        <v>70</v>
      </c>
      <c r="B72" t="s">
        <v>25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25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-0.19208524319357301</v>
      </c>
      <c r="I73">
        <v>-9.624267843474428E-2</v>
      </c>
      <c r="J73">
        <v>-5.6680551015582253E-2</v>
      </c>
      <c r="K73">
        <v>4.1969948282141997E-2</v>
      </c>
      <c r="L73">
        <v>8.3755844692580947E-2</v>
      </c>
      <c r="M73">
        <v>0.10871784764465731</v>
      </c>
    </row>
    <row r="74" spans="1:13" x14ac:dyDescent="0.2">
      <c r="A74" s="1">
        <v>72</v>
      </c>
      <c r="B74" t="s">
        <v>25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-0.29157525318657651</v>
      </c>
      <c r="I74">
        <v>0.39595873154874628</v>
      </c>
      <c r="J74">
        <v>0.45048656009045168</v>
      </c>
      <c r="K74">
        <v>0.37461508221432532</v>
      </c>
      <c r="L74">
        <v>-0.71128212395203361</v>
      </c>
      <c r="M74">
        <v>-0.69018719133807205</v>
      </c>
    </row>
    <row r="75" spans="1:13" x14ac:dyDescent="0.2">
      <c r="A75" s="1">
        <v>73</v>
      </c>
      <c r="B75" t="s">
        <v>25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-4.4636916837025857E-2</v>
      </c>
      <c r="I75">
        <v>2.5077851508593301E-2</v>
      </c>
      <c r="J75">
        <v>3.8060131940732662E-2</v>
      </c>
      <c r="K75">
        <v>0.1155707348508745</v>
      </c>
      <c r="L75">
        <v>-0.3519376861659082</v>
      </c>
      <c r="M75">
        <v>-0.26787927212868612</v>
      </c>
    </row>
    <row r="76" spans="1:13" x14ac:dyDescent="0.2">
      <c r="A76" s="1">
        <v>74</v>
      </c>
      <c r="B76" t="s">
        <v>25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-0.12734329071182851</v>
      </c>
      <c r="I76">
        <v>-0.27777068633431218</v>
      </c>
      <c r="J76">
        <v>-0.26736777340538498</v>
      </c>
      <c r="K76">
        <v>-0.16501229211340629</v>
      </c>
      <c r="L76">
        <v>6.3963605067593361E-3</v>
      </c>
      <c r="M76">
        <v>0.28226215375236241</v>
      </c>
    </row>
    <row r="77" spans="1:13" x14ac:dyDescent="0.2">
      <c r="A77" s="1">
        <v>75</v>
      </c>
      <c r="B77" t="s">
        <v>25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-8.8057080907323528E-3</v>
      </c>
      <c r="I77">
        <v>0.12466613708318219</v>
      </c>
      <c r="J77">
        <v>0.141957214158171</v>
      </c>
      <c r="K77">
        <v>0.16252405017672661</v>
      </c>
      <c r="L77">
        <v>-2.280338885934648E-2</v>
      </c>
      <c r="M77">
        <v>-0.13674966368963051</v>
      </c>
    </row>
    <row r="78" spans="1:13" x14ac:dyDescent="0.2">
      <c r="A78" s="1">
        <v>76</v>
      </c>
      <c r="B78" t="s">
        <v>25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0.13770656025407921</v>
      </c>
      <c r="I78">
        <v>0.75700242252509053</v>
      </c>
      <c r="J78">
        <v>0.78252597823409642</v>
      </c>
      <c r="K78">
        <v>0.54317698107119361</v>
      </c>
      <c r="L78">
        <v>0.41701498902283662</v>
      </c>
      <c r="M78">
        <v>-0.77418626698172244</v>
      </c>
    </row>
    <row r="79" spans="1:13" x14ac:dyDescent="0.2">
      <c r="A79" s="1">
        <v>77</v>
      </c>
      <c r="B79" t="s">
        <v>25</v>
      </c>
      <c r="C79" t="s">
        <v>15</v>
      </c>
      <c r="D79">
        <v>4896</v>
      </c>
      <c r="E79">
        <v>0</v>
      </c>
      <c r="F79">
        <v>0.33</v>
      </c>
      <c r="G79">
        <v>1</v>
      </c>
      <c r="H79">
        <v>5.1217471874076999E-2</v>
      </c>
      <c r="I79">
        <v>0.42776815350453601</v>
      </c>
      <c r="J79">
        <v>0.46125679621202442</v>
      </c>
      <c r="K79">
        <v>0.26089454809708429</v>
      </c>
      <c r="L79">
        <v>-3.2168748891489421E-2</v>
      </c>
      <c r="M79">
        <v>-0.46368710138405828</v>
      </c>
    </row>
    <row r="80" spans="1:13" x14ac:dyDescent="0.2">
      <c r="A80" s="1">
        <v>78</v>
      </c>
      <c r="B80" t="s">
        <v>25</v>
      </c>
      <c r="C80" t="s">
        <v>15</v>
      </c>
      <c r="D80">
        <v>4896</v>
      </c>
      <c r="E80">
        <v>0.33</v>
      </c>
      <c r="F80">
        <v>0.66</v>
      </c>
    </row>
    <row r="81" spans="1:13" x14ac:dyDescent="0.2">
      <c r="A81" s="1">
        <v>79</v>
      </c>
      <c r="B81" t="s">
        <v>25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5.6352332385182592E-2</v>
      </c>
      <c r="I81">
        <v>-4.1013498500133659E-2</v>
      </c>
      <c r="J81">
        <v>-5.6731941383131833E-2</v>
      </c>
      <c r="K81">
        <v>-9.1661857903143809E-2</v>
      </c>
      <c r="L81">
        <v>-3.1263060506214253E-2</v>
      </c>
      <c r="M81">
        <v>7.9816980540318508E-2</v>
      </c>
    </row>
    <row r="82" spans="1:13" x14ac:dyDescent="0.2">
      <c r="A82" s="1">
        <v>80</v>
      </c>
      <c r="B82" t="s">
        <v>25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-0.55640647250637365</v>
      </c>
      <c r="I82">
        <v>0.5846116381114993</v>
      </c>
      <c r="J82">
        <v>0.64119700637251453</v>
      </c>
      <c r="K82">
        <v>0.56008998810135058</v>
      </c>
      <c r="L82">
        <v>-0.51242133631926401</v>
      </c>
      <c r="M82">
        <v>-0.70192773032291356</v>
      </c>
    </row>
    <row r="83" spans="1:13" x14ac:dyDescent="0.2">
      <c r="A83" s="1">
        <v>81</v>
      </c>
      <c r="B83" t="s">
        <v>25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-7.551115274790586E-2</v>
      </c>
      <c r="I83">
        <v>4.0420763451597577E-2</v>
      </c>
      <c r="J83">
        <v>5.7562399938102589E-2</v>
      </c>
      <c r="K83">
        <v>3.74641167677323E-2</v>
      </c>
      <c r="L83">
        <v>-0.25498614721180812</v>
      </c>
      <c r="M83">
        <v>-0.16334074433407569</v>
      </c>
    </row>
    <row r="84" spans="1:13" x14ac:dyDescent="0.2">
      <c r="A84" s="1">
        <v>82</v>
      </c>
      <c r="B84" t="s">
        <v>25</v>
      </c>
      <c r="C84" t="s">
        <v>15</v>
      </c>
      <c r="D84">
        <v>4932</v>
      </c>
      <c r="E84">
        <v>0.33</v>
      </c>
      <c r="F84">
        <v>0.66</v>
      </c>
    </row>
    <row r="85" spans="1:13" x14ac:dyDescent="0.2">
      <c r="A85" s="1">
        <v>83</v>
      </c>
      <c r="B85" t="s">
        <v>25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-0.1017668766832384</v>
      </c>
      <c r="I85">
        <v>0.1432019092072668</v>
      </c>
      <c r="J85">
        <v>0.17957271048009649</v>
      </c>
      <c r="K85">
        <v>9.058403999338896E-2</v>
      </c>
      <c r="L85">
        <v>-0.18525539964798071</v>
      </c>
      <c r="M85">
        <v>-0.23110921769842269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{930984D7-C9A1-2A4C-B96F-B1880642D241}</x14:id>
        </ext>
      </extLst>
    </cfRule>
  </conditionalFormatting>
  <conditionalFormatting sqref="H2:M85">
    <cfRule type="top10" dxfId="13" priority="1" percent="1" bottom="1" rank="10"/>
    <cfRule type="top10" dxfId="12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{359F5C41-8C4A-D440-B4AB-2EC31ED73F92}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{CBD0EF8F-C6AC-6A43-B86B-4660181AE931}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0984D7-C9A1-2A4C-B96F-B1880642D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359F5C41-8C4A-D440-B4AB-2EC31ED73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CBD0EF8F-C6AC-6A43-B86B-4660181AE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26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-0.11019983203252411</v>
      </c>
      <c r="I2">
        <v>0.7121953219898377</v>
      </c>
      <c r="J2">
        <v>0.71850489450082689</v>
      </c>
      <c r="K2">
        <v>0.60019392170704045</v>
      </c>
      <c r="L2">
        <v>0.14871050153434581</v>
      </c>
      <c r="M2">
        <v>-0.58565336203007345</v>
      </c>
    </row>
    <row r="3" spans="1:13" x14ac:dyDescent="0.2">
      <c r="A3" s="1">
        <v>1</v>
      </c>
      <c r="B3" t="s">
        <v>26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0.21212766333441349</v>
      </c>
      <c r="I3">
        <v>6.2224989271492552E-2</v>
      </c>
      <c r="J3">
        <v>6.0861015557888837E-2</v>
      </c>
      <c r="K3">
        <v>1.350875626544213E-2</v>
      </c>
      <c r="L3">
        <v>4.9750136064673873E-4</v>
      </c>
      <c r="M3">
        <v>-7.5030181055684292E-2</v>
      </c>
    </row>
    <row r="4" spans="1:13" x14ac:dyDescent="0.2">
      <c r="A4" s="1">
        <v>2</v>
      </c>
      <c r="B4" t="s">
        <v>26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-0.21538725884410001</v>
      </c>
      <c r="I4">
        <v>-4.398175847464169E-2</v>
      </c>
      <c r="J4">
        <v>-4.0484269401234708E-2</v>
      </c>
      <c r="K4">
        <v>-6.9568054308979513E-2</v>
      </c>
      <c r="L4">
        <v>-0.12452311532099521</v>
      </c>
      <c r="M4">
        <v>0.1407291680470398</v>
      </c>
    </row>
    <row r="5" spans="1:13" x14ac:dyDescent="0.2">
      <c r="A5" s="1">
        <v>3</v>
      </c>
      <c r="B5" t="s">
        <v>26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2.9102964449313672E-2</v>
      </c>
      <c r="I5">
        <v>0.19089422784967619</v>
      </c>
      <c r="J5">
        <v>0.19087996695284301</v>
      </c>
      <c r="K5">
        <v>6.1817605319320769E-2</v>
      </c>
      <c r="L5">
        <v>0.24914454585165621</v>
      </c>
      <c r="M5">
        <v>5.4936509992865061E-3</v>
      </c>
    </row>
    <row r="6" spans="1:13" x14ac:dyDescent="0.2">
      <c r="A6" s="1">
        <v>4</v>
      </c>
      <c r="B6" t="s">
        <v>26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4.7196505305149537E-2</v>
      </c>
      <c r="I6">
        <v>0.73269763049404291</v>
      </c>
      <c r="J6">
        <v>0.73830392018349045</v>
      </c>
      <c r="K6">
        <v>0.58410371362557245</v>
      </c>
      <c r="L6">
        <v>0.58977120928659887</v>
      </c>
      <c r="M6">
        <v>-0.39408188162130792</v>
      </c>
    </row>
    <row r="7" spans="1:13" x14ac:dyDescent="0.2">
      <c r="A7" s="1">
        <v>5</v>
      </c>
      <c r="B7" t="s">
        <v>26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-8.4982657026689626E-2</v>
      </c>
      <c r="I7">
        <v>0.13621917280029619</v>
      </c>
      <c r="J7">
        <v>0.14703971793353091</v>
      </c>
      <c r="K7">
        <v>0.12701736553218099</v>
      </c>
      <c r="L7">
        <v>0.1068378954165613</v>
      </c>
      <c r="M7">
        <v>4.4627499902681209E-2</v>
      </c>
    </row>
    <row r="8" spans="1:13" x14ac:dyDescent="0.2">
      <c r="A8" s="1">
        <v>6</v>
      </c>
      <c r="B8" t="s">
        <v>26</v>
      </c>
      <c r="C8" t="s">
        <v>13</v>
      </c>
      <c r="D8">
        <v>7955</v>
      </c>
      <c r="E8">
        <v>0.33</v>
      </c>
      <c r="F8">
        <v>0.66</v>
      </c>
      <c r="G8">
        <v>1</v>
      </c>
      <c r="H8">
        <v>0.14346187740732569</v>
      </c>
      <c r="I8">
        <v>0.2297784731238327</v>
      </c>
      <c r="J8">
        <v>0.2220411974588869</v>
      </c>
      <c r="K8">
        <v>0.13837029006793861</v>
      </c>
      <c r="L8">
        <v>0.19962551024228931</v>
      </c>
      <c r="M8">
        <v>-0.13927843473661219</v>
      </c>
    </row>
    <row r="9" spans="1:13" x14ac:dyDescent="0.2">
      <c r="A9" s="1">
        <v>7</v>
      </c>
      <c r="B9" t="s">
        <v>26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-2.172366151398521E-2</v>
      </c>
      <c r="I9">
        <v>-0.17504729271942479</v>
      </c>
      <c r="J9">
        <v>-0.17746148812541179</v>
      </c>
      <c r="K9">
        <v>-0.1534585976818969</v>
      </c>
      <c r="L9">
        <v>5.1599601611337281E-2</v>
      </c>
      <c r="M9">
        <v>9.8432142297328107E-2</v>
      </c>
    </row>
    <row r="10" spans="1:13" x14ac:dyDescent="0.2">
      <c r="A10" s="1">
        <v>8</v>
      </c>
      <c r="B10" t="s">
        <v>26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1.15773989923692E-2</v>
      </c>
      <c r="I10">
        <v>0.71668636843461875</v>
      </c>
      <c r="J10">
        <v>0.72255308472212332</v>
      </c>
      <c r="K10">
        <v>0.52356606184604981</v>
      </c>
      <c r="L10">
        <v>0.22578815011179579</v>
      </c>
      <c r="M10">
        <v>-0.27621239932404812</v>
      </c>
    </row>
    <row r="11" spans="1:13" x14ac:dyDescent="0.2">
      <c r="A11" s="1">
        <v>9</v>
      </c>
      <c r="B11" t="s">
        <v>26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0.1092977291944788</v>
      </c>
      <c r="I11">
        <v>2.168766661215067E-3</v>
      </c>
      <c r="J11">
        <v>-1.770007905958338E-2</v>
      </c>
      <c r="K11">
        <v>-0.1315634670208026</v>
      </c>
      <c r="L11">
        <v>0.1660765196249836</v>
      </c>
      <c r="M11">
        <v>0.1035061870209783</v>
      </c>
    </row>
    <row r="12" spans="1:13" x14ac:dyDescent="0.2">
      <c r="A12" s="1">
        <v>10</v>
      </c>
      <c r="B12" t="s">
        <v>26</v>
      </c>
      <c r="C12" t="s">
        <v>13</v>
      </c>
      <c r="D12">
        <v>6239</v>
      </c>
      <c r="E12">
        <v>0.33</v>
      </c>
      <c r="F12">
        <v>0.66</v>
      </c>
      <c r="G12">
        <v>1</v>
      </c>
      <c r="H12">
        <v>3.8463895214227529E-2</v>
      </c>
      <c r="I12">
        <v>7.2155369123466803E-2</v>
      </c>
      <c r="J12">
        <v>6.1297408676876379E-2</v>
      </c>
      <c r="K12">
        <v>-1.7964876364713011E-2</v>
      </c>
      <c r="L12">
        <v>6.2842781575442555E-2</v>
      </c>
      <c r="M12">
        <v>5.7227272931487813E-2</v>
      </c>
    </row>
    <row r="13" spans="1:13" x14ac:dyDescent="0.2">
      <c r="A13" s="1">
        <v>11</v>
      </c>
      <c r="B13" t="s">
        <v>26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0.1197209866758468</v>
      </c>
      <c r="I13">
        <v>-7.2394814660000473E-2</v>
      </c>
      <c r="J13">
        <v>-8.4547163250689214E-2</v>
      </c>
      <c r="K13">
        <v>-1.9128807673385869E-2</v>
      </c>
      <c r="L13">
        <v>3.8830326870870388E-2</v>
      </c>
      <c r="M13">
        <v>5.3662299271693373E-2</v>
      </c>
    </row>
    <row r="14" spans="1:13" x14ac:dyDescent="0.2">
      <c r="A14" s="1">
        <v>12</v>
      </c>
      <c r="B14" t="s">
        <v>26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-0.1011476615513355</v>
      </c>
      <c r="I14">
        <v>0.7777697320482625</v>
      </c>
      <c r="J14">
        <v>0.79145721467135999</v>
      </c>
      <c r="K14">
        <v>0.65903813823412927</v>
      </c>
      <c r="L14">
        <v>0.28553638497517869</v>
      </c>
      <c r="M14">
        <v>-0.52476840907543709</v>
      </c>
    </row>
    <row r="15" spans="1:13" x14ac:dyDescent="0.2">
      <c r="A15" s="1">
        <v>13</v>
      </c>
      <c r="B15" t="s">
        <v>26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-4.2657988056983079E-3</v>
      </c>
      <c r="I15">
        <v>-2.4955613461135541E-2</v>
      </c>
      <c r="J15">
        <v>-3.3864680744381322E-2</v>
      </c>
      <c r="K15">
        <v>8.2767533658847144E-3</v>
      </c>
      <c r="L15">
        <v>-0.1607593868208797</v>
      </c>
      <c r="M15">
        <v>1.666192424759971E-2</v>
      </c>
    </row>
    <row r="16" spans="1:13" x14ac:dyDescent="0.2">
      <c r="A16" s="1">
        <v>14</v>
      </c>
      <c r="B16" t="s">
        <v>26</v>
      </c>
      <c r="C16" t="s">
        <v>13</v>
      </c>
      <c r="D16">
        <v>3702</v>
      </c>
      <c r="E16">
        <v>0.33</v>
      </c>
      <c r="F16">
        <v>0.66</v>
      </c>
      <c r="G16">
        <v>1</v>
      </c>
      <c r="H16">
        <v>3.7880987020049092E-2</v>
      </c>
      <c r="I16">
        <v>0.42110286894565341</v>
      </c>
      <c r="J16">
        <v>0.45313906379229718</v>
      </c>
      <c r="K16">
        <v>0.29963820866244129</v>
      </c>
      <c r="L16">
        <v>3.5166745398630669E-2</v>
      </c>
      <c r="M16">
        <v>-0.1989995434981717</v>
      </c>
    </row>
    <row r="17" spans="1:13" x14ac:dyDescent="0.2">
      <c r="A17" s="1">
        <v>15</v>
      </c>
      <c r="B17" t="s">
        <v>26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-0.1353379731989055</v>
      </c>
      <c r="I17">
        <v>6.2969274146770893E-2</v>
      </c>
      <c r="J17">
        <v>9.1155910110867433E-2</v>
      </c>
      <c r="K17">
        <v>0.1219680627371855</v>
      </c>
      <c r="L17">
        <v>5.0977574172864748E-2</v>
      </c>
      <c r="M17">
        <v>-0.16174663095067771</v>
      </c>
    </row>
    <row r="18" spans="1:13" x14ac:dyDescent="0.2">
      <c r="A18" s="1">
        <v>16</v>
      </c>
      <c r="B18" t="s">
        <v>26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3.2856610199209282E-2</v>
      </c>
      <c r="I18">
        <v>0.73818237112554463</v>
      </c>
      <c r="J18">
        <v>0.73733529878512372</v>
      </c>
      <c r="K18">
        <v>0.59098981220349067</v>
      </c>
      <c r="L18">
        <v>0.20187566186249681</v>
      </c>
      <c r="M18">
        <v>-0.51728639823077971</v>
      </c>
    </row>
    <row r="19" spans="1:13" x14ac:dyDescent="0.2">
      <c r="A19" s="1">
        <v>17</v>
      </c>
      <c r="B19" t="s">
        <v>26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-3.1818285672482162E-2</v>
      </c>
      <c r="I19">
        <v>4.1918958515217368E-2</v>
      </c>
      <c r="J19">
        <v>5.2083603294752367E-2</v>
      </c>
      <c r="K19">
        <v>9.9686707580580985E-2</v>
      </c>
      <c r="L19">
        <v>0.10340964472157139</v>
      </c>
      <c r="M19">
        <v>-7.6558877125655247E-2</v>
      </c>
    </row>
    <row r="20" spans="1:13" x14ac:dyDescent="0.2">
      <c r="A20" s="1">
        <v>18</v>
      </c>
      <c r="B20" t="s">
        <v>26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0.1094704006488758</v>
      </c>
      <c r="I20">
        <v>0.147621349447871</v>
      </c>
      <c r="J20">
        <v>0.15324571905065451</v>
      </c>
      <c r="K20">
        <v>7.998129115465076E-2</v>
      </c>
      <c r="L20">
        <v>7.919415342355135E-2</v>
      </c>
      <c r="M20">
        <v>-3.7811946419229248E-2</v>
      </c>
    </row>
    <row r="21" spans="1:13" x14ac:dyDescent="0.2">
      <c r="A21" s="1">
        <v>19</v>
      </c>
      <c r="B21" t="s">
        <v>26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0.35544293129085408</v>
      </c>
      <c r="I21">
        <v>0.17281612268243601</v>
      </c>
      <c r="J21">
        <v>0.12703039867555599</v>
      </c>
      <c r="K21">
        <v>3.7297353451179439E-2</v>
      </c>
      <c r="L21">
        <v>0.2118023684218584</v>
      </c>
      <c r="M21">
        <v>-1.6060790325386761E-2</v>
      </c>
    </row>
    <row r="22" spans="1:13" x14ac:dyDescent="0.2">
      <c r="A22" s="1">
        <v>20</v>
      </c>
      <c r="B22" t="s">
        <v>26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-8.142641875602806E-2</v>
      </c>
      <c r="I22">
        <v>0.82951763096335607</v>
      </c>
      <c r="J22">
        <v>0.83744668985865367</v>
      </c>
      <c r="K22">
        <v>0.69048099848956956</v>
      </c>
      <c r="L22">
        <v>0.64682422207985113</v>
      </c>
      <c r="M22">
        <v>-0.5401690376754551</v>
      </c>
    </row>
    <row r="23" spans="1:13" x14ac:dyDescent="0.2">
      <c r="A23" s="1">
        <v>21</v>
      </c>
      <c r="B23" t="s">
        <v>26</v>
      </c>
      <c r="C23" t="s">
        <v>13</v>
      </c>
      <c r="D23">
        <v>4896</v>
      </c>
      <c r="E23">
        <v>0</v>
      </c>
      <c r="F23">
        <v>0.33</v>
      </c>
      <c r="G23">
        <v>1</v>
      </c>
      <c r="H23">
        <v>-2.253435864198082E-2</v>
      </c>
      <c r="I23">
        <v>0.1502043792088672</v>
      </c>
      <c r="J23">
        <v>0.15155287354472691</v>
      </c>
      <c r="K23">
        <v>0.1148829259792736</v>
      </c>
      <c r="L23">
        <v>5.08384866960492E-2</v>
      </c>
      <c r="M23">
        <v>-0.128045007021201</v>
      </c>
    </row>
    <row r="24" spans="1:13" x14ac:dyDescent="0.2">
      <c r="A24" s="1">
        <v>22</v>
      </c>
      <c r="B24" t="s">
        <v>26</v>
      </c>
      <c r="C24" t="s">
        <v>13</v>
      </c>
      <c r="D24">
        <v>4896</v>
      </c>
      <c r="E24">
        <v>0.33</v>
      </c>
      <c r="F24">
        <v>0.66</v>
      </c>
      <c r="G24">
        <v>1</v>
      </c>
      <c r="H24">
        <v>8.2225513570526335E-2</v>
      </c>
      <c r="I24">
        <v>6.1021032416235209E-2</v>
      </c>
      <c r="J24">
        <v>4.4187940909869661E-2</v>
      </c>
      <c r="K24">
        <v>0.1062888042531193</v>
      </c>
      <c r="L24">
        <v>-2.2721132613530749E-2</v>
      </c>
      <c r="M24">
        <v>-0.125205765845046</v>
      </c>
    </row>
    <row r="25" spans="1:13" x14ac:dyDescent="0.2">
      <c r="A25" s="1">
        <v>23</v>
      </c>
      <c r="B25" t="s">
        <v>26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6.8224053035892643E-2</v>
      </c>
      <c r="I25">
        <v>-5.9319356938303272E-2</v>
      </c>
      <c r="J25">
        <v>-7.453322983129386E-2</v>
      </c>
      <c r="K25">
        <v>2.2408312005643929E-2</v>
      </c>
      <c r="L25">
        <v>-0.27009345627197828</v>
      </c>
      <c r="M25">
        <v>-1.7274238539859571E-2</v>
      </c>
    </row>
    <row r="26" spans="1:13" x14ac:dyDescent="0.2">
      <c r="A26" s="1">
        <v>24</v>
      </c>
      <c r="B26" t="s">
        <v>26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-8.3295046502310718E-2</v>
      </c>
      <c r="I26">
        <v>0.82377847669310045</v>
      </c>
      <c r="J26">
        <v>0.82643720817962096</v>
      </c>
      <c r="K26">
        <v>0.62234797859684399</v>
      </c>
      <c r="L26">
        <v>0.3448066038132433</v>
      </c>
      <c r="M26">
        <v>-0.57422466536972572</v>
      </c>
    </row>
    <row r="27" spans="1:13" x14ac:dyDescent="0.2">
      <c r="A27" s="1">
        <v>25</v>
      </c>
      <c r="B27" t="s">
        <v>26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-1.2560642598515749E-2</v>
      </c>
      <c r="I27">
        <v>3.1851318169347172E-2</v>
      </c>
      <c r="J27">
        <v>2.4813272222894318E-2</v>
      </c>
      <c r="K27">
        <v>3.1165267321632471E-2</v>
      </c>
      <c r="L27">
        <v>0.30722033035484803</v>
      </c>
      <c r="M27">
        <v>5.4421061763661651E-3</v>
      </c>
    </row>
    <row r="28" spans="1:13" x14ac:dyDescent="0.2">
      <c r="A28" s="1">
        <v>26</v>
      </c>
      <c r="B28" t="s">
        <v>26</v>
      </c>
      <c r="C28" t="s">
        <v>13</v>
      </c>
      <c r="D28">
        <v>4932</v>
      </c>
      <c r="E28">
        <v>0.33</v>
      </c>
      <c r="F28">
        <v>0.66</v>
      </c>
      <c r="G28">
        <v>1</v>
      </c>
      <c r="H28">
        <v>-7.7471468923346762E-2</v>
      </c>
      <c r="I28">
        <v>0.2288492299060064</v>
      </c>
      <c r="J28">
        <v>0.25022417885313769</v>
      </c>
      <c r="K28">
        <v>0.1823464214360826</v>
      </c>
      <c r="L28">
        <v>5.4127875891853708E-2</v>
      </c>
      <c r="M28">
        <v>-0.25938678615560978</v>
      </c>
    </row>
    <row r="29" spans="1:13" x14ac:dyDescent="0.2">
      <c r="A29" s="1">
        <v>27</v>
      </c>
      <c r="B29" t="s">
        <v>26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0.23270274865376911</v>
      </c>
      <c r="I29">
        <v>0.2014639117285576</v>
      </c>
      <c r="J29">
        <v>0.17645853216071411</v>
      </c>
      <c r="K29">
        <v>0.26094845616442919</v>
      </c>
      <c r="L29">
        <v>-5.0709933912381377E-2</v>
      </c>
      <c r="M29">
        <v>-0.23983945422365779</v>
      </c>
    </row>
    <row r="30" spans="1:13" x14ac:dyDescent="0.2">
      <c r="A30" s="1">
        <v>28</v>
      </c>
      <c r="B30" t="s">
        <v>26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-9.1679178628902361E-2</v>
      </c>
      <c r="I30">
        <v>0.51721710824318556</v>
      </c>
      <c r="J30">
        <v>0.515811312766565</v>
      </c>
      <c r="K30">
        <v>0.41658185690848432</v>
      </c>
      <c r="L30">
        <v>0.13295931169983699</v>
      </c>
      <c r="M30">
        <v>-0.50701751995274114</v>
      </c>
    </row>
    <row r="31" spans="1:13" x14ac:dyDescent="0.2">
      <c r="A31" s="1">
        <v>29</v>
      </c>
      <c r="B31" t="s">
        <v>26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0.13495199767550159</v>
      </c>
      <c r="I31">
        <v>9.2572291454671843E-2</v>
      </c>
      <c r="J31">
        <v>8.1085382789452431E-2</v>
      </c>
      <c r="K31">
        <v>8.3557274858734962E-3</v>
      </c>
      <c r="L31">
        <v>5.642635141210068E-2</v>
      </c>
      <c r="M31">
        <v>-6.1380036325929102E-2</v>
      </c>
    </row>
    <row r="32" spans="1:13" x14ac:dyDescent="0.2">
      <c r="A32" s="1">
        <v>30</v>
      </c>
      <c r="B32" t="s">
        <v>26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-0.12529754626971421</v>
      </c>
      <c r="I32">
        <v>-1.1735735522264651E-2</v>
      </c>
      <c r="J32">
        <v>-2.0836658963093119E-4</v>
      </c>
      <c r="K32">
        <v>-3.7665824691874752E-2</v>
      </c>
      <c r="L32">
        <v>-9.7945209879027842E-2</v>
      </c>
      <c r="M32">
        <v>3.478262007506254E-2</v>
      </c>
    </row>
    <row r="33" spans="1:13" x14ac:dyDescent="0.2">
      <c r="A33" s="1">
        <v>31</v>
      </c>
      <c r="B33" t="s">
        <v>26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4.291270377172722E-2</v>
      </c>
      <c r="I33">
        <v>6.3569302938571923E-2</v>
      </c>
      <c r="J33">
        <v>6.0527535615159403E-2</v>
      </c>
      <c r="K33">
        <v>3.1546200131930137E-2</v>
      </c>
      <c r="L33">
        <v>0.19511260520851989</v>
      </c>
      <c r="M33">
        <v>6.6754340590408738E-3</v>
      </c>
    </row>
    <row r="34" spans="1:13" x14ac:dyDescent="0.2">
      <c r="A34" s="1">
        <v>32</v>
      </c>
      <c r="B34" t="s">
        <v>26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-2.6522894992062989E-2</v>
      </c>
      <c r="I34">
        <v>0.4061294149505692</v>
      </c>
      <c r="J34">
        <v>0.41028671906077913</v>
      </c>
      <c r="K34">
        <v>0.36688939574950757</v>
      </c>
      <c r="L34">
        <v>0.43618678629731511</v>
      </c>
      <c r="M34">
        <v>-0.31923280109423741</v>
      </c>
    </row>
    <row r="35" spans="1:13" x14ac:dyDescent="0.2">
      <c r="A35" s="1">
        <v>33</v>
      </c>
      <c r="B35" t="s">
        <v>26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-5.994918458881407E-2</v>
      </c>
      <c r="I35">
        <v>7.2622678843772701E-2</v>
      </c>
      <c r="J35">
        <v>6.500604869191727E-2</v>
      </c>
      <c r="K35">
        <v>6.5665318269313711E-2</v>
      </c>
      <c r="L35">
        <v>9.5989202035419718E-2</v>
      </c>
      <c r="M35">
        <v>-2.9291332976560069E-2</v>
      </c>
    </row>
    <row r="36" spans="1:13" x14ac:dyDescent="0.2">
      <c r="A36" s="1">
        <v>34</v>
      </c>
      <c r="B36" t="s">
        <v>26</v>
      </c>
      <c r="C36" t="s">
        <v>14</v>
      </c>
      <c r="D36">
        <v>7955</v>
      </c>
      <c r="E36">
        <v>0.33</v>
      </c>
      <c r="F36">
        <v>0.66</v>
      </c>
      <c r="G36">
        <v>1</v>
      </c>
      <c r="H36">
        <v>0.1200184410658552</v>
      </c>
      <c r="I36">
        <v>0.16356029091105551</v>
      </c>
      <c r="J36">
        <v>0.14668942750740629</v>
      </c>
      <c r="K36">
        <v>9.3658660398866153E-2</v>
      </c>
      <c r="L36">
        <v>0.18988295356754931</v>
      </c>
      <c r="M36">
        <v>-0.1394852280517756</v>
      </c>
    </row>
    <row r="37" spans="1:13" x14ac:dyDescent="0.2">
      <c r="A37" s="1">
        <v>35</v>
      </c>
      <c r="B37" t="s">
        <v>26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-9.2904578144787676E-3</v>
      </c>
      <c r="I37">
        <v>-0.1478514604490779</v>
      </c>
      <c r="J37">
        <v>-0.14765954002785001</v>
      </c>
      <c r="K37">
        <v>-9.3436686949609826E-2</v>
      </c>
      <c r="L37">
        <v>2.4505156898103501E-2</v>
      </c>
      <c r="M37">
        <v>0.1397512737621458</v>
      </c>
    </row>
    <row r="38" spans="1:13" x14ac:dyDescent="0.2">
      <c r="A38" s="1">
        <v>36</v>
      </c>
      <c r="B38" t="s">
        <v>26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-6.5803578725552444E-3</v>
      </c>
      <c r="I38">
        <v>0.39249045094154761</v>
      </c>
      <c r="J38">
        <v>0.39361978225557859</v>
      </c>
      <c r="K38">
        <v>0.32066112276673142</v>
      </c>
      <c r="L38">
        <v>0.18715956144176399</v>
      </c>
      <c r="M38">
        <v>-0.34935597177490207</v>
      </c>
    </row>
    <row r="39" spans="1:13" x14ac:dyDescent="0.2">
      <c r="A39" s="1">
        <v>37</v>
      </c>
      <c r="B39" t="s">
        <v>26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7.653849173293488E-2</v>
      </c>
      <c r="I39">
        <v>1.7289341575469151E-2</v>
      </c>
      <c r="J39">
        <v>1.5914046736204279E-2</v>
      </c>
      <c r="K39">
        <v>-3.5952704276185653E-2</v>
      </c>
      <c r="L39">
        <v>0.14042092427669201</v>
      </c>
      <c r="M39">
        <v>4.8951871844460978E-3</v>
      </c>
    </row>
    <row r="40" spans="1:13" x14ac:dyDescent="0.2">
      <c r="A40" s="1">
        <v>38</v>
      </c>
      <c r="B40" t="s">
        <v>26</v>
      </c>
      <c r="C40" t="s">
        <v>14</v>
      </c>
      <c r="D40">
        <v>6239</v>
      </c>
      <c r="E40">
        <v>0.33</v>
      </c>
      <c r="F40">
        <v>0.66</v>
      </c>
      <c r="G40">
        <v>1</v>
      </c>
      <c r="H40">
        <v>-2.604564121937776E-3</v>
      </c>
      <c r="I40">
        <v>6.8523843811951299E-2</v>
      </c>
      <c r="J40">
        <v>5.4643002381137833E-2</v>
      </c>
      <c r="K40">
        <v>-1.972023744293815E-2</v>
      </c>
      <c r="L40">
        <v>5.4260969486490812E-2</v>
      </c>
      <c r="M40">
        <v>-5.1635251874277532E-2</v>
      </c>
    </row>
    <row r="41" spans="1:13" x14ac:dyDescent="0.2">
      <c r="A41" s="1">
        <v>39</v>
      </c>
      <c r="B41" t="s">
        <v>26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0.11765521551872669</v>
      </c>
      <c r="I41">
        <v>-6.1502853193024662E-2</v>
      </c>
      <c r="J41">
        <v>-6.6627592283920206E-2</v>
      </c>
      <c r="K41">
        <v>-4.7474324183818153E-2</v>
      </c>
      <c r="L41">
        <v>2.2400129204200061E-2</v>
      </c>
      <c r="M41">
        <v>5.762865404769963E-2</v>
      </c>
    </row>
    <row r="42" spans="1:13" x14ac:dyDescent="0.2">
      <c r="A42" s="1">
        <v>40</v>
      </c>
      <c r="B42" t="s">
        <v>26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-0.14650727751453649</v>
      </c>
      <c r="I42">
        <v>0.49154480732486128</v>
      </c>
      <c r="J42">
        <v>0.51205059520689766</v>
      </c>
      <c r="K42">
        <v>0.44896156747139648</v>
      </c>
      <c r="L42">
        <v>0.19048738010200891</v>
      </c>
      <c r="M42">
        <v>-0.48957336773294929</v>
      </c>
    </row>
    <row r="43" spans="1:13" x14ac:dyDescent="0.2">
      <c r="A43" s="1">
        <v>41</v>
      </c>
      <c r="B43" t="s">
        <v>26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7.3687295447413597E-3</v>
      </c>
      <c r="I43">
        <v>-1.397099141026514E-2</v>
      </c>
      <c r="J43">
        <v>-3.2730462615071501E-3</v>
      </c>
      <c r="K43">
        <v>1.1771893301878221E-2</v>
      </c>
      <c r="L43">
        <v>-0.13279489905690131</v>
      </c>
      <c r="M43">
        <v>-2.7202933661351372E-2</v>
      </c>
    </row>
    <row r="44" spans="1:13" x14ac:dyDescent="0.2">
      <c r="A44" s="1">
        <v>42</v>
      </c>
      <c r="B44" t="s">
        <v>26</v>
      </c>
      <c r="C44" t="s">
        <v>14</v>
      </c>
      <c r="D44">
        <v>3702</v>
      </c>
      <c r="E44">
        <v>0.33</v>
      </c>
      <c r="F44">
        <v>0.66</v>
      </c>
      <c r="G44">
        <v>1</v>
      </c>
      <c r="H44">
        <v>3.4876107377793793E-2</v>
      </c>
      <c r="I44">
        <v>0.25034109687172579</v>
      </c>
      <c r="J44">
        <v>0.24920761925725771</v>
      </c>
      <c r="K44">
        <v>0.17393884305780111</v>
      </c>
      <c r="L44">
        <v>5.1084569030966663E-2</v>
      </c>
      <c r="M44">
        <v>-0.23691130291177279</v>
      </c>
    </row>
    <row r="45" spans="1:13" x14ac:dyDescent="0.2">
      <c r="A45" s="1">
        <v>43</v>
      </c>
      <c r="B45" t="s">
        <v>26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-0.1189838937510307</v>
      </c>
      <c r="I45">
        <v>5.803084255573468E-2</v>
      </c>
      <c r="J45">
        <v>6.9538600524363475E-2</v>
      </c>
      <c r="K45">
        <v>0.106437296780406</v>
      </c>
      <c r="L45">
        <v>3.1616000561603408E-2</v>
      </c>
      <c r="M45">
        <v>-4.9701059431365567E-2</v>
      </c>
    </row>
    <row r="46" spans="1:13" x14ac:dyDescent="0.2">
      <c r="A46" s="1">
        <v>44</v>
      </c>
      <c r="B46" t="s">
        <v>26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-6.8225688172391828E-3</v>
      </c>
      <c r="I46">
        <v>0.5013586841282982</v>
      </c>
      <c r="J46">
        <v>0.49528161339134669</v>
      </c>
      <c r="K46">
        <v>0.41585185508708061</v>
      </c>
      <c r="L46">
        <v>0.19138371868865031</v>
      </c>
      <c r="M46">
        <v>-0.46533583096415909</v>
      </c>
    </row>
    <row r="47" spans="1:13" x14ac:dyDescent="0.2">
      <c r="A47" s="1">
        <v>45</v>
      </c>
      <c r="B47" t="s">
        <v>26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-5.1211079179101669E-3</v>
      </c>
      <c r="I47">
        <v>0.10672537004219559</v>
      </c>
      <c r="J47">
        <v>9.0957800379033116E-2</v>
      </c>
      <c r="K47">
        <v>8.7316462625562433E-2</v>
      </c>
      <c r="L47">
        <v>7.6077333983417941E-2</v>
      </c>
      <c r="M47">
        <v>-5.5860615686944531E-2</v>
      </c>
    </row>
    <row r="48" spans="1:13" x14ac:dyDescent="0.2">
      <c r="A48" s="1">
        <v>46</v>
      </c>
      <c r="B48" t="s">
        <v>26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6.8120499131756079E-2</v>
      </c>
      <c r="I48">
        <v>5.298616600515596E-2</v>
      </c>
      <c r="J48">
        <v>3.977411625474328E-2</v>
      </c>
      <c r="K48">
        <v>9.8656473733028226E-3</v>
      </c>
      <c r="L48">
        <v>8.8444365517582516E-2</v>
      </c>
      <c r="M48">
        <v>-5.0151693988630661E-2</v>
      </c>
    </row>
    <row r="49" spans="1:13" x14ac:dyDescent="0.2">
      <c r="A49" s="1">
        <v>47</v>
      </c>
      <c r="B49" t="s">
        <v>26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0.20312449300525939</v>
      </c>
      <c r="I49">
        <v>0.1268785928828039</v>
      </c>
      <c r="J49">
        <v>0.10488737585678171</v>
      </c>
      <c r="K49">
        <v>-1.096900308267239E-2</v>
      </c>
      <c r="L49">
        <v>0.1957888055482534</v>
      </c>
      <c r="M49">
        <v>-7.4838193825718338E-2</v>
      </c>
    </row>
    <row r="50" spans="1:13" x14ac:dyDescent="0.2">
      <c r="A50" s="1">
        <v>48</v>
      </c>
      <c r="B50" t="s">
        <v>26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-8.3329071803386168E-2</v>
      </c>
      <c r="I50">
        <v>0.59247485815568568</v>
      </c>
      <c r="J50">
        <v>0.59316867289521003</v>
      </c>
      <c r="K50">
        <v>0.51789702368490576</v>
      </c>
      <c r="L50">
        <v>0.50806874420008286</v>
      </c>
      <c r="M50">
        <v>-0.54098540826252328</v>
      </c>
    </row>
    <row r="51" spans="1:13" x14ac:dyDescent="0.2">
      <c r="A51" s="1">
        <v>49</v>
      </c>
      <c r="B51" t="s">
        <v>26</v>
      </c>
      <c r="C51" t="s">
        <v>14</v>
      </c>
      <c r="D51">
        <v>4896</v>
      </c>
      <c r="E51">
        <v>0</v>
      </c>
      <c r="F51">
        <v>0.33</v>
      </c>
      <c r="G51">
        <v>1</v>
      </c>
      <c r="H51">
        <v>-2.0998290899782879E-2</v>
      </c>
      <c r="I51">
        <v>0.10575855287388471</v>
      </c>
      <c r="J51">
        <v>0.1067673291588038</v>
      </c>
      <c r="K51">
        <v>0.1250816900195805</v>
      </c>
      <c r="L51">
        <v>5.5267749841665451E-2</v>
      </c>
      <c r="M51">
        <v>-7.9834239815200117E-2</v>
      </c>
    </row>
    <row r="52" spans="1:13" x14ac:dyDescent="0.2">
      <c r="A52" s="1">
        <v>50</v>
      </c>
      <c r="B52" t="s">
        <v>26</v>
      </c>
      <c r="C52" t="s">
        <v>14</v>
      </c>
      <c r="D52">
        <v>4896</v>
      </c>
      <c r="E52">
        <v>0.33</v>
      </c>
      <c r="F52">
        <v>0.66</v>
      </c>
      <c r="G52">
        <v>1</v>
      </c>
      <c r="H52">
        <v>6.693226242570173E-2</v>
      </c>
      <c r="I52">
        <v>6.0513850582094172E-2</v>
      </c>
      <c r="J52">
        <v>5.6059004543277682E-2</v>
      </c>
      <c r="K52">
        <v>7.2486142972507051E-2</v>
      </c>
      <c r="L52">
        <v>-9.8455512564597017E-3</v>
      </c>
      <c r="M52">
        <v>-0.1006467341717433</v>
      </c>
    </row>
    <row r="53" spans="1:13" x14ac:dyDescent="0.2">
      <c r="A53" s="1">
        <v>51</v>
      </c>
      <c r="B53" t="s">
        <v>26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8.3525269215514217E-2</v>
      </c>
      <c r="I53">
        <v>-5.4316217555679891E-2</v>
      </c>
      <c r="J53">
        <v>-6.2993231442524833E-2</v>
      </c>
      <c r="K53">
        <v>8.3122272433321549E-3</v>
      </c>
      <c r="L53">
        <v>-0.21328152548570531</v>
      </c>
      <c r="M53">
        <v>-3.6444627405931951E-3</v>
      </c>
    </row>
    <row r="54" spans="1:13" x14ac:dyDescent="0.2">
      <c r="A54" s="1">
        <v>52</v>
      </c>
      <c r="B54" t="s">
        <v>26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-0.1376143811851904</v>
      </c>
      <c r="I54">
        <v>0.56596578866682645</v>
      </c>
      <c r="J54">
        <v>0.56745676547285995</v>
      </c>
      <c r="K54">
        <v>0.45515100721933688</v>
      </c>
      <c r="L54">
        <v>0.29181185541012439</v>
      </c>
      <c r="M54">
        <v>-0.54927055480681641</v>
      </c>
    </row>
    <row r="55" spans="1:13" x14ac:dyDescent="0.2">
      <c r="A55" s="1">
        <v>53</v>
      </c>
      <c r="B55" t="s">
        <v>26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-8.4847759999223352E-2</v>
      </c>
      <c r="I55">
        <v>2.7044239160983769E-2</v>
      </c>
      <c r="J55">
        <v>3.5993744997631777E-2</v>
      </c>
      <c r="K55">
        <v>2.605070348875024E-2</v>
      </c>
      <c r="L55">
        <v>0.2322186110438926</v>
      </c>
      <c r="M55">
        <v>2.0215556649525009E-2</v>
      </c>
    </row>
    <row r="56" spans="1:13" x14ac:dyDescent="0.2">
      <c r="A56" s="1">
        <v>54</v>
      </c>
      <c r="B56" t="s">
        <v>26</v>
      </c>
      <c r="C56" t="s">
        <v>14</v>
      </c>
      <c r="D56">
        <v>4932</v>
      </c>
      <c r="E56">
        <v>0.33</v>
      </c>
      <c r="F56">
        <v>0.66</v>
      </c>
      <c r="G56">
        <v>1</v>
      </c>
      <c r="H56">
        <v>-7.0284372959277017E-2</v>
      </c>
      <c r="I56">
        <v>0.14025880647979611</v>
      </c>
      <c r="J56">
        <v>0.15121265619678251</v>
      </c>
      <c r="K56">
        <v>0.1283764301527171</v>
      </c>
      <c r="L56">
        <v>5.3597300854174662E-2</v>
      </c>
      <c r="M56">
        <v>-0.15614894716710401</v>
      </c>
    </row>
    <row r="57" spans="1:13" x14ac:dyDescent="0.2">
      <c r="A57" s="1">
        <v>55</v>
      </c>
      <c r="B57" t="s">
        <v>26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0.11459154918485991</v>
      </c>
      <c r="I57">
        <v>0.10613711576321699</v>
      </c>
      <c r="J57">
        <v>8.2896169602215491E-2</v>
      </c>
      <c r="K57">
        <v>0.16616013563483559</v>
      </c>
      <c r="L57">
        <v>-3.0473638752674621E-2</v>
      </c>
      <c r="M57">
        <v>-0.15292449738475181</v>
      </c>
    </row>
    <row r="58" spans="1:13" x14ac:dyDescent="0.2">
      <c r="A58" s="1">
        <v>56</v>
      </c>
      <c r="B58" t="s">
        <v>26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-0.11219851968135</v>
      </c>
      <c r="I58">
        <v>0.68623363255250092</v>
      </c>
      <c r="J58">
        <v>0.69323373408470301</v>
      </c>
      <c r="K58">
        <v>0.57825690443664224</v>
      </c>
      <c r="L58">
        <v>0.16624041516280511</v>
      </c>
      <c r="M58">
        <v>-0.70687543091422855</v>
      </c>
    </row>
    <row r="59" spans="1:13" x14ac:dyDescent="0.2">
      <c r="A59" s="1">
        <v>57</v>
      </c>
      <c r="B59" t="s">
        <v>26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0.16667951361012481</v>
      </c>
      <c r="I59">
        <v>0.1173098222218512</v>
      </c>
      <c r="J59">
        <v>0.10217790420093879</v>
      </c>
      <c r="K59">
        <v>9.6158197155381576E-3</v>
      </c>
      <c r="L59">
        <v>6.9443169544166169E-2</v>
      </c>
      <c r="M59">
        <v>-9.2941768676335648E-2</v>
      </c>
    </row>
    <row r="60" spans="1:13" x14ac:dyDescent="0.2">
      <c r="A60" s="1">
        <v>58</v>
      </c>
      <c r="B60" t="s">
        <v>26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-0.15447991335351871</v>
      </c>
      <c r="I60">
        <v>-1.9827337080139111E-2</v>
      </c>
      <c r="J60">
        <v>-4.2380241753404114E-3</v>
      </c>
      <c r="K60">
        <v>-5.0514096725277721E-2</v>
      </c>
      <c r="L60">
        <v>-0.12662684231214921</v>
      </c>
      <c r="M60">
        <v>4.9038963564607928E-2</v>
      </c>
    </row>
    <row r="61" spans="1:13" x14ac:dyDescent="0.2">
      <c r="A61" s="1">
        <v>59</v>
      </c>
      <c r="B61" t="s">
        <v>26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5.3121588574719228E-2</v>
      </c>
      <c r="I61">
        <v>8.1577553718087559E-2</v>
      </c>
      <c r="J61">
        <v>7.658494971571915E-2</v>
      </c>
      <c r="K61">
        <v>4.307255651136397E-2</v>
      </c>
      <c r="L61">
        <v>0.2425821560953397</v>
      </c>
      <c r="M61">
        <v>1.4489187875259719E-2</v>
      </c>
    </row>
    <row r="62" spans="1:13" x14ac:dyDescent="0.2">
      <c r="A62" s="1">
        <v>60</v>
      </c>
      <c r="B62" t="s">
        <v>26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-3.4837576960559918E-2</v>
      </c>
      <c r="I62">
        <v>0.54588509881680769</v>
      </c>
      <c r="J62">
        <v>0.56557254061407647</v>
      </c>
      <c r="K62">
        <v>0.51258379147056532</v>
      </c>
      <c r="L62">
        <v>0.53289899525870643</v>
      </c>
      <c r="M62">
        <v>-0.46072146825411919</v>
      </c>
    </row>
    <row r="63" spans="1:13" x14ac:dyDescent="0.2">
      <c r="A63" s="1">
        <v>61</v>
      </c>
      <c r="B63" t="s">
        <v>26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-7.5107058248058037E-2</v>
      </c>
      <c r="I63">
        <v>9.1244642801455361E-2</v>
      </c>
      <c r="J63">
        <v>8.3099658906051144E-2</v>
      </c>
      <c r="K63">
        <v>9.9882069285817304E-2</v>
      </c>
      <c r="L63">
        <v>0.1169673779494404</v>
      </c>
      <c r="M63">
        <v>-2.941198426281191E-2</v>
      </c>
    </row>
    <row r="64" spans="1:13" x14ac:dyDescent="0.2">
      <c r="A64" s="1">
        <v>62</v>
      </c>
      <c r="B64" t="s">
        <v>26</v>
      </c>
      <c r="C64" t="s">
        <v>15</v>
      </c>
      <c r="D64">
        <v>7955</v>
      </c>
      <c r="E64">
        <v>0.33</v>
      </c>
      <c r="F64">
        <v>0.66</v>
      </c>
      <c r="G64">
        <v>1</v>
      </c>
      <c r="H64">
        <v>0.15501569830867271</v>
      </c>
      <c r="I64">
        <v>0.23331258404387631</v>
      </c>
      <c r="J64">
        <v>0.21657628374572219</v>
      </c>
      <c r="K64">
        <v>0.13498339657566799</v>
      </c>
      <c r="L64">
        <v>0.2314040315661193</v>
      </c>
      <c r="M64">
        <v>-0.20693062348437041</v>
      </c>
    </row>
    <row r="65" spans="1:13" x14ac:dyDescent="0.2">
      <c r="A65" s="1">
        <v>63</v>
      </c>
      <c r="B65" t="s">
        <v>26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-1.136017946995066E-2</v>
      </c>
      <c r="I65">
        <v>-0.2053802342885932</v>
      </c>
      <c r="J65">
        <v>-0.20439540395347161</v>
      </c>
      <c r="K65">
        <v>-0.14057440501133639</v>
      </c>
      <c r="L65">
        <v>3.0601104613557129E-2</v>
      </c>
      <c r="M65">
        <v>0.21101269778767909</v>
      </c>
    </row>
    <row r="66" spans="1:13" x14ac:dyDescent="0.2">
      <c r="A66" s="1">
        <v>64</v>
      </c>
      <c r="B66" t="s">
        <v>26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-8.2418257275758931E-3</v>
      </c>
      <c r="I66">
        <v>0.53365288376680631</v>
      </c>
      <c r="J66">
        <v>0.54706866887646377</v>
      </c>
      <c r="K66">
        <v>0.44522410520314698</v>
      </c>
      <c r="L66">
        <v>0.22916719409274541</v>
      </c>
      <c r="M66">
        <v>-0.50287228302221954</v>
      </c>
    </row>
    <row r="67" spans="1:13" x14ac:dyDescent="0.2">
      <c r="A67" s="1">
        <v>65</v>
      </c>
      <c r="B67" t="s">
        <v>26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9.2758445850932639E-2</v>
      </c>
      <c r="I67">
        <v>2.0544864946868639E-2</v>
      </c>
      <c r="J67">
        <v>1.583095803307822E-2</v>
      </c>
      <c r="K67">
        <v>-5.1585265864600181E-2</v>
      </c>
      <c r="L67">
        <v>0.17112630377485591</v>
      </c>
      <c r="M67">
        <v>1.849527952619872E-2</v>
      </c>
    </row>
    <row r="68" spans="1:13" x14ac:dyDescent="0.2">
      <c r="A68" s="1">
        <v>66</v>
      </c>
      <c r="B68" t="s">
        <v>26</v>
      </c>
      <c r="C68" t="s">
        <v>15</v>
      </c>
      <c r="D68">
        <v>6239</v>
      </c>
      <c r="E68">
        <v>0.33</v>
      </c>
      <c r="F68">
        <v>0.66</v>
      </c>
      <c r="G68">
        <v>1</v>
      </c>
      <c r="H68">
        <v>7.8108505816867782E-4</v>
      </c>
      <c r="I68">
        <v>8.4725819339920294E-2</v>
      </c>
      <c r="J68">
        <v>7.3016550908299171E-2</v>
      </c>
      <c r="K68">
        <v>-2.0796851825623061E-2</v>
      </c>
      <c r="L68">
        <v>6.6126036381635458E-2</v>
      </c>
      <c r="M68">
        <v>-6.9961170420057561E-2</v>
      </c>
    </row>
    <row r="69" spans="1:13" x14ac:dyDescent="0.2">
      <c r="A69" s="1">
        <v>67</v>
      </c>
      <c r="B69" t="s">
        <v>26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0.1431427324274151</v>
      </c>
      <c r="I69">
        <v>-7.9739660901840675E-2</v>
      </c>
      <c r="J69">
        <v>-8.737558096602939E-2</v>
      </c>
      <c r="K69">
        <v>-6.4979219811765188E-2</v>
      </c>
      <c r="L69">
        <v>2.945475102780171E-2</v>
      </c>
      <c r="M69">
        <v>7.0749662787017692E-2</v>
      </c>
    </row>
    <row r="70" spans="1:13" x14ac:dyDescent="0.2">
      <c r="A70" s="1">
        <v>68</v>
      </c>
      <c r="B70" t="s">
        <v>26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-0.1983288848513188</v>
      </c>
      <c r="I70">
        <v>0.64867046300753706</v>
      </c>
      <c r="J70">
        <v>0.69163444307689159</v>
      </c>
      <c r="K70">
        <v>0.61387413431802795</v>
      </c>
      <c r="L70">
        <v>0.23087206311144071</v>
      </c>
      <c r="M70">
        <v>-0.67375923943630911</v>
      </c>
    </row>
    <row r="71" spans="1:13" x14ac:dyDescent="0.2">
      <c r="A71" s="1">
        <v>69</v>
      </c>
      <c r="B71" t="s">
        <v>26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7.8989223556459719E-3</v>
      </c>
      <c r="I71">
        <v>-1.2564796815802659E-2</v>
      </c>
      <c r="J71">
        <v>-1.806244726435153E-3</v>
      </c>
      <c r="K71">
        <v>1.629386672833872E-2</v>
      </c>
      <c r="L71">
        <v>-0.16660949470074901</v>
      </c>
      <c r="M71">
        <v>-4.5666351091279388E-2</v>
      </c>
    </row>
    <row r="72" spans="1:13" x14ac:dyDescent="0.2">
      <c r="A72" s="1">
        <v>70</v>
      </c>
      <c r="B72" t="s">
        <v>26</v>
      </c>
      <c r="C72" t="s">
        <v>15</v>
      </c>
      <c r="D72">
        <v>3702</v>
      </c>
      <c r="E72">
        <v>0.33</v>
      </c>
      <c r="F72">
        <v>0.66</v>
      </c>
      <c r="G72">
        <v>1</v>
      </c>
      <c r="H72">
        <v>4.8139965087686032E-2</v>
      </c>
      <c r="I72">
        <v>0.35305796663078998</v>
      </c>
      <c r="J72">
        <v>0.36734881585723239</v>
      </c>
      <c r="K72">
        <v>0.25362818518575642</v>
      </c>
      <c r="L72">
        <v>6.2255062934746953E-2</v>
      </c>
      <c r="M72">
        <v>-0.35599907596669927</v>
      </c>
    </row>
    <row r="73" spans="1:13" x14ac:dyDescent="0.2">
      <c r="A73" s="1">
        <v>71</v>
      </c>
      <c r="B73" t="s">
        <v>26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-0.14882079872429221</v>
      </c>
      <c r="I73">
        <v>8.2038578149543503E-2</v>
      </c>
      <c r="J73">
        <v>9.9106334725186235E-2</v>
      </c>
      <c r="K73">
        <v>0.14977029822409119</v>
      </c>
      <c r="L73">
        <v>4.1248981509741968E-2</v>
      </c>
      <c r="M73">
        <v>-7.2310351873610762E-2</v>
      </c>
    </row>
    <row r="74" spans="1:13" x14ac:dyDescent="0.2">
      <c r="A74" s="1">
        <v>72</v>
      </c>
      <c r="B74" t="s">
        <v>26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-8.0548510965763199E-3</v>
      </c>
      <c r="I74">
        <v>0.65365019381668599</v>
      </c>
      <c r="J74">
        <v>0.65955649254713611</v>
      </c>
      <c r="K74">
        <v>0.56775797018642882</v>
      </c>
      <c r="L74">
        <v>0.24306526782229901</v>
      </c>
      <c r="M74">
        <v>-0.63963513608436617</v>
      </c>
    </row>
    <row r="75" spans="1:13" x14ac:dyDescent="0.2">
      <c r="A75" s="1">
        <v>73</v>
      </c>
      <c r="B75" t="s">
        <v>26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-6.7072643858729674E-3</v>
      </c>
      <c r="I75">
        <v>0.1509485083951238</v>
      </c>
      <c r="J75">
        <v>0.1363177974540391</v>
      </c>
      <c r="K75">
        <v>0.13506317062843479</v>
      </c>
      <c r="L75">
        <v>9.639349611714626E-2</v>
      </c>
      <c r="M75">
        <v>-8.5143242336622182E-2</v>
      </c>
    </row>
    <row r="76" spans="1:13" x14ac:dyDescent="0.2">
      <c r="A76" s="1">
        <v>74</v>
      </c>
      <c r="B76" t="s">
        <v>26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8.4176804041094178E-2</v>
      </c>
      <c r="I76">
        <v>7.1805979754481719E-2</v>
      </c>
      <c r="J76">
        <v>5.5582382049159468E-2</v>
      </c>
      <c r="K76">
        <v>2.0145065491375531E-2</v>
      </c>
      <c r="L76">
        <v>0.1058997671078231</v>
      </c>
      <c r="M76">
        <v>-7.3822482857686472E-2</v>
      </c>
    </row>
    <row r="77" spans="1:13" x14ac:dyDescent="0.2">
      <c r="A77" s="1">
        <v>75</v>
      </c>
      <c r="B77" t="s">
        <v>26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0.25772276733989458</v>
      </c>
      <c r="I77">
        <v>0.1902650025457879</v>
      </c>
      <c r="J77">
        <v>0.15672538239724429</v>
      </c>
      <c r="K77">
        <v>-1.4512673271289999E-2</v>
      </c>
      <c r="L77">
        <v>0.2435490464612744</v>
      </c>
      <c r="M77">
        <v>-0.11030799467163881</v>
      </c>
    </row>
    <row r="78" spans="1:13" x14ac:dyDescent="0.2">
      <c r="A78" s="1">
        <v>76</v>
      </c>
      <c r="B78" t="s">
        <v>26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-0.1040149306458934</v>
      </c>
      <c r="I78">
        <v>0.77673422788931368</v>
      </c>
      <c r="J78">
        <v>0.78776149464976619</v>
      </c>
      <c r="K78">
        <v>0.69442362283869841</v>
      </c>
      <c r="L78">
        <v>0.64367525112674318</v>
      </c>
      <c r="M78">
        <v>-0.73578196457412393</v>
      </c>
    </row>
    <row r="79" spans="1:13" x14ac:dyDescent="0.2">
      <c r="A79" s="1">
        <v>77</v>
      </c>
      <c r="B79" t="s">
        <v>26</v>
      </c>
      <c r="C79" t="s">
        <v>15</v>
      </c>
      <c r="D79">
        <v>4896</v>
      </c>
      <c r="E79">
        <v>0</v>
      </c>
      <c r="F79">
        <v>0.33</v>
      </c>
      <c r="G79">
        <v>1</v>
      </c>
      <c r="H79">
        <v>-2.8251952294841919E-2</v>
      </c>
      <c r="I79">
        <v>0.13837407498904891</v>
      </c>
      <c r="J79">
        <v>0.1474943052937519</v>
      </c>
      <c r="K79">
        <v>0.1624882084048829</v>
      </c>
      <c r="L79">
        <v>6.7978205034639791E-2</v>
      </c>
      <c r="M79">
        <v>-0.1119054493499201</v>
      </c>
    </row>
    <row r="80" spans="1:13" x14ac:dyDescent="0.2">
      <c r="A80" s="1">
        <v>78</v>
      </c>
      <c r="B80" t="s">
        <v>26</v>
      </c>
      <c r="C80" t="s">
        <v>15</v>
      </c>
      <c r="D80">
        <v>4896</v>
      </c>
      <c r="E80">
        <v>0.33</v>
      </c>
      <c r="F80">
        <v>0.66</v>
      </c>
      <c r="G80">
        <v>1</v>
      </c>
      <c r="H80">
        <v>8.5777506186344818E-2</v>
      </c>
      <c r="I80">
        <v>9.1057307564982856E-2</v>
      </c>
      <c r="J80">
        <v>8.5671884549916116E-2</v>
      </c>
      <c r="K80">
        <v>0.1099050789633788</v>
      </c>
      <c r="L80">
        <v>-1.038890216163715E-2</v>
      </c>
      <c r="M80">
        <v>-0.15104291681755991</v>
      </c>
    </row>
    <row r="81" spans="1:13" x14ac:dyDescent="0.2">
      <c r="A81" s="1">
        <v>79</v>
      </c>
      <c r="B81" t="s">
        <v>26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0.1026720630419922</v>
      </c>
      <c r="I81">
        <v>-7.9041619639090455E-2</v>
      </c>
      <c r="J81">
        <v>-8.4657380135635091E-2</v>
      </c>
      <c r="K81">
        <v>1.7377292248205601E-2</v>
      </c>
      <c r="L81">
        <v>-0.27301141065657492</v>
      </c>
      <c r="M81">
        <v>-8.0506262317166667E-3</v>
      </c>
    </row>
    <row r="82" spans="1:13" x14ac:dyDescent="0.2">
      <c r="A82" s="1">
        <v>80</v>
      </c>
      <c r="B82" t="s">
        <v>26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-0.16994470337010689</v>
      </c>
      <c r="I82">
        <v>0.74802744643055175</v>
      </c>
      <c r="J82">
        <v>0.75879550752982283</v>
      </c>
      <c r="K82">
        <v>0.62597693961437939</v>
      </c>
      <c r="L82">
        <v>0.36662009928306732</v>
      </c>
      <c r="M82">
        <v>-0.75206278296396489</v>
      </c>
    </row>
    <row r="83" spans="1:13" x14ac:dyDescent="0.2">
      <c r="A83" s="1">
        <v>81</v>
      </c>
      <c r="B83" t="s">
        <v>26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-0.1052870393421361</v>
      </c>
      <c r="I83">
        <v>3.5622559043141828E-2</v>
      </c>
      <c r="J83">
        <v>4.6482612798850437E-2</v>
      </c>
      <c r="K83">
        <v>3.3071031636661592E-2</v>
      </c>
      <c r="L83">
        <v>0.28525646830083018</v>
      </c>
      <c r="M83">
        <v>2.707222683624709E-2</v>
      </c>
    </row>
    <row r="84" spans="1:13" x14ac:dyDescent="0.2">
      <c r="A84" s="1">
        <v>82</v>
      </c>
      <c r="B84" t="s">
        <v>26</v>
      </c>
      <c r="C84" t="s">
        <v>15</v>
      </c>
      <c r="D84">
        <v>4932</v>
      </c>
      <c r="E84">
        <v>0.33</v>
      </c>
      <c r="F84">
        <v>0.66</v>
      </c>
      <c r="G84">
        <v>1</v>
      </c>
      <c r="H84">
        <v>-8.4546003457030214E-2</v>
      </c>
      <c r="I84">
        <v>0.19455639192520111</v>
      </c>
      <c r="J84">
        <v>0.2133887555976233</v>
      </c>
      <c r="K84">
        <v>0.18759561373176639</v>
      </c>
      <c r="L84">
        <v>7.1102724820573962E-2</v>
      </c>
      <c r="M84">
        <v>-0.218670299663416</v>
      </c>
    </row>
    <row r="85" spans="1:13" x14ac:dyDescent="0.2">
      <c r="A85" s="1">
        <v>83</v>
      </c>
      <c r="B85" t="s">
        <v>26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0.1428838516838182</v>
      </c>
      <c r="I85">
        <v>0.15134122795364549</v>
      </c>
      <c r="J85">
        <v>0.1227613904575076</v>
      </c>
      <c r="K85">
        <v>0.2292643114569558</v>
      </c>
      <c r="L85">
        <v>-4.0613263952134292E-2</v>
      </c>
      <c r="M85">
        <v>-0.23041148941002221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{1F671302-6895-514A-991A-90526C850122}</x14:id>
        </ext>
      </extLst>
    </cfRule>
  </conditionalFormatting>
  <conditionalFormatting sqref="H2:M85">
    <cfRule type="top10" dxfId="11" priority="1" percent="1" bottom="1" rank="10"/>
    <cfRule type="top10" dxfId="10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{DA73A542-42A3-B946-B11F-A2932EAEAD62}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{B65769DF-82FB-BD44-AEF7-8BE18B06F9F3}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671302-6895-514A-991A-90526C8501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DA73A542-42A3-B946-B11F-A2932EAEAD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B65769DF-82FB-BD44-AEF7-8BE18B06F9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27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-0.83141992649310226</v>
      </c>
      <c r="I2">
        <v>0.65149698740568041</v>
      </c>
      <c r="J2">
        <v>0.75438970329228927</v>
      </c>
      <c r="K2">
        <v>0.64480740184276497</v>
      </c>
      <c r="L2">
        <v>0.46890314100620628</v>
      </c>
      <c r="M2">
        <v>-0.47276227903625151</v>
      </c>
    </row>
    <row r="3" spans="1:13" x14ac:dyDescent="0.2">
      <c r="A3" s="1">
        <v>1</v>
      </c>
      <c r="B3" t="s">
        <v>27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0.15834213480052581</v>
      </c>
      <c r="I3">
        <v>0.1445477551813843</v>
      </c>
      <c r="J3">
        <v>0.12935816056992461</v>
      </c>
      <c r="K3">
        <v>5.7871076851731172E-2</v>
      </c>
      <c r="L3">
        <v>0.1139613326443511</v>
      </c>
      <c r="M3">
        <v>-8.5721109287229078E-2</v>
      </c>
    </row>
    <row r="4" spans="1:13" x14ac:dyDescent="0.2">
      <c r="A4" s="1">
        <v>2</v>
      </c>
      <c r="B4" t="s">
        <v>27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-6.5459022815705412E-2</v>
      </c>
      <c r="I4">
        <v>-0.23512600360145181</v>
      </c>
      <c r="J4">
        <v>-0.27089609334429049</v>
      </c>
      <c r="K4">
        <v>-0.34977904807352839</v>
      </c>
      <c r="L4">
        <v>-0.25740230465814001</v>
      </c>
      <c r="M4">
        <v>0.18221085119528721</v>
      </c>
    </row>
    <row r="5" spans="1:13" x14ac:dyDescent="0.2">
      <c r="A5" s="1">
        <v>3</v>
      </c>
      <c r="B5" t="s">
        <v>27</v>
      </c>
      <c r="C5" t="s">
        <v>13</v>
      </c>
      <c r="D5">
        <v>9606</v>
      </c>
      <c r="E5">
        <v>0.66</v>
      </c>
      <c r="F5">
        <v>1</v>
      </c>
    </row>
    <row r="6" spans="1:13" x14ac:dyDescent="0.2">
      <c r="A6" s="1">
        <v>4</v>
      </c>
      <c r="B6" t="s">
        <v>27</v>
      </c>
      <c r="C6" t="s">
        <v>13</v>
      </c>
      <c r="D6">
        <v>7955</v>
      </c>
      <c r="E6" t="s">
        <v>16</v>
      </c>
      <c r="F6" t="s">
        <v>16</v>
      </c>
    </row>
    <row r="7" spans="1:13" x14ac:dyDescent="0.2">
      <c r="A7" s="1">
        <v>5</v>
      </c>
      <c r="B7" t="s">
        <v>27</v>
      </c>
      <c r="C7" t="s">
        <v>13</v>
      </c>
      <c r="D7">
        <v>7955</v>
      </c>
      <c r="E7">
        <v>0</v>
      </c>
      <c r="F7">
        <v>0.33</v>
      </c>
    </row>
    <row r="8" spans="1:13" x14ac:dyDescent="0.2">
      <c r="A8" s="1">
        <v>6</v>
      </c>
      <c r="B8" t="s">
        <v>27</v>
      </c>
      <c r="C8" t="s">
        <v>13</v>
      </c>
      <c r="D8">
        <v>7955</v>
      </c>
      <c r="E8">
        <v>0.33</v>
      </c>
      <c r="F8">
        <v>0.66</v>
      </c>
    </row>
    <row r="9" spans="1:13" x14ac:dyDescent="0.2">
      <c r="A9" s="1">
        <v>7</v>
      </c>
      <c r="B9" t="s">
        <v>27</v>
      </c>
      <c r="C9" t="s">
        <v>13</v>
      </c>
      <c r="D9">
        <v>7955</v>
      </c>
      <c r="E9">
        <v>0.66</v>
      </c>
      <c r="F9">
        <v>1</v>
      </c>
    </row>
    <row r="10" spans="1:13" x14ac:dyDescent="0.2">
      <c r="A10" s="1">
        <v>8</v>
      </c>
      <c r="B10" t="s">
        <v>27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-0.80425540641710158</v>
      </c>
      <c r="I10">
        <v>0.81617716981424493</v>
      </c>
      <c r="J10">
        <v>0.8722346543890499</v>
      </c>
      <c r="K10">
        <v>0.78344768959702105</v>
      </c>
      <c r="L10">
        <v>0.1247857679606587</v>
      </c>
      <c r="M10">
        <v>-0.48180297652667248</v>
      </c>
    </row>
    <row r="11" spans="1:13" x14ac:dyDescent="0.2">
      <c r="A11" s="1">
        <v>9</v>
      </c>
      <c r="B11" t="s">
        <v>27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0.23492938815038969</v>
      </c>
      <c r="I11">
        <v>0.21195353513082721</v>
      </c>
      <c r="J11">
        <v>0.1908415154311566</v>
      </c>
      <c r="K11">
        <v>0.25174955481694072</v>
      </c>
      <c r="L11">
        <v>0.1166190275534426</v>
      </c>
      <c r="M11">
        <v>-0.30152035441971059</v>
      </c>
    </row>
    <row r="12" spans="1:13" x14ac:dyDescent="0.2">
      <c r="A12" s="1">
        <v>10</v>
      </c>
      <c r="B12" t="s">
        <v>27</v>
      </c>
      <c r="C12" t="s">
        <v>13</v>
      </c>
      <c r="D12">
        <v>6239</v>
      </c>
      <c r="E12">
        <v>0.33</v>
      </c>
      <c r="F12">
        <v>0.66</v>
      </c>
      <c r="G12">
        <v>1</v>
      </c>
      <c r="H12">
        <v>1.48893769447563E-2</v>
      </c>
      <c r="I12">
        <v>0.28823998092432268</v>
      </c>
      <c r="J12">
        <v>0.35866143691738778</v>
      </c>
      <c r="K12">
        <v>0.31061516384632398</v>
      </c>
      <c r="L12">
        <v>0.38833089549270389</v>
      </c>
      <c r="M12">
        <v>-0.1276587210593445</v>
      </c>
    </row>
    <row r="13" spans="1:13" x14ac:dyDescent="0.2">
      <c r="A13" s="1">
        <v>11</v>
      </c>
      <c r="B13" t="s">
        <v>27</v>
      </c>
      <c r="C13" t="s">
        <v>13</v>
      </c>
      <c r="D13">
        <v>6239</v>
      </c>
      <c r="E13">
        <v>0.66</v>
      </c>
      <c r="F13">
        <v>1</v>
      </c>
    </row>
    <row r="14" spans="1:13" x14ac:dyDescent="0.2">
      <c r="A14" s="1">
        <v>12</v>
      </c>
      <c r="B14" t="s">
        <v>27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-6.1344899143244043E-2</v>
      </c>
      <c r="I14">
        <v>9.1185970458684193E-2</v>
      </c>
      <c r="J14">
        <v>9.7223488221583956E-2</v>
      </c>
      <c r="K14">
        <v>0.16170093512305539</v>
      </c>
      <c r="L14">
        <v>0.20340760011539399</v>
      </c>
      <c r="M14">
        <v>-0.1827499948652293</v>
      </c>
    </row>
    <row r="15" spans="1:13" x14ac:dyDescent="0.2">
      <c r="A15" s="1">
        <v>13</v>
      </c>
      <c r="B15" t="s">
        <v>27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-6.1344899143244043E-2</v>
      </c>
      <c r="I15">
        <v>9.1185970458684193E-2</v>
      </c>
      <c r="J15">
        <v>9.7223488221583956E-2</v>
      </c>
      <c r="K15">
        <v>0.16170093512305539</v>
      </c>
      <c r="L15">
        <v>0.20340760011539399</v>
      </c>
      <c r="M15">
        <v>-0.1827499948652293</v>
      </c>
    </row>
    <row r="16" spans="1:13" x14ac:dyDescent="0.2">
      <c r="A16" s="1">
        <v>14</v>
      </c>
      <c r="B16" t="s">
        <v>27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27</v>
      </c>
      <c r="C17" t="s">
        <v>13</v>
      </c>
      <c r="D17">
        <v>3702</v>
      </c>
      <c r="E17">
        <v>0.66</v>
      </c>
      <c r="F17">
        <v>1</v>
      </c>
    </row>
    <row r="18" spans="1:13" x14ac:dyDescent="0.2">
      <c r="A18" s="1">
        <v>16</v>
      </c>
      <c r="B18" t="s">
        <v>27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-0.8153641156610435</v>
      </c>
      <c r="I18">
        <v>0.65077039957518845</v>
      </c>
      <c r="J18">
        <v>0.77134538608653913</v>
      </c>
      <c r="K18">
        <v>0.63861405854144593</v>
      </c>
      <c r="L18">
        <v>0.25131581817203069</v>
      </c>
      <c r="M18">
        <v>-0.41347010533229078</v>
      </c>
    </row>
    <row r="19" spans="1:13" x14ac:dyDescent="0.2">
      <c r="A19" s="1">
        <v>17</v>
      </c>
      <c r="B19" t="s">
        <v>27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-8.0317942242931706E-2</v>
      </c>
      <c r="I19">
        <v>5.9035548928016497E-2</v>
      </c>
      <c r="J19">
        <v>7.3692746433991749E-2</v>
      </c>
      <c r="K19">
        <v>-1.38655491522488E-2</v>
      </c>
      <c r="L19">
        <v>1.9503675516046329E-2</v>
      </c>
      <c r="M19">
        <v>2.081555627955034E-2</v>
      </c>
    </row>
    <row r="20" spans="1:13" x14ac:dyDescent="0.2">
      <c r="A20" s="1">
        <v>18</v>
      </c>
      <c r="B20" t="s">
        <v>27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0.22894573005924759</v>
      </c>
      <c r="I20">
        <v>-3.0866744411047531E-2</v>
      </c>
      <c r="J20">
        <v>-0.1394614126022499</v>
      </c>
      <c r="K20">
        <v>-0.33456488625651909</v>
      </c>
      <c r="L20">
        <v>7.616352951926976E-2</v>
      </c>
      <c r="M20">
        <v>0.20022149194318151</v>
      </c>
    </row>
    <row r="21" spans="1:13" x14ac:dyDescent="0.2">
      <c r="A21" s="1">
        <v>19</v>
      </c>
      <c r="B21" t="s">
        <v>27</v>
      </c>
      <c r="C21" t="s">
        <v>13</v>
      </c>
      <c r="D21">
        <v>7227</v>
      </c>
      <c r="E21">
        <v>0.66</v>
      </c>
      <c r="F21">
        <v>1</v>
      </c>
    </row>
    <row r="22" spans="1:13" x14ac:dyDescent="0.2">
      <c r="A22" s="1">
        <v>20</v>
      </c>
      <c r="B22" t="s">
        <v>27</v>
      </c>
      <c r="C22" t="s">
        <v>13</v>
      </c>
      <c r="D22">
        <v>4896</v>
      </c>
      <c r="E22" t="s">
        <v>16</v>
      </c>
      <c r="F22" t="s">
        <v>16</v>
      </c>
    </row>
    <row r="23" spans="1:13" x14ac:dyDescent="0.2">
      <c r="A23" s="1">
        <v>21</v>
      </c>
      <c r="B23" t="s">
        <v>27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27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27</v>
      </c>
      <c r="C25" t="s">
        <v>13</v>
      </c>
      <c r="D25">
        <v>4896</v>
      </c>
      <c r="E25">
        <v>0.66</v>
      </c>
      <c r="F25">
        <v>1</v>
      </c>
    </row>
    <row r="26" spans="1:13" x14ac:dyDescent="0.2">
      <c r="A26" s="1">
        <v>24</v>
      </c>
      <c r="B26" t="s">
        <v>27</v>
      </c>
      <c r="C26" t="s">
        <v>13</v>
      </c>
      <c r="D26">
        <v>4932</v>
      </c>
      <c r="E26" t="s">
        <v>16</v>
      </c>
      <c r="F26" t="s">
        <v>16</v>
      </c>
    </row>
    <row r="27" spans="1:13" x14ac:dyDescent="0.2">
      <c r="A27" s="1">
        <v>25</v>
      </c>
      <c r="B27" t="s">
        <v>27</v>
      </c>
      <c r="C27" t="s">
        <v>13</v>
      </c>
      <c r="D27">
        <v>4932</v>
      </c>
      <c r="E27">
        <v>0</v>
      </c>
      <c r="F27">
        <v>0.33</v>
      </c>
    </row>
    <row r="28" spans="1:13" x14ac:dyDescent="0.2">
      <c r="A28" s="1">
        <v>26</v>
      </c>
      <c r="B28" t="s">
        <v>27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27</v>
      </c>
      <c r="C29" t="s">
        <v>13</v>
      </c>
      <c r="D29">
        <v>4932</v>
      </c>
      <c r="E29">
        <v>0.66</v>
      </c>
      <c r="F29">
        <v>1</v>
      </c>
    </row>
    <row r="30" spans="1:13" x14ac:dyDescent="0.2">
      <c r="A30" s="1">
        <v>28</v>
      </c>
      <c r="B30" t="s">
        <v>27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-0.47740408867791362</v>
      </c>
      <c r="I30">
        <v>0.40318033415781152</v>
      </c>
      <c r="J30">
        <v>0.43501634827153252</v>
      </c>
      <c r="K30">
        <v>0.37636800821208433</v>
      </c>
      <c r="L30">
        <v>0.29682854780749118</v>
      </c>
      <c r="M30">
        <v>-0.41393191823618719</v>
      </c>
    </row>
    <row r="31" spans="1:13" x14ac:dyDescent="0.2">
      <c r="A31" s="1">
        <v>29</v>
      </c>
      <c r="B31" t="s">
        <v>27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0.1178259926851893</v>
      </c>
      <c r="I31">
        <v>0.10686226309526629</v>
      </c>
      <c r="J31">
        <v>8.6766275033559312E-2</v>
      </c>
      <c r="K31">
        <v>6.8669442662034202E-2</v>
      </c>
      <c r="L31">
        <v>8.2379166986264657E-2</v>
      </c>
      <c r="M31">
        <v>-0.13084309014470299</v>
      </c>
    </row>
    <row r="32" spans="1:13" x14ac:dyDescent="0.2">
      <c r="A32" s="1">
        <v>30</v>
      </c>
      <c r="B32" t="s">
        <v>27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-7.5907569861069571E-2</v>
      </c>
      <c r="I32">
        <v>-0.1612950924455028</v>
      </c>
      <c r="J32">
        <v>-0.168650836944991</v>
      </c>
      <c r="K32">
        <v>-0.24234606078108881</v>
      </c>
      <c r="L32">
        <v>-0.2191871747942471</v>
      </c>
      <c r="M32">
        <v>5.3047192938609607E-2</v>
      </c>
    </row>
    <row r="33" spans="1:13" x14ac:dyDescent="0.2">
      <c r="A33" s="1">
        <v>31</v>
      </c>
      <c r="B33" t="s">
        <v>27</v>
      </c>
      <c r="C33" t="s">
        <v>14</v>
      </c>
      <c r="D33">
        <v>9606</v>
      </c>
      <c r="E33">
        <v>0.66</v>
      </c>
      <c r="F33">
        <v>1</v>
      </c>
    </row>
    <row r="34" spans="1:13" x14ac:dyDescent="0.2">
      <c r="A34" s="1">
        <v>32</v>
      </c>
      <c r="B34" t="s">
        <v>27</v>
      </c>
      <c r="C34" t="s">
        <v>14</v>
      </c>
      <c r="D34">
        <v>7955</v>
      </c>
      <c r="E34" t="s">
        <v>16</v>
      </c>
      <c r="F34" t="s">
        <v>16</v>
      </c>
    </row>
    <row r="35" spans="1:13" x14ac:dyDescent="0.2">
      <c r="A35" s="1">
        <v>33</v>
      </c>
      <c r="B35" t="s">
        <v>27</v>
      </c>
      <c r="C35" t="s">
        <v>14</v>
      </c>
      <c r="D35">
        <v>7955</v>
      </c>
      <c r="E35">
        <v>0</v>
      </c>
      <c r="F35">
        <v>0.33</v>
      </c>
    </row>
    <row r="36" spans="1:13" x14ac:dyDescent="0.2">
      <c r="A36" s="1">
        <v>34</v>
      </c>
      <c r="B36" t="s">
        <v>27</v>
      </c>
      <c r="C36" t="s">
        <v>14</v>
      </c>
      <c r="D36">
        <v>7955</v>
      </c>
      <c r="E36">
        <v>0.33</v>
      </c>
      <c r="F36">
        <v>0.66</v>
      </c>
    </row>
    <row r="37" spans="1:13" x14ac:dyDescent="0.2">
      <c r="A37" s="1">
        <v>35</v>
      </c>
      <c r="B37" t="s">
        <v>27</v>
      </c>
      <c r="C37" t="s">
        <v>14</v>
      </c>
      <c r="D37">
        <v>7955</v>
      </c>
      <c r="E37">
        <v>0.66</v>
      </c>
      <c r="F37">
        <v>1</v>
      </c>
    </row>
    <row r="38" spans="1:13" x14ac:dyDescent="0.2">
      <c r="A38" s="1">
        <v>36</v>
      </c>
      <c r="B38" t="s">
        <v>27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-0.42986835607217377</v>
      </c>
      <c r="I38">
        <v>0.55694679387361434</v>
      </c>
      <c r="J38">
        <v>0.55488926226747637</v>
      </c>
      <c r="K38">
        <v>0.53090307518413238</v>
      </c>
      <c r="L38">
        <v>0.1359864347088873</v>
      </c>
      <c r="M38">
        <v>-0.54359286986541433</v>
      </c>
    </row>
    <row r="39" spans="1:13" x14ac:dyDescent="0.2">
      <c r="A39" s="1">
        <v>37</v>
      </c>
      <c r="B39" t="s">
        <v>27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0.18997063471512429</v>
      </c>
      <c r="I39">
        <v>0.1910861863752901</v>
      </c>
      <c r="J39">
        <v>0.16092505594055839</v>
      </c>
      <c r="K39">
        <v>0.1533221419346166</v>
      </c>
      <c r="L39">
        <v>9.6781812028120306E-2</v>
      </c>
      <c r="M39">
        <v>-0.18417532418377089</v>
      </c>
    </row>
    <row r="40" spans="1:13" x14ac:dyDescent="0.2">
      <c r="A40" s="1">
        <v>38</v>
      </c>
      <c r="B40" t="s">
        <v>27</v>
      </c>
      <c r="C40" t="s">
        <v>14</v>
      </c>
      <c r="D40">
        <v>6239</v>
      </c>
      <c r="E40">
        <v>0.33</v>
      </c>
      <c r="F40">
        <v>0.66</v>
      </c>
      <c r="G40">
        <v>1</v>
      </c>
      <c r="H40">
        <v>1.461039442333131E-3</v>
      </c>
      <c r="I40">
        <v>0.22321966779916361</v>
      </c>
      <c r="J40">
        <v>0.27667888669097279</v>
      </c>
      <c r="K40">
        <v>0.24431369850693049</v>
      </c>
      <c r="L40">
        <v>0.32950341720434551</v>
      </c>
      <c r="M40">
        <v>-0.18503794723788439</v>
      </c>
    </row>
    <row r="41" spans="1:13" x14ac:dyDescent="0.2">
      <c r="A41" s="1">
        <v>39</v>
      </c>
      <c r="B41" t="s">
        <v>27</v>
      </c>
      <c r="C41" t="s">
        <v>14</v>
      </c>
      <c r="D41">
        <v>6239</v>
      </c>
      <c r="E41">
        <v>0.66</v>
      </c>
      <c r="F41">
        <v>1</v>
      </c>
    </row>
    <row r="42" spans="1:13" x14ac:dyDescent="0.2">
      <c r="A42" s="1">
        <v>40</v>
      </c>
      <c r="B42" t="s">
        <v>27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-2.3105994761524989E-3</v>
      </c>
      <c r="I42">
        <v>0.1260705562367917</v>
      </c>
      <c r="J42">
        <v>0.1147452284794921</v>
      </c>
      <c r="K42">
        <v>0.1319035133420054</v>
      </c>
      <c r="L42">
        <v>9.7700842091839449E-2</v>
      </c>
      <c r="M42">
        <v>-8.1559774296097592E-2</v>
      </c>
    </row>
    <row r="43" spans="1:13" x14ac:dyDescent="0.2">
      <c r="A43" s="1">
        <v>41</v>
      </c>
      <c r="B43" t="s">
        <v>27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-2.3105994761524989E-3</v>
      </c>
      <c r="I43">
        <v>0.1260705562367917</v>
      </c>
      <c r="J43">
        <v>0.1147452284794921</v>
      </c>
      <c r="K43">
        <v>0.1319035133420054</v>
      </c>
      <c r="L43">
        <v>9.7700842091839449E-2</v>
      </c>
      <c r="M43">
        <v>-8.1559774296097592E-2</v>
      </c>
    </row>
    <row r="44" spans="1:13" x14ac:dyDescent="0.2">
      <c r="A44" s="1">
        <v>42</v>
      </c>
      <c r="B44" t="s">
        <v>27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27</v>
      </c>
      <c r="C45" t="s">
        <v>14</v>
      </c>
      <c r="D45">
        <v>3702</v>
      </c>
      <c r="E45">
        <v>0.66</v>
      </c>
      <c r="F45">
        <v>1</v>
      </c>
    </row>
    <row r="46" spans="1:13" x14ac:dyDescent="0.2">
      <c r="A46" s="1">
        <v>44</v>
      </c>
      <c r="B46" t="s">
        <v>27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-0.50350062719375877</v>
      </c>
      <c r="I46">
        <v>0.36396123281511289</v>
      </c>
      <c r="J46">
        <v>0.4051274314160257</v>
      </c>
      <c r="K46">
        <v>0.35003156971514288</v>
      </c>
      <c r="L46">
        <v>0.17393799677443719</v>
      </c>
      <c r="M46">
        <v>-0.37508885809312559</v>
      </c>
    </row>
    <row r="47" spans="1:13" x14ac:dyDescent="0.2">
      <c r="A47" s="1">
        <v>45</v>
      </c>
      <c r="B47" t="s">
        <v>27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-7.2989946805353159E-2</v>
      </c>
      <c r="I47">
        <v>-2.799031935482732E-2</v>
      </c>
      <c r="J47">
        <v>-2.0295484162576739E-2</v>
      </c>
      <c r="K47">
        <v>-3.2256062643085788E-2</v>
      </c>
      <c r="L47">
        <v>3.0861803971363538E-2</v>
      </c>
      <c r="M47">
        <v>4.1124849676900881E-4</v>
      </c>
    </row>
    <row r="48" spans="1:13" x14ac:dyDescent="0.2">
      <c r="A48" s="1">
        <v>46</v>
      </c>
      <c r="B48" t="s">
        <v>27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0.17614870501461899</v>
      </c>
      <c r="I48">
        <v>-9.7122221209732292E-3</v>
      </c>
      <c r="J48">
        <v>-8.7430322084471615E-2</v>
      </c>
      <c r="K48">
        <v>-0.23348937282894511</v>
      </c>
      <c r="L48">
        <v>5.6798492661233727E-2</v>
      </c>
      <c r="M48">
        <v>6.6997267826151882E-2</v>
      </c>
    </row>
    <row r="49" spans="1:13" x14ac:dyDescent="0.2">
      <c r="A49" s="1">
        <v>47</v>
      </c>
      <c r="B49" t="s">
        <v>27</v>
      </c>
      <c r="C49" t="s">
        <v>14</v>
      </c>
      <c r="D49">
        <v>7227</v>
      </c>
      <c r="E49">
        <v>0.66</v>
      </c>
      <c r="F49">
        <v>1</v>
      </c>
    </row>
    <row r="50" spans="1:13" x14ac:dyDescent="0.2">
      <c r="A50" s="1">
        <v>48</v>
      </c>
      <c r="B50" t="s">
        <v>27</v>
      </c>
      <c r="C50" t="s">
        <v>14</v>
      </c>
      <c r="D50">
        <v>4896</v>
      </c>
      <c r="E50" t="s">
        <v>16</v>
      </c>
      <c r="F50" t="s">
        <v>16</v>
      </c>
    </row>
    <row r="51" spans="1:13" x14ac:dyDescent="0.2">
      <c r="A51" s="1">
        <v>49</v>
      </c>
      <c r="B51" t="s">
        <v>27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27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27</v>
      </c>
      <c r="C53" t="s">
        <v>14</v>
      </c>
      <c r="D53">
        <v>4896</v>
      </c>
      <c r="E53">
        <v>0.66</v>
      </c>
      <c r="F53">
        <v>1</v>
      </c>
    </row>
    <row r="54" spans="1:13" x14ac:dyDescent="0.2">
      <c r="A54" s="1">
        <v>52</v>
      </c>
      <c r="B54" t="s">
        <v>27</v>
      </c>
      <c r="C54" t="s">
        <v>14</v>
      </c>
      <c r="D54">
        <v>4932</v>
      </c>
      <c r="E54" t="s">
        <v>16</v>
      </c>
      <c r="F54" t="s">
        <v>16</v>
      </c>
    </row>
    <row r="55" spans="1:13" x14ac:dyDescent="0.2">
      <c r="A55" s="1">
        <v>53</v>
      </c>
      <c r="B55" t="s">
        <v>27</v>
      </c>
      <c r="C55" t="s">
        <v>14</v>
      </c>
      <c r="D55">
        <v>4932</v>
      </c>
      <c r="E55">
        <v>0</v>
      </c>
      <c r="F55">
        <v>0.33</v>
      </c>
    </row>
    <row r="56" spans="1:13" x14ac:dyDescent="0.2">
      <c r="A56" s="1">
        <v>54</v>
      </c>
      <c r="B56" t="s">
        <v>27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27</v>
      </c>
      <c r="C57" t="s">
        <v>14</v>
      </c>
      <c r="D57">
        <v>4932</v>
      </c>
      <c r="E57">
        <v>0.66</v>
      </c>
      <c r="F57">
        <v>1</v>
      </c>
    </row>
    <row r="58" spans="1:13" x14ac:dyDescent="0.2">
      <c r="A58" s="1">
        <v>56</v>
      </c>
      <c r="B58" t="s">
        <v>27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-0.6447721924003893</v>
      </c>
      <c r="I58">
        <v>0.57431652569101566</v>
      </c>
      <c r="J58">
        <v>0.63494335078190756</v>
      </c>
      <c r="K58">
        <v>0.56050866610508621</v>
      </c>
      <c r="L58">
        <v>0.39574544020308627</v>
      </c>
      <c r="M58">
        <v>-0.59783883701122431</v>
      </c>
    </row>
    <row r="59" spans="1:13" x14ac:dyDescent="0.2">
      <c r="A59" s="1">
        <v>57</v>
      </c>
      <c r="B59" t="s">
        <v>27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0.1468633173478012</v>
      </c>
      <c r="I59">
        <v>0.14612247640044079</v>
      </c>
      <c r="J59">
        <v>0.1226299145368301</v>
      </c>
      <c r="K59">
        <v>9.4724540197014803E-2</v>
      </c>
      <c r="L59">
        <v>0.1142039520439776</v>
      </c>
      <c r="M59">
        <v>-0.18127835453870211</v>
      </c>
    </row>
    <row r="60" spans="1:13" x14ac:dyDescent="0.2">
      <c r="A60" s="1">
        <v>58</v>
      </c>
      <c r="B60" t="s">
        <v>27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-9.8263825363333543E-2</v>
      </c>
      <c r="I60">
        <v>-0.23711732329366</v>
      </c>
      <c r="J60">
        <v>-0.25327995225501809</v>
      </c>
      <c r="K60">
        <v>-0.36357063803245598</v>
      </c>
      <c r="L60">
        <v>-0.29764869931428811</v>
      </c>
      <c r="M60">
        <v>7.7968176639046885E-2</v>
      </c>
    </row>
    <row r="61" spans="1:13" x14ac:dyDescent="0.2">
      <c r="A61" s="1">
        <v>59</v>
      </c>
      <c r="B61" t="s">
        <v>27</v>
      </c>
      <c r="C61" t="s">
        <v>15</v>
      </c>
      <c r="D61">
        <v>9606</v>
      </c>
      <c r="E61">
        <v>0.66</v>
      </c>
      <c r="F61">
        <v>1</v>
      </c>
    </row>
    <row r="62" spans="1:13" x14ac:dyDescent="0.2">
      <c r="A62" s="1">
        <v>60</v>
      </c>
      <c r="B62" t="s">
        <v>27</v>
      </c>
      <c r="C62" t="s">
        <v>15</v>
      </c>
      <c r="D62">
        <v>7955</v>
      </c>
      <c r="E62" t="s">
        <v>16</v>
      </c>
      <c r="F62" t="s">
        <v>16</v>
      </c>
    </row>
    <row r="63" spans="1:13" x14ac:dyDescent="0.2">
      <c r="A63" s="1">
        <v>61</v>
      </c>
      <c r="B63" t="s">
        <v>27</v>
      </c>
      <c r="C63" t="s">
        <v>15</v>
      </c>
      <c r="D63">
        <v>7955</v>
      </c>
      <c r="E63">
        <v>0</v>
      </c>
      <c r="F63">
        <v>0.33</v>
      </c>
    </row>
    <row r="64" spans="1:13" x14ac:dyDescent="0.2">
      <c r="A64" s="1">
        <v>62</v>
      </c>
      <c r="B64" t="s">
        <v>27</v>
      </c>
      <c r="C64" t="s">
        <v>15</v>
      </c>
      <c r="D64">
        <v>7955</v>
      </c>
      <c r="E64">
        <v>0.33</v>
      </c>
      <c r="F64">
        <v>0.66</v>
      </c>
    </row>
    <row r="65" spans="1:13" x14ac:dyDescent="0.2">
      <c r="A65" s="1">
        <v>63</v>
      </c>
      <c r="B65" t="s">
        <v>27</v>
      </c>
      <c r="C65" t="s">
        <v>15</v>
      </c>
      <c r="D65">
        <v>7955</v>
      </c>
      <c r="E65">
        <v>0.66</v>
      </c>
      <c r="F65">
        <v>1</v>
      </c>
    </row>
    <row r="66" spans="1:13" x14ac:dyDescent="0.2">
      <c r="A66" s="1">
        <v>64</v>
      </c>
      <c r="B66" t="s">
        <v>27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-0.59877450963683587</v>
      </c>
      <c r="I66">
        <v>0.73910399548810946</v>
      </c>
      <c r="J66">
        <v>0.74529799138962227</v>
      </c>
      <c r="K66">
        <v>0.71376112820188342</v>
      </c>
      <c r="L66">
        <v>0.1660404560103465</v>
      </c>
      <c r="M66">
        <v>-0.74574496633260112</v>
      </c>
    </row>
    <row r="67" spans="1:13" x14ac:dyDescent="0.2">
      <c r="A67" s="1">
        <v>65</v>
      </c>
      <c r="B67" t="s">
        <v>27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0.23392455673435891</v>
      </c>
      <c r="I67">
        <v>0.26279752503198062</v>
      </c>
      <c r="J67">
        <v>0.23313858112401339</v>
      </c>
      <c r="K67">
        <v>0.22176195703447091</v>
      </c>
      <c r="L67">
        <v>0.1179447710539972</v>
      </c>
      <c r="M67">
        <v>-0.26885777722787829</v>
      </c>
    </row>
    <row r="68" spans="1:13" x14ac:dyDescent="0.2">
      <c r="A68" s="1">
        <v>66</v>
      </c>
      <c r="B68" t="s">
        <v>27</v>
      </c>
      <c r="C68" t="s">
        <v>15</v>
      </c>
      <c r="D68">
        <v>6239</v>
      </c>
      <c r="E68">
        <v>0.33</v>
      </c>
      <c r="F68">
        <v>0.66</v>
      </c>
      <c r="G68">
        <v>1</v>
      </c>
      <c r="H68">
        <v>1.2231746094373849E-3</v>
      </c>
      <c r="I68">
        <v>0.33500569493841542</v>
      </c>
      <c r="J68">
        <v>0.40364016065849512</v>
      </c>
      <c r="K68">
        <v>0.35183964830165732</v>
      </c>
      <c r="L68">
        <v>0.40053371512017588</v>
      </c>
      <c r="M68">
        <v>-0.29038679008644752</v>
      </c>
    </row>
    <row r="69" spans="1:13" x14ac:dyDescent="0.2">
      <c r="A69" s="1">
        <v>67</v>
      </c>
      <c r="B69" t="s">
        <v>27</v>
      </c>
      <c r="C69" t="s">
        <v>15</v>
      </c>
      <c r="D69">
        <v>6239</v>
      </c>
      <c r="E69">
        <v>0.66</v>
      </c>
      <c r="F69">
        <v>1</v>
      </c>
    </row>
    <row r="70" spans="1:13" x14ac:dyDescent="0.2">
      <c r="A70" s="1">
        <v>68</v>
      </c>
      <c r="B70" t="s">
        <v>27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1.596399356288993E-3</v>
      </c>
      <c r="I70">
        <v>0.16366671052701659</v>
      </c>
      <c r="J70">
        <v>0.15315868522999651</v>
      </c>
      <c r="K70">
        <v>0.1848049577534939</v>
      </c>
      <c r="L70">
        <v>0.1190647623848642</v>
      </c>
      <c r="M70">
        <v>-0.1154278761782615</v>
      </c>
    </row>
    <row r="71" spans="1:13" x14ac:dyDescent="0.2">
      <c r="A71" s="1">
        <v>69</v>
      </c>
      <c r="B71" t="s">
        <v>27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1.596399356288993E-3</v>
      </c>
      <c r="I71">
        <v>0.16366671052701659</v>
      </c>
      <c r="J71">
        <v>0.15315868522999651</v>
      </c>
      <c r="K71">
        <v>0.1848049577534939</v>
      </c>
      <c r="L71">
        <v>0.1190647623848642</v>
      </c>
      <c r="M71">
        <v>-0.1154278761782615</v>
      </c>
    </row>
    <row r="72" spans="1:13" x14ac:dyDescent="0.2">
      <c r="A72" s="1">
        <v>70</v>
      </c>
      <c r="B72" t="s">
        <v>27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27</v>
      </c>
      <c r="C73" t="s">
        <v>15</v>
      </c>
      <c r="D73">
        <v>3702</v>
      </c>
      <c r="E73">
        <v>0.66</v>
      </c>
      <c r="F73">
        <v>1</v>
      </c>
    </row>
    <row r="74" spans="1:13" x14ac:dyDescent="0.2">
      <c r="A74" s="1">
        <v>72</v>
      </c>
      <c r="B74" t="s">
        <v>27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-0.68129005610547355</v>
      </c>
      <c r="I74">
        <v>0.53763198418844615</v>
      </c>
      <c r="J74">
        <v>0.60994247655127387</v>
      </c>
      <c r="K74">
        <v>0.53761822875712273</v>
      </c>
      <c r="L74">
        <v>0.22066939938569469</v>
      </c>
      <c r="M74">
        <v>-0.57519264911845314</v>
      </c>
    </row>
    <row r="75" spans="1:13" x14ac:dyDescent="0.2">
      <c r="A75" s="1">
        <v>73</v>
      </c>
      <c r="B75" t="s">
        <v>27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-9.0751240236155162E-2</v>
      </c>
      <c r="I75">
        <v>-3.06999194913566E-2</v>
      </c>
      <c r="J75">
        <v>-2.527475337829236E-2</v>
      </c>
      <c r="K75">
        <v>-4.2400244517380538E-2</v>
      </c>
      <c r="L75">
        <v>4.0317941216639459E-2</v>
      </c>
      <c r="M75">
        <v>3.534472727269671E-3</v>
      </c>
    </row>
    <row r="76" spans="1:13" x14ac:dyDescent="0.2">
      <c r="A76" s="1">
        <v>74</v>
      </c>
      <c r="B76" t="s">
        <v>27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0.24237488493378451</v>
      </c>
      <c r="I76">
        <v>-1.166042460800577E-2</v>
      </c>
      <c r="J76">
        <v>-0.12570741807207431</v>
      </c>
      <c r="K76">
        <v>-0.32718223485846498</v>
      </c>
      <c r="L76">
        <v>7.6008265333696534E-2</v>
      </c>
      <c r="M76">
        <v>9.4374383024857803E-2</v>
      </c>
    </row>
    <row r="77" spans="1:13" x14ac:dyDescent="0.2">
      <c r="A77" s="1">
        <v>75</v>
      </c>
      <c r="B77" t="s">
        <v>27</v>
      </c>
      <c r="C77" t="s">
        <v>15</v>
      </c>
      <c r="D77">
        <v>7227</v>
      </c>
      <c r="E77">
        <v>0.66</v>
      </c>
      <c r="F77">
        <v>1</v>
      </c>
    </row>
    <row r="78" spans="1:13" x14ac:dyDescent="0.2">
      <c r="A78" s="1">
        <v>76</v>
      </c>
      <c r="B78" t="s">
        <v>27</v>
      </c>
      <c r="C78" t="s">
        <v>15</v>
      </c>
      <c r="D78">
        <v>4896</v>
      </c>
      <c r="E78" t="s">
        <v>16</v>
      </c>
      <c r="F78" t="s">
        <v>16</v>
      </c>
    </row>
    <row r="79" spans="1:13" x14ac:dyDescent="0.2">
      <c r="A79" s="1">
        <v>77</v>
      </c>
      <c r="B79" t="s">
        <v>27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27</v>
      </c>
      <c r="C80" t="s">
        <v>15</v>
      </c>
      <c r="D80">
        <v>4896</v>
      </c>
      <c r="E80">
        <v>0.33</v>
      </c>
      <c r="F80">
        <v>0.66</v>
      </c>
    </row>
    <row r="81" spans="1:6" x14ac:dyDescent="0.2">
      <c r="A81" s="1">
        <v>79</v>
      </c>
      <c r="B81" t="s">
        <v>27</v>
      </c>
      <c r="C81" t="s">
        <v>15</v>
      </c>
      <c r="D81">
        <v>4896</v>
      </c>
      <c r="E81">
        <v>0.66</v>
      </c>
      <c r="F81">
        <v>1</v>
      </c>
    </row>
    <row r="82" spans="1:6" x14ac:dyDescent="0.2">
      <c r="A82" s="1">
        <v>80</v>
      </c>
      <c r="B82" t="s">
        <v>27</v>
      </c>
      <c r="C82" t="s">
        <v>15</v>
      </c>
      <c r="D82">
        <v>4932</v>
      </c>
      <c r="E82" t="s">
        <v>16</v>
      </c>
      <c r="F82" t="s">
        <v>16</v>
      </c>
    </row>
    <row r="83" spans="1:6" x14ac:dyDescent="0.2">
      <c r="A83" s="1">
        <v>81</v>
      </c>
      <c r="B83" t="s">
        <v>27</v>
      </c>
      <c r="C83" t="s">
        <v>15</v>
      </c>
      <c r="D83">
        <v>4932</v>
      </c>
      <c r="E83">
        <v>0</v>
      </c>
      <c r="F83">
        <v>0.33</v>
      </c>
    </row>
    <row r="84" spans="1:6" x14ac:dyDescent="0.2">
      <c r="A84" s="1">
        <v>82</v>
      </c>
      <c r="B84" t="s">
        <v>27</v>
      </c>
      <c r="C84" t="s">
        <v>15</v>
      </c>
      <c r="D84">
        <v>4932</v>
      </c>
      <c r="E84">
        <v>0.33</v>
      </c>
      <c r="F84">
        <v>0.66</v>
      </c>
    </row>
    <row r="85" spans="1:6" x14ac:dyDescent="0.2">
      <c r="A85" s="1">
        <v>83</v>
      </c>
      <c r="B85" t="s">
        <v>27</v>
      </c>
      <c r="C85" t="s">
        <v>15</v>
      </c>
      <c r="D85">
        <v>4932</v>
      </c>
      <c r="E85">
        <v>0.66</v>
      </c>
      <c r="F85">
        <v>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{CB096AE4-2231-A14D-A638-75133DD802B4}</x14:id>
        </ext>
      </extLst>
    </cfRule>
  </conditionalFormatting>
  <conditionalFormatting sqref="H2:M85">
    <cfRule type="top10" dxfId="9" priority="1" percent="1" bottom="1" rank="10"/>
    <cfRule type="top10" dxfId="8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{26B28673-A971-5443-AD47-05C43A0592E4}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{BF42D4CE-A284-7B4C-9877-9EB04E0D170D}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096AE4-2231-A14D-A638-75133DD80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26B28673-A971-5443-AD47-05C43A0592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BF42D4CE-A284-7B4C-9877-9EB04E0D17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28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-0.14092540357359051</v>
      </c>
      <c r="I2">
        <v>-0.1295879695099133</v>
      </c>
      <c r="J2">
        <v>-0.11622159969212401</v>
      </c>
      <c r="K2">
        <v>-7.6757726834250431E-2</v>
      </c>
      <c r="L2">
        <v>-1.19363479601357E-2</v>
      </c>
      <c r="M2">
        <v>0.1052187649982483</v>
      </c>
    </row>
    <row r="3" spans="1:13" x14ac:dyDescent="0.2">
      <c r="A3" s="1">
        <v>1</v>
      </c>
      <c r="B3" t="s">
        <v>28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-0.14092540357359051</v>
      </c>
      <c r="I3">
        <v>-0.1295879695099133</v>
      </c>
      <c r="J3">
        <v>-0.11622159969212401</v>
      </c>
      <c r="K3">
        <v>-7.6757726834250431E-2</v>
      </c>
      <c r="L3">
        <v>-1.19363479601357E-2</v>
      </c>
      <c r="M3">
        <v>0.1052187649982483</v>
      </c>
    </row>
    <row r="4" spans="1:13" x14ac:dyDescent="0.2">
      <c r="A4" s="1">
        <v>2</v>
      </c>
      <c r="B4" t="s">
        <v>28</v>
      </c>
      <c r="C4" t="s">
        <v>13</v>
      </c>
      <c r="D4">
        <v>9606</v>
      </c>
      <c r="E4">
        <v>0.33</v>
      </c>
      <c r="F4">
        <v>0.66</v>
      </c>
    </row>
    <row r="5" spans="1:13" x14ac:dyDescent="0.2">
      <c r="A5" s="1">
        <v>3</v>
      </c>
      <c r="B5" t="s">
        <v>28</v>
      </c>
      <c r="C5" t="s">
        <v>13</v>
      </c>
      <c r="D5">
        <v>9606</v>
      </c>
      <c r="E5">
        <v>0.66</v>
      </c>
      <c r="F5">
        <v>1</v>
      </c>
    </row>
    <row r="6" spans="1:13" x14ac:dyDescent="0.2">
      <c r="A6" s="1">
        <v>4</v>
      </c>
      <c r="B6" t="s">
        <v>28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2.8872246320320639E-2</v>
      </c>
      <c r="I6">
        <v>4.1308962028371983E-2</v>
      </c>
      <c r="J6">
        <v>1.9217283018195929E-2</v>
      </c>
      <c r="K6">
        <v>3.1053900992400501E-2</v>
      </c>
      <c r="L6">
        <v>-0.19249294432785991</v>
      </c>
      <c r="M6">
        <v>8.681346135162412E-3</v>
      </c>
    </row>
    <row r="7" spans="1:13" x14ac:dyDescent="0.2">
      <c r="A7" s="1">
        <v>5</v>
      </c>
      <c r="B7" t="s">
        <v>28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2.8872246320320639E-2</v>
      </c>
      <c r="I7">
        <v>4.1308962028371983E-2</v>
      </c>
      <c r="J7">
        <v>1.9217283018195929E-2</v>
      </c>
      <c r="K7">
        <v>3.1053900992400501E-2</v>
      </c>
      <c r="L7">
        <v>-0.19249294432785991</v>
      </c>
      <c r="M7">
        <v>8.681346135162412E-3</v>
      </c>
    </row>
    <row r="8" spans="1:13" x14ac:dyDescent="0.2">
      <c r="A8" s="1">
        <v>6</v>
      </c>
      <c r="B8" t="s">
        <v>28</v>
      </c>
      <c r="C8" t="s">
        <v>13</v>
      </c>
      <c r="D8">
        <v>7955</v>
      </c>
      <c r="E8">
        <v>0.33</v>
      </c>
      <c r="F8">
        <v>0.66</v>
      </c>
    </row>
    <row r="9" spans="1:13" x14ac:dyDescent="0.2">
      <c r="A9" s="1">
        <v>7</v>
      </c>
      <c r="B9" t="s">
        <v>28</v>
      </c>
      <c r="C9" t="s">
        <v>13</v>
      </c>
      <c r="D9">
        <v>7955</v>
      </c>
      <c r="E9">
        <v>0.66</v>
      </c>
      <c r="F9">
        <v>1</v>
      </c>
    </row>
    <row r="10" spans="1:13" x14ac:dyDescent="0.2">
      <c r="A10" s="1">
        <v>8</v>
      </c>
      <c r="B10" t="s">
        <v>28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3.5722862667659831E-2</v>
      </c>
      <c r="I10">
        <v>0.28743503431780909</v>
      </c>
      <c r="J10">
        <v>0.30135650474135178</v>
      </c>
      <c r="K10">
        <v>0.17427101564462449</v>
      </c>
      <c r="M10">
        <v>-0.23770767028746331</v>
      </c>
    </row>
    <row r="11" spans="1:13" x14ac:dyDescent="0.2">
      <c r="A11" s="1">
        <v>9</v>
      </c>
      <c r="B11" t="s">
        <v>28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3.5722862667659831E-2</v>
      </c>
      <c r="I11">
        <v>0.28743503431780909</v>
      </c>
      <c r="J11">
        <v>0.30135650474135178</v>
      </c>
      <c r="K11">
        <v>0.17427101564462449</v>
      </c>
      <c r="M11">
        <v>-0.23770767028746331</v>
      </c>
    </row>
    <row r="12" spans="1:13" x14ac:dyDescent="0.2">
      <c r="A12" s="1">
        <v>10</v>
      </c>
      <c r="B12" t="s">
        <v>28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28</v>
      </c>
      <c r="C13" t="s">
        <v>13</v>
      </c>
      <c r="D13">
        <v>6239</v>
      </c>
      <c r="E13">
        <v>0.66</v>
      </c>
      <c r="F13">
        <v>1</v>
      </c>
    </row>
    <row r="14" spans="1:13" x14ac:dyDescent="0.2">
      <c r="A14" s="1">
        <v>12</v>
      </c>
      <c r="B14" t="s">
        <v>28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-0.18603066565555859</v>
      </c>
    </row>
    <row r="15" spans="1:13" x14ac:dyDescent="0.2">
      <c r="A15" s="1">
        <v>13</v>
      </c>
      <c r="B15" t="s">
        <v>28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-0.18603066565555859</v>
      </c>
    </row>
    <row r="16" spans="1:13" x14ac:dyDescent="0.2">
      <c r="A16" s="1">
        <v>14</v>
      </c>
      <c r="B16" t="s">
        <v>28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28</v>
      </c>
      <c r="C17" t="s">
        <v>13</v>
      </c>
      <c r="D17">
        <v>3702</v>
      </c>
      <c r="E17">
        <v>0.66</v>
      </c>
      <c r="F17">
        <v>1</v>
      </c>
    </row>
    <row r="18" spans="1:13" x14ac:dyDescent="0.2">
      <c r="A18" s="1">
        <v>16</v>
      </c>
      <c r="B18" t="s">
        <v>28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5.3024194837831468E-2</v>
      </c>
      <c r="I18">
        <v>-4.2238857729209531E-2</v>
      </c>
      <c r="J18">
        <v>-4.8705670307686313E-2</v>
      </c>
      <c r="K18">
        <v>2.1372487237058899E-2</v>
      </c>
      <c r="L18">
        <v>-0.206247662471891</v>
      </c>
      <c r="M18">
        <v>4.5322518188590448E-2</v>
      </c>
    </row>
    <row r="19" spans="1:13" x14ac:dyDescent="0.2">
      <c r="A19" s="1">
        <v>17</v>
      </c>
      <c r="B19" t="s">
        <v>28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5.3024194837831468E-2</v>
      </c>
      <c r="I19">
        <v>-4.2238857729209531E-2</v>
      </c>
      <c r="J19">
        <v>-4.8705670307686313E-2</v>
      </c>
      <c r="K19">
        <v>2.1372487237058899E-2</v>
      </c>
      <c r="L19">
        <v>-0.206247662471891</v>
      </c>
      <c r="M19">
        <v>4.5322518188590448E-2</v>
      </c>
    </row>
    <row r="20" spans="1:13" x14ac:dyDescent="0.2">
      <c r="A20" s="1">
        <v>18</v>
      </c>
      <c r="B20" t="s">
        <v>28</v>
      </c>
      <c r="C20" t="s">
        <v>13</v>
      </c>
      <c r="D20">
        <v>7227</v>
      </c>
      <c r="E20">
        <v>0.33</v>
      </c>
      <c r="F20">
        <v>0.66</v>
      </c>
    </row>
    <row r="21" spans="1:13" x14ac:dyDescent="0.2">
      <c r="A21" s="1">
        <v>19</v>
      </c>
      <c r="B21" t="s">
        <v>28</v>
      </c>
      <c r="C21" t="s">
        <v>13</v>
      </c>
      <c r="D21">
        <v>7227</v>
      </c>
      <c r="E21">
        <v>0.66</v>
      </c>
      <c r="F21">
        <v>1</v>
      </c>
    </row>
    <row r="22" spans="1:13" x14ac:dyDescent="0.2">
      <c r="A22" s="1">
        <v>20</v>
      </c>
      <c r="B22" t="s">
        <v>28</v>
      </c>
      <c r="C22" t="s">
        <v>13</v>
      </c>
      <c r="D22">
        <v>4896</v>
      </c>
      <c r="E22" t="s">
        <v>16</v>
      </c>
      <c r="F22" t="s">
        <v>16</v>
      </c>
    </row>
    <row r="23" spans="1:13" x14ac:dyDescent="0.2">
      <c r="A23" s="1">
        <v>21</v>
      </c>
      <c r="B23" t="s">
        <v>28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28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28</v>
      </c>
      <c r="C25" t="s">
        <v>13</v>
      </c>
      <c r="D25">
        <v>4896</v>
      </c>
      <c r="E25">
        <v>0.66</v>
      </c>
      <c r="F25">
        <v>1</v>
      </c>
    </row>
    <row r="26" spans="1:13" x14ac:dyDescent="0.2">
      <c r="A26" s="1">
        <v>24</v>
      </c>
      <c r="B26" t="s">
        <v>28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-6.2308448776991349E-2</v>
      </c>
      <c r="I26">
        <v>-0.16637765074091751</v>
      </c>
      <c r="J26">
        <v>-0.1783143258571897</v>
      </c>
      <c r="K26">
        <v>-0.1539785699398793</v>
      </c>
      <c r="L26">
        <v>7.4768626140388664E-2</v>
      </c>
      <c r="M26">
        <v>0.20850809166160569</v>
      </c>
    </row>
    <row r="27" spans="1:13" x14ac:dyDescent="0.2">
      <c r="A27" s="1">
        <v>25</v>
      </c>
      <c r="B27" t="s">
        <v>28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-6.2308448776991349E-2</v>
      </c>
      <c r="I27">
        <v>-0.16637765074091751</v>
      </c>
      <c r="J27">
        <v>-0.1783143258571897</v>
      </c>
      <c r="K27">
        <v>-0.1539785699398793</v>
      </c>
      <c r="L27">
        <v>7.4768626140388664E-2</v>
      </c>
      <c r="M27">
        <v>0.20850809166160569</v>
      </c>
    </row>
    <row r="28" spans="1:13" x14ac:dyDescent="0.2">
      <c r="A28" s="1">
        <v>26</v>
      </c>
      <c r="B28" t="s">
        <v>28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28</v>
      </c>
      <c r="C29" t="s">
        <v>13</v>
      </c>
      <c r="D29">
        <v>4932</v>
      </c>
      <c r="E29">
        <v>0.66</v>
      </c>
      <c r="F29">
        <v>1</v>
      </c>
    </row>
    <row r="30" spans="1:13" x14ac:dyDescent="0.2">
      <c r="A30" s="1">
        <v>28</v>
      </c>
      <c r="B30" t="s">
        <v>28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-9.188116647183002E-2</v>
      </c>
      <c r="I30">
        <v>-7.2215261937980654E-2</v>
      </c>
      <c r="J30">
        <v>-5.3784886474570942E-2</v>
      </c>
      <c r="K30">
        <v>-2.7555576358629531E-2</v>
      </c>
      <c r="L30">
        <v>2.9651840599188479E-2</v>
      </c>
      <c r="M30">
        <v>7.1484943703397336E-2</v>
      </c>
    </row>
    <row r="31" spans="1:13" x14ac:dyDescent="0.2">
      <c r="A31" s="1">
        <v>29</v>
      </c>
      <c r="B31" t="s">
        <v>28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-9.188116647183002E-2</v>
      </c>
      <c r="I31">
        <v>-7.2215261937980654E-2</v>
      </c>
      <c r="J31">
        <v>-5.3784886474570942E-2</v>
      </c>
      <c r="K31">
        <v>-2.7555576358629531E-2</v>
      </c>
      <c r="L31">
        <v>2.9651840599188479E-2</v>
      </c>
      <c r="M31">
        <v>7.1484943703397336E-2</v>
      </c>
    </row>
    <row r="32" spans="1:13" x14ac:dyDescent="0.2">
      <c r="A32" s="1">
        <v>30</v>
      </c>
      <c r="B32" t="s">
        <v>28</v>
      </c>
      <c r="C32" t="s">
        <v>14</v>
      </c>
      <c r="D32">
        <v>9606</v>
      </c>
      <c r="E32">
        <v>0.33</v>
      </c>
      <c r="F32">
        <v>0.66</v>
      </c>
    </row>
    <row r="33" spans="1:13" x14ac:dyDescent="0.2">
      <c r="A33" s="1">
        <v>31</v>
      </c>
      <c r="B33" t="s">
        <v>28</v>
      </c>
      <c r="C33" t="s">
        <v>14</v>
      </c>
      <c r="D33">
        <v>9606</v>
      </c>
      <c r="E33">
        <v>0.66</v>
      </c>
      <c r="F33">
        <v>1</v>
      </c>
    </row>
    <row r="34" spans="1:13" x14ac:dyDescent="0.2">
      <c r="A34" s="1">
        <v>32</v>
      </c>
      <c r="B34" t="s">
        <v>28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5.0589527090804207E-2</v>
      </c>
      <c r="I34">
        <v>5.2425555702247051E-2</v>
      </c>
      <c r="J34">
        <v>3.0479766978683102E-2</v>
      </c>
      <c r="K34">
        <v>5.2660882899313567E-2</v>
      </c>
      <c r="L34">
        <v>-0.148782767970978</v>
      </c>
      <c r="M34">
        <v>-7.4657452515386621E-2</v>
      </c>
    </row>
    <row r="35" spans="1:13" x14ac:dyDescent="0.2">
      <c r="A35" s="1">
        <v>33</v>
      </c>
      <c r="B35" t="s">
        <v>28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5.0589527090804207E-2</v>
      </c>
      <c r="I35">
        <v>5.2425555702247051E-2</v>
      </c>
      <c r="J35">
        <v>3.0479766978683102E-2</v>
      </c>
      <c r="K35">
        <v>5.2660882899313567E-2</v>
      </c>
      <c r="L35">
        <v>-0.148782767970978</v>
      </c>
      <c r="M35">
        <v>-7.4657452515386621E-2</v>
      </c>
    </row>
    <row r="36" spans="1:13" x14ac:dyDescent="0.2">
      <c r="A36" s="1">
        <v>34</v>
      </c>
      <c r="B36" t="s">
        <v>28</v>
      </c>
      <c r="C36" t="s">
        <v>14</v>
      </c>
      <c r="D36">
        <v>7955</v>
      </c>
      <c r="E36">
        <v>0.33</v>
      </c>
      <c r="F36">
        <v>0.66</v>
      </c>
    </row>
    <row r="37" spans="1:13" x14ac:dyDescent="0.2">
      <c r="A37" s="1">
        <v>35</v>
      </c>
      <c r="B37" t="s">
        <v>28</v>
      </c>
      <c r="C37" t="s">
        <v>14</v>
      </c>
      <c r="D37">
        <v>7955</v>
      </c>
      <c r="E37">
        <v>0.66</v>
      </c>
      <c r="F37">
        <v>1</v>
      </c>
    </row>
    <row r="38" spans="1:13" x14ac:dyDescent="0.2">
      <c r="A38" s="1">
        <v>36</v>
      </c>
      <c r="B38" t="s">
        <v>28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-7.7443994361296384E-3</v>
      </c>
      <c r="I38">
        <v>0.1895174422496804</v>
      </c>
      <c r="J38">
        <v>0.1843659979737759</v>
      </c>
      <c r="K38">
        <v>0.11147542542319409</v>
      </c>
      <c r="M38">
        <v>-0.19695685225232579</v>
      </c>
    </row>
    <row r="39" spans="1:13" x14ac:dyDescent="0.2">
      <c r="A39" s="1">
        <v>37</v>
      </c>
      <c r="B39" t="s">
        <v>28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-7.7443994361296384E-3</v>
      </c>
      <c r="I39">
        <v>0.1895174422496804</v>
      </c>
      <c r="J39">
        <v>0.1843659979737759</v>
      </c>
      <c r="K39">
        <v>0.11147542542319409</v>
      </c>
      <c r="M39">
        <v>-0.19695685225232579</v>
      </c>
    </row>
    <row r="40" spans="1:13" x14ac:dyDescent="0.2">
      <c r="A40" s="1">
        <v>38</v>
      </c>
      <c r="B40" t="s">
        <v>28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28</v>
      </c>
      <c r="C41" t="s">
        <v>14</v>
      </c>
      <c r="D41">
        <v>6239</v>
      </c>
      <c r="E41">
        <v>0.66</v>
      </c>
      <c r="F41">
        <v>1</v>
      </c>
    </row>
    <row r="42" spans="1:13" x14ac:dyDescent="0.2">
      <c r="A42" s="1">
        <v>40</v>
      </c>
      <c r="B42" t="s">
        <v>28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-0.1143982250089955</v>
      </c>
    </row>
    <row r="43" spans="1:13" x14ac:dyDescent="0.2">
      <c r="A43" s="1">
        <v>41</v>
      </c>
      <c r="B43" t="s">
        <v>28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-0.1143982250089955</v>
      </c>
    </row>
    <row r="44" spans="1:13" x14ac:dyDescent="0.2">
      <c r="A44" s="1">
        <v>42</v>
      </c>
      <c r="B44" t="s">
        <v>28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28</v>
      </c>
      <c r="C45" t="s">
        <v>14</v>
      </c>
      <c r="D45">
        <v>3702</v>
      </c>
      <c r="E45">
        <v>0.66</v>
      </c>
      <c r="F45">
        <v>1</v>
      </c>
    </row>
    <row r="46" spans="1:13" x14ac:dyDescent="0.2">
      <c r="A46" s="1">
        <v>44</v>
      </c>
      <c r="B46" t="s">
        <v>28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5.8182205910824493E-2</v>
      </c>
      <c r="I46">
        <v>-5.1772372314691922E-2</v>
      </c>
      <c r="J46">
        <v>-5.8507362736984862E-2</v>
      </c>
      <c r="K46">
        <v>-1.2977383146639839E-2</v>
      </c>
      <c r="L46">
        <v>-0.17713003429168089</v>
      </c>
      <c r="M46">
        <v>1.7416001089466171E-2</v>
      </c>
    </row>
    <row r="47" spans="1:13" x14ac:dyDescent="0.2">
      <c r="A47" s="1">
        <v>45</v>
      </c>
      <c r="B47" t="s">
        <v>28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5.8182205910824493E-2</v>
      </c>
      <c r="I47">
        <v>-5.1772372314691922E-2</v>
      </c>
      <c r="J47">
        <v>-5.8507362736984862E-2</v>
      </c>
      <c r="K47">
        <v>-1.2977383146639839E-2</v>
      </c>
      <c r="L47">
        <v>-0.17713003429168089</v>
      </c>
      <c r="M47">
        <v>1.7416001089466171E-2</v>
      </c>
    </row>
    <row r="48" spans="1:13" x14ac:dyDescent="0.2">
      <c r="A48" s="1">
        <v>46</v>
      </c>
      <c r="B48" t="s">
        <v>28</v>
      </c>
      <c r="C48" t="s">
        <v>14</v>
      </c>
      <c r="D48">
        <v>7227</v>
      </c>
      <c r="E48">
        <v>0.33</v>
      </c>
      <c r="F48">
        <v>0.66</v>
      </c>
    </row>
    <row r="49" spans="1:13" x14ac:dyDescent="0.2">
      <c r="A49" s="1">
        <v>47</v>
      </c>
      <c r="B49" t="s">
        <v>28</v>
      </c>
      <c r="C49" t="s">
        <v>14</v>
      </c>
      <c r="D49">
        <v>7227</v>
      </c>
      <c r="E49">
        <v>0.66</v>
      </c>
      <c r="F49">
        <v>1</v>
      </c>
    </row>
    <row r="50" spans="1:13" x14ac:dyDescent="0.2">
      <c r="A50" s="1">
        <v>48</v>
      </c>
      <c r="B50" t="s">
        <v>28</v>
      </c>
      <c r="C50" t="s">
        <v>14</v>
      </c>
      <c r="D50">
        <v>4896</v>
      </c>
      <c r="E50" t="s">
        <v>16</v>
      </c>
      <c r="F50" t="s">
        <v>16</v>
      </c>
    </row>
    <row r="51" spans="1:13" x14ac:dyDescent="0.2">
      <c r="A51" s="1">
        <v>49</v>
      </c>
      <c r="B51" t="s">
        <v>28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28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28</v>
      </c>
      <c r="C53" t="s">
        <v>14</v>
      </c>
      <c r="D53">
        <v>4896</v>
      </c>
      <c r="E53">
        <v>0.66</v>
      </c>
      <c r="F53">
        <v>1</v>
      </c>
    </row>
    <row r="54" spans="1:13" x14ac:dyDescent="0.2">
      <c r="A54" s="1">
        <v>52</v>
      </c>
      <c r="B54" t="s">
        <v>28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-3.7853777837746481E-2</v>
      </c>
      <c r="I54">
        <v>-0.12302341238361469</v>
      </c>
      <c r="J54">
        <v>-0.11814799437734071</v>
      </c>
      <c r="K54">
        <v>-0.1012531038644057</v>
      </c>
      <c r="L54">
        <v>6.9343384768424846E-2</v>
      </c>
      <c r="M54">
        <v>0.16205355093041579</v>
      </c>
    </row>
    <row r="55" spans="1:13" x14ac:dyDescent="0.2">
      <c r="A55" s="1">
        <v>53</v>
      </c>
      <c r="B55" t="s">
        <v>28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-3.7853777837746481E-2</v>
      </c>
      <c r="I55">
        <v>-0.12302341238361469</v>
      </c>
      <c r="J55">
        <v>-0.11814799437734071</v>
      </c>
      <c r="K55">
        <v>-0.1012531038644057</v>
      </c>
      <c r="L55">
        <v>6.9343384768424846E-2</v>
      </c>
      <c r="M55">
        <v>0.16205355093041579</v>
      </c>
    </row>
    <row r="56" spans="1:13" x14ac:dyDescent="0.2">
      <c r="A56" s="1">
        <v>54</v>
      </c>
      <c r="B56" t="s">
        <v>28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28</v>
      </c>
      <c r="C57" t="s">
        <v>14</v>
      </c>
      <c r="D57">
        <v>4932</v>
      </c>
      <c r="E57">
        <v>0.66</v>
      </c>
      <c r="F57">
        <v>1</v>
      </c>
    </row>
    <row r="58" spans="1:13" x14ac:dyDescent="0.2">
      <c r="A58" s="1">
        <v>56</v>
      </c>
      <c r="B58" t="s">
        <v>28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-0.1122079424952017</v>
      </c>
      <c r="I58">
        <v>-9.9600278242473167E-2</v>
      </c>
      <c r="J58">
        <v>-7.2738017040014716E-2</v>
      </c>
      <c r="K58">
        <v>-2.8886185905108601E-2</v>
      </c>
      <c r="L58">
        <v>3.5538990277134863E-2</v>
      </c>
      <c r="M58">
        <v>9.7301848631648674E-2</v>
      </c>
    </row>
    <row r="59" spans="1:13" x14ac:dyDescent="0.2">
      <c r="A59" s="1">
        <v>57</v>
      </c>
      <c r="B59" t="s">
        <v>28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-0.1122079424952017</v>
      </c>
      <c r="I59">
        <v>-9.9600278242473167E-2</v>
      </c>
      <c r="J59">
        <v>-7.2738017040014716E-2</v>
      </c>
      <c r="K59">
        <v>-2.8886185905108601E-2</v>
      </c>
      <c r="L59">
        <v>3.5538990277134863E-2</v>
      </c>
      <c r="M59">
        <v>9.7301848631648674E-2</v>
      </c>
    </row>
    <row r="60" spans="1:13" x14ac:dyDescent="0.2">
      <c r="A60" s="1">
        <v>58</v>
      </c>
      <c r="B60" t="s">
        <v>28</v>
      </c>
      <c r="C60" t="s">
        <v>15</v>
      </c>
      <c r="D60">
        <v>9606</v>
      </c>
      <c r="E60">
        <v>0.33</v>
      </c>
      <c r="F60">
        <v>0.66</v>
      </c>
    </row>
    <row r="61" spans="1:13" x14ac:dyDescent="0.2">
      <c r="A61" s="1">
        <v>59</v>
      </c>
      <c r="B61" t="s">
        <v>28</v>
      </c>
      <c r="C61" t="s">
        <v>15</v>
      </c>
      <c r="D61">
        <v>9606</v>
      </c>
      <c r="E61">
        <v>0.66</v>
      </c>
      <c r="F61">
        <v>1</v>
      </c>
    </row>
    <row r="62" spans="1:13" x14ac:dyDescent="0.2">
      <c r="A62" s="1">
        <v>60</v>
      </c>
      <c r="B62" t="s">
        <v>28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6.375173514261892E-2</v>
      </c>
      <c r="I62">
        <v>6.6703775688164144E-2</v>
      </c>
      <c r="J62">
        <v>4.3766472235031099E-2</v>
      </c>
      <c r="K62">
        <v>8.2302920877939792E-2</v>
      </c>
      <c r="L62">
        <v>-0.18129883241662659</v>
      </c>
      <c r="M62">
        <v>-0.10822781503051079</v>
      </c>
    </row>
    <row r="63" spans="1:13" x14ac:dyDescent="0.2">
      <c r="A63" s="1">
        <v>61</v>
      </c>
      <c r="B63" t="s">
        <v>28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6.375173514261892E-2</v>
      </c>
      <c r="I63">
        <v>6.6703775688164144E-2</v>
      </c>
      <c r="J63">
        <v>4.3766472235031099E-2</v>
      </c>
      <c r="K63">
        <v>8.2302920877939792E-2</v>
      </c>
      <c r="L63">
        <v>-0.18129883241662659</v>
      </c>
      <c r="M63">
        <v>-0.10822781503051079</v>
      </c>
    </row>
    <row r="64" spans="1:13" x14ac:dyDescent="0.2">
      <c r="A64" s="1">
        <v>62</v>
      </c>
      <c r="B64" t="s">
        <v>28</v>
      </c>
      <c r="C64" t="s">
        <v>15</v>
      </c>
      <c r="D64">
        <v>7955</v>
      </c>
      <c r="E64">
        <v>0.33</v>
      </c>
      <c r="F64">
        <v>0.66</v>
      </c>
    </row>
    <row r="65" spans="1:13" x14ac:dyDescent="0.2">
      <c r="A65" s="1">
        <v>63</v>
      </c>
      <c r="B65" t="s">
        <v>28</v>
      </c>
      <c r="C65" t="s">
        <v>15</v>
      </c>
      <c r="D65">
        <v>7955</v>
      </c>
      <c r="E65">
        <v>0.66</v>
      </c>
      <c r="F65">
        <v>1</v>
      </c>
    </row>
    <row r="66" spans="1:13" x14ac:dyDescent="0.2">
      <c r="A66" s="1">
        <v>64</v>
      </c>
      <c r="B66" t="s">
        <v>28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-9.6872152598759132E-3</v>
      </c>
      <c r="I66">
        <v>0.25892311255858519</v>
      </c>
      <c r="J66">
        <v>0.26348518368546298</v>
      </c>
      <c r="K66">
        <v>0.15699608569913531</v>
      </c>
      <c r="M66">
        <v>-0.28666290167328851</v>
      </c>
    </row>
    <row r="67" spans="1:13" x14ac:dyDescent="0.2">
      <c r="A67" s="1">
        <v>65</v>
      </c>
      <c r="B67" t="s">
        <v>28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-9.6872152598759132E-3</v>
      </c>
      <c r="I67">
        <v>0.25892311255858519</v>
      </c>
      <c r="J67">
        <v>0.26348518368546298</v>
      </c>
      <c r="K67">
        <v>0.15699608569913531</v>
      </c>
      <c r="M67">
        <v>-0.28666290167328851</v>
      </c>
    </row>
    <row r="68" spans="1:13" x14ac:dyDescent="0.2">
      <c r="A68" s="1">
        <v>66</v>
      </c>
      <c r="B68" t="s">
        <v>28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28</v>
      </c>
      <c r="C69" t="s">
        <v>15</v>
      </c>
      <c r="D69">
        <v>6239</v>
      </c>
      <c r="E69">
        <v>0.66</v>
      </c>
      <c r="F69">
        <v>1</v>
      </c>
    </row>
    <row r="70" spans="1:13" x14ac:dyDescent="0.2">
      <c r="A70" s="1">
        <v>68</v>
      </c>
      <c r="B70" t="s">
        <v>28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-0.15228007246066391</v>
      </c>
    </row>
    <row r="71" spans="1:13" x14ac:dyDescent="0.2">
      <c r="A71" s="1">
        <v>69</v>
      </c>
      <c r="B71" t="s">
        <v>28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-0.15228007246066391</v>
      </c>
    </row>
    <row r="72" spans="1:13" x14ac:dyDescent="0.2">
      <c r="A72" s="1">
        <v>70</v>
      </c>
      <c r="B72" t="s">
        <v>28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28</v>
      </c>
      <c r="C73" t="s">
        <v>15</v>
      </c>
      <c r="D73">
        <v>3702</v>
      </c>
      <c r="E73">
        <v>0.66</v>
      </c>
      <c r="F73">
        <v>1</v>
      </c>
    </row>
    <row r="74" spans="1:13" x14ac:dyDescent="0.2">
      <c r="A74" s="1">
        <v>72</v>
      </c>
      <c r="B74" t="s">
        <v>28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7.2957738455522572E-2</v>
      </c>
      <c r="I74">
        <v>-7.6571491791188967E-2</v>
      </c>
      <c r="J74">
        <v>-8.607840871645063E-2</v>
      </c>
      <c r="K74">
        <v>-1.214903607907989E-2</v>
      </c>
      <c r="L74">
        <v>-0.21646934000050261</v>
      </c>
      <c r="M74">
        <v>2.9972302766197709E-2</v>
      </c>
    </row>
    <row r="75" spans="1:13" x14ac:dyDescent="0.2">
      <c r="A75" s="1">
        <v>73</v>
      </c>
      <c r="B75" t="s">
        <v>28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7.2957738455522572E-2</v>
      </c>
      <c r="I75">
        <v>-7.6571491791188967E-2</v>
      </c>
      <c r="J75">
        <v>-8.607840871645063E-2</v>
      </c>
      <c r="K75">
        <v>-1.214903607907989E-2</v>
      </c>
      <c r="L75">
        <v>-0.21646934000050261</v>
      </c>
      <c r="M75">
        <v>2.9972302766197709E-2</v>
      </c>
    </row>
    <row r="76" spans="1:13" x14ac:dyDescent="0.2">
      <c r="A76" s="1">
        <v>74</v>
      </c>
      <c r="B76" t="s">
        <v>28</v>
      </c>
      <c r="C76" t="s">
        <v>15</v>
      </c>
      <c r="D76">
        <v>7227</v>
      </c>
      <c r="E76">
        <v>0.33</v>
      </c>
      <c r="F76">
        <v>0.66</v>
      </c>
    </row>
    <row r="77" spans="1:13" x14ac:dyDescent="0.2">
      <c r="A77" s="1">
        <v>75</v>
      </c>
      <c r="B77" t="s">
        <v>28</v>
      </c>
      <c r="C77" t="s">
        <v>15</v>
      </c>
      <c r="D77">
        <v>7227</v>
      </c>
      <c r="E77">
        <v>0.66</v>
      </c>
      <c r="F77">
        <v>1</v>
      </c>
    </row>
    <row r="78" spans="1:13" x14ac:dyDescent="0.2">
      <c r="A78" s="1">
        <v>76</v>
      </c>
      <c r="B78" t="s">
        <v>28</v>
      </c>
      <c r="C78" t="s">
        <v>15</v>
      </c>
      <c r="D78">
        <v>4896</v>
      </c>
      <c r="E78" t="s">
        <v>16</v>
      </c>
      <c r="F78" t="s">
        <v>16</v>
      </c>
    </row>
    <row r="79" spans="1:13" x14ac:dyDescent="0.2">
      <c r="A79" s="1">
        <v>77</v>
      </c>
      <c r="B79" t="s">
        <v>28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28</v>
      </c>
      <c r="C80" t="s">
        <v>15</v>
      </c>
      <c r="D80">
        <v>4896</v>
      </c>
      <c r="E80">
        <v>0.33</v>
      </c>
      <c r="F80">
        <v>0.66</v>
      </c>
    </row>
    <row r="81" spans="1:13" x14ac:dyDescent="0.2">
      <c r="A81" s="1">
        <v>79</v>
      </c>
      <c r="B81" t="s">
        <v>28</v>
      </c>
      <c r="C81" t="s">
        <v>15</v>
      </c>
      <c r="D81">
        <v>4896</v>
      </c>
      <c r="E81">
        <v>0.66</v>
      </c>
      <c r="F81">
        <v>1</v>
      </c>
    </row>
    <row r="82" spans="1:13" x14ac:dyDescent="0.2">
      <c r="A82" s="1">
        <v>80</v>
      </c>
      <c r="B82" t="s">
        <v>28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-5.0441291539982003E-2</v>
      </c>
      <c r="I82">
        <v>-0.16290590317662129</v>
      </c>
      <c r="J82">
        <v>-0.17222299774615249</v>
      </c>
      <c r="K82">
        <v>-0.14127676359899</v>
      </c>
      <c r="L82">
        <v>8.9142373294401459E-2</v>
      </c>
      <c r="M82">
        <v>0.23574257829884951</v>
      </c>
    </row>
    <row r="83" spans="1:13" x14ac:dyDescent="0.2">
      <c r="A83" s="1">
        <v>81</v>
      </c>
      <c r="B83" t="s">
        <v>28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-5.0441291539982003E-2</v>
      </c>
      <c r="I83">
        <v>-0.16290590317662129</v>
      </c>
      <c r="J83">
        <v>-0.17222299774615249</v>
      </c>
      <c r="K83">
        <v>-0.14127676359899</v>
      </c>
      <c r="L83">
        <v>8.9142373294401459E-2</v>
      </c>
      <c r="M83">
        <v>0.23574257829884951</v>
      </c>
    </row>
    <row r="84" spans="1:13" x14ac:dyDescent="0.2">
      <c r="A84" s="1">
        <v>82</v>
      </c>
      <c r="B84" t="s">
        <v>28</v>
      </c>
      <c r="C84" t="s">
        <v>15</v>
      </c>
      <c r="D84">
        <v>4932</v>
      </c>
      <c r="E84">
        <v>0.33</v>
      </c>
      <c r="F84">
        <v>0.66</v>
      </c>
    </row>
    <row r="85" spans="1:13" x14ac:dyDescent="0.2">
      <c r="A85" s="1">
        <v>83</v>
      </c>
      <c r="B85" t="s">
        <v>28</v>
      </c>
      <c r="C85" t="s">
        <v>15</v>
      </c>
      <c r="D85">
        <v>4932</v>
      </c>
      <c r="E85">
        <v>0.66</v>
      </c>
      <c r="F85">
        <v>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{888EC6FF-8E52-B142-90CD-76BBED473023}</x14:id>
        </ext>
      </extLst>
    </cfRule>
  </conditionalFormatting>
  <conditionalFormatting sqref="H2:M85">
    <cfRule type="top10" dxfId="7" priority="1" percent="1" bottom="1" rank="10"/>
    <cfRule type="top10" dxfId="6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{B254C113-E895-4346-9629-9237F2C69A64}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{FD21760D-6C7B-0342-91F5-F49E157E6E30}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88EC6FF-8E52-B142-90CD-76BBED4730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B254C113-E895-4346-9629-9237F2C69A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FD21760D-6C7B-0342-91F5-F49E157E6E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536F-2ECD-EF44-B5EA-DEA42FE15D75}">
  <dimension ref="A1:M85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84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-1.3349617862376159E-2</v>
      </c>
      <c r="I2">
        <v>-1.571249347078317E-2</v>
      </c>
      <c r="J2">
        <v>-1.085563698919945E-2</v>
      </c>
      <c r="K2">
        <v>-3.1277482665383757E-2</v>
      </c>
      <c r="L2">
        <v>0.14657649003429171</v>
      </c>
      <c r="M2">
        <v>8.5811919667747788E-2</v>
      </c>
    </row>
    <row r="3" spans="1:13" x14ac:dyDescent="0.2">
      <c r="A3" s="1">
        <v>1</v>
      </c>
      <c r="B3" t="s">
        <v>84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-1.3349617862376159E-2</v>
      </c>
      <c r="I3">
        <v>-1.571249347078317E-2</v>
      </c>
      <c r="J3">
        <v>-1.085563698919945E-2</v>
      </c>
      <c r="K3">
        <v>-3.1277482665383757E-2</v>
      </c>
      <c r="L3">
        <v>0.14657649003429171</v>
      </c>
      <c r="M3">
        <v>8.5811919667747788E-2</v>
      </c>
    </row>
    <row r="4" spans="1:13" x14ac:dyDescent="0.2">
      <c r="A4" s="1">
        <v>2</v>
      </c>
      <c r="B4" t="s">
        <v>84</v>
      </c>
      <c r="C4" t="s">
        <v>13</v>
      </c>
      <c r="D4">
        <v>9606</v>
      </c>
      <c r="E4">
        <v>0.33</v>
      </c>
      <c r="F4">
        <v>0.66</v>
      </c>
    </row>
    <row r="5" spans="1:13" x14ac:dyDescent="0.2">
      <c r="A5" s="1">
        <v>3</v>
      </c>
      <c r="B5" t="s">
        <v>84</v>
      </c>
      <c r="C5" t="s">
        <v>13</v>
      </c>
      <c r="D5">
        <v>9606</v>
      </c>
      <c r="E5">
        <v>0.66</v>
      </c>
      <c r="F5">
        <v>1</v>
      </c>
    </row>
    <row r="6" spans="1:13" x14ac:dyDescent="0.2">
      <c r="A6" s="1">
        <v>4</v>
      </c>
      <c r="B6" t="s">
        <v>84</v>
      </c>
      <c r="C6" t="s">
        <v>13</v>
      </c>
      <c r="D6">
        <v>7955</v>
      </c>
      <c r="E6" t="s">
        <v>16</v>
      </c>
      <c r="F6" t="s">
        <v>16</v>
      </c>
    </row>
    <row r="7" spans="1:13" x14ac:dyDescent="0.2">
      <c r="A7" s="1">
        <v>5</v>
      </c>
      <c r="B7" t="s">
        <v>84</v>
      </c>
      <c r="C7" t="s">
        <v>13</v>
      </c>
      <c r="D7">
        <v>7955</v>
      </c>
      <c r="E7">
        <v>0</v>
      </c>
      <c r="F7">
        <v>0.33</v>
      </c>
    </row>
    <row r="8" spans="1:13" x14ac:dyDescent="0.2">
      <c r="A8" s="1">
        <v>6</v>
      </c>
      <c r="B8" t="s">
        <v>84</v>
      </c>
      <c r="C8" t="s">
        <v>13</v>
      </c>
      <c r="D8">
        <v>7955</v>
      </c>
      <c r="E8">
        <v>0.33</v>
      </c>
      <c r="F8">
        <v>0.66</v>
      </c>
    </row>
    <row r="9" spans="1:13" x14ac:dyDescent="0.2">
      <c r="A9" s="1">
        <v>7</v>
      </c>
      <c r="B9" t="s">
        <v>84</v>
      </c>
      <c r="C9" t="s">
        <v>13</v>
      </c>
      <c r="D9">
        <v>7955</v>
      </c>
      <c r="E9">
        <v>0.66</v>
      </c>
      <c r="F9">
        <v>1</v>
      </c>
    </row>
    <row r="10" spans="1:13" x14ac:dyDescent="0.2">
      <c r="A10" s="1">
        <v>8</v>
      </c>
      <c r="B10" t="s">
        <v>84</v>
      </c>
      <c r="C10" t="s">
        <v>13</v>
      </c>
      <c r="D10">
        <v>6239</v>
      </c>
      <c r="E10" t="s">
        <v>16</v>
      </c>
      <c r="F10" t="s">
        <v>16</v>
      </c>
    </row>
    <row r="11" spans="1:13" x14ac:dyDescent="0.2">
      <c r="A11" s="1">
        <v>9</v>
      </c>
      <c r="B11" t="s">
        <v>84</v>
      </c>
      <c r="C11" t="s">
        <v>13</v>
      </c>
      <c r="D11">
        <v>6239</v>
      </c>
      <c r="E11">
        <v>0</v>
      </c>
      <c r="F11">
        <v>0.33</v>
      </c>
    </row>
    <row r="12" spans="1:13" x14ac:dyDescent="0.2">
      <c r="A12" s="1">
        <v>10</v>
      </c>
      <c r="B12" t="s">
        <v>84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84</v>
      </c>
      <c r="C13" t="s">
        <v>13</v>
      </c>
      <c r="D13">
        <v>6239</v>
      </c>
      <c r="E13">
        <v>0.66</v>
      </c>
      <c r="F13">
        <v>1</v>
      </c>
    </row>
    <row r="14" spans="1:13" x14ac:dyDescent="0.2">
      <c r="A14" s="1">
        <v>12</v>
      </c>
      <c r="B14" t="s">
        <v>84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0.1201634511719243</v>
      </c>
      <c r="I14">
        <v>0.2087366397145192</v>
      </c>
      <c r="J14">
        <v>0.2004691068492169</v>
      </c>
      <c r="K14">
        <v>0.15900293651988881</v>
      </c>
      <c r="L14">
        <v>0.2608528687245017</v>
      </c>
      <c r="M14">
        <v>-0.22199865677763511</v>
      </c>
    </row>
    <row r="15" spans="1:13" x14ac:dyDescent="0.2">
      <c r="A15" s="1">
        <v>13</v>
      </c>
      <c r="B15" t="s">
        <v>84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0.1201634511719243</v>
      </c>
      <c r="I15">
        <v>0.2087366397145192</v>
      </c>
      <c r="J15">
        <v>0.2004691068492169</v>
      </c>
      <c r="K15">
        <v>0.15900293651988881</v>
      </c>
      <c r="L15">
        <v>0.2608528687245017</v>
      </c>
      <c r="M15">
        <v>-0.22199865677763511</v>
      </c>
    </row>
    <row r="16" spans="1:13" x14ac:dyDescent="0.2">
      <c r="A16" s="1">
        <v>14</v>
      </c>
      <c r="B16" t="s">
        <v>84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84</v>
      </c>
      <c r="C17" t="s">
        <v>13</v>
      </c>
      <c r="D17">
        <v>3702</v>
      </c>
      <c r="E17">
        <v>0.66</v>
      </c>
      <c r="F17">
        <v>1</v>
      </c>
    </row>
    <row r="18" spans="1:13" x14ac:dyDescent="0.2">
      <c r="A18" s="1">
        <v>16</v>
      </c>
      <c r="B18" t="s">
        <v>84</v>
      </c>
      <c r="C18" t="s">
        <v>13</v>
      </c>
      <c r="D18">
        <v>7227</v>
      </c>
      <c r="E18" t="s">
        <v>16</v>
      </c>
      <c r="F18" t="s">
        <v>16</v>
      </c>
    </row>
    <row r="19" spans="1:13" x14ac:dyDescent="0.2">
      <c r="A19" s="1">
        <v>17</v>
      </c>
      <c r="B19" t="s">
        <v>84</v>
      </c>
      <c r="C19" t="s">
        <v>13</v>
      </c>
      <c r="D19">
        <v>7227</v>
      </c>
      <c r="E19">
        <v>0</v>
      </c>
      <c r="F19">
        <v>0.33</v>
      </c>
    </row>
    <row r="20" spans="1:13" x14ac:dyDescent="0.2">
      <c r="A20" s="1">
        <v>18</v>
      </c>
      <c r="B20" t="s">
        <v>84</v>
      </c>
      <c r="C20" t="s">
        <v>13</v>
      </c>
      <c r="D20">
        <v>7227</v>
      </c>
      <c r="E20">
        <v>0.33</v>
      </c>
      <c r="F20">
        <v>0.66</v>
      </c>
    </row>
    <row r="21" spans="1:13" x14ac:dyDescent="0.2">
      <c r="A21" s="1">
        <v>19</v>
      </c>
      <c r="B21" t="s">
        <v>84</v>
      </c>
      <c r="C21" t="s">
        <v>13</v>
      </c>
      <c r="D21">
        <v>7227</v>
      </c>
      <c r="E21">
        <v>0.66</v>
      </c>
      <c r="F21">
        <v>1</v>
      </c>
    </row>
    <row r="22" spans="1:13" x14ac:dyDescent="0.2">
      <c r="A22" s="1">
        <v>20</v>
      </c>
      <c r="B22" t="s">
        <v>84</v>
      </c>
      <c r="C22" t="s">
        <v>13</v>
      </c>
      <c r="D22">
        <v>4896</v>
      </c>
      <c r="E22" t="s">
        <v>16</v>
      </c>
      <c r="F22" t="s">
        <v>16</v>
      </c>
    </row>
    <row r="23" spans="1:13" x14ac:dyDescent="0.2">
      <c r="A23" s="1">
        <v>21</v>
      </c>
      <c r="B23" t="s">
        <v>84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84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84</v>
      </c>
      <c r="C25" t="s">
        <v>13</v>
      </c>
      <c r="D25">
        <v>4896</v>
      </c>
      <c r="E25">
        <v>0.66</v>
      </c>
      <c r="F25">
        <v>1</v>
      </c>
    </row>
    <row r="26" spans="1:13" x14ac:dyDescent="0.2">
      <c r="A26" s="1">
        <v>24</v>
      </c>
      <c r="B26" t="s">
        <v>84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-1.9756847526935781E-2</v>
      </c>
      <c r="I26">
        <v>0.12547395734358241</v>
      </c>
      <c r="J26">
        <v>0.14489532038304331</v>
      </c>
      <c r="K26">
        <v>0.13047264967849109</v>
      </c>
      <c r="L26">
        <v>9.0235049926027086E-2</v>
      </c>
      <c r="M26">
        <v>-0.1066104794470599</v>
      </c>
    </row>
    <row r="27" spans="1:13" x14ac:dyDescent="0.2">
      <c r="A27" s="1">
        <v>25</v>
      </c>
      <c r="B27" t="s">
        <v>84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-1.9756847526935781E-2</v>
      </c>
      <c r="I27">
        <v>0.12547395734358241</v>
      </c>
      <c r="J27">
        <v>0.14489532038304331</v>
      </c>
      <c r="K27">
        <v>0.13047264967849109</v>
      </c>
      <c r="L27">
        <v>9.0235049926027086E-2</v>
      </c>
      <c r="M27">
        <v>-0.1066104794470599</v>
      </c>
    </row>
    <row r="28" spans="1:13" x14ac:dyDescent="0.2">
      <c r="A28" s="1">
        <v>26</v>
      </c>
      <c r="B28" t="s">
        <v>84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84</v>
      </c>
      <c r="C29" t="s">
        <v>13</v>
      </c>
      <c r="D29">
        <v>4932</v>
      </c>
      <c r="E29">
        <v>0.66</v>
      </c>
      <c r="F29">
        <v>1</v>
      </c>
    </row>
    <row r="30" spans="1:13" x14ac:dyDescent="0.2">
      <c r="A30" s="1">
        <v>28</v>
      </c>
      <c r="B30" t="s">
        <v>84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-5.571516782455677E-3</v>
      </c>
      <c r="I30">
        <v>-3.2295764859957728E-2</v>
      </c>
      <c r="J30">
        <v>-3.7738907811340788E-2</v>
      </c>
      <c r="K30">
        <v>-4.0679011239611748E-2</v>
      </c>
      <c r="L30">
        <v>3.4602665277779408E-2</v>
      </c>
      <c r="M30">
        <v>4.4777642704784792E-2</v>
      </c>
    </row>
    <row r="31" spans="1:13" x14ac:dyDescent="0.2">
      <c r="A31" s="1">
        <v>29</v>
      </c>
      <c r="B31" t="s">
        <v>84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-5.571516782455677E-3</v>
      </c>
      <c r="I31">
        <v>-3.2295764859957728E-2</v>
      </c>
      <c r="J31">
        <v>-3.7738907811340788E-2</v>
      </c>
      <c r="K31">
        <v>-4.0679011239611748E-2</v>
      </c>
      <c r="L31">
        <v>3.4602665277779408E-2</v>
      </c>
      <c r="M31">
        <v>4.4777642704784792E-2</v>
      </c>
    </row>
    <row r="32" spans="1:13" x14ac:dyDescent="0.2">
      <c r="A32" s="1">
        <v>30</v>
      </c>
      <c r="B32" t="s">
        <v>84</v>
      </c>
      <c r="C32" t="s">
        <v>14</v>
      </c>
      <c r="D32">
        <v>9606</v>
      </c>
      <c r="E32">
        <v>0.33</v>
      </c>
      <c r="F32">
        <v>0.66</v>
      </c>
    </row>
    <row r="33" spans="1:13" x14ac:dyDescent="0.2">
      <c r="A33" s="1">
        <v>31</v>
      </c>
      <c r="B33" t="s">
        <v>84</v>
      </c>
      <c r="C33" t="s">
        <v>14</v>
      </c>
      <c r="D33">
        <v>9606</v>
      </c>
      <c r="E33">
        <v>0.66</v>
      </c>
      <c r="F33">
        <v>1</v>
      </c>
    </row>
    <row r="34" spans="1:13" x14ac:dyDescent="0.2">
      <c r="A34" s="1">
        <v>32</v>
      </c>
      <c r="B34" t="s">
        <v>84</v>
      </c>
      <c r="C34" t="s">
        <v>14</v>
      </c>
      <c r="D34">
        <v>7955</v>
      </c>
      <c r="E34" t="s">
        <v>16</v>
      </c>
      <c r="F34" t="s">
        <v>16</v>
      </c>
    </row>
    <row r="35" spans="1:13" x14ac:dyDescent="0.2">
      <c r="A35" s="1">
        <v>33</v>
      </c>
      <c r="B35" t="s">
        <v>84</v>
      </c>
      <c r="C35" t="s">
        <v>14</v>
      </c>
      <c r="D35">
        <v>7955</v>
      </c>
      <c r="E35">
        <v>0</v>
      </c>
      <c r="F35">
        <v>0.33</v>
      </c>
    </row>
    <row r="36" spans="1:13" x14ac:dyDescent="0.2">
      <c r="A36" s="1">
        <v>34</v>
      </c>
      <c r="B36" t="s">
        <v>84</v>
      </c>
      <c r="C36" t="s">
        <v>14</v>
      </c>
      <c r="D36">
        <v>7955</v>
      </c>
      <c r="E36">
        <v>0.33</v>
      </c>
      <c r="F36">
        <v>0.66</v>
      </c>
    </row>
    <row r="37" spans="1:13" x14ac:dyDescent="0.2">
      <c r="A37" s="1">
        <v>35</v>
      </c>
      <c r="B37" t="s">
        <v>84</v>
      </c>
      <c r="C37" t="s">
        <v>14</v>
      </c>
      <c r="D37">
        <v>7955</v>
      </c>
      <c r="E37">
        <v>0.66</v>
      </c>
      <c r="F37">
        <v>1</v>
      </c>
    </row>
    <row r="38" spans="1:13" x14ac:dyDescent="0.2">
      <c r="A38" s="1">
        <v>36</v>
      </c>
      <c r="B38" t="s">
        <v>84</v>
      </c>
      <c r="C38" t="s">
        <v>14</v>
      </c>
      <c r="D38">
        <v>6239</v>
      </c>
      <c r="E38" t="s">
        <v>16</v>
      </c>
      <c r="F38" t="s">
        <v>16</v>
      </c>
    </row>
    <row r="39" spans="1:13" x14ac:dyDescent="0.2">
      <c r="A39" s="1">
        <v>37</v>
      </c>
      <c r="B39" t="s">
        <v>84</v>
      </c>
      <c r="C39" t="s">
        <v>14</v>
      </c>
      <c r="D39">
        <v>6239</v>
      </c>
      <c r="E39">
        <v>0</v>
      </c>
      <c r="F39">
        <v>0.33</v>
      </c>
    </row>
    <row r="40" spans="1:13" x14ac:dyDescent="0.2">
      <c r="A40" s="1">
        <v>38</v>
      </c>
      <c r="B40" t="s">
        <v>84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84</v>
      </c>
      <c r="C41" t="s">
        <v>14</v>
      </c>
      <c r="D41">
        <v>6239</v>
      </c>
      <c r="E41">
        <v>0.66</v>
      </c>
      <c r="F41">
        <v>1</v>
      </c>
    </row>
    <row r="42" spans="1:13" x14ac:dyDescent="0.2">
      <c r="A42" s="1">
        <v>40</v>
      </c>
      <c r="B42" t="s">
        <v>84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0.1440952678183238</v>
      </c>
      <c r="I42">
        <v>0.18627546196642369</v>
      </c>
      <c r="J42">
        <v>0.17561367432796859</v>
      </c>
      <c r="K42">
        <v>8.6745331143800036E-2</v>
      </c>
      <c r="L42">
        <v>0.221133520759138</v>
      </c>
      <c r="M42">
        <v>-0.13209521429749829</v>
      </c>
    </row>
    <row r="43" spans="1:13" x14ac:dyDescent="0.2">
      <c r="A43" s="1">
        <v>41</v>
      </c>
      <c r="B43" t="s">
        <v>84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0.1440952678183238</v>
      </c>
      <c r="I43">
        <v>0.18627546196642369</v>
      </c>
      <c r="J43">
        <v>0.17561367432796859</v>
      </c>
      <c r="K43">
        <v>8.6745331143800036E-2</v>
      </c>
      <c r="L43">
        <v>0.221133520759138</v>
      </c>
      <c r="M43">
        <v>-0.13209521429749829</v>
      </c>
    </row>
    <row r="44" spans="1:13" x14ac:dyDescent="0.2">
      <c r="A44" s="1">
        <v>42</v>
      </c>
      <c r="B44" t="s">
        <v>84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84</v>
      </c>
      <c r="C45" t="s">
        <v>14</v>
      </c>
      <c r="D45">
        <v>3702</v>
      </c>
      <c r="E45">
        <v>0.66</v>
      </c>
      <c r="F45">
        <v>1</v>
      </c>
    </row>
    <row r="46" spans="1:13" x14ac:dyDescent="0.2">
      <c r="A46" s="1">
        <v>44</v>
      </c>
      <c r="B46" t="s">
        <v>84</v>
      </c>
      <c r="C46" t="s">
        <v>14</v>
      </c>
      <c r="D46">
        <v>7227</v>
      </c>
      <c r="E46" t="s">
        <v>16</v>
      </c>
      <c r="F46" t="s">
        <v>16</v>
      </c>
    </row>
    <row r="47" spans="1:13" x14ac:dyDescent="0.2">
      <c r="A47" s="1">
        <v>45</v>
      </c>
      <c r="B47" t="s">
        <v>84</v>
      </c>
      <c r="C47" t="s">
        <v>14</v>
      </c>
      <c r="D47">
        <v>7227</v>
      </c>
      <c r="E47">
        <v>0</v>
      </c>
      <c r="F47">
        <v>0.33</v>
      </c>
    </row>
    <row r="48" spans="1:13" x14ac:dyDescent="0.2">
      <c r="A48" s="1">
        <v>46</v>
      </c>
      <c r="B48" t="s">
        <v>84</v>
      </c>
      <c r="C48" t="s">
        <v>14</v>
      </c>
      <c r="D48">
        <v>7227</v>
      </c>
      <c r="E48">
        <v>0.33</v>
      </c>
      <c r="F48">
        <v>0.66</v>
      </c>
    </row>
    <row r="49" spans="1:13" x14ac:dyDescent="0.2">
      <c r="A49" s="1">
        <v>47</v>
      </c>
      <c r="B49" t="s">
        <v>84</v>
      </c>
      <c r="C49" t="s">
        <v>14</v>
      </c>
      <c r="D49">
        <v>7227</v>
      </c>
      <c r="E49">
        <v>0.66</v>
      </c>
      <c r="F49">
        <v>1</v>
      </c>
    </row>
    <row r="50" spans="1:13" x14ac:dyDescent="0.2">
      <c r="A50" s="1">
        <v>48</v>
      </c>
      <c r="B50" t="s">
        <v>84</v>
      </c>
      <c r="C50" t="s">
        <v>14</v>
      </c>
      <c r="D50">
        <v>4896</v>
      </c>
      <c r="E50" t="s">
        <v>16</v>
      </c>
      <c r="F50" t="s">
        <v>16</v>
      </c>
    </row>
    <row r="51" spans="1:13" x14ac:dyDescent="0.2">
      <c r="A51" s="1">
        <v>49</v>
      </c>
      <c r="B51" t="s">
        <v>84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84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84</v>
      </c>
      <c r="C53" t="s">
        <v>14</v>
      </c>
      <c r="D53">
        <v>4896</v>
      </c>
      <c r="E53">
        <v>0.66</v>
      </c>
      <c r="F53">
        <v>1</v>
      </c>
    </row>
    <row r="54" spans="1:13" x14ac:dyDescent="0.2">
      <c r="A54" s="1">
        <v>52</v>
      </c>
      <c r="B54" t="s">
        <v>84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-9.4367301439501911E-3</v>
      </c>
      <c r="I54">
        <v>9.7246529249792033E-2</v>
      </c>
      <c r="J54">
        <v>0.1045117885655704</v>
      </c>
      <c r="K54">
        <v>7.7157035591504705E-2</v>
      </c>
      <c r="L54">
        <v>8.2967980067689143E-2</v>
      </c>
      <c r="M54">
        <v>-9.5045091175938332E-2</v>
      </c>
    </row>
    <row r="55" spans="1:13" x14ac:dyDescent="0.2">
      <c r="A55" s="1">
        <v>53</v>
      </c>
      <c r="B55" t="s">
        <v>84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-9.4367301439501911E-3</v>
      </c>
      <c r="I55">
        <v>9.7246529249792033E-2</v>
      </c>
      <c r="J55">
        <v>0.1045117885655704</v>
      </c>
      <c r="K55">
        <v>7.7157035591504705E-2</v>
      </c>
      <c r="L55">
        <v>8.2967980067689143E-2</v>
      </c>
      <c r="M55">
        <v>-9.5045091175938332E-2</v>
      </c>
    </row>
    <row r="56" spans="1:13" x14ac:dyDescent="0.2">
      <c r="A56" s="1">
        <v>54</v>
      </c>
      <c r="B56" t="s">
        <v>84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84</v>
      </c>
      <c r="C57" t="s">
        <v>14</v>
      </c>
      <c r="D57">
        <v>4932</v>
      </c>
      <c r="E57">
        <v>0.66</v>
      </c>
      <c r="F57">
        <v>1</v>
      </c>
    </row>
    <row r="58" spans="1:13" x14ac:dyDescent="0.2">
      <c r="A58" s="1">
        <v>56</v>
      </c>
      <c r="B58" t="s">
        <v>84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-8.5708276891891047E-3</v>
      </c>
      <c r="I58">
        <v>-4.5277632805912023E-2</v>
      </c>
      <c r="J58">
        <v>-5.2947570298295353E-2</v>
      </c>
      <c r="K58">
        <v>-5.9297945571530113E-2</v>
      </c>
      <c r="L58">
        <v>4.2123751753106189E-2</v>
      </c>
      <c r="M58">
        <v>6.9137284531501086E-2</v>
      </c>
    </row>
    <row r="59" spans="1:13" x14ac:dyDescent="0.2">
      <c r="A59" s="1">
        <v>57</v>
      </c>
      <c r="B59" t="s">
        <v>84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-8.5708276891891047E-3</v>
      </c>
      <c r="I59">
        <v>-4.5277632805912023E-2</v>
      </c>
      <c r="J59">
        <v>-5.2947570298295353E-2</v>
      </c>
      <c r="K59">
        <v>-5.9297945571530113E-2</v>
      </c>
      <c r="L59">
        <v>4.2123751753106189E-2</v>
      </c>
      <c r="M59">
        <v>6.9137284531501086E-2</v>
      </c>
    </row>
    <row r="60" spans="1:13" x14ac:dyDescent="0.2">
      <c r="A60" s="1">
        <v>58</v>
      </c>
      <c r="B60" t="s">
        <v>84</v>
      </c>
      <c r="C60" t="s">
        <v>15</v>
      </c>
      <c r="D60">
        <v>9606</v>
      </c>
      <c r="E60">
        <v>0.33</v>
      </c>
      <c r="F60">
        <v>0.66</v>
      </c>
    </row>
    <row r="61" spans="1:13" x14ac:dyDescent="0.2">
      <c r="A61" s="1">
        <v>59</v>
      </c>
      <c r="B61" t="s">
        <v>84</v>
      </c>
      <c r="C61" t="s">
        <v>15</v>
      </c>
      <c r="D61">
        <v>9606</v>
      </c>
      <c r="E61">
        <v>0.66</v>
      </c>
      <c r="F61">
        <v>1</v>
      </c>
    </row>
    <row r="62" spans="1:13" x14ac:dyDescent="0.2">
      <c r="A62" s="1">
        <v>60</v>
      </c>
      <c r="B62" t="s">
        <v>84</v>
      </c>
      <c r="C62" t="s">
        <v>15</v>
      </c>
      <c r="D62">
        <v>7955</v>
      </c>
      <c r="E62" t="s">
        <v>16</v>
      </c>
      <c r="F62" t="s">
        <v>16</v>
      </c>
    </row>
    <row r="63" spans="1:13" x14ac:dyDescent="0.2">
      <c r="A63" s="1">
        <v>61</v>
      </c>
      <c r="B63" t="s">
        <v>84</v>
      </c>
      <c r="C63" t="s">
        <v>15</v>
      </c>
      <c r="D63">
        <v>7955</v>
      </c>
      <c r="E63">
        <v>0</v>
      </c>
      <c r="F63">
        <v>0.33</v>
      </c>
    </row>
    <row r="64" spans="1:13" x14ac:dyDescent="0.2">
      <c r="A64" s="1">
        <v>62</v>
      </c>
      <c r="B64" t="s">
        <v>84</v>
      </c>
      <c r="C64" t="s">
        <v>15</v>
      </c>
      <c r="D64">
        <v>7955</v>
      </c>
      <c r="E64">
        <v>0.33</v>
      </c>
      <c r="F64">
        <v>0.66</v>
      </c>
    </row>
    <row r="65" spans="1:13" x14ac:dyDescent="0.2">
      <c r="A65" s="1">
        <v>63</v>
      </c>
      <c r="B65" t="s">
        <v>84</v>
      </c>
      <c r="C65" t="s">
        <v>15</v>
      </c>
      <c r="D65">
        <v>7955</v>
      </c>
      <c r="E65">
        <v>0.66</v>
      </c>
      <c r="F65">
        <v>1</v>
      </c>
    </row>
    <row r="66" spans="1:13" x14ac:dyDescent="0.2">
      <c r="A66" s="1">
        <v>64</v>
      </c>
      <c r="B66" t="s">
        <v>84</v>
      </c>
      <c r="C66" t="s">
        <v>15</v>
      </c>
      <c r="D66">
        <v>6239</v>
      </c>
      <c r="E66" t="s">
        <v>16</v>
      </c>
      <c r="F66" t="s">
        <v>16</v>
      </c>
    </row>
    <row r="67" spans="1:13" x14ac:dyDescent="0.2">
      <c r="A67" s="1">
        <v>65</v>
      </c>
      <c r="B67" t="s">
        <v>84</v>
      </c>
      <c r="C67" t="s">
        <v>15</v>
      </c>
      <c r="D67">
        <v>6239</v>
      </c>
      <c r="E67">
        <v>0</v>
      </c>
      <c r="F67">
        <v>0.33</v>
      </c>
    </row>
    <row r="68" spans="1:13" x14ac:dyDescent="0.2">
      <c r="A68" s="1">
        <v>66</v>
      </c>
      <c r="B68" t="s">
        <v>84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84</v>
      </c>
      <c r="C69" t="s">
        <v>15</v>
      </c>
      <c r="D69">
        <v>6239</v>
      </c>
      <c r="E69">
        <v>0.66</v>
      </c>
      <c r="F69">
        <v>1</v>
      </c>
    </row>
    <row r="70" spans="1:13" x14ac:dyDescent="0.2">
      <c r="A70" s="1">
        <v>68</v>
      </c>
      <c r="B70" t="s">
        <v>84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0.18352971262725351</v>
      </c>
      <c r="I70">
        <v>0.25282391316592751</v>
      </c>
      <c r="J70">
        <v>0.24336682835794399</v>
      </c>
      <c r="K70">
        <v>0.115608759322366</v>
      </c>
      <c r="L70">
        <v>0.27178727246262441</v>
      </c>
      <c r="M70">
        <v>-0.19308098454353409</v>
      </c>
    </row>
    <row r="71" spans="1:13" x14ac:dyDescent="0.2">
      <c r="A71" s="1">
        <v>69</v>
      </c>
      <c r="B71" t="s">
        <v>84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0.18352971262725351</v>
      </c>
      <c r="I71">
        <v>0.25282391316592751</v>
      </c>
      <c r="J71">
        <v>0.24336682835794399</v>
      </c>
      <c r="K71">
        <v>0.115608759322366</v>
      </c>
      <c r="L71">
        <v>0.27178727246262441</v>
      </c>
      <c r="M71">
        <v>-0.19308098454353409</v>
      </c>
    </row>
    <row r="72" spans="1:13" x14ac:dyDescent="0.2">
      <c r="A72" s="1">
        <v>70</v>
      </c>
      <c r="B72" t="s">
        <v>84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84</v>
      </c>
      <c r="C73" t="s">
        <v>15</v>
      </c>
      <c r="D73">
        <v>3702</v>
      </c>
      <c r="E73">
        <v>0.66</v>
      </c>
      <c r="F73">
        <v>1</v>
      </c>
    </row>
    <row r="74" spans="1:13" x14ac:dyDescent="0.2">
      <c r="A74" s="1">
        <v>72</v>
      </c>
      <c r="B74" t="s">
        <v>84</v>
      </c>
      <c r="C74" t="s">
        <v>15</v>
      </c>
      <c r="D74">
        <v>7227</v>
      </c>
      <c r="E74" t="s">
        <v>16</v>
      </c>
      <c r="F74" t="s">
        <v>16</v>
      </c>
    </row>
    <row r="75" spans="1:13" x14ac:dyDescent="0.2">
      <c r="A75" s="1">
        <v>73</v>
      </c>
      <c r="B75" t="s">
        <v>84</v>
      </c>
      <c r="C75" t="s">
        <v>15</v>
      </c>
      <c r="D75">
        <v>7227</v>
      </c>
      <c r="E75">
        <v>0</v>
      </c>
      <c r="F75">
        <v>0.33</v>
      </c>
    </row>
    <row r="76" spans="1:13" x14ac:dyDescent="0.2">
      <c r="A76" s="1">
        <v>74</v>
      </c>
      <c r="B76" t="s">
        <v>84</v>
      </c>
      <c r="C76" t="s">
        <v>15</v>
      </c>
      <c r="D76">
        <v>7227</v>
      </c>
      <c r="E76">
        <v>0.33</v>
      </c>
      <c r="F76">
        <v>0.66</v>
      </c>
    </row>
    <row r="77" spans="1:13" x14ac:dyDescent="0.2">
      <c r="A77" s="1">
        <v>75</v>
      </c>
      <c r="B77" t="s">
        <v>84</v>
      </c>
      <c r="C77" t="s">
        <v>15</v>
      </c>
      <c r="D77">
        <v>7227</v>
      </c>
      <c r="E77">
        <v>0.66</v>
      </c>
      <c r="F77">
        <v>1</v>
      </c>
    </row>
    <row r="78" spans="1:13" x14ac:dyDescent="0.2">
      <c r="A78" s="1">
        <v>76</v>
      </c>
      <c r="B78" t="s">
        <v>84</v>
      </c>
      <c r="C78" t="s">
        <v>15</v>
      </c>
      <c r="D78">
        <v>4896</v>
      </c>
      <c r="E78" t="s">
        <v>16</v>
      </c>
      <c r="F78" t="s">
        <v>16</v>
      </c>
    </row>
    <row r="79" spans="1:13" x14ac:dyDescent="0.2">
      <c r="A79" s="1">
        <v>77</v>
      </c>
      <c r="B79" t="s">
        <v>84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84</v>
      </c>
      <c r="C80" t="s">
        <v>15</v>
      </c>
      <c r="D80">
        <v>4896</v>
      </c>
      <c r="E80">
        <v>0.33</v>
      </c>
      <c r="F80">
        <v>0.66</v>
      </c>
    </row>
    <row r="81" spans="1:13" x14ac:dyDescent="0.2">
      <c r="A81" s="1">
        <v>79</v>
      </c>
      <c r="B81" t="s">
        <v>84</v>
      </c>
      <c r="C81" t="s">
        <v>15</v>
      </c>
      <c r="D81">
        <v>4896</v>
      </c>
      <c r="E81">
        <v>0.66</v>
      </c>
      <c r="F81">
        <v>1</v>
      </c>
    </row>
    <row r="82" spans="1:13" x14ac:dyDescent="0.2">
      <c r="A82" s="1">
        <v>80</v>
      </c>
      <c r="B82" t="s">
        <v>84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-1.4303369553614021E-2</v>
      </c>
      <c r="I82">
        <v>0.13470565626389849</v>
      </c>
      <c r="J82">
        <v>0.15071169377875601</v>
      </c>
      <c r="K82">
        <v>0.1095093857439485</v>
      </c>
      <c r="L82">
        <v>0.10096215014133</v>
      </c>
      <c r="M82">
        <v>-0.13256576678630949</v>
      </c>
    </row>
    <row r="83" spans="1:13" x14ac:dyDescent="0.2">
      <c r="A83" s="1">
        <v>81</v>
      </c>
      <c r="B83" t="s">
        <v>84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-1.4303369553614021E-2</v>
      </c>
      <c r="I83">
        <v>0.13470565626389849</v>
      </c>
      <c r="J83">
        <v>0.15071169377875601</v>
      </c>
      <c r="K83">
        <v>0.1095093857439485</v>
      </c>
      <c r="L83">
        <v>0.10096215014133</v>
      </c>
      <c r="M83">
        <v>-0.13256576678630949</v>
      </c>
    </row>
    <row r="84" spans="1:13" x14ac:dyDescent="0.2">
      <c r="A84" s="1">
        <v>82</v>
      </c>
      <c r="B84" t="s">
        <v>84</v>
      </c>
      <c r="C84" t="s">
        <v>15</v>
      </c>
      <c r="D84">
        <v>4932</v>
      </c>
      <c r="E84">
        <v>0.33</v>
      </c>
      <c r="F84">
        <v>0.66</v>
      </c>
    </row>
    <row r="85" spans="1:13" x14ac:dyDescent="0.2">
      <c r="A85" s="1">
        <v>83</v>
      </c>
      <c r="B85" t="s">
        <v>84</v>
      </c>
      <c r="C85" t="s">
        <v>15</v>
      </c>
      <c r="D85">
        <v>4932</v>
      </c>
      <c r="E85">
        <v>0.66</v>
      </c>
      <c r="F85">
        <v>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{635D2243-143A-0241-A772-3A3EDA6B3BE7}</x14:id>
        </ext>
      </extLst>
    </cfRule>
  </conditionalFormatting>
  <conditionalFormatting sqref="H2:M85">
    <cfRule type="top10" dxfId="5" priority="1" percent="1" bottom="1" rank="10"/>
    <cfRule type="top10" dxfId="4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{F029166E-C8A4-B348-9487-F079D242B0F2}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{77B22379-0A5C-514E-9E35-ECBBA2D1FCC0}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5D2243-143A-0241-A772-3A3EDA6B3B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F029166E-C8A4-B348-9487-F079D242B0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77B22379-0A5C-514E-9E35-ECBBA2D1FC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29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-0.27671914533277492</v>
      </c>
      <c r="I2">
        <v>0.65687373742331667</v>
      </c>
      <c r="J2">
        <v>0.67228665148938749</v>
      </c>
      <c r="K2">
        <v>0.60625780258731798</v>
      </c>
      <c r="L2">
        <v>0.35290865676645028</v>
      </c>
      <c r="M2">
        <v>-0.52349885456210665</v>
      </c>
    </row>
    <row r="3" spans="1:13" x14ac:dyDescent="0.2">
      <c r="A3" s="1">
        <v>1</v>
      </c>
      <c r="B3" t="s">
        <v>29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-2.4975945876608091E-2</v>
      </c>
      <c r="I3">
        <v>5.3658515264807437E-2</v>
      </c>
      <c r="J3">
        <v>5.9168079583618062E-2</v>
      </c>
      <c r="K3">
        <v>-2.2695469968775729E-2</v>
      </c>
      <c r="L3">
        <v>1.1006209498803109E-2</v>
      </c>
      <c r="M3">
        <v>5.4265593056460941E-2</v>
      </c>
    </row>
    <row r="4" spans="1:13" x14ac:dyDescent="0.2">
      <c r="A4" s="1">
        <v>2</v>
      </c>
      <c r="B4" t="s">
        <v>29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6.0734225034833632E-2</v>
      </c>
      <c r="I4">
        <v>0.32682193139428439</v>
      </c>
      <c r="J4">
        <v>0.32618950345929792</v>
      </c>
      <c r="K4">
        <v>0.17499787904330799</v>
      </c>
      <c r="L4">
        <v>-7.946908635772295E-4</v>
      </c>
      <c r="M4">
        <v>-0.2739338389666357</v>
      </c>
    </row>
    <row r="5" spans="1:13" x14ac:dyDescent="0.2">
      <c r="A5" s="1">
        <v>3</v>
      </c>
      <c r="B5" t="s">
        <v>29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0.1063510107329657</v>
      </c>
      <c r="I5">
        <v>0.1240881363599784</v>
      </c>
      <c r="J5">
        <v>9.9725734160877655E-2</v>
      </c>
      <c r="K5">
        <v>-3.987806919056798E-2</v>
      </c>
      <c r="L5">
        <v>0.15423165197228519</v>
      </c>
      <c r="M5">
        <v>2.290621812590124E-2</v>
      </c>
    </row>
    <row r="6" spans="1:13" x14ac:dyDescent="0.2">
      <c r="A6" s="1">
        <v>4</v>
      </c>
      <c r="B6" t="s">
        <v>29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-4.4665508386111143E-2</v>
      </c>
      <c r="I6">
        <v>0.69766901842514639</v>
      </c>
      <c r="J6">
        <v>0.69809421953595441</v>
      </c>
      <c r="K6">
        <v>0.68065936276075967</v>
      </c>
      <c r="L6">
        <v>0.57390205507001979</v>
      </c>
      <c r="M6">
        <v>-0.56847099493889197</v>
      </c>
    </row>
    <row r="7" spans="1:13" x14ac:dyDescent="0.2">
      <c r="A7" s="1">
        <v>5</v>
      </c>
      <c r="B7" t="s">
        <v>29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0.2239412221656267</v>
      </c>
      <c r="I7">
        <v>0.24040106982459181</v>
      </c>
      <c r="J7">
        <v>0.23477167252041151</v>
      </c>
      <c r="K7">
        <v>0.22138014144482049</v>
      </c>
      <c r="L7">
        <v>0.1022864675758141</v>
      </c>
      <c r="M7">
        <v>-0.19092560179309359</v>
      </c>
    </row>
    <row r="8" spans="1:13" x14ac:dyDescent="0.2">
      <c r="A8" s="1">
        <v>6</v>
      </c>
      <c r="B8" t="s">
        <v>29</v>
      </c>
      <c r="C8" t="s">
        <v>13</v>
      </c>
      <c r="D8">
        <v>7955</v>
      </c>
      <c r="E8">
        <v>0.33</v>
      </c>
      <c r="F8">
        <v>0.66</v>
      </c>
      <c r="G8">
        <v>1</v>
      </c>
      <c r="H8">
        <v>5.1636133077840513E-2</v>
      </c>
      <c r="I8">
        <v>0.21679961979428561</v>
      </c>
      <c r="J8">
        <v>0.22076313318367169</v>
      </c>
      <c r="K8">
        <v>0.20416355405638081</v>
      </c>
      <c r="L8">
        <v>0.18270486149934079</v>
      </c>
      <c r="M8">
        <v>-4.2334034551966007E-2</v>
      </c>
    </row>
    <row r="9" spans="1:13" x14ac:dyDescent="0.2">
      <c r="A9" s="1">
        <v>7</v>
      </c>
      <c r="B9" t="s">
        <v>29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0.28625500726208941</v>
      </c>
      <c r="I9">
        <v>0.31272006612349351</v>
      </c>
      <c r="J9">
        <v>0.28997949064146838</v>
      </c>
      <c r="K9">
        <v>0.22772532293526751</v>
      </c>
      <c r="L9">
        <v>0.16838548299648479</v>
      </c>
      <c r="M9">
        <v>-0.18572151735383041</v>
      </c>
    </row>
    <row r="10" spans="1:13" x14ac:dyDescent="0.2">
      <c r="A10" s="1">
        <v>8</v>
      </c>
      <c r="B10" t="s">
        <v>29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-0.22975447923526071</v>
      </c>
      <c r="I10">
        <v>0.55029787496152371</v>
      </c>
      <c r="J10">
        <v>0.57607546452047265</v>
      </c>
      <c r="K10">
        <v>0.44526877850872798</v>
      </c>
      <c r="L10">
        <v>0.17244082891649681</v>
      </c>
      <c r="M10">
        <v>-0.40002386467683781</v>
      </c>
    </row>
    <row r="11" spans="1:13" x14ac:dyDescent="0.2">
      <c r="A11" s="1">
        <v>9</v>
      </c>
      <c r="B11" t="s">
        <v>29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5.7210077798675561E-2</v>
      </c>
      <c r="I11">
        <v>6.2061620088343233E-2</v>
      </c>
      <c r="J11">
        <v>7.0210801549013879E-2</v>
      </c>
      <c r="K11">
        <v>4.5851178075242749E-2</v>
      </c>
      <c r="L11">
        <v>0.20364283567743599</v>
      </c>
      <c r="M11">
        <v>-5.6885157499872538E-2</v>
      </c>
    </row>
    <row r="12" spans="1:13" x14ac:dyDescent="0.2">
      <c r="A12" s="1">
        <v>10</v>
      </c>
      <c r="B12" t="s">
        <v>29</v>
      </c>
      <c r="C12" t="s">
        <v>13</v>
      </c>
      <c r="D12">
        <v>6239</v>
      </c>
      <c r="E12">
        <v>0.33</v>
      </c>
      <c r="F12">
        <v>0.66</v>
      </c>
      <c r="G12">
        <v>1</v>
      </c>
      <c r="H12">
        <v>-9.7204490075687683E-2</v>
      </c>
      <c r="I12">
        <v>9.9184252890923516E-2</v>
      </c>
      <c r="J12">
        <v>0.11938089069860081</v>
      </c>
      <c r="K12">
        <v>0.1189351975017542</v>
      </c>
      <c r="L12">
        <v>-0.19939929208940019</v>
      </c>
      <c r="M12">
        <v>-3.3689981579895702E-2</v>
      </c>
    </row>
    <row r="13" spans="1:13" x14ac:dyDescent="0.2">
      <c r="A13" s="1">
        <v>11</v>
      </c>
      <c r="B13" t="s">
        <v>29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5.1980470718166957E-2</v>
      </c>
      <c r="I13">
        <v>0.1252265316262525</v>
      </c>
      <c r="J13">
        <v>0.1307723687538675</v>
      </c>
      <c r="K13">
        <v>-2.36388673354887E-3</v>
      </c>
      <c r="L13">
        <v>-3.1709079399071277E-2</v>
      </c>
      <c r="M13">
        <v>-5.3391295945604017E-2</v>
      </c>
    </row>
    <row r="14" spans="1:13" x14ac:dyDescent="0.2">
      <c r="A14" s="1">
        <v>12</v>
      </c>
      <c r="B14" t="s">
        <v>29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-0.39750649375964442</v>
      </c>
      <c r="I14">
        <v>0.71635882401978779</v>
      </c>
      <c r="J14">
        <v>0.72237876675880308</v>
      </c>
      <c r="K14">
        <v>0.65200195856864951</v>
      </c>
      <c r="L14">
        <v>0.1342987398265611</v>
      </c>
      <c r="M14">
        <v>-0.52539047464448818</v>
      </c>
    </row>
    <row r="15" spans="1:13" x14ac:dyDescent="0.2">
      <c r="A15" s="1">
        <v>13</v>
      </c>
      <c r="B15" t="s">
        <v>29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0.17847165768471759</v>
      </c>
      <c r="I15">
        <v>-6.2271665312572722E-2</v>
      </c>
      <c r="J15">
        <v>-7.0367174264482912E-2</v>
      </c>
      <c r="K15">
        <v>3.4669045558280878E-3</v>
      </c>
      <c r="L15">
        <v>0.1240104992869307</v>
      </c>
      <c r="M15">
        <v>2.833758867541826E-2</v>
      </c>
    </row>
    <row r="16" spans="1:13" x14ac:dyDescent="0.2">
      <c r="A16" s="1">
        <v>14</v>
      </c>
      <c r="B16" t="s">
        <v>29</v>
      </c>
      <c r="C16" t="s">
        <v>13</v>
      </c>
      <c r="D16">
        <v>3702</v>
      </c>
      <c r="E16">
        <v>0.33</v>
      </c>
      <c r="F16">
        <v>0.66</v>
      </c>
      <c r="G16">
        <v>1</v>
      </c>
      <c r="H16">
        <v>1.4923858757865331E-3</v>
      </c>
      <c r="I16">
        <v>-1.516969831754497E-2</v>
      </c>
      <c r="J16">
        <v>-1.5647578476419729E-2</v>
      </c>
      <c r="K16">
        <v>-0.16797465482852719</v>
      </c>
      <c r="L16">
        <v>8.5710878112566904E-2</v>
      </c>
      <c r="M16">
        <v>-0.10164122302235951</v>
      </c>
    </row>
    <row r="17" spans="1:13" x14ac:dyDescent="0.2">
      <c r="A17" s="1">
        <v>15</v>
      </c>
      <c r="B17" t="s">
        <v>29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-0.16017961821159149</v>
      </c>
      <c r="I17">
        <v>1.500217177106979E-2</v>
      </c>
      <c r="J17">
        <v>5.7260290146450857E-2</v>
      </c>
      <c r="K17">
        <v>-5.0902541579580678E-2</v>
      </c>
      <c r="L17">
        <v>-0.1048358810215639</v>
      </c>
      <c r="M17">
        <v>-2.6598278568615141E-2</v>
      </c>
    </row>
    <row r="18" spans="1:13" x14ac:dyDescent="0.2">
      <c r="A18" s="1">
        <v>16</v>
      </c>
      <c r="B18" t="s">
        <v>29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-0.19199559229778621</v>
      </c>
      <c r="I18">
        <v>0.68588941749875532</v>
      </c>
      <c r="J18">
        <v>0.70083602129560552</v>
      </c>
      <c r="K18">
        <v>0.53618443744057898</v>
      </c>
      <c r="L18">
        <v>0.38988263431096881</v>
      </c>
      <c r="M18">
        <v>-0.43237878991791567</v>
      </c>
    </row>
    <row r="19" spans="1:13" x14ac:dyDescent="0.2">
      <c r="A19" s="1">
        <v>17</v>
      </c>
      <c r="B19" t="s">
        <v>29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5.251648279032349E-2</v>
      </c>
      <c r="I19">
        <v>-3.846132106293796E-2</v>
      </c>
      <c r="J19">
        <v>-4.8565854907525192E-2</v>
      </c>
      <c r="K19">
        <v>-4.056843902224927E-2</v>
      </c>
      <c r="L19">
        <v>0.1214225066064336</v>
      </c>
      <c r="M19">
        <v>2.7371607283950911E-2</v>
      </c>
    </row>
    <row r="20" spans="1:13" x14ac:dyDescent="0.2">
      <c r="A20" s="1">
        <v>18</v>
      </c>
      <c r="B20" t="s">
        <v>29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9.1907885970315836E-2</v>
      </c>
      <c r="I20">
        <v>0.18439368325395791</v>
      </c>
      <c r="J20">
        <v>0.19449875791552909</v>
      </c>
      <c r="K20">
        <v>-5.239343332192338E-2</v>
      </c>
      <c r="L20">
        <v>4.2661545365590518E-2</v>
      </c>
      <c r="M20">
        <v>1.135841418856327E-2</v>
      </c>
    </row>
    <row r="21" spans="1:13" x14ac:dyDescent="0.2">
      <c r="A21" s="1">
        <v>19</v>
      </c>
      <c r="B21" t="s">
        <v>29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0.18259262581236099</v>
      </c>
      <c r="I21">
        <v>0.18747535716048999</v>
      </c>
      <c r="J21">
        <v>0.15908067502147041</v>
      </c>
      <c r="K21">
        <v>0.20305199401917551</v>
      </c>
      <c r="L21">
        <v>5.2913080482026526E-3</v>
      </c>
      <c r="M21">
        <v>-0.1066087040976702</v>
      </c>
    </row>
    <row r="22" spans="1:13" x14ac:dyDescent="0.2">
      <c r="A22" s="1">
        <v>20</v>
      </c>
      <c r="B22" t="s">
        <v>29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-0.36594682384446681</v>
      </c>
      <c r="I22">
        <v>0.66948746826964278</v>
      </c>
      <c r="J22">
        <v>0.71198583545335148</v>
      </c>
      <c r="K22">
        <v>0.46213606638126881</v>
      </c>
      <c r="L22">
        <v>0.43476919511518902</v>
      </c>
      <c r="M22">
        <v>-0.3391982493705093</v>
      </c>
    </row>
    <row r="23" spans="1:13" x14ac:dyDescent="0.2">
      <c r="A23" s="1">
        <v>21</v>
      </c>
      <c r="B23" t="s">
        <v>29</v>
      </c>
      <c r="C23" t="s">
        <v>13</v>
      </c>
      <c r="D23">
        <v>4896</v>
      </c>
      <c r="E23">
        <v>0</v>
      </c>
      <c r="F23">
        <v>0.33</v>
      </c>
      <c r="G23">
        <v>1</v>
      </c>
      <c r="H23">
        <v>6.4388507954081256E-2</v>
      </c>
      <c r="I23">
        <v>0.37179896233592241</v>
      </c>
      <c r="J23">
        <v>0.3635644660850193</v>
      </c>
      <c r="K23">
        <v>0.39849354719703373</v>
      </c>
      <c r="L23">
        <v>0.20626586251898499</v>
      </c>
      <c r="M23">
        <v>-0.2923655047121711</v>
      </c>
    </row>
    <row r="24" spans="1:13" x14ac:dyDescent="0.2">
      <c r="A24" s="1">
        <v>22</v>
      </c>
      <c r="B24" t="s">
        <v>29</v>
      </c>
      <c r="C24" t="s">
        <v>13</v>
      </c>
      <c r="D24">
        <v>4896</v>
      </c>
      <c r="E24">
        <v>0.33</v>
      </c>
      <c r="F24">
        <v>0.66</v>
      </c>
      <c r="G24">
        <v>1</v>
      </c>
      <c r="H24">
        <v>-0.34228535104246999</v>
      </c>
      <c r="I24">
        <v>0.13289472716650749</v>
      </c>
      <c r="J24">
        <v>0.19425760282941479</v>
      </c>
      <c r="K24">
        <v>7.1819569146966106E-2</v>
      </c>
      <c r="L24">
        <v>3.425537488899711E-2</v>
      </c>
      <c r="M24">
        <v>6.0398304756474917E-2</v>
      </c>
    </row>
    <row r="25" spans="1:13" x14ac:dyDescent="0.2">
      <c r="A25" s="1">
        <v>23</v>
      </c>
      <c r="B25" t="s">
        <v>29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-5.136915597566581E-3</v>
      </c>
      <c r="I25">
        <v>-9.6823364380981422E-2</v>
      </c>
      <c r="J25">
        <v>-9.7944926548062375E-2</v>
      </c>
      <c r="K25">
        <v>-0.1351301366327432</v>
      </c>
      <c r="L25">
        <v>-0.22278570268804429</v>
      </c>
      <c r="M25">
        <v>6.9814233762051744E-2</v>
      </c>
    </row>
    <row r="26" spans="1:13" x14ac:dyDescent="0.2">
      <c r="A26" s="1">
        <v>24</v>
      </c>
      <c r="B26" t="s">
        <v>29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-0.30099753157353759</v>
      </c>
      <c r="I26">
        <v>0.66278916452355874</v>
      </c>
      <c r="J26">
        <v>0.69324137855492596</v>
      </c>
      <c r="K26">
        <v>0.44386657213912428</v>
      </c>
      <c r="L26">
        <v>-6.033399464179556E-3</v>
      </c>
      <c r="M26">
        <v>-0.39680344868164791</v>
      </c>
    </row>
    <row r="27" spans="1:13" x14ac:dyDescent="0.2">
      <c r="A27" s="1">
        <v>25</v>
      </c>
      <c r="B27" t="s">
        <v>29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0.17250872802339201</v>
      </c>
      <c r="I27">
        <v>0.16652979971308871</v>
      </c>
      <c r="J27">
        <v>0.15946415022877561</v>
      </c>
      <c r="K27">
        <v>9.6768425513151735E-2</v>
      </c>
      <c r="L27">
        <v>0.1180159626442016</v>
      </c>
      <c r="M27">
        <v>-0.11024697167236081</v>
      </c>
    </row>
    <row r="28" spans="1:13" x14ac:dyDescent="0.2">
      <c r="A28" s="1">
        <v>26</v>
      </c>
      <c r="B28" t="s">
        <v>29</v>
      </c>
      <c r="C28" t="s">
        <v>13</v>
      </c>
      <c r="D28">
        <v>4932</v>
      </c>
      <c r="E28">
        <v>0.33</v>
      </c>
      <c r="F28">
        <v>0.66</v>
      </c>
      <c r="G28">
        <v>1</v>
      </c>
      <c r="H28">
        <v>0.14832871756652419</v>
      </c>
      <c r="I28">
        <v>0.49324321266244803</v>
      </c>
      <c r="J28">
        <v>0.50962945981953856</v>
      </c>
      <c r="K28">
        <v>0.33187326920204763</v>
      </c>
      <c r="L28">
        <v>0.21708335055281719</v>
      </c>
      <c r="M28">
        <v>-0.29980070271763493</v>
      </c>
    </row>
    <row r="29" spans="1:13" x14ac:dyDescent="0.2">
      <c r="A29" s="1">
        <v>27</v>
      </c>
      <c r="B29" t="s">
        <v>29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-1.175966586716543E-2</v>
      </c>
      <c r="I29">
        <v>-3.4241415609612261E-2</v>
      </c>
      <c r="J29">
        <v>-2.6283187076455411E-2</v>
      </c>
      <c r="K29">
        <v>0.12353206742344799</v>
      </c>
      <c r="L29">
        <v>-0.20539054600987239</v>
      </c>
      <c r="M29">
        <v>-0.11800497147844791</v>
      </c>
    </row>
    <row r="30" spans="1:13" x14ac:dyDescent="0.2">
      <c r="A30" s="1">
        <v>28</v>
      </c>
      <c r="B30" t="s">
        <v>29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-0.23939391333171439</v>
      </c>
      <c r="I30">
        <v>0.51337516603573108</v>
      </c>
      <c r="J30">
        <v>0.52113604718031425</v>
      </c>
      <c r="K30">
        <v>0.44220700814617009</v>
      </c>
      <c r="L30">
        <v>0.27571048262196007</v>
      </c>
      <c r="M30">
        <v>-0.48217528505624269</v>
      </c>
    </row>
    <row r="31" spans="1:13" x14ac:dyDescent="0.2">
      <c r="A31" s="1">
        <v>29</v>
      </c>
      <c r="B31" t="s">
        <v>29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1.8300659223579249E-2</v>
      </c>
      <c r="I31">
        <v>-1.8245164229104261E-3</v>
      </c>
      <c r="J31">
        <v>-1.1089323511651601E-3</v>
      </c>
      <c r="K31">
        <v>-6.8104470660399442E-3</v>
      </c>
      <c r="L31">
        <v>-6.516038306519761E-3</v>
      </c>
      <c r="M31">
        <v>2.2762036604732382E-2</v>
      </c>
    </row>
    <row r="32" spans="1:13" x14ac:dyDescent="0.2">
      <c r="A32" s="1">
        <v>30</v>
      </c>
      <c r="B32" t="s">
        <v>29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4.9561281462415889E-2</v>
      </c>
      <c r="I32">
        <v>0.22002916531730379</v>
      </c>
      <c r="J32">
        <v>0.22514538093365699</v>
      </c>
      <c r="K32">
        <v>0.14203715653983001</v>
      </c>
      <c r="L32">
        <v>-4.4392411226840357E-3</v>
      </c>
      <c r="M32">
        <v>-0.27167982814558311</v>
      </c>
    </row>
    <row r="33" spans="1:13" x14ac:dyDescent="0.2">
      <c r="A33" s="1">
        <v>31</v>
      </c>
      <c r="B33" t="s">
        <v>29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7.9653533723592684E-2</v>
      </c>
      <c r="I33">
        <v>9.9852788813861573E-2</v>
      </c>
      <c r="J33">
        <v>7.1969988006199082E-2</v>
      </c>
      <c r="K33">
        <v>-2.38221972208876E-2</v>
      </c>
      <c r="L33">
        <v>0.13898433835043919</v>
      </c>
      <c r="M33">
        <v>-5.7616499161816347E-2</v>
      </c>
    </row>
    <row r="34" spans="1:13" x14ac:dyDescent="0.2">
      <c r="A34" s="1">
        <v>32</v>
      </c>
      <c r="B34" t="s">
        <v>29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-5.5577134115931889E-2</v>
      </c>
      <c r="I34">
        <v>0.58432382689734252</v>
      </c>
      <c r="J34">
        <v>0.56899884323343719</v>
      </c>
      <c r="K34">
        <v>0.53361994981550875</v>
      </c>
      <c r="L34">
        <v>0.52584853148093835</v>
      </c>
      <c r="M34">
        <v>-0.55548825772274046</v>
      </c>
    </row>
    <row r="35" spans="1:13" x14ac:dyDescent="0.2">
      <c r="A35" s="1">
        <v>33</v>
      </c>
      <c r="B35" t="s">
        <v>29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0.14505396674020449</v>
      </c>
      <c r="I35">
        <v>0.17099315997021641</v>
      </c>
      <c r="J35">
        <v>0.1520749712058328</v>
      </c>
      <c r="K35">
        <v>0.1388422866298468</v>
      </c>
      <c r="L35">
        <v>8.4417796455090968E-2</v>
      </c>
      <c r="M35">
        <v>-0.1533276769720972</v>
      </c>
    </row>
    <row r="36" spans="1:13" x14ac:dyDescent="0.2">
      <c r="A36" s="1">
        <v>34</v>
      </c>
      <c r="B36" t="s">
        <v>29</v>
      </c>
      <c r="C36" t="s">
        <v>14</v>
      </c>
      <c r="D36">
        <v>7955</v>
      </c>
      <c r="E36">
        <v>0.33</v>
      </c>
      <c r="F36">
        <v>0.66</v>
      </c>
      <c r="G36">
        <v>1</v>
      </c>
      <c r="H36">
        <v>2.467455718234144E-2</v>
      </c>
      <c r="I36">
        <v>0.19737069655206349</v>
      </c>
      <c r="J36">
        <v>0.19473469149516531</v>
      </c>
      <c r="K36">
        <v>0.23094554331340289</v>
      </c>
      <c r="L36">
        <v>0.17517527245435791</v>
      </c>
      <c r="M36">
        <v>-0.16612773176785811</v>
      </c>
    </row>
    <row r="37" spans="1:13" x14ac:dyDescent="0.2">
      <c r="A37" s="1">
        <v>35</v>
      </c>
      <c r="B37" t="s">
        <v>29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0.224092843565002</v>
      </c>
      <c r="I37">
        <v>0.20303641141427731</v>
      </c>
      <c r="J37">
        <v>0.1826181502703097</v>
      </c>
      <c r="K37">
        <v>0.1367832469650678</v>
      </c>
      <c r="L37">
        <v>8.2084588658376909E-2</v>
      </c>
      <c r="M37">
        <v>-0.20847235818889789</v>
      </c>
    </row>
    <row r="38" spans="1:13" x14ac:dyDescent="0.2">
      <c r="A38" s="1">
        <v>36</v>
      </c>
      <c r="B38" t="s">
        <v>29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-0.1733435664896395</v>
      </c>
      <c r="I38">
        <v>0.46117673720662322</v>
      </c>
      <c r="J38">
        <v>0.46310704478103482</v>
      </c>
      <c r="K38">
        <v>0.32310085973273622</v>
      </c>
      <c r="L38">
        <v>0.17531544952175501</v>
      </c>
      <c r="M38">
        <v>-0.46188194967681417</v>
      </c>
    </row>
    <row r="39" spans="1:13" x14ac:dyDescent="0.2">
      <c r="A39" s="1">
        <v>37</v>
      </c>
      <c r="B39" t="s">
        <v>29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7.7457621865419629E-2</v>
      </c>
      <c r="I39">
        <v>5.5104309586579282E-2</v>
      </c>
      <c r="J39">
        <v>3.9652113952774952E-2</v>
      </c>
      <c r="K39">
        <v>1.064728027316953E-3</v>
      </c>
      <c r="L39">
        <v>0.17175706445242719</v>
      </c>
      <c r="M39">
        <v>-3.2844824829437822E-3</v>
      </c>
    </row>
    <row r="40" spans="1:13" x14ac:dyDescent="0.2">
      <c r="A40" s="1">
        <v>38</v>
      </c>
      <c r="B40" t="s">
        <v>29</v>
      </c>
      <c r="C40" t="s">
        <v>14</v>
      </c>
      <c r="D40">
        <v>6239</v>
      </c>
      <c r="E40">
        <v>0.33</v>
      </c>
      <c r="F40">
        <v>0.66</v>
      </c>
      <c r="G40">
        <v>1</v>
      </c>
      <c r="H40">
        <v>-3.1722987717807669E-2</v>
      </c>
      <c r="I40">
        <v>3.8327345153443132E-2</v>
      </c>
      <c r="J40">
        <v>6.7997781457493217E-2</v>
      </c>
      <c r="K40">
        <v>8.4749008131580109E-2</v>
      </c>
      <c r="L40">
        <v>-0.1647821672134577</v>
      </c>
      <c r="M40">
        <v>-0.10586166601027409</v>
      </c>
    </row>
    <row r="41" spans="1:13" x14ac:dyDescent="0.2">
      <c r="A41" s="1">
        <v>39</v>
      </c>
      <c r="B41" t="s">
        <v>29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3.9094596311916772E-2</v>
      </c>
      <c r="I41">
        <v>0.1087738819799163</v>
      </c>
      <c r="J41">
        <v>0.1234888973547069</v>
      </c>
      <c r="K41">
        <v>3.3561148519673949E-2</v>
      </c>
      <c r="L41">
        <v>-3.6617134083623673E-2</v>
      </c>
      <c r="M41">
        <v>-0.18200249642170621</v>
      </c>
    </row>
    <row r="42" spans="1:13" x14ac:dyDescent="0.2">
      <c r="A42" s="1">
        <v>40</v>
      </c>
      <c r="B42" t="s">
        <v>29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-0.30739737202360989</v>
      </c>
      <c r="I42">
        <v>0.48680090690116051</v>
      </c>
      <c r="J42">
        <v>0.46585137174750052</v>
      </c>
      <c r="K42">
        <v>0.42684289263627517</v>
      </c>
      <c r="L42">
        <v>0.14489656975558271</v>
      </c>
      <c r="M42">
        <v>-0.48262527961182478</v>
      </c>
    </row>
    <row r="43" spans="1:13" x14ac:dyDescent="0.2">
      <c r="A43" s="1">
        <v>41</v>
      </c>
      <c r="B43" t="s">
        <v>29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0.13379349839899271</v>
      </c>
      <c r="I43">
        <v>-3.6865181731909953E-2</v>
      </c>
      <c r="J43">
        <v>-5.6880173042165562E-2</v>
      </c>
      <c r="K43">
        <v>-1.2681011470487001E-2</v>
      </c>
      <c r="L43">
        <v>0.1241568055195659</v>
      </c>
      <c r="M43">
        <v>3.5674626910776323E-2</v>
      </c>
    </row>
    <row r="44" spans="1:13" x14ac:dyDescent="0.2">
      <c r="A44" s="1">
        <v>42</v>
      </c>
      <c r="B44" t="s">
        <v>29</v>
      </c>
      <c r="C44" t="s">
        <v>14</v>
      </c>
      <c r="D44">
        <v>3702</v>
      </c>
      <c r="E44">
        <v>0.33</v>
      </c>
      <c r="F44">
        <v>0.66</v>
      </c>
      <c r="G44">
        <v>1</v>
      </c>
      <c r="H44">
        <v>-2.4952829318751299E-2</v>
      </c>
      <c r="I44">
        <v>-5.2569803676233623E-2</v>
      </c>
      <c r="J44">
        <v>-4.212975291742848E-2</v>
      </c>
      <c r="K44">
        <v>-0.1417868619639171</v>
      </c>
      <c r="L44">
        <v>3.6132638524984162E-2</v>
      </c>
      <c r="M44">
        <v>6.9991404672902394E-2</v>
      </c>
    </row>
    <row r="45" spans="1:13" x14ac:dyDescent="0.2">
      <c r="A45" s="1">
        <v>43</v>
      </c>
      <c r="B45" t="s">
        <v>29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-0.1421463677291199</v>
      </c>
      <c r="I45">
        <v>3.7383628255293461E-3</v>
      </c>
      <c r="J45">
        <v>4.6138149382820418E-2</v>
      </c>
      <c r="K45">
        <v>1.0131715587489969E-2</v>
      </c>
      <c r="L45">
        <v>-8.2935078028864892E-2</v>
      </c>
      <c r="M45">
        <v>-5.6376051778489172E-2</v>
      </c>
    </row>
    <row r="46" spans="1:13" x14ac:dyDescent="0.2">
      <c r="A46" s="1">
        <v>44</v>
      </c>
      <c r="B46" t="s">
        <v>29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-0.1956344726280943</v>
      </c>
      <c r="I46">
        <v>0.4786947911144393</v>
      </c>
      <c r="J46">
        <v>0.48236724588184687</v>
      </c>
      <c r="K46">
        <v>0.3682951818739425</v>
      </c>
      <c r="L46">
        <v>0.31500220773927318</v>
      </c>
      <c r="M46">
        <v>-0.45423217722918419</v>
      </c>
    </row>
    <row r="47" spans="1:13" x14ac:dyDescent="0.2">
      <c r="A47" s="1">
        <v>45</v>
      </c>
      <c r="B47" t="s">
        <v>29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8.6456107919128354E-3</v>
      </c>
      <c r="I47">
        <v>-5.74278621453988E-2</v>
      </c>
      <c r="J47">
        <v>-5.0684171089425793E-2</v>
      </c>
      <c r="K47">
        <v>-2.793328664945785E-2</v>
      </c>
      <c r="L47">
        <v>0.10898103301254509</v>
      </c>
      <c r="M47">
        <v>7.4636236244665297E-2</v>
      </c>
    </row>
    <row r="48" spans="1:13" x14ac:dyDescent="0.2">
      <c r="A48" s="1">
        <v>46</v>
      </c>
      <c r="B48" t="s">
        <v>29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4.8847568852682641E-2</v>
      </c>
      <c r="I48">
        <v>0.12577871031471161</v>
      </c>
      <c r="J48">
        <v>0.11107700184151691</v>
      </c>
      <c r="K48">
        <v>-3.7617429733518899E-2</v>
      </c>
      <c r="L48">
        <v>1.7971064385997569E-2</v>
      </c>
      <c r="M48">
        <v>-0.15425051875075621</v>
      </c>
    </row>
    <row r="49" spans="1:13" x14ac:dyDescent="0.2">
      <c r="A49" s="1">
        <v>47</v>
      </c>
      <c r="B49" t="s">
        <v>29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2.29513830837203E-2</v>
      </c>
      <c r="I49">
        <v>0.13602192057893109</v>
      </c>
      <c r="J49">
        <v>0.13304581046765371</v>
      </c>
      <c r="K49">
        <v>0.14586264973204999</v>
      </c>
      <c r="L49">
        <v>7.5425099411627564E-3</v>
      </c>
      <c r="M49">
        <v>-0.16575702445926821</v>
      </c>
    </row>
    <row r="50" spans="1:13" x14ac:dyDescent="0.2">
      <c r="A50" s="1">
        <v>48</v>
      </c>
      <c r="B50" t="s">
        <v>29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-0.32545790853835482</v>
      </c>
      <c r="I50">
        <v>0.55240183748540328</v>
      </c>
      <c r="J50">
        <v>0.57491435198154683</v>
      </c>
      <c r="K50">
        <v>0.41514232878711999</v>
      </c>
      <c r="L50">
        <v>0.39068126225666572</v>
      </c>
      <c r="M50">
        <v>-0.54334383264196884</v>
      </c>
    </row>
    <row r="51" spans="1:13" x14ac:dyDescent="0.2">
      <c r="A51" s="1">
        <v>49</v>
      </c>
      <c r="B51" t="s">
        <v>29</v>
      </c>
      <c r="C51" t="s">
        <v>14</v>
      </c>
      <c r="D51">
        <v>4896</v>
      </c>
      <c r="E51">
        <v>0</v>
      </c>
      <c r="F51">
        <v>0.33</v>
      </c>
      <c r="G51">
        <v>1</v>
      </c>
      <c r="H51">
        <v>-4.3081693969527629E-3</v>
      </c>
      <c r="I51">
        <v>0.25311895031440279</v>
      </c>
      <c r="J51">
        <v>0.25269597558366208</v>
      </c>
      <c r="K51">
        <v>0.28017539450795348</v>
      </c>
      <c r="L51">
        <v>0.13342200602746779</v>
      </c>
      <c r="M51">
        <v>-0.23554494268710099</v>
      </c>
    </row>
    <row r="52" spans="1:13" x14ac:dyDescent="0.2">
      <c r="A52" s="1">
        <v>50</v>
      </c>
      <c r="B52" t="s">
        <v>29</v>
      </c>
      <c r="C52" t="s">
        <v>14</v>
      </c>
      <c r="D52">
        <v>4896</v>
      </c>
      <c r="E52">
        <v>0.33</v>
      </c>
      <c r="F52">
        <v>0.66</v>
      </c>
      <c r="G52">
        <v>1</v>
      </c>
      <c r="H52">
        <v>-0.22181605192240289</v>
      </c>
      <c r="I52">
        <v>9.7315394113759432E-2</v>
      </c>
      <c r="J52">
        <v>0.14067432184128881</v>
      </c>
      <c r="K52">
        <v>4.7643361415991278E-2</v>
      </c>
      <c r="L52">
        <v>2.39167163896618E-2</v>
      </c>
      <c r="M52">
        <v>-0.13017990967403681</v>
      </c>
    </row>
    <row r="53" spans="1:13" x14ac:dyDescent="0.2">
      <c r="A53" s="1">
        <v>51</v>
      </c>
      <c r="B53" t="s">
        <v>29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-7.084981009416659E-2</v>
      </c>
      <c r="I53">
        <v>-8.2302326012422058E-2</v>
      </c>
      <c r="J53">
        <v>-7.9447777499753638E-2</v>
      </c>
      <c r="K53">
        <v>-7.1667913384830556E-2</v>
      </c>
      <c r="L53">
        <v>-0.20830173188372611</v>
      </c>
      <c r="M53">
        <v>0</v>
      </c>
    </row>
    <row r="54" spans="1:13" x14ac:dyDescent="0.2">
      <c r="A54" s="1">
        <v>52</v>
      </c>
      <c r="B54" t="s">
        <v>29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-0.24487970095039641</v>
      </c>
      <c r="I54">
        <v>0.51681944208373176</v>
      </c>
      <c r="J54">
        <v>0.53759925930209995</v>
      </c>
      <c r="K54">
        <v>0.34270215933918058</v>
      </c>
      <c r="L54">
        <v>7.3862407624009821E-2</v>
      </c>
      <c r="M54">
        <v>-0.56911232591366112</v>
      </c>
    </row>
    <row r="55" spans="1:13" x14ac:dyDescent="0.2">
      <c r="A55" s="1">
        <v>53</v>
      </c>
      <c r="B55" t="s">
        <v>29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9.9139904218513306E-2</v>
      </c>
      <c r="I55">
        <v>0.12872979178637611</v>
      </c>
      <c r="J55">
        <v>0.11472244571151589</v>
      </c>
      <c r="K55">
        <v>4.6073772514895042E-2</v>
      </c>
      <c r="L55">
        <v>7.5980272820898295E-2</v>
      </c>
      <c r="M55">
        <v>-0.1057313386832744</v>
      </c>
    </row>
    <row r="56" spans="1:13" x14ac:dyDescent="0.2">
      <c r="A56" s="1">
        <v>54</v>
      </c>
      <c r="B56" t="s">
        <v>29</v>
      </c>
      <c r="C56" t="s">
        <v>14</v>
      </c>
      <c r="D56">
        <v>4932</v>
      </c>
      <c r="E56">
        <v>0.33</v>
      </c>
      <c r="F56">
        <v>0.66</v>
      </c>
      <c r="G56">
        <v>1</v>
      </c>
      <c r="H56">
        <v>0.1195247116282421</v>
      </c>
      <c r="I56">
        <v>0.34571300386844661</v>
      </c>
      <c r="J56">
        <v>0.34418609494385738</v>
      </c>
      <c r="K56">
        <v>0.20928927860315691</v>
      </c>
      <c r="L56">
        <v>0.18130364967938231</v>
      </c>
      <c r="M56">
        <v>-0.37897928440121681</v>
      </c>
    </row>
    <row r="57" spans="1:13" x14ac:dyDescent="0.2">
      <c r="A57" s="1">
        <v>55</v>
      </c>
      <c r="B57" t="s">
        <v>29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-6.1320579278404591E-2</v>
      </c>
      <c r="I57">
        <v>-3.8308122115569908E-2</v>
      </c>
      <c r="J57">
        <v>-2.9130637724209141E-2</v>
      </c>
      <c r="K57">
        <v>3.1012478696013909E-2</v>
      </c>
      <c r="L57">
        <v>-0.18713992967838561</v>
      </c>
      <c r="M57">
        <v>-2.515216293297827E-2</v>
      </c>
    </row>
    <row r="58" spans="1:13" x14ac:dyDescent="0.2">
      <c r="A58" s="1">
        <v>56</v>
      </c>
      <c r="B58" t="s">
        <v>29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-0.29988562062638252</v>
      </c>
      <c r="I58">
        <v>0.70814673055695632</v>
      </c>
      <c r="J58">
        <v>0.72793389392893926</v>
      </c>
      <c r="K58">
        <v>0.62652691132787242</v>
      </c>
      <c r="L58">
        <v>0.35441905071674379</v>
      </c>
      <c r="M58">
        <v>-0.68999709771514828</v>
      </c>
    </row>
    <row r="59" spans="1:13" x14ac:dyDescent="0.2">
      <c r="A59" s="1">
        <v>57</v>
      </c>
      <c r="B59" t="s">
        <v>29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2.1707045115063679E-2</v>
      </c>
      <c r="I59">
        <v>-7.2671458268288684E-3</v>
      </c>
      <c r="J59">
        <v>-6.4726755530154102E-3</v>
      </c>
      <c r="K59">
        <v>-1.2935687559161149E-2</v>
      </c>
      <c r="L59">
        <v>-7.6727799447186924E-3</v>
      </c>
      <c r="M59">
        <v>3.1098873318775731E-2</v>
      </c>
    </row>
    <row r="60" spans="1:13" x14ac:dyDescent="0.2">
      <c r="A60" s="1">
        <v>58</v>
      </c>
      <c r="B60" t="s">
        <v>29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6.971296049523365E-2</v>
      </c>
      <c r="I60">
        <v>0.31012801251210259</v>
      </c>
      <c r="J60">
        <v>0.32308384165388221</v>
      </c>
      <c r="K60">
        <v>0.21165749145057849</v>
      </c>
      <c r="L60">
        <v>-3.1341464421692751E-3</v>
      </c>
      <c r="M60">
        <v>-0.39985718317640789</v>
      </c>
    </row>
    <row r="61" spans="1:13" x14ac:dyDescent="0.2">
      <c r="A61" s="1">
        <v>59</v>
      </c>
      <c r="B61" t="s">
        <v>29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0.10209317600946539</v>
      </c>
      <c r="I61">
        <v>0.14008882921766649</v>
      </c>
      <c r="J61">
        <v>0.10859352641781531</v>
      </c>
      <c r="K61">
        <v>-5.0713918495074548E-2</v>
      </c>
      <c r="L61">
        <v>0.17168022432548061</v>
      </c>
      <c r="M61">
        <v>-8.5030288668373005E-2</v>
      </c>
    </row>
    <row r="62" spans="1:13" x14ac:dyDescent="0.2">
      <c r="A62" s="1">
        <v>60</v>
      </c>
      <c r="B62" t="s">
        <v>29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-7.6945917071151518E-2</v>
      </c>
      <c r="I62">
        <v>0.77516526239479455</v>
      </c>
      <c r="J62">
        <v>0.77444506864175866</v>
      </c>
      <c r="K62">
        <v>0.73422716471034466</v>
      </c>
      <c r="L62">
        <v>0.67862462264426582</v>
      </c>
      <c r="M62">
        <v>-0.7543735993588393</v>
      </c>
    </row>
    <row r="63" spans="1:13" x14ac:dyDescent="0.2">
      <c r="A63" s="1">
        <v>61</v>
      </c>
      <c r="B63" t="s">
        <v>29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0.1877170621583667</v>
      </c>
      <c r="I63">
        <v>0.21585364046958391</v>
      </c>
      <c r="J63">
        <v>0.2039148339704239</v>
      </c>
      <c r="K63">
        <v>0.1826011376374537</v>
      </c>
      <c r="L63">
        <v>0.1028771570518405</v>
      </c>
      <c r="M63">
        <v>-0.2019330568945388</v>
      </c>
    </row>
    <row r="64" spans="1:13" x14ac:dyDescent="0.2">
      <c r="A64" s="1">
        <v>62</v>
      </c>
      <c r="B64" t="s">
        <v>29</v>
      </c>
      <c r="C64" t="s">
        <v>15</v>
      </c>
      <c r="D64">
        <v>7955</v>
      </c>
      <c r="E64">
        <v>0.33</v>
      </c>
      <c r="F64">
        <v>0.66</v>
      </c>
      <c r="G64">
        <v>1</v>
      </c>
      <c r="H64">
        <v>3.3478232225108713E-2</v>
      </c>
      <c r="I64">
        <v>0.2784676677495837</v>
      </c>
      <c r="J64">
        <v>0.28605582677868019</v>
      </c>
      <c r="K64">
        <v>0.33661564052799459</v>
      </c>
      <c r="L64">
        <v>0.22172482033766691</v>
      </c>
      <c r="M64">
        <v>-0.25180620229919048</v>
      </c>
    </row>
    <row r="65" spans="1:13" x14ac:dyDescent="0.2">
      <c r="A65" s="1">
        <v>63</v>
      </c>
      <c r="B65" t="s">
        <v>29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0.28770893320016588</v>
      </c>
      <c r="I65">
        <v>0.29878035065417807</v>
      </c>
      <c r="J65">
        <v>0.27090980933623282</v>
      </c>
      <c r="K65">
        <v>0.20602467621165621</v>
      </c>
      <c r="L65">
        <v>0.1001433277582979</v>
      </c>
      <c r="M65">
        <v>-0.30481262566328549</v>
      </c>
    </row>
    <row r="66" spans="1:13" x14ac:dyDescent="0.2">
      <c r="A66" s="1">
        <v>64</v>
      </c>
      <c r="B66" t="s">
        <v>29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-0.23360666879521819</v>
      </c>
      <c r="I66">
        <v>0.66271776883650824</v>
      </c>
      <c r="J66">
        <v>0.68194539112473296</v>
      </c>
      <c r="K66">
        <v>0.4777842789810286</v>
      </c>
      <c r="L66">
        <v>0.21355227135759849</v>
      </c>
      <c r="M66">
        <v>-0.68301937438982863</v>
      </c>
    </row>
    <row r="67" spans="1:13" x14ac:dyDescent="0.2">
      <c r="A67" s="1">
        <v>65</v>
      </c>
      <c r="B67" t="s">
        <v>29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9.6710269370182345E-2</v>
      </c>
      <c r="I67">
        <v>7.2990603658588782E-2</v>
      </c>
      <c r="J67">
        <v>5.4846409355300878E-2</v>
      </c>
      <c r="K67">
        <v>-4.4558151841828202E-3</v>
      </c>
      <c r="L67">
        <v>0.20929409816200259</v>
      </c>
      <c r="M67">
        <v>-1.4082532725351201E-3</v>
      </c>
    </row>
    <row r="68" spans="1:13" x14ac:dyDescent="0.2">
      <c r="A68" s="1">
        <v>66</v>
      </c>
      <c r="B68" t="s">
        <v>29</v>
      </c>
      <c r="C68" t="s">
        <v>15</v>
      </c>
      <c r="D68">
        <v>6239</v>
      </c>
      <c r="E68">
        <v>0.33</v>
      </c>
      <c r="F68">
        <v>0.66</v>
      </c>
      <c r="G68">
        <v>1</v>
      </c>
      <c r="H68">
        <v>-4.8372026994419552E-2</v>
      </c>
      <c r="I68">
        <v>5.1307277185367442E-2</v>
      </c>
      <c r="J68">
        <v>9.9655982269364229E-2</v>
      </c>
      <c r="K68">
        <v>0.13578509772466821</v>
      </c>
      <c r="L68">
        <v>-0.2020302784424316</v>
      </c>
      <c r="M68">
        <v>-0.1625857758663011</v>
      </c>
    </row>
    <row r="69" spans="1:13" x14ac:dyDescent="0.2">
      <c r="A69" s="1">
        <v>67</v>
      </c>
      <c r="B69" t="s">
        <v>29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5.4213770230901327E-2</v>
      </c>
      <c r="I69">
        <v>0.16674180854906881</v>
      </c>
      <c r="J69">
        <v>0.18111868631014369</v>
      </c>
      <c r="K69">
        <v>5.4978138343402462E-2</v>
      </c>
      <c r="L69">
        <v>-4.523990074139253E-2</v>
      </c>
      <c r="M69">
        <v>-0.27244275641343813</v>
      </c>
    </row>
    <row r="70" spans="1:13" x14ac:dyDescent="0.2">
      <c r="A70" s="1">
        <v>68</v>
      </c>
      <c r="B70" t="s">
        <v>29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-0.41817770490378309</v>
      </c>
      <c r="I70">
        <v>0.71817668161971304</v>
      </c>
      <c r="J70">
        <v>0.71123633883239823</v>
      </c>
      <c r="K70">
        <v>0.64223282044093444</v>
      </c>
      <c r="L70">
        <v>0.18503725261391341</v>
      </c>
      <c r="M70">
        <v>-0.72869973315247494</v>
      </c>
    </row>
    <row r="71" spans="1:13" x14ac:dyDescent="0.2">
      <c r="A71" s="1">
        <v>69</v>
      </c>
      <c r="B71" t="s">
        <v>29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0.16874854140647111</v>
      </c>
      <c r="I71">
        <v>-4.3612451071583611E-2</v>
      </c>
      <c r="J71">
        <v>-7.6031126317055123E-2</v>
      </c>
      <c r="K71">
        <v>-1.8380820340063199E-2</v>
      </c>
      <c r="L71">
        <v>0.16258712362304431</v>
      </c>
      <c r="M71">
        <v>6.0319591257213187E-2</v>
      </c>
    </row>
    <row r="72" spans="1:13" x14ac:dyDescent="0.2">
      <c r="A72" s="1">
        <v>70</v>
      </c>
      <c r="B72" t="s">
        <v>29</v>
      </c>
      <c r="C72" t="s">
        <v>15</v>
      </c>
      <c r="D72">
        <v>3702</v>
      </c>
      <c r="E72">
        <v>0.33</v>
      </c>
      <c r="F72">
        <v>0.66</v>
      </c>
      <c r="G72">
        <v>1</v>
      </c>
      <c r="H72">
        <v>-3.347860454106736E-2</v>
      </c>
      <c r="I72">
        <v>-7.3876011036187406E-2</v>
      </c>
      <c r="J72">
        <v>-6.9665306454756853E-2</v>
      </c>
      <c r="K72">
        <v>-0.21188825941397521</v>
      </c>
      <c r="L72">
        <v>4.42429552735151E-2</v>
      </c>
      <c r="M72">
        <v>0.1004234477442722</v>
      </c>
    </row>
    <row r="73" spans="1:13" x14ac:dyDescent="0.2">
      <c r="A73" s="1">
        <v>71</v>
      </c>
      <c r="B73" t="s">
        <v>29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-0.18160244151487459</v>
      </c>
      <c r="I73">
        <v>1.3625338699742241E-2</v>
      </c>
      <c r="J73">
        <v>7.6842036022179275E-2</v>
      </c>
      <c r="K73">
        <v>9.3468880755982198E-3</v>
      </c>
      <c r="L73">
        <v>-0.10287831189245759</v>
      </c>
      <c r="M73">
        <v>-9.6204908239747908E-2</v>
      </c>
    </row>
    <row r="74" spans="1:13" x14ac:dyDescent="0.2">
      <c r="A74" s="1">
        <v>72</v>
      </c>
      <c r="B74" t="s">
        <v>29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-0.25184988567846323</v>
      </c>
      <c r="I74">
        <v>0.6585691057745543</v>
      </c>
      <c r="J74">
        <v>0.67725473706007167</v>
      </c>
      <c r="K74">
        <v>0.52052287383970097</v>
      </c>
      <c r="L74">
        <v>0.38900112788488539</v>
      </c>
      <c r="M74">
        <v>-0.64778251423237521</v>
      </c>
    </row>
    <row r="75" spans="1:13" x14ac:dyDescent="0.2">
      <c r="A75" s="1">
        <v>73</v>
      </c>
      <c r="B75" t="s">
        <v>29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1.147709899302639E-2</v>
      </c>
      <c r="I75">
        <v>-7.8299742632121694E-2</v>
      </c>
      <c r="J75">
        <v>-7.3702783278464259E-2</v>
      </c>
      <c r="K75">
        <v>-4.0570131174509742E-2</v>
      </c>
      <c r="L75">
        <v>0.13343999477152041</v>
      </c>
      <c r="M75">
        <v>0.1152372763091003</v>
      </c>
    </row>
    <row r="76" spans="1:13" x14ac:dyDescent="0.2">
      <c r="A76" s="1">
        <v>74</v>
      </c>
      <c r="B76" t="s">
        <v>29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6.199254720006004E-2</v>
      </c>
      <c r="I76">
        <v>0.17143272520864619</v>
      </c>
      <c r="J76">
        <v>0.15566365052203041</v>
      </c>
      <c r="K76">
        <v>-5.3542254637457737E-2</v>
      </c>
      <c r="L76">
        <v>2.1035466082346969E-2</v>
      </c>
      <c r="M76">
        <v>-0.2137285023958585</v>
      </c>
    </row>
    <row r="77" spans="1:13" x14ac:dyDescent="0.2">
      <c r="A77" s="1">
        <v>75</v>
      </c>
      <c r="B77" t="s">
        <v>29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4.776961309354525E-2</v>
      </c>
      <c r="I77">
        <v>0.19039198069142091</v>
      </c>
      <c r="J77">
        <v>0.18709989337601529</v>
      </c>
      <c r="K77">
        <v>0.21552969309751649</v>
      </c>
      <c r="L77">
        <v>1.0353128838233651E-2</v>
      </c>
      <c r="M77">
        <v>-0.24136720543294371</v>
      </c>
    </row>
    <row r="78" spans="1:13" x14ac:dyDescent="0.2">
      <c r="A78" s="1">
        <v>76</v>
      </c>
      <c r="B78" t="s">
        <v>29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-0.42097648466984339</v>
      </c>
      <c r="I78">
        <v>0.74942883658940362</v>
      </c>
      <c r="J78">
        <v>0.7830642166124604</v>
      </c>
      <c r="K78">
        <v>0.58917776929122223</v>
      </c>
      <c r="L78">
        <v>0.49751986570884399</v>
      </c>
      <c r="M78">
        <v>-0.74915439582952503</v>
      </c>
    </row>
    <row r="79" spans="1:13" x14ac:dyDescent="0.2">
      <c r="A79" s="1">
        <v>77</v>
      </c>
      <c r="B79" t="s">
        <v>29</v>
      </c>
      <c r="C79" t="s">
        <v>15</v>
      </c>
      <c r="D79">
        <v>4896</v>
      </c>
      <c r="E79">
        <v>0</v>
      </c>
      <c r="F79">
        <v>0.33</v>
      </c>
      <c r="G79">
        <v>1</v>
      </c>
      <c r="H79">
        <v>-5.5244670455383968E-3</v>
      </c>
      <c r="I79">
        <v>0.34321871839895918</v>
      </c>
      <c r="J79">
        <v>0.34999351444285848</v>
      </c>
      <c r="K79">
        <v>0.38579547487721871</v>
      </c>
      <c r="L79">
        <v>0.16454748648904549</v>
      </c>
      <c r="M79">
        <v>-0.33660725512842382</v>
      </c>
    </row>
    <row r="80" spans="1:13" x14ac:dyDescent="0.2">
      <c r="A80" s="1">
        <v>78</v>
      </c>
      <c r="B80" t="s">
        <v>29</v>
      </c>
      <c r="C80" t="s">
        <v>15</v>
      </c>
      <c r="D80">
        <v>4896</v>
      </c>
      <c r="E80">
        <v>0.33</v>
      </c>
      <c r="F80">
        <v>0.66</v>
      </c>
      <c r="G80">
        <v>1</v>
      </c>
      <c r="H80">
        <v>-0.29199768167826168</v>
      </c>
      <c r="I80">
        <v>0.13513111491269261</v>
      </c>
      <c r="J80">
        <v>0.20271740424659879</v>
      </c>
      <c r="K80">
        <v>7.4357028169437803E-2</v>
      </c>
      <c r="L80">
        <v>2.9116519675700121E-2</v>
      </c>
      <c r="M80">
        <v>-0.18702406884349029</v>
      </c>
    </row>
    <row r="81" spans="1:13" x14ac:dyDescent="0.2">
      <c r="A81" s="1">
        <v>79</v>
      </c>
      <c r="B81" t="s">
        <v>29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-9.350569137877858E-2</v>
      </c>
      <c r="I81">
        <v>-0.1195897444364496</v>
      </c>
      <c r="J81">
        <v>-0.1158142792156401</v>
      </c>
      <c r="K81">
        <v>-0.1137778820337652</v>
      </c>
      <c r="L81">
        <v>-0.2610479417080816</v>
      </c>
      <c r="M81">
        <v>-3.7825119510026713E-4</v>
      </c>
    </row>
    <row r="82" spans="1:13" x14ac:dyDescent="0.2">
      <c r="A82" s="1">
        <v>80</v>
      </c>
      <c r="B82" t="s">
        <v>29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-0.32747612766571221</v>
      </c>
      <c r="I82">
        <v>0.7133522361792306</v>
      </c>
      <c r="J82">
        <v>0.75245285401568884</v>
      </c>
      <c r="K82">
        <v>0.50690192571568349</v>
      </c>
      <c r="L82">
        <v>9.6913889792109145E-2</v>
      </c>
      <c r="M82">
        <v>-0.77930741363815526</v>
      </c>
    </row>
    <row r="83" spans="1:13" x14ac:dyDescent="0.2">
      <c r="A83" s="1">
        <v>81</v>
      </c>
      <c r="B83" t="s">
        <v>29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0.12676127929718009</v>
      </c>
      <c r="I83">
        <v>0.18238494606053851</v>
      </c>
      <c r="J83">
        <v>0.17174046744566551</v>
      </c>
      <c r="K83">
        <v>8.2898269257623725E-2</v>
      </c>
      <c r="L83">
        <v>9.538533140472337E-2</v>
      </c>
      <c r="M83">
        <v>-0.1615054802877548</v>
      </c>
    </row>
    <row r="84" spans="1:13" x14ac:dyDescent="0.2">
      <c r="A84" s="1">
        <v>82</v>
      </c>
      <c r="B84" t="s">
        <v>29</v>
      </c>
      <c r="C84" t="s">
        <v>15</v>
      </c>
      <c r="D84">
        <v>4932</v>
      </c>
      <c r="E84">
        <v>0.33</v>
      </c>
      <c r="F84">
        <v>0.66</v>
      </c>
      <c r="G84">
        <v>1</v>
      </c>
      <c r="H84">
        <v>0.1576975858621999</v>
      </c>
      <c r="I84">
        <v>0.48444313820557777</v>
      </c>
      <c r="J84">
        <v>0.48813173437354779</v>
      </c>
      <c r="K84">
        <v>0.306312176037077</v>
      </c>
      <c r="L84">
        <v>0.23108939192837921</v>
      </c>
      <c r="M84">
        <v>-0.541970326589997</v>
      </c>
    </row>
    <row r="85" spans="1:13" x14ac:dyDescent="0.2">
      <c r="A85" s="1">
        <v>83</v>
      </c>
      <c r="B85" t="s">
        <v>29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-7.9040514082023755E-2</v>
      </c>
      <c r="I85">
        <v>-5.9297095994786712E-2</v>
      </c>
      <c r="J85">
        <v>-4.2524455633823982E-2</v>
      </c>
      <c r="K85">
        <v>5.2520396966092071E-2</v>
      </c>
      <c r="L85">
        <v>-0.233918412080351</v>
      </c>
      <c r="M85">
        <v>-3.9327377897228677E-2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{0758533A-2859-B746-A3B1-0F380B6B1CE6}</x14:id>
        </ext>
      </extLst>
    </cfRule>
  </conditionalFormatting>
  <conditionalFormatting sqref="H2:M85">
    <cfRule type="top10" dxfId="3" priority="1" percent="1" bottom="1" rank="10"/>
    <cfRule type="top10" dxfId="2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{DDB47032-F3C8-6A46-BE4C-F113CED10A9C}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{7946E0AF-8E67-A34E-AE8E-817BCF956BED}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758533A-2859-B746-A3B1-0F380B6B1C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DDB47032-F3C8-6A46-BE4C-F113CED10A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7946E0AF-8E67-A34E-AE8E-817BCF956B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30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-0.29076056808263018</v>
      </c>
      <c r="I2">
        <v>0.68247607257230991</v>
      </c>
      <c r="J2">
        <v>0.69267692664090852</v>
      </c>
      <c r="K2">
        <v>0.58648669818097665</v>
      </c>
      <c r="L2">
        <v>0.20207088063104051</v>
      </c>
      <c r="M2">
        <v>-0.55773293536671742</v>
      </c>
    </row>
    <row r="3" spans="1:13" x14ac:dyDescent="0.2">
      <c r="A3" s="1">
        <v>1</v>
      </c>
      <c r="B3" t="s">
        <v>30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4.5436808667179973E-2</v>
      </c>
      <c r="I3">
        <v>0.28401717930187892</v>
      </c>
      <c r="J3">
        <v>0.28356829122474148</v>
      </c>
      <c r="K3">
        <v>0.19240102078460139</v>
      </c>
      <c r="L3">
        <v>0.21831881601038911</v>
      </c>
      <c r="M3">
        <v>-0.12808097704365259</v>
      </c>
    </row>
    <row r="4" spans="1:13" x14ac:dyDescent="0.2">
      <c r="A4" s="1">
        <v>2</v>
      </c>
      <c r="B4" t="s">
        <v>30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1.0729867792204251E-2</v>
      </c>
      <c r="I4">
        <v>-0.16035558714204601</v>
      </c>
      <c r="J4">
        <v>-0.1873867719435186</v>
      </c>
      <c r="K4">
        <v>-0.241311792577728</v>
      </c>
      <c r="L4">
        <v>-0.24757778524534771</v>
      </c>
      <c r="M4">
        <v>0.21244343217751149</v>
      </c>
    </row>
    <row r="5" spans="1:13" x14ac:dyDescent="0.2">
      <c r="A5" s="1">
        <v>3</v>
      </c>
      <c r="B5" t="s">
        <v>30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0.2691139514922215</v>
      </c>
      <c r="I5">
        <v>0.2370998850787204</v>
      </c>
      <c r="J5">
        <v>0.21495174255377669</v>
      </c>
      <c r="K5">
        <v>0.18819181483878211</v>
      </c>
      <c r="L5">
        <v>6.8902369397797716E-2</v>
      </c>
      <c r="M5">
        <v>-0.19604083263975181</v>
      </c>
    </row>
    <row r="6" spans="1:13" x14ac:dyDescent="0.2">
      <c r="A6" s="1">
        <v>4</v>
      </c>
      <c r="B6" t="s">
        <v>30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-0.17820943440181239</v>
      </c>
      <c r="I6">
        <v>0.58916392421330976</v>
      </c>
      <c r="J6">
        <v>0.61326999513883707</v>
      </c>
      <c r="K6">
        <v>0.4290964980227131</v>
      </c>
      <c r="L6">
        <v>0.16706923982671901</v>
      </c>
      <c r="M6">
        <v>-0.36881557346816052</v>
      </c>
    </row>
    <row r="7" spans="1:13" x14ac:dyDescent="0.2">
      <c r="A7" s="1">
        <v>5</v>
      </c>
      <c r="B7" t="s">
        <v>30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0.24370690577999071</v>
      </c>
      <c r="I7">
        <v>0.24369235043259779</v>
      </c>
      <c r="J7">
        <v>0.23239245146696269</v>
      </c>
      <c r="K7">
        <v>0.1777450360108612</v>
      </c>
      <c r="L7">
        <v>0.20855861905091991</v>
      </c>
      <c r="M7">
        <v>-0.2182350548996608</v>
      </c>
    </row>
    <row r="8" spans="1:13" x14ac:dyDescent="0.2">
      <c r="A8" s="1">
        <v>6</v>
      </c>
      <c r="B8" t="s">
        <v>30</v>
      </c>
      <c r="C8" t="s">
        <v>13</v>
      </c>
      <c r="D8">
        <v>7955</v>
      </c>
      <c r="E8">
        <v>0.33</v>
      </c>
      <c r="F8">
        <v>0.66</v>
      </c>
      <c r="G8">
        <v>1</v>
      </c>
      <c r="H8">
        <v>-5.0203119068044352E-2</v>
      </c>
      <c r="I8">
        <v>1.136418934015678E-2</v>
      </c>
      <c r="J8">
        <v>2.7872506391139341E-2</v>
      </c>
      <c r="K8">
        <v>7.0545667155124489E-2</v>
      </c>
      <c r="L8">
        <v>-0.27037093869538958</v>
      </c>
      <c r="M8">
        <v>-8.788458322247665E-2</v>
      </c>
    </row>
    <row r="9" spans="1:13" x14ac:dyDescent="0.2">
      <c r="A9" s="1">
        <v>7</v>
      </c>
      <c r="B9" t="s">
        <v>30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0.30085158453577121</v>
      </c>
      <c r="I9">
        <v>0.13949383816046509</v>
      </c>
      <c r="J9">
        <v>8.9914618049847267E-2</v>
      </c>
      <c r="K9">
        <v>-1.035583530479247E-3</v>
      </c>
      <c r="L9">
        <v>0.23996224480655329</v>
      </c>
      <c r="M9">
        <v>-8.033794388636982E-2</v>
      </c>
    </row>
    <row r="10" spans="1:13" x14ac:dyDescent="0.2">
      <c r="A10" s="1">
        <v>8</v>
      </c>
      <c r="B10" t="s">
        <v>30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-9.73213361559883E-2</v>
      </c>
      <c r="I10">
        <v>0.67021176488267042</v>
      </c>
      <c r="J10">
        <v>0.6687151499902011</v>
      </c>
      <c r="K10">
        <v>0.38122188531876261</v>
      </c>
      <c r="L10">
        <v>0.27001000736826369</v>
      </c>
      <c r="M10">
        <v>-0.29479943530285502</v>
      </c>
    </row>
    <row r="11" spans="1:13" x14ac:dyDescent="0.2">
      <c r="A11" s="1">
        <v>9</v>
      </c>
      <c r="B11" t="s">
        <v>30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8.105026377897967E-2</v>
      </c>
      <c r="I11">
        <v>-3.7158094589209489E-2</v>
      </c>
      <c r="J11">
        <v>-4.8031200488801398E-2</v>
      </c>
      <c r="K11">
        <v>1.9741615070175501E-2</v>
      </c>
      <c r="L11">
        <v>-0.2263369611697697</v>
      </c>
      <c r="M11">
        <v>-2.8013862137014449E-2</v>
      </c>
    </row>
    <row r="12" spans="1:13" x14ac:dyDescent="0.2">
      <c r="A12" s="1">
        <v>10</v>
      </c>
      <c r="B12" t="s">
        <v>30</v>
      </c>
      <c r="C12" t="s">
        <v>13</v>
      </c>
      <c r="D12">
        <v>6239</v>
      </c>
      <c r="E12">
        <v>0.33</v>
      </c>
      <c r="F12">
        <v>0.66</v>
      </c>
      <c r="G12">
        <v>1</v>
      </c>
      <c r="H12">
        <v>-0.16994192124682961</v>
      </c>
      <c r="I12">
        <v>-6.6087583322218896E-2</v>
      </c>
      <c r="J12">
        <v>-6.3980546696402072E-3</v>
      </c>
      <c r="K12">
        <v>-0.1677839537186003</v>
      </c>
      <c r="L12">
        <v>-0.10588186786758561</v>
      </c>
      <c r="M12">
        <v>-0.14021304432591641</v>
      </c>
    </row>
    <row r="13" spans="1:13" x14ac:dyDescent="0.2">
      <c r="A13" s="1">
        <v>11</v>
      </c>
      <c r="B13" t="s">
        <v>30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-8.8624389664219219E-2</v>
      </c>
      <c r="I13">
        <v>-0.12925613113203149</v>
      </c>
      <c r="J13">
        <v>-0.1228400217098292</v>
      </c>
      <c r="K13">
        <v>2.087949355170246E-2</v>
      </c>
      <c r="L13">
        <v>-0.1931645184126963</v>
      </c>
      <c r="M13">
        <v>0.12061266043056119</v>
      </c>
    </row>
    <row r="14" spans="1:13" x14ac:dyDescent="0.2">
      <c r="A14" s="1">
        <v>12</v>
      </c>
      <c r="B14" t="s">
        <v>30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-9.6638412094736004E-2</v>
      </c>
      <c r="I14">
        <v>0.66210504270514536</v>
      </c>
      <c r="J14">
        <v>0.67633894910388548</v>
      </c>
      <c r="K14">
        <v>0.56569928728945551</v>
      </c>
      <c r="L14">
        <v>0.10976898930145421</v>
      </c>
      <c r="M14">
        <v>-0.38646522138929829</v>
      </c>
    </row>
    <row r="15" spans="1:13" x14ac:dyDescent="0.2">
      <c r="A15" s="1">
        <v>13</v>
      </c>
      <c r="B15" t="s">
        <v>30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-0.14250616150205059</v>
      </c>
      <c r="I15">
        <v>0.1608462729740591</v>
      </c>
      <c r="J15">
        <v>0.18226356318590389</v>
      </c>
      <c r="K15">
        <v>9.9659943109478483E-2</v>
      </c>
      <c r="L15">
        <v>0.19245577998011801</v>
      </c>
      <c r="M15">
        <v>-7.3045606030785665E-2</v>
      </c>
    </row>
    <row r="16" spans="1:13" x14ac:dyDescent="0.2">
      <c r="A16" s="1">
        <v>14</v>
      </c>
      <c r="B16" t="s">
        <v>30</v>
      </c>
      <c r="C16" t="s">
        <v>13</v>
      </c>
      <c r="D16">
        <v>3702</v>
      </c>
      <c r="E16">
        <v>0.33</v>
      </c>
      <c r="F16">
        <v>0.66</v>
      </c>
      <c r="G16">
        <v>1</v>
      </c>
      <c r="H16">
        <v>-6.8971872915069718E-2</v>
      </c>
      <c r="I16">
        <v>7.6600751009228363E-2</v>
      </c>
      <c r="J16">
        <v>0.14493210914290669</v>
      </c>
      <c r="K16">
        <v>0.13057556110169219</v>
      </c>
      <c r="L16">
        <v>-0.2236110584011356</v>
      </c>
      <c r="M16">
        <v>-0.23296505844786561</v>
      </c>
    </row>
    <row r="17" spans="1:13" x14ac:dyDescent="0.2">
      <c r="A17" s="1">
        <v>15</v>
      </c>
      <c r="B17" t="s">
        <v>30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6.6489559633389067E-2</v>
      </c>
      <c r="I17">
        <v>3.4125502884407508E-2</v>
      </c>
      <c r="J17">
        <v>3.11283365520993E-2</v>
      </c>
      <c r="K17">
        <v>0.13825063931036161</v>
      </c>
      <c r="L17">
        <v>0.1117544590542756</v>
      </c>
      <c r="M17">
        <v>-3.3683547027500857E-2</v>
      </c>
    </row>
    <row r="18" spans="1:13" x14ac:dyDescent="0.2">
      <c r="A18" s="1">
        <v>16</v>
      </c>
      <c r="B18" t="s">
        <v>30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-9.4784422290483381E-2</v>
      </c>
      <c r="I18">
        <v>0.61440780463034628</v>
      </c>
      <c r="J18">
        <v>0.62946875337901553</v>
      </c>
      <c r="K18">
        <v>0.49018498248119402</v>
      </c>
      <c r="L18">
        <v>0.26368639518917858</v>
      </c>
      <c r="M18">
        <v>-0.41912344508875499</v>
      </c>
    </row>
    <row r="19" spans="1:13" x14ac:dyDescent="0.2">
      <c r="A19" s="1">
        <v>17</v>
      </c>
      <c r="B19" t="s">
        <v>30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0.30576776223932201</v>
      </c>
      <c r="I19">
        <v>-1.312791589942131E-2</v>
      </c>
      <c r="J19">
        <v>-2.9256997498337801E-2</v>
      </c>
      <c r="K19">
        <v>4.2031527908183097E-2</v>
      </c>
      <c r="L19">
        <v>2.8378120515942989E-2</v>
      </c>
      <c r="M19">
        <v>6.1056378239646159E-2</v>
      </c>
    </row>
    <row r="20" spans="1:13" x14ac:dyDescent="0.2">
      <c r="A20" s="1">
        <v>18</v>
      </c>
      <c r="B20" t="s">
        <v>30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7.658268003303742E-3</v>
      </c>
      <c r="I20">
        <v>-9.3479143833874984E-2</v>
      </c>
      <c r="J20">
        <v>-8.9939416166951322E-2</v>
      </c>
      <c r="K20">
        <v>-1.961544204910451E-3</v>
      </c>
      <c r="L20">
        <v>-0.17667622374218539</v>
      </c>
      <c r="M20">
        <v>2.085771417455197E-2</v>
      </c>
    </row>
    <row r="21" spans="1:13" x14ac:dyDescent="0.2">
      <c r="A21" s="1">
        <v>19</v>
      </c>
      <c r="B21" t="s">
        <v>30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-3.3474550300057873E-2</v>
      </c>
      <c r="I21">
        <v>1.137055874716804E-2</v>
      </c>
      <c r="J21">
        <v>1.6645267782725879E-2</v>
      </c>
      <c r="K21">
        <v>9.0128218071298255E-2</v>
      </c>
      <c r="L21">
        <v>0.1096839187023551</v>
      </c>
      <c r="M21">
        <v>-8.1479701827080517E-2</v>
      </c>
    </row>
    <row r="22" spans="1:13" x14ac:dyDescent="0.2">
      <c r="A22" s="1">
        <v>20</v>
      </c>
      <c r="B22" t="s">
        <v>30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-0.18191421123520959</v>
      </c>
      <c r="I22">
        <v>0.5958796080177996</v>
      </c>
      <c r="J22">
        <v>0.63990102281912031</v>
      </c>
      <c r="K22">
        <v>0.41125125603448609</v>
      </c>
      <c r="L22">
        <v>0.40963103001582313</v>
      </c>
      <c r="M22">
        <v>-0.26493529181567749</v>
      </c>
    </row>
    <row r="23" spans="1:13" x14ac:dyDescent="0.2">
      <c r="A23" s="1">
        <v>21</v>
      </c>
      <c r="B23" t="s">
        <v>30</v>
      </c>
      <c r="C23" t="s">
        <v>13</v>
      </c>
      <c r="D23">
        <v>4896</v>
      </c>
      <c r="E23">
        <v>0</v>
      </c>
      <c r="F23">
        <v>0.33</v>
      </c>
      <c r="G23">
        <v>1</v>
      </c>
      <c r="H23">
        <v>2.6091124638151671E-2</v>
      </c>
      <c r="I23">
        <v>0.26378989708286121</v>
      </c>
      <c r="J23">
        <v>0.26874370017797689</v>
      </c>
      <c r="K23">
        <v>0.1086017948932321</v>
      </c>
      <c r="L23">
        <v>9.2894376956929262E-3</v>
      </c>
      <c r="M23">
        <v>-3.8489225124576913E-2</v>
      </c>
    </row>
    <row r="24" spans="1:13" x14ac:dyDescent="0.2">
      <c r="A24" s="1">
        <v>22</v>
      </c>
      <c r="B24" t="s">
        <v>30</v>
      </c>
      <c r="C24" t="s">
        <v>13</v>
      </c>
      <c r="D24">
        <v>4896</v>
      </c>
      <c r="E24">
        <v>0.33</v>
      </c>
      <c r="F24">
        <v>0.66</v>
      </c>
      <c r="G24">
        <v>1</v>
      </c>
      <c r="H24">
        <v>-0.13679402443016139</v>
      </c>
      <c r="I24">
        <v>-4.7418584564404377E-2</v>
      </c>
      <c r="J24">
        <v>-1.477841489750556E-2</v>
      </c>
      <c r="K24">
        <v>-0.1346268818509801</v>
      </c>
      <c r="L24">
        <v>-6.1880109524654947E-2</v>
      </c>
      <c r="M24">
        <v>-7.2851399011794812E-2</v>
      </c>
    </row>
    <row r="25" spans="1:13" x14ac:dyDescent="0.2">
      <c r="A25" s="1">
        <v>23</v>
      </c>
      <c r="B25" t="s">
        <v>30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3.115740461605794E-2</v>
      </c>
      <c r="I25">
        <v>-0.12945696205004689</v>
      </c>
      <c r="J25">
        <v>-0.1462610232523994</v>
      </c>
      <c r="K25">
        <v>0.16673540295549191</v>
      </c>
      <c r="L25">
        <v>-0.16608395246687849</v>
      </c>
      <c r="M25">
        <v>-0.26212253671691788</v>
      </c>
    </row>
    <row r="26" spans="1:13" x14ac:dyDescent="0.2">
      <c r="A26" s="1">
        <v>24</v>
      </c>
      <c r="B26" t="s">
        <v>30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-0.17531167657232899</v>
      </c>
      <c r="I26">
        <v>0.79174017238687455</v>
      </c>
      <c r="J26">
        <v>0.79613400213625451</v>
      </c>
      <c r="K26">
        <v>0.60926269634322927</v>
      </c>
      <c r="L26">
        <v>0.49115771490480881</v>
      </c>
      <c r="M26">
        <v>-0.45834492718011249</v>
      </c>
    </row>
    <row r="27" spans="1:13" x14ac:dyDescent="0.2">
      <c r="A27" s="1">
        <v>25</v>
      </c>
      <c r="B27" t="s">
        <v>30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-0.1205125534386431</v>
      </c>
      <c r="I27">
        <v>0.2169864277804632</v>
      </c>
      <c r="J27">
        <v>0.22814748737270441</v>
      </c>
      <c r="K27">
        <v>0.20064069967388601</v>
      </c>
      <c r="L27">
        <v>3.7250120672803123E-2</v>
      </c>
      <c r="M27">
        <v>-0.24423284154262631</v>
      </c>
    </row>
    <row r="28" spans="1:13" x14ac:dyDescent="0.2">
      <c r="A28" s="1">
        <v>26</v>
      </c>
      <c r="B28" t="s">
        <v>30</v>
      </c>
      <c r="C28" t="s">
        <v>13</v>
      </c>
      <c r="D28">
        <v>4932</v>
      </c>
      <c r="E28">
        <v>0.33</v>
      </c>
      <c r="F28">
        <v>0.66</v>
      </c>
      <c r="G28">
        <v>1</v>
      </c>
      <c r="H28">
        <v>-6.4104536518171121E-2</v>
      </c>
      <c r="I28">
        <v>-0.20904435651576131</v>
      </c>
      <c r="J28">
        <v>-0.19260685580578571</v>
      </c>
      <c r="K28">
        <v>-0.1215143291911588</v>
      </c>
      <c r="L28">
        <v>-0.17766938516831479</v>
      </c>
      <c r="M28">
        <v>0.16345179980430319</v>
      </c>
    </row>
    <row r="29" spans="1:13" x14ac:dyDescent="0.2">
      <c r="A29" s="1">
        <v>27</v>
      </c>
      <c r="B29" t="s">
        <v>30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9.9358767690086766E-2</v>
      </c>
      <c r="I29">
        <v>7.2689382020869248E-2</v>
      </c>
      <c r="J29">
        <v>4.5194006804279548E-2</v>
      </c>
      <c r="K29">
        <v>-2.773465395935203E-2</v>
      </c>
      <c r="L29">
        <v>1.3219334356010829E-2</v>
      </c>
      <c r="M29">
        <v>-3.5783688305676763E-2</v>
      </c>
    </row>
    <row r="30" spans="1:13" x14ac:dyDescent="0.2">
      <c r="A30" s="1">
        <v>28</v>
      </c>
      <c r="B30" t="s">
        <v>30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-0.31043480114167071</v>
      </c>
      <c r="I30">
        <v>0.51523965208055922</v>
      </c>
      <c r="J30">
        <v>0.52690508615400955</v>
      </c>
      <c r="K30">
        <v>0.44823215997929677</v>
      </c>
      <c r="L30">
        <v>0.20662475110413361</v>
      </c>
      <c r="M30">
        <v>-0.51064223090460381</v>
      </c>
    </row>
    <row r="31" spans="1:13" x14ac:dyDescent="0.2">
      <c r="A31" s="1">
        <v>29</v>
      </c>
      <c r="B31" t="s">
        <v>30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6.1283486365064782E-3</v>
      </c>
      <c r="I31">
        <v>0.20137874751713641</v>
      </c>
      <c r="J31">
        <v>0.20076630758947139</v>
      </c>
      <c r="K31">
        <v>0.15241438500160279</v>
      </c>
      <c r="L31">
        <v>0.15694318364536561</v>
      </c>
      <c r="M31">
        <v>-9.7876788401803361E-2</v>
      </c>
    </row>
    <row r="32" spans="1:13" x14ac:dyDescent="0.2">
      <c r="A32" s="1">
        <v>30</v>
      </c>
      <c r="B32" t="s">
        <v>30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2.6285204393463039E-2</v>
      </c>
      <c r="I32">
        <v>-0.14355190996243661</v>
      </c>
      <c r="J32">
        <v>-0.15412434893972399</v>
      </c>
      <c r="K32">
        <v>-0.1022505099046926</v>
      </c>
      <c r="L32">
        <v>-0.21537773693691231</v>
      </c>
      <c r="M32">
        <v>8.1521223215786587E-2</v>
      </c>
    </row>
    <row r="33" spans="1:13" x14ac:dyDescent="0.2">
      <c r="A33" s="1">
        <v>31</v>
      </c>
      <c r="B33" t="s">
        <v>30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0.19681094040388761</v>
      </c>
      <c r="I33">
        <v>0.1612573171502486</v>
      </c>
      <c r="J33">
        <v>0.14670860155688931</v>
      </c>
      <c r="K33">
        <v>0.1147163275226893</v>
      </c>
      <c r="L33">
        <v>7.8262459064037365E-2</v>
      </c>
      <c r="M33">
        <v>-0.1629721485873111</v>
      </c>
    </row>
    <row r="34" spans="1:13" x14ac:dyDescent="0.2">
      <c r="A34" s="1">
        <v>32</v>
      </c>
      <c r="B34" t="s">
        <v>30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-0.2248564247441</v>
      </c>
      <c r="I34">
        <v>0.26537508873794502</v>
      </c>
      <c r="J34">
        <v>0.29252294163670761</v>
      </c>
      <c r="K34">
        <v>0.24050194625017199</v>
      </c>
      <c r="L34">
        <v>2.209879829662522E-2</v>
      </c>
      <c r="M34">
        <v>-0.31457223544531843</v>
      </c>
    </row>
    <row r="35" spans="1:13" x14ac:dyDescent="0.2">
      <c r="A35" s="1">
        <v>33</v>
      </c>
      <c r="B35" t="s">
        <v>30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0.1162522370988885</v>
      </c>
      <c r="I35">
        <v>0.15594887666875221</v>
      </c>
      <c r="J35">
        <v>0.12788968617611191</v>
      </c>
      <c r="K35">
        <v>0.1000524368675151</v>
      </c>
      <c r="L35">
        <v>0.16371916725233671</v>
      </c>
      <c r="M35">
        <v>-0.1295092762497019</v>
      </c>
    </row>
    <row r="36" spans="1:13" x14ac:dyDescent="0.2">
      <c r="A36" s="1">
        <v>34</v>
      </c>
      <c r="B36" t="s">
        <v>30</v>
      </c>
      <c r="C36" t="s">
        <v>14</v>
      </c>
      <c r="D36">
        <v>7955</v>
      </c>
      <c r="E36">
        <v>0.33</v>
      </c>
      <c r="F36">
        <v>0.66</v>
      </c>
      <c r="G36">
        <v>1</v>
      </c>
      <c r="H36">
        <v>-2.170326148564913E-2</v>
      </c>
      <c r="I36">
        <v>1.8571510456575839E-2</v>
      </c>
      <c r="J36">
        <v>1.9885768773148269E-2</v>
      </c>
      <c r="K36">
        <v>1.7441865071139429E-2</v>
      </c>
      <c r="L36">
        <v>-0.21425535934675541</v>
      </c>
      <c r="M36">
        <v>-5.8811386622695062E-2</v>
      </c>
    </row>
    <row r="37" spans="1:13" x14ac:dyDescent="0.2">
      <c r="A37" s="1">
        <v>35</v>
      </c>
      <c r="B37" t="s">
        <v>30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0.1630236794492736</v>
      </c>
      <c r="I37">
        <v>8.3500953721635504E-2</v>
      </c>
      <c r="J37">
        <v>6.3198069894758332E-2</v>
      </c>
      <c r="K37">
        <v>3.8058923041795943E-2</v>
      </c>
      <c r="L37">
        <v>0.19446917584910051</v>
      </c>
      <c r="M37">
        <v>-2.6100158289258778E-2</v>
      </c>
    </row>
    <row r="38" spans="1:13" x14ac:dyDescent="0.2">
      <c r="A38" s="1">
        <v>36</v>
      </c>
      <c r="B38" t="s">
        <v>30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-0.2003887663837999</v>
      </c>
      <c r="I38">
        <v>0.41825482019540289</v>
      </c>
      <c r="J38">
        <v>0.43418713411207249</v>
      </c>
      <c r="K38">
        <v>0.27926453178735478</v>
      </c>
      <c r="L38">
        <v>0.1583650344756474</v>
      </c>
      <c r="M38">
        <v>-0.39523233669318297</v>
      </c>
    </row>
    <row r="39" spans="1:13" x14ac:dyDescent="0.2">
      <c r="A39" s="1">
        <v>37</v>
      </c>
      <c r="B39" t="s">
        <v>30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8.7175760530047317E-2</v>
      </c>
      <c r="I39">
        <v>-1.442314596544964E-2</v>
      </c>
      <c r="J39">
        <v>-3.4787768611560202E-2</v>
      </c>
      <c r="K39">
        <v>5.0660314824280354E-3</v>
      </c>
      <c r="L39">
        <v>-0.19207552352845231</v>
      </c>
      <c r="M39">
        <v>-2.208499045814322E-2</v>
      </c>
    </row>
    <row r="40" spans="1:13" x14ac:dyDescent="0.2">
      <c r="A40" s="1">
        <v>38</v>
      </c>
      <c r="B40" t="s">
        <v>30</v>
      </c>
      <c r="C40" t="s">
        <v>14</v>
      </c>
      <c r="D40">
        <v>6239</v>
      </c>
      <c r="E40">
        <v>0.33</v>
      </c>
      <c r="F40">
        <v>0.66</v>
      </c>
      <c r="G40">
        <v>1</v>
      </c>
      <c r="H40">
        <v>-0.1476065007629655</v>
      </c>
      <c r="I40">
        <v>-5.6000218065091999E-2</v>
      </c>
      <c r="J40">
        <v>-1.560748189753605E-2</v>
      </c>
      <c r="K40">
        <v>-0.1071119144591602</v>
      </c>
      <c r="L40">
        <v>-8.2871180564502933E-2</v>
      </c>
      <c r="M40">
        <v>2.0618560492321528E-2</v>
      </c>
    </row>
    <row r="41" spans="1:13" x14ac:dyDescent="0.2">
      <c r="A41" s="1">
        <v>39</v>
      </c>
      <c r="B41" t="s">
        <v>30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-0.12792297996881399</v>
      </c>
      <c r="I41">
        <v>-8.6414586642519373E-2</v>
      </c>
      <c r="J41">
        <v>-8.06116145603398E-2</v>
      </c>
      <c r="K41">
        <v>2.7492263948877702E-2</v>
      </c>
      <c r="L41">
        <v>-0.15490271953888049</v>
      </c>
      <c r="M41">
        <v>5.1105269298851903E-2</v>
      </c>
    </row>
    <row r="42" spans="1:13" x14ac:dyDescent="0.2">
      <c r="A42" s="1">
        <v>40</v>
      </c>
      <c r="B42" t="s">
        <v>30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-0.22752021793109131</v>
      </c>
      <c r="I42">
        <v>0.42469430126459112</v>
      </c>
      <c r="J42">
        <v>0.46808189668394079</v>
      </c>
      <c r="K42">
        <v>0.42587985593927619</v>
      </c>
      <c r="L42">
        <v>1.2927893511159871E-2</v>
      </c>
      <c r="M42">
        <v>-0.47217945939600392</v>
      </c>
    </row>
    <row r="43" spans="1:13" x14ac:dyDescent="0.2">
      <c r="A43" s="1">
        <v>41</v>
      </c>
      <c r="B43" t="s">
        <v>30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-3.1550721312127952E-2</v>
      </c>
      <c r="I43">
        <v>0.12556418048262641</v>
      </c>
      <c r="J43">
        <v>0.1253290072988518</v>
      </c>
      <c r="K43">
        <v>6.7297578246410208E-2</v>
      </c>
      <c r="L43">
        <v>0.1771583902339619</v>
      </c>
      <c r="M43">
        <v>-9.1579231091488397E-2</v>
      </c>
    </row>
    <row r="44" spans="1:13" x14ac:dyDescent="0.2">
      <c r="A44" s="1">
        <v>42</v>
      </c>
      <c r="B44" t="s">
        <v>30</v>
      </c>
      <c r="C44" t="s">
        <v>14</v>
      </c>
      <c r="D44">
        <v>3702</v>
      </c>
      <c r="E44">
        <v>0.33</v>
      </c>
      <c r="F44">
        <v>0.66</v>
      </c>
      <c r="G44">
        <v>1</v>
      </c>
      <c r="H44">
        <v>-4.2462181561016422E-2</v>
      </c>
      <c r="I44">
        <v>5.2254616882067083E-2</v>
      </c>
      <c r="J44">
        <v>8.4767192936870767E-2</v>
      </c>
      <c r="K44">
        <v>7.6822466494865072E-2</v>
      </c>
      <c r="L44">
        <v>-0.17140551522504621</v>
      </c>
      <c r="M44">
        <v>-0.13012248641455321</v>
      </c>
    </row>
    <row r="45" spans="1:13" x14ac:dyDescent="0.2">
      <c r="A45" s="1">
        <v>43</v>
      </c>
      <c r="B45" t="s">
        <v>30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3.332658324749959E-2</v>
      </c>
      <c r="I45">
        <v>-1.9751666570931609E-2</v>
      </c>
      <c r="J45">
        <v>-1.184821827529247E-2</v>
      </c>
      <c r="K45">
        <v>0.10262840141798429</v>
      </c>
      <c r="L45">
        <v>7.7252696656675571E-2</v>
      </c>
      <c r="M45">
        <v>3.2262939881893611E-2</v>
      </c>
    </row>
    <row r="46" spans="1:13" x14ac:dyDescent="0.2">
      <c r="A46" s="1">
        <v>44</v>
      </c>
      <c r="B46" t="s">
        <v>30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-0.13997700387182119</v>
      </c>
      <c r="I46">
        <v>0.38525390354517403</v>
      </c>
      <c r="J46">
        <v>0.39962045417469322</v>
      </c>
      <c r="K46">
        <v>0.36750718517361669</v>
      </c>
      <c r="L46">
        <v>0.17301526326011979</v>
      </c>
      <c r="M46">
        <v>-0.37125688491402009</v>
      </c>
    </row>
    <row r="47" spans="1:13" x14ac:dyDescent="0.2">
      <c r="A47" s="1">
        <v>45</v>
      </c>
      <c r="B47" t="s">
        <v>30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0.25032840869440443</v>
      </c>
      <c r="I47">
        <v>6.8137428928473646E-4</v>
      </c>
      <c r="J47">
        <v>-3.5411246150339117E-2</v>
      </c>
      <c r="K47">
        <v>-1.0876704755578841E-3</v>
      </c>
      <c r="L47">
        <v>2.986330729990835E-2</v>
      </c>
      <c r="M47">
        <v>5.7642141511976101E-2</v>
      </c>
    </row>
    <row r="48" spans="1:13" x14ac:dyDescent="0.2">
      <c r="A48" s="1">
        <v>46</v>
      </c>
      <c r="B48" t="s">
        <v>30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-9.9410859738427691E-3</v>
      </c>
      <c r="I48">
        <v>-1.91744180999384E-2</v>
      </c>
      <c r="J48">
        <v>-3.1335860946430427E-2</v>
      </c>
      <c r="K48">
        <v>-6.092631930514362E-3</v>
      </c>
      <c r="L48">
        <v>-0.1249255473169353</v>
      </c>
      <c r="M48">
        <v>-1.7581085985028319E-2</v>
      </c>
    </row>
    <row r="49" spans="1:13" x14ac:dyDescent="0.2">
      <c r="A49" s="1">
        <v>47</v>
      </c>
      <c r="B49" t="s">
        <v>30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-5.2139150840665893E-2</v>
      </c>
      <c r="I49">
        <v>2.9131795779798349E-2</v>
      </c>
      <c r="J49">
        <v>3.2845247601582542E-2</v>
      </c>
      <c r="K49">
        <v>4.0084428153286611E-2</v>
      </c>
      <c r="L49">
        <v>6.8846458918563447E-2</v>
      </c>
      <c r="M49">
        <v>1.7180394928066361E-2</v>
      </c>
    </row>
    <row r="50" spans="1:13" x14ac:dyDescent="0.2">
      <c r="A50" s="1">
        <v>48</v>
      </c>
      <c r="B50" t="s">
        <v>30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-0.29690639647123052</v>
      </c>
      <c r="I50">
        <v>0.31222164783032108</v>
      </c>
      <c r="J50">
        <v>0.35780295071507628</v>
      </c>
      <c r="K50">
        <v>0.22090535112777479</v>
      </c>
      <c r="L50">
        <v>0.15557116370212179</v>
      </c>
      <c r="M50">
        <v>-0.31721321951118331</v>
      </c>
    </row>
    <row r="51" spans="1:13" x14ac:dyDescent="0.2">
      <c r="A51" s="1">
        <v>49</v>
      </c>
      <c r="B51" t="s">
        <v>30</v>
      </c>
      <c r="C51" t="s">
        <v>14</v>
      </c>
      <c r="D51">
        <v>4896</v>
      </c>
      <c r="E51">
        <v>0</v>
      </c>
      <c r="F51">
        <v>0.33</v>
      </c>
      <c r="G51">
        <v>1</v>
      </c>
      <c r="H51">
        <v>0</v>
      </c>
      <c r="I51">
        <v>0.1960564928365047</v>
      </c>
      <c r="J51">
        <v>0.18916590474013839</v>
      </c>
      <c r="K51">
        <v>9.2387991671873906E-2</v>
      </c>
      <c r="L51">
        <v>2.1714397348860381E-2</v>
      </c>
      <c r="M51">
        <v>-0.16388804771947901</v>
      </c>
    </row>
    <row r="52" spans="1:13" x14ac:dyDescent="0.2">
      <c r="A52" s="1">
        <v>50</v>
      </c>
      <c r="B52" t="s">
        <v>30</v>
      </c>
      <c r="C52" t="s">
        <v>14</v>
      </c>
      <c r="D52">
        <v>4896</v>
      </c>
      <c r="E52">
        <v>0.33</v>
      </c>
      <c r="F52">
        <v>0.66</v>
      </c>
      <c r="G52">
        <v>1</v>
      </c>
      <c r="H52">
        <v>-0.1006466403620335</v>
      </c>
      <c r="I52">
        <v>-4.1492922864110188E-2</v>
      </c>
      <c r="J52">
        <v>-1.420432445990031E-2</v>
      </c>
      <c r="K52">
        <v>-9.2241239481446607E-2</v>
      </c>
      <c r="L52">
        <v>-5.4954860280852558E-2</v>
      </c>
      <c r="M52">
        <v>-2.831716137149211E-3</v>
      </c>
    </row>
    <row r="53" spans="1:13" x14ac:dyDescent="0.2">
      <c r="A53" s="1">
        <v>51</v>
      </c>
      <c r="B53" t="s">
        <v>30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-3.6535335609629883E-2</v>
      </c>
      <c r="I53">
        <v>-9.3962164538830314E-2</v>
      </c>
      <c r="J53">
        <v>-8.2734546192184913E-2</v>
      </c>
      <c r="K53">
        <v>0.1041097096364986</v>
      </c>
      <c r="L53">
        <v>-0.1330567823763186</v>
      </c>
      <c r="M53">
        <v>5.1593382617950503E-2</v>
      </c>
    </row>
    <row r="54" spans="1:13" x14ac:dyDescent="0.2">
      <c r="A54" s="1">
        <v>52</v>
      </c>
      <c r="B54" t="s">
        <v>30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-0.2549566884508534</v>
      </c>
      <c r="I54">
        <v>0.51787024536433279</v>
      </c>
      <c r="J54">
        <v>0.53709415655481196</v>
      </c>
      <c r="K54">
        <v>0.41128497038078771</v>
      </c>
      <c r="L54">
        <v>0.2686863650299216</v>
      </c>
      <c r="M54">
        <v>-0.50509212373893642</v>
      </c>
    </row>
    <row r="55" spans="1:13" x14ac:dyDescent="0.2">
      <c r="A55" s="1">
        <v>53</v>
      </c>
      <c r="B55" t="s">
        <v>30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-8.9683414872947453E-2</v>
      </c>
      <c r="I55">
        <v>0.14022352658487819</v>
      </c>
      <c r="J55">
        <v>0.1611070869444487</v>
      </c>
      <c r="K55">
        <v>0.1259077549697537</v>
      </c>
      <c r="L55">
        <v>2.4072316642422101E-2</v>
      </c>
      <c r="M55">
        <v>-0.1247979087842889</v>
      </c>
    </row>
    <row r="56" spans="1:13" x14ac:dyDescent="0.2">
      <c r="A56" s="1">
        <v>54</v>
      </c>
      <c r="B56" t="s">
        <v>30</v>
      </c>
      <c r="C56" t="s">
        <v>14</v>
      </c>
      <c r="D56">
        <v>4932</v>
      </c>
      <c r="E56">
        <v>0.33</v>
      </c>
      <c r="F56">
        <v>0.66</v>
      </c>
      <c r="G56">
        <v>1</v>
      </c>
      <c r="H56">
        <v>-4.1343913800265461E-2</v>
      </c>
      <c r="I56">
        <v>-0.13807629328381649</v>
      </c>
      <c r="J56">
        <v>-0.1218025530201922</v>
      </c>
      <c r="K56">
        <v>-8.1582251808035008E-2</v>
      </c>
      <c r="L56">
        <v>-0.15277005302949309</v>
      </c>
      <c r="M56">
        <v>0.12502535224919539</v>
      </c>
    </row>
    <row r="57" spans="1:13" x14ac:dyDescent="0.2">
      <c r="A57" s="1">
        <v>55</v>
      </c>
      <c r="B57" t="s">
        <v>30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6.7838473002464775E-2</v>
      </c>
      <c r="I57">
        <v>9.0228801614883933E-2</v>
      </c>
      <c r="J57">
        <v>7.722817638700577E-2</v>
      </c>
      <c r="K57">
        <v>-2.0362522981819458E-3</v>
      </c>
      <c r="L57">
        <v>3.3216972299515202E-2</v>
      </c>
      <c r="M57">
        <v>-8.8119395235269876E-2</v>
      </c>
    </row>
    <row r="58" spans="1:13" x14ac:dyDescent="0.2">
      <c r="A58" s="1">
        <v>56</v>
      </c>
      <c r="B58" t="s">
        <v>30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-0.39448363430563299</v>
      </c>
      <c r="I58">
        <v>0.69036163034873821</v>
      </c>
      <c r="J58">
        <v>0.71889579717388374</v>
      </c>
      <c r="K58">
        <v>0.62689108519240944</v>
      </c>
      <c r="L58">
        <v>0.26567136136527297</v>
      </c>
      <c r="M58">
        <v>-0.7112178365381786</v>
      </c>
    </row>
    <row r="59" spans="1:13" x14ac:dyDescent="0.2">
      <c r="A59" s="1">
        <v>57</v>
      </c>
      <c r="B59" t="s">
        <v>30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7.4676823639776438E-3</v>
      </c>
      <c r="I59">
        <v>0.28025179647127318</v>
      </c>
      <c r="J59">
        <v>0.28344642548287879</v>
      </c>
      <c r="K59">
        <v>0.2122080695982641</v>
      </c>
      <c r="L59">
        <v>0.19852938438847689</v>
      </c>
      <c r="M59">
        <v>-0.15245800273431881</v>
      </c>
    </row>
    <row r="60" spans="1:13" x14ac:dyDescent="0.2">
      <c r="A60" s="1">
        <v>58</v>
      </c>
      <c r="B60" t="s">
        <v>30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3.1844360060774762E-2</v>
      </c>
      <c r="I60">
        <v>-0.20422080175749899</v>
      </c>
      <c r="J60">
        <v>-0.22264994600169291</v>
      </c>
      <c r="K60">
        <v>-0.1510720466518681</v>
      </c>
      <c r="L60">
        <v>-0.27857240565577063</v>
      </c>
      <c r="M60">
        <v>0.12215971322494321</v>
      </c>
    </row>
    <row r="61" spans="1:13" x14ac:dyDescent="0.2">
      <c r="A61" s="1">
        <v>59</v>
      </c>
      <c r="B61" t="s">
        <v>30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0.24187559530050171</v>
      </c>
      <c r="I61">
        <v>0.2406229780757646</v>
      </c>
      <c r="J61">
        <v>0.2237070662600803</v>
      </c>
      <c r="K61">
        <v>0.1685283181072206</v>
      </c>
      <c r="L61">
        <v>0.1009242684398331</v>
      </c>
      <c r="M61">
        <v>-0.24756052261565939</v>
      </c>
    </row>
    <row r="62" spans="1:13" x14ac:dyDescent="0.2">
      <c r="A62" s="1">
        <v>60</v>
      </c>
      <c r="B62" t="s">
        <v>30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-0.3112871817546945</v>
      </c>
      <c r="I62">
        <v>0.3694144379193855</v>
      </c>
      <c r="J62">
        <v>0.41831948532511293</v>
      </c>
      <c r="K62">
        <v>0.34496595945481812</v>
      </c>
      <c r="L62">
        <v>3.3051909460314118E-2</v>
      </c>
      <c r="M62">
        <v>-0.45049552465701609</v>
      </c>
    </row>
    <row r="63" spans="1:13" x14ac:dyDescent="0.2">
      <c r="A63" s="1">
        <v>61</v>
      </c>
      <c r="B63" t="s">
        <v>30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0.149085855608146</v>
      </c>
      <c r="I63">
        <v>0.2138483680624349</v>
      </c>
      <c r="J63">
        <v>0.18487522066171369</v>
      </c>
      <c r="K63">
        <v>0.13915938731413111</v>
      </c>
      <c r="L63">
        <v>0.20338186673727571</v>
      </c>
      <c r="M63">
        <v>-0.18798819414579651</v>
      </c>
    </row>
    <row r="64" spans="1:13" x14ac:dyDescent="0.2">
      <c r="A64" s="1">
        <v>62</v>
      </c>
      <c r="B64" t="s">
        <v>30</v>
      </c>
      <c r="C64" t="s">
        <v>15</v>
      </c>
      <c r="D64">
        <v>7955</v>
      </c>
      <c r="E64">
        <v>0.33</v>
      </c>
      <c r="F64">
        <v>0.66</v>
      </c>
      <c r="G64">
        <v>1</v>
      </c>
      <c r="H64">
        <v>-2.6995957536847331E-2</v>
      </c>
      <c r="I64">
        <v>1.6743494511863511E-2</v>
      </c>
      <c r="J64">
        <v>1.9033141114049149E-2</v>
      </c>
      <c r="K64">
        <v>2.209701893887395E-2</v>
      </c>
      <c r="L64">
        <v>-0.2611058707797555</v>
      </c>
      <c r="M64">
        <v>-8.5359740058594771E-2</v>
      </c>
    </row>
    <row r="65" spans="1:13" x14ac:dyDescent="0.2">
      <c r="A65" s="1">
        <v>63</v>
      </c>
      <c r="B65" t="s">
        <v>30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0.21575802283087309</v>
      </c>
      <c r="I65">
        <v>0.1197968250163275</v>
      </c>
      <c r="J65">
        <v>9.4402669505524298E-2</v>
      </c>
      <c r="K65">
        <v>4.9786604854355543E-2</v>
      </c>
      <c r="L65">
        <v>0.2455961325376691</v>
      </c>
      <c r="M65">
        <v>-4.955277981341643E-2</v>
      </c>
    </row>
    <row r="66" spans="1:13" x14ac:dyDescent="0.2">
      <c r="A66" s="1">
        <v>64</v>
      </c>
      <c r="B66" t="s">
        <v>30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-0.26466109576821301</v>
      </c>
      <c r="I66">
        <v>0.56654341671679176</v>
      </c>
      <c r="J66">
        <v>0.61542541454977595</v>
      </c>
      <c r="K66">
        <v>0.41668103480332003</v>
      </c>
      <c r="L66">
        <v>0.1938961407450549</v>
      </c>
      <c r="M66">
        <v>-0.56039344116875756</v>
      </c>
    </row>
    <row r="67" spans="1:13" x14ac:dyDescent="0.2">
      <c r="A67" s="1">
        <v>65</v>
      </c>
      <c r="B67" t="s">
        <v>30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0.1015750825843677</v>
      </c>
      <c r="I67">
        <v>-2.3721674723995639E-2</v>
      </c>
      <c r="J67">
        <v>-5.2838186714881018E-2</v>
      </c>
      <c r="K67">
        <v>1.390462228950223E-2</v>
      </c>
      <c r="L67">
        <v>-0.23407604355514311</v>
      </c>
      <c r="M67">
        <v>-3.6444939138731147E-2</v>
      </c>
    </row>
    <row r="68" spans="1:13" x14ac:dyDescent="0.2">
      <c r="A68" s="1">
        <v>66</v>
      </c>
      <c r="B68" t="s">
        <v>30</v>
      </c>
      <c r="C68" t="s">
        <v>15</v>
      </c>
      <c r="D68">
        <v>6239</v>
      </c>
      <c r="E68">
        <v>0.33</v>
      </c>
      <c r="F68">
        <v>0.66</v>
      </c>
      <c r="G68">
        <v>1</v>
      </c>
      <c r="H68">
        <v>-0.18695789773352731</v>
      </c>
      <c r="I68">
        <v>-8.0343126514665811E-2</v>
      </c>
      <c r="J68">
        <v>-1.7855175252079289E-2</v>
      </c>
      <c r="K68">
        <v>-0.15113580468159071</v>
      </c>
      <c r="L68">
        <v>-0.1009923477751669</v>
      </c>
      <c r="M68">
        <v>3.003354396305365E-2</v>
      </c>
    </row>
    <row r="69" spans="1:13" x14ac:dyDescent="0.2">
      <c r="A69" s="1">
        <v>67</v>
      </c>
      <c r="B69" t="s">
        <v>30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-0.15884163287969749</v>
      </c>
      <c r="I69">
        <v>-0.1126396542392574</v>
      </c>
      <c r="J69">
        <v>-0.1029137764742545</v>
      </c>
      <c r="K69">
        <v>3.5991284366469353E-2</v>
      </c>
      <c r="L69">
        <v>-0.18903258372183079</v>
      </c>
      <c r="M69">
        <v>7.3483338936359763E-2</v>
      </c>
    </row>
    <row r="70" spans="1:13" x14ac:dyDescent="0.2">
      <c r="A70" s="1">
        <v>68</v>
      </c>
      <c r="B70" t="s">
        <v>30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-0.30551214244457098</v>
      </c>
      <c r="I70">
        <v>0.57761772552124457</v>
      </c>
      <c r="J70">
        <v>0.65082344910345136</v>
      </c>
      <c r="K70">
        <v>0.60447773340588928</v>
      </c>
      <c r="L70">
        <v>1.528743570872799E-2</v>
      </c>
      <c r="M70">
        <v>-0.6634389532451479</v>
      </c>
    </row>
    <row r="71" spans="1:13" x14ac:dyDescent="0.2">
      <c r="A71" s="1">
        <v>69</v>
      </c>
      <c r="B71" t="s">
        <v>30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-4.8804482248468381E-2</v>
      </c>
      <c r="I71">
        <v>0.1686337659518819</v>
      </c>
      <c r="J71">
        <v>0.1749990884317377</v>
      </c>
      <c r="K71">
        <v>9.420293951277757E-2</v>
      </c>
      <c r="L71">
        <v>0.21627982064113549</v>
      </c>
      <c r="M71">
        <v>-0.1240367913775956</v>
      </c>
    </row>
    <row r="72" spans="1:13" x14ac:dyDescent="0.2">
      <c r="A72" s="1">
        <v>70</v>
      </c>
      <c r="B72" t="s">
        <v>30</v>
      </c>
      <c r="C72" t="s">
        <v>15</v>
      </c>
      <c r="D72">
        <v>3702</v>
      </c>
      <c r="E72">
        <v>0.33</v>
      </c>
      <c r="F72">
        <v>0.66</v>
      </c>
      <c r="G72">
        <v>1</v>
      </c>
      <c r="H72">
        <v>-5.8848654697478651E-2</v>
      </c>
      <c r="I72">
        <v>7.3246333650167167E-2</v>
      </c>
      <c r="J72">
        <v>0.114086971396534</v>
      </c>
      <c r="K72">
        <v>0.1063363222179563</v>
      </c>
      <c r="L72">
        <v>-0.20880428323715239</v>
      </c>
      <c r="M72">
        <v>-0.18855560333240781</v>
      </c>
    </row>
    <row r="73" spans="1:13" x14ac:dyDescent="0.2">
      <c r="A73" s="1">
        <v>71</v>
      </c>
      <c r="B73" t="s">
        <v>30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4.1205789918088688E-2</v>
      </c>
      <c r="I73">
        <v>-3.4302894505325782E-2</v>
      </c>
      <c r="J73">
        <v>-2.511838170021545E-2</v>
      </c>
      <c r="K73">
        <v>0.1423410407530957</v>
      </c>
      <c r="L73">
        <v>9.4600209690600207E-2</v>
      </c>
      <c r="M73">
        <v>5.2593507652156493E-2</v>
      </c>
    </row>
    <row r="74" spans="1:13" x14ac:dyDescent="0.2">
      <c r="A74" s="1">
        <v>72</v>
      </c>
      <c r="B74" t="s">
        <v>30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-0.19434499148383619</v>
      </c>
      <c r="I74">
        <v>0.52290030022956557</v>
      </c>
      <c r="J74">
        <v>0.5682313634339341</v>
      </c>
      <c r="K74">
        <v>0.53620343906290613</v>
      </c>
      <c r="L74">
        <v>0.22023022736207751</v>
      </c>
      <c r="M74">
        <v>-0.52612385515745341</v>
      </c>
    </row>
    <row r="75" spans="1:13" x14ac:dyDescent="0.2">
      <c r="A75" s="1">
        <v>73</v>
      </c>
      <c r="B75" t="s">
        <v>30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0.30870689426937381</v>
      </c>
      <c r="I75">
        <v>2.4668169743240292E-3</v>
      </c>
      <c r="J75">
        <v>-4.4799148631612308E-2</v>
      </c>
      <c r="K75">
        <v>4.8364481755162293E-3</v>
      </c>
      <c r="L75">
        <v>3.7606803266504042E-2</v>
      </c>
      <c r="M75">
        <v>9.3956197184427784E-2</v>
      </c>
    </row>
    <row r="76" spans="1:13" x14ac:dyDescent="0.2">
      <c r="A76" s="1">
        <v>74</v>
      </c>
      <c r="B76" t="s">
        <v>30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-1.651071502268182E-3</v>
      </c>
      <c r="I76">
        <v>-2.587131246194185E-2</v>
      </c>
      <c r="J76">
        <v>-4.483500351266529E-2</v>
      </c>
      <c r="K76">
        <v>-5.9103298034382029E-3</v>
      </c>
      <c r="L76">
        <v>-0.1510738862559545</v>
      </c>
      <c r="M76">
        <v>-2.780703096750177E-2</v>
      </c>
    </row>
    <row r="77" spans="1:13" x14ac:dyDescent="0.2">
      <c r="A77" s="1">
        <v>75</v>
      </c>
      <c r="B77" t="s">
        <v>30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-6.8331881532317396E-2</v>
      </c>
      <c r="I77">
        <v>2.5707229381948311E-2</v>
      </c>
      <c r="J77">
        <v>2.897161697997723E-2</v>
      </c>
      <c r="K77">
        <v>6.6121580742545358E-2</v>
      </c>
      <c r="L77">
        <v>8.569747780764729E-2</v>
      </c>
      <c r="M77">
        <v>4.4207083816429481E-2</v>
      </c>
    </row>
    <row r="78" spans="1:13" x14ac:dyDescent="0.2">
      <c r="A78" s="1">
        <v>76</v>
      </c>
      <c r="B78" t="s">
        <v>30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-0.38750499140128919</v>
      </c>
      <c r="I78">
        <v>0.441445967735768</v>
      </c>
      <c r="J78">
        <v>0.51084764554931639</v>
      </c>
      <c r="K78">
        <v>0.32281497945860171</v>
      </c>
      <c r="L78">
        <v>0.20175660356426389</v>
      </c>
      <c r="M78">
        <v>-0.46247375792702011</v>
      </c>
    </row>
    <row r="79" spans="1:13" x14ac:dyDescent="0.2">
      <c r="A79" s="1">
        <v>77</v>
      </c>
      <c r="B79" t="s">
        <v>30</v>
      </c>
      <c r="C79" t="s">
        <v>15</v>
      </c>
      <c r="D79">
        <v>4896</v>
      </c>
      <c r="E79">
        <v>0</v>
      </c>
      <c r="F79">
        <v>0.33</v>
      </c>
      <c r="G79">
        <v>1</v>
      </c>
      <c r="H79">
        <v>8.8727683662006272E-4</v>
      </c>
      <c r="I79">
        <v>0.27169190965110301</v>
      </c>
      <c r="J79">
        <v>0.26807328884129372</v>
      </c>
      <c r="K79">
        <v>0.13780935057197399</v>
      </c>
      <c r="L79">
        <v>2.6457425101472191E-2</v>
      </c>
      <c r="M79">
        <v>-0.23613173836054399</v>
      </c>
    </row>
    <row r="80" spans="1:13" x14ac:dyDescent="0.2">
      <c r="A80" s="1">
        <v>78</v>
      </c>
      <c r="B80" t="s">
        <v>30</v>
      </c>
      <c r="C80" t="s">
        <v>15</v>
      </c>
      <c r="D80">
        <v>4896</v>
      </c>
      <c r="E80">
        <v>0.33</v>
      </c>
      <c r="F80">
        <v>0.66</v>
      </c>
      <c r="G80">
        <v>1</v>
      </c>
      <c r="H80">
        <v>-0.1373457080306574</v>
      </c>
      <c r="I80">
        <v>-6.4450750231115558E-2</v>
      </c>
      <c r="J80">
        <v>-2.910491677181868E-2</v>
      </c>
      <c r="K80">
        <v>-0.12970310155621051</v>
      </c>
      <c r="L80">
        <v>-6.8150863004308629E-2</v>
      </c>
      <c r="M80">
        <v>-1.278177667161696E-3</v>
      </c>
    </row>
    <row r="81" spans="1:13" x14ac:dyDescent="0.2">
      <c r="A81" s="1">
        <v>79</v>
      </c>
      <c r="B81" t="s">
        <v>30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-4.0941072973155183E-2</v>
      </c>
      <c r="I81">
        <v>-0.13271430684615229</v>
      </c>
      <c r="J81">
        <v>-0.1233197588649733</v>
      </c>
      <c r="K81">
        <v>0.1553682405316488</v>
      </c>
      <c r="L81">
        <v>-0.1682366609733961</v>
      </c>
      <c r="M81">
        <v>7.2605399165634993E-2</v>
      </c>
    </row>
    <row r="82" spans="1:13" x14ac:dyDescent="0.2">
      <c r="A82" s="1">
        <v>80</v>
      </c>
      <c r="B82" t="s">
        <v>30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-0.33839183682820989</v>
      </c>
      <c r="I82">
        <v>0.69206776279452398</v>
      </c>
      <c r="J82">
        <v>0.7264933074123171</v>
      </c>
      <c r="K82">
        <v>0.56780280771170388</v>
      </c>
      <c r="L82">
        <v>0.33887804074101591</v>
      </c>
      <c r="M82">
        <v>-0.7000514962949248</v>
      </c>
    </row>
    <row r="83" spans="1:13" x14ac:dyDescent="0.2">
      <c r="A83" s="1">
        <v>81</v>
      </c>
      <c r="B83" t="s">
        <v>30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-0.1156393836350899</v>
      </c>
      <c r="I83">
        <v>0.1865817746635651</v>
      </c>
      <c r="J83">
        <v>0.2191609899490283</v>
      </c>
      <c r="K83">
        <v>0.17139575725447101</v>
      </c>
      <c r="L83">
        <v>2.79768361420017E-2</v>
      </c>
      <c r="M83">
        <v>-0.18269231349724011</v>
      </c>
    </row>
    <row r="84" spans="1:13" x14ac:dyDescent="0.2">
      <c r="A84" s="1">
        <v>82</v>
      </c>
      <c r="B84" t="s">
        <v>30</v>
      </c>
      <c r="C84" t="s">
        <v>15</v>
      </c>
      <c r="D84">
        <v>4932</v>
      </c>
      <c r="E84">
        <v>0.33</v>
      </c>
      <c r="F84">
        <v>0.66</v>
      </c>
      <c r="G84">
        <v>1</v>
      </c>
      <c r="H84">
        <v>-5.8338919195690002E-2</v>
      </c>
      <c r="I84">
        <v>-0.19871472676758301</v>
      </c>
      <c r="J84">
        <v>-0.17817658387715821</v>
      </c>
      <c r="K84">
        <v>-0.11442627413599769</v>
      </c>
      <c r="L84">
        <v>-0.18992215244149999</v>
      </c>
      <c r="M84">
        <v>0.1834381489649323</v>
      </c>
    </row>
    <row r="85" spans="1:13" x14ac:dyDescent="0.2">
      <c r="A85" s="1">
        <v>83</v>
      </c>
      <c r="B85" t="s">
        <v>30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9.0239107969485546E-2</v>
      </c>
      <c r="I85">
        <v>0.13169099404618859</v>
      </c>
      <c r="J85">
        <v>0.1131913761573581</v>
      </c>
      <c r="K85">
        <v>-1.6627998383514429E-3</v>
      </c>
      <c r="L85">
        <v>4.8085321659359713E-2</v>
      </c>
      <c r="M85">
        <v>-0.13233793877207309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{4101A482-819A-1B45-AFA5-8230C86241E7}</x14:id>
        </ext>
      </extLst>
    </cfRule>
  </conditionalFormatting>
  <conditionalFormatting sqref="H2:M85">
    <cfRule type="top10" dxfId="1" priority="1" percent="1" bottom="1" rank="10"/>
    <cfRule type="top10" dxfId="0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{FD8CCF6A-67C6-1E4E-87D0-5C977071DFB5}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{7D9882D4-F089-DE45-88AE-5932CF383AD0}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01A482-819A-1B45-AFA5-8230C86241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FD8CCF6A-67C6-1E4E-87D0-5C977071DF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7D9882D4-F089-DE45-88AE-5932CF383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zoomScaleNormal="100" workbookViewId="0">
      <selection activeCell="H25" sqref="H25"/>
    </sheetView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12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0.37995033346173263</v>
      </c>
      <c r="I2">
        <v>0.92042170817275526</v>
      </c>
      <c r="J2">
        <v>0.94149891884460801</v>
      </c>
      <c r="K2">
        <v>0.7856008310543573</v>
      </c>
      <c r="L2">
        <v>0.68828138017033758</v>
      </c>
      <c r="M2">
        <v>-0.2809157512629501</v>
      </c>
    </row>
    <row r="3" spans="1:13" x14ac:dyDescent="0.2">
      <c r="A3" s="1">
        <v>1</v>
      </c>
      <c r="B3" t="s">
        <v>12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-4.9984203832070639E-2</v>
      </c>
      <c r="I3">
        <v>0.1141774883318961</v>
      </c>
      <c r="J3">
        <v>0.1349550571432426</v>
      </c>
      <c r="K3">
        <v>0.23142142880618871</v>
      </c>
      <c r="L3">
        <v>0.15945702973903239</v>
      </c>
      <c r="M3">
        <v>-0.14133451982958281</v>
      </c>
    </row>
    <row r="4" spans="1:13" x14ac:dyDescent="0.2">
      <c r="A4" s="1">
        <v>2</v>
      </c>
      <c r="B4" t="s">
        <v>12</v>
      </c>
      <c r="C4" t="s">
        <v>13</v>
      </c>
      <c r="D4">
        <v>9606</v>
      </c>
      <c r="E4">
        <v>0.33</v>
      </c>
      <c r="F4">
        <v>0.66</v>
      </c>
    </row>
    <row r="5" spans="1:13" x14ac:dyDescent="0.2">
      <c r="A5" s="1">
        <v>3</v>
      </c>
      <c r="B5" t="s">
        <v>12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-1.02682249027343E-2</v>
      </c>
      <c r="I5">
        <v>0.1018278906143102</v>
      </c>
      <c r="J5">
        <v>0.16112293595181079</v>
      </c>
      <c r="K5">
        <v>0.66873289724718887</v>
      </c>
      <c r="L5">
        <v>7.5108404429868061E-2</v>
      </c>
      <c r="M5">
        <v>0.1078170050907072</v>
      </c>
    </row>
    <row r="6" spans="1:13" x14ac:dyDescent="0.2">
      <c r="A6" s="1">
        <v>4</v>
      </c>
      <c r="B6" t="s">
        <v>12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-0.10066927889305929</v>
      </c>
      <c r="I6">
        <v>-0.10735976481764301</v>
      </c>
      <c r="J6">
        <v>-0.1071567866969388</v>
      </c>
      <c r="K6">
        <v>-0.1101737477372991</v>
      </c>
      <c r="L6">
        <v>-7.9365681871378227E-2</v>
      </c>
      <c r="M6">
        <v>-3.3108271770332133E-2</v>
      </c>
    </row>
    <row r="7" spans="1:13" x14ac:dyDescent="0.2">
      <c r="A7" s="1">
        <v>5</v>
      </c>
      <c r="B7" t="s">
        <v>12</v>
      </c>
      <c r="C7" t="s">
        <v>13</v>
      </c>
      <c r="D7">
        <v>7955</v>
      </c>
      <c r="E7">
        <v>0</v>
      </c>
      <c r="F7">
        <v>0.33</v>
      </c>
    </row>
    <row r="8" spans="1:13" x14ac:dyDescent="0.2">
      <c r="A8" s="1">
        <v>6</v>
      </c>
      <c r="B8" t="s">
        <v>12</v>
      </c>
      <c r="C8" t="s">
        <v>13</v>
      </c>
      <c r="D8">
        <v>7955</v>
      </c>
      <c r="E8">
        <v>0.33</v>
      </c>
      <c r="F8">
        <v>0.66</v>
      </c>
    </row>
    <row r="9" spans="1:13" x14ac:dyDescent="0.2">
      <c r="A9" s="1">
        <v>7</v>
      </c>
      <c r="B9" t="s">
        <v>12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-0.10066927889305929</v>
      </c>
      <c r="I9">
        <v>-0.10735976481764301</v>
      </c>
      <c r="J9">
        <v>-0.1071567866969388</v>
      </c>
      <c r="K9">
        <v>-0.1101737477372991</v>
      </c>
      <c r="L9">
        <v>-7.9365681871378227E-2</v>
      </c>
      <c r="M9">
        <v>-3.3108271770332133E-2</v>
      </c>
    </row>
    <row r="10" spans="1:13" x14ac:dyDescent="0.2">
      <c r="A10" s="1">
        <v>8</v>
      </c>
      <c r="B10" t="s">
        <v>12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1.095047901247314E-2</v>
      </c>
      <c r="I10">
        <v>0.28436060947395347</v>
      </c>
      <c r="J10">
        <v>0.4245214780035142</v>
      </c>
      <c r="K10">
        <v>0.82455338399643352</v>
      </c>
      <c r="L10">
        <v>0.1417063479692231</v>
      </c>
      <c r="M10">
        <v>4.92669700536656E-2</v>
      </c>
    </row>
    <row r="11" spans="1:13" x14ac:dyDescent="0.2">
      <c r="A11" s="1">
        <v>9</v>
      </c>
      <c r="B11" t="s">
        <v>12</v>
      </c>
      <c r="C11" t="s">
        <v>13</v>
      </c>
      <c r="D11">
        <v>6239</v>
      </c>
      <c r="E11">
        <v>0</v>
      </c>
      <c r="F11">
        <v>0.33</v>
      </c>
    </row>
    <row r="12" spans="1:13" x14ac:dyDescent="0.2">
      <c r="A12" s="1">
        <v>10</v>
      </c>
      <c r="B12" t="s">
        <v>12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12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1.095047901247314E-2</v>
      </c>
      <c r="I13">
        <v>0.28436060947395347</v>
      </c>
      <c r="J13">
        <v>0.4245214780035142</v>
      </c>
      <c r="K13">
        <v>0.82455338399643352</v>
      </c>
      <c r="L13">
        <v>0.1417063479692231</v>
      </c>
      <c r="M13">
        <v>4.92669700536656E-2</v>
      </c>
    </row>
    <row r="14" spans="1:13" x14ac:dyDescent="0.2">
      <c r="A14" s="1">
        <v>12</v>
      </c>
      <c r="B14" t="s">
        <v>12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-8.5789905678693712E-2</v>
      </c>
      <c r="I14">
        <v>-7.3583101668193499E-2</v>
      </c>
      <c r="J14">
        <v>-8.5789905678693712E-2</v>
      </c>
      <c r="L14">
        <v>1.374342612876155E-2</v>
      </c>
      <c r="M14">
        <v>0.11894546070167</v>
      </c>
    </row>
    <row r="15" spans="1:13" x14ac:dyDescent="0.2">
      <c r="A15" s="1">
        <v>13</v>
      </c>
      <c r="B15" t="s">
        <v>12</v>
      </c>
      <c r="C15" t="s">
        <v>13</v>
      </c>
      <c r="D15">
        <v>3702</v>
      </c>
      <c r="E15">
        <v>0</v>
      </c>
      <c r="F15">
        <v>0.33</v>
      </c>
    </row>
    <row r="16" spans="1:13" x14ac:dyDescent="0.2">
      <c r="A16" s="1">
        <v>14</v>
      </c>
      <c r="B16" t="s">
        <v>12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12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-8.5789905678693712E-2</v>
      </c>
      <c r="I17">
        <v>-7.3583101668193499E-2</v>
      </c>
      <c r="J17">
        <v>-8.5789905678693712E-2</v>
      </c>
      <c r="L17">
        <v>1.374342612876155E-2</v>
      </c>
      <c r="M17">
        <v>0.11894546070167</v>
      </c>
    </row>
    <row r="18" spans="1:13" x14ac:dyDescent="0.2">
      <c r="A18" s="1">
        <v>16</v>
      </c>
      <c r="B18" t="s">
        <v>12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7.2178735588013618E-2</v>
      </c>
      <c r="I18">
        <v>0.26273272930570302</v>
      </c>
      <c r="J18">
        <v>0.38506061981347428</v>
      </c>
      <c r="K18">
        <v>0.81628428568499933</v>
      </c>
      <c r="L18">
        <v>0.35925560452455252</v>
      </c>
      <c r="M18">
        <v>-0.32071682377538641</v>
      </c>
    </row>
    <row r="19" spans="1:13" x14ac:dyDescent="0.2">
      <c r="A19" s="1">
        <v>17</v>
      </c>
      <c r="B19" t="s">
        <v>12</v>
      </c>
      <c r="C19" t="s">
        <v>13</v>
      </c>
      <c r="D19">
        <v>7227</v>
      </c>
      <c r="E19">
        <v>0</v>
      </c>
      <c r="F19">
        <v>0.33</v>
      </c>
    </row>
    <row r="20" spans="1:13" x14ac:dyDescent="0.2">
      <c r="A20" s="1">
        <v>18</v>
      </c>
      <c r="B20" t="s">
        <v>12</v>
      </c>
      <c r="C20" t="s">
        <v>13</v>
      </c>
      <c r="D20">
        <v>7227</v>
      </c>
      <c r="E20">
        <v>0.33</v>
      </c>
      <c r="F20">
        <v>0.66</v>
      </c>
    </row>
    <row r="21" spans="1:13" x14ac:dyDescent="0.2">
      <c r="A21" s="1">
        <v>19</v>
      </c>
      <c r="B21" t="s">
        <v>12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7.2178735588013618E-2</v>
      </c>
      <c r="I21">
        <v>0.26273272930570302</v>
      </c>
      <c r="J21">
        <v>0.38506061981347428</v>
      </c>
      <c r="K21">
        <v>0.81628428568499933</v>
      </c>
      <c r="L21">
        <v>0.35925560452455252</v>
      </c>
      <c r="M21">
        <v>-0.32071682377538641</v>
      </c>
    </row>
    <row r="22" spans="1:13" x14ac:dyDescent="0.2">
      <c r="A22" s="1">
        <v>20</v>
      </c>
      <c r="B22" t="s">
        <v>12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5.6178531901296047E-3</v>
      </c>
      <c r="I22">
        <v>0.2222139558966133</v>
      </c>
      <c r="J22">
        <v>0.36214777840021989</v>
      </c>
      <c r="K22">
        <v>0.78467635401783598</v>
      </c>
      <c r="L22">
        <v>0.16585893485871481</v>
      </c>
      <c r="M22">
        <v>-0.34215391610108481</v>
      </c>
    </row>
    <row r="23" spans="1:13" x14ac:dyDescent="0.2">
      <c r="A23" s="1">
        <v>21</v>
      </c>
      <c r="B23" t="s">
        <v>12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12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12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5.6178531901296047E-3</v>
      </c>
      <c r="I25">
        <v>0.2222139558966133</v>
      </c>
      <c r="J25">
        <v>0.36214777840021989</v>
      </c>
      <c r="K25">
        <v>0.78467635401783598</v>
      </c>
      <c r="L25">
        <v>0.16585893485871481</v>
      </c>
      <c r="M25">
        <v>-0.34215391610108481</v>
      </c>
    </row>
    <row r="26" spans="1:13" x14ac:dyDescent="0.2">
      <c r="A26" s="1">
        <v>24</v>
      </c>
      <c r="B26" t="s">
        <v>12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-0.1027951228902943</v>
      </c>
      <c r="I26">
        <v>-6.3522372626559536E-3</v>
      </c>
      <c r="J26">
        <v>6.2790624029386455E-2</v>
      </c>
      <c r="K26">
        <v>0.59408705101913539</v>
      </c>
      <c r="L26">
        <v>0.28048978701879801</v>
      </c>
      <c r="M26">
        <v>2.9504115011096579E-2</v>
      </c>
    </row>
    <row r="27" spans="1:13" x14ac:dyDescent="0.2">
      <c r="A27" s="1">
        <v>25</v>
      </c>
      <c r="B27" t="s">
        <v>12</v>
      </c>
      <c r="C27" t="s">
        <v>13</v>
      </c>
      <c r="D27">
        <v>4932</v>
      </c>
      <c r="E27">
        <v>0</v>
      </c>
      <c r="F27">
        <v>0.33</v>
      </c>
    </row>
    <row r="28" spans="1:13" x14ac:dyDescent="0.2">
      <c r="A28" s="1">
        <v>26</v>
      </c>
      <c r="B28" t="s">
        <v>12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12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-0.1027951228902943</v>
      </c>
      <c r="I29">
        <v>-6.3522372626559536E-3</v>
      </c>
      <c r="J29">
        <v>6.2790624029386455E-2</v>
      </c>
      <c r="K29">
        <v>0.59408705101913539</v>
      </c>
      <c r="L29">
        <v>0.28048978701879801</v>
      </c>
      <c r="M29">
        <v>2.9504115011096579E-2</v>
      </c>
    </row>
    <row r="30" spans="1:13" x14ac:dyDescent="0.2">
      <c r="A30" s="1">
        <v>28</v>
      </c>
      <c r="B30" t="s">
        <v>12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0.2473927993951579</v>
      </c>
      <c r="I30">
        <v>0.53319699807507925</v>
      </c>
      <c r="J30">
        <v>0.53496338686318345</v>
      </c>
      <c r="K30">
        <v>0.5698141618529412</v>
      </c>
      <c r="L30">
        <v>0.50999462123909278</v>
      </c>
      <c r="M30">
        <v>-0.4939041888110049</v>
      </c>
    </row>
    <row r="31" spans="1:13" x14ac:dyDescent="0.2">
      <c r="A31" s="1">
        <v>29</v>
      </c>
      <c r="B31" t="s">
        <v>12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-9.609246019506917E-3</v>
      </c>
      <c r="I31">
        <v>9.8154036285368104E-2</v>
      </c>
      <c r="J31">
        <v>0.1184587938109677</v>
      </c>
      <c r="K31">
        <v>0.17523155027339521</v>
      </c>
      <c r="L31">
        <v>0.13866277484133499</v>
      </c>
      <c r="M31">
        <v>-9.0568387711447859E-2</v>
      </c>
    </row>
    <row r="32" spans="1:13" x14ac:dyDescent="0.2">
      <c r="A32" s="1">
        <v>30</v>
      </c>
      <c r="B32" t="s">
        <v>12</v>
      </c>
      <c r="C32" t="s">
        <v>14</v>
      </c>
      <c r="D32">
        <v>9606</v>
      </c>
      <c r="E32">
        <v>0.33</v>
      </c>
      <c r="F32">
        <v>0.66</v>
      </c>
    </row>
    <row r="33" spans="1:13" x14ac:dyDescent="0.2">
      <c r="A33" s="1">
        <v>31</v>
      </c>
      <c r="B33" t="s">
        <v>12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-1.498239399468375E-2</v>
      </c>
      <c r="I33">
        <v>0.1126783128235138</v>
      </c>
      <c r="J33">
        <v>0.11946676738834421</v>
      </c>
      <c r="K33">
        <v>0.41626333264207149</v>
      </c>
      <c r="L33">
        <v>-2.1147484200701529E-2</v>
      </c>
      <c r="M33">
        <v>-2.1928838615789061E-2</v>
      </c>
    </row>
    <row r="34" spans="1:13" x14ac:dyDescent="0.2">
      <c r="A34" s="1">
        <v>32</v>
      </c>
      <c r="B34" t="s">
        <v>12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-9.5009513247403837E-2</v>
      </c>
      <c r="I34">
        <v>-0.1091662833662746</v>
      </c>
      <c r="J34">
        <v>-0.1091662833662746</v>
      </c>
      <c r="K34">
        <v>-0.11010729823048571</v>
      </c>
      <c r="L34">
        <v>-8.1670281901662464E-2</v>
      </c>
      <c r="M34">
        <v>0.1022638268199046</v>
      </c>
    </row>
    <row r="35" spans="1:13" x14ac:dyDescent="0.2">
      <c r="A35" s="1">
        <v>33</v>
      </c>
      <c r="B35" t="s">
        <v>12</v>
      </c>
      <c r="C35" t="s">
        <v>14</v>
      </c>
      <c r="D35">
        <v>7955</v>
      </c>
      <c r="E35">
        <v>0</v>
      </c>
      <c r="F35">
        <v>0.33</v>
      </c>
    </row>
    <row r="36" spans="1:13" x14ac:dyDescent="0.2">
      <c r="A36" s="1">
        <v>34</v>
      </c>
      <c r="B36" t="s">
        <v>12</v>
      </c>
      <c r="C36" t="s">
        <v>14</v>
      </c>
      <c r="D36">
        <v>7955</v>
      </c>
      <c r="E36">
        <v>0.33</v>
      </c>
      <c r="F36">
        <v>0.66</v>
      </c>
    </row>
    <row r="37" spans="1:13" x14ac:dyDescent="0.2">
      <c r="A37" s="1">
        <v>35</v>
      </c>
      <c r="B37" t="s">
        <v>12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-9.5009513247403837E-2</v>
      </c>
      <c r="I37">
        <v>-0.1091662833662746</v>
      </c>
      <c r="J37">
        <v>-0.1091662833662746</v>
      </c>
      <c r="K37">
        <v>-0.11010729823048571</v>
      </c>
      <c r="L37">
        <v>-8.1670281901662464E-2</v>
      </c>
      <c r="M37">
        <v>0.1022638268199046</v>
      </c>
    </row>
    <row r="38" spans="1:13" x14ac:dyDescent="0.2">
      <c r="A38" s="1">
        <v>36</v>
      </c>
      <c r="B38" t="s">
        <v>12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2.1673491005550331E-2</v>
      </c>
      <c r="I38">
        <v>0.21181758456576341</v>
      </c>
      <c r="J38">
        <v>0.2942396346218259</v>
      </c>
      <c r="K38">
        <v>0.59083908148881037</v>
      </c>
      <c r="L38">
        <v>5.9680334153927372E-2</v>
      </c>
      <c r="M38">
        <v>-0.14892409830299691</v>
      </c>
    </row>
    <row r="39" spans="1:13" x14ac:dyDescent="0.2">
      <c r="A39" s="1">
        <v>37</v>
      </c>
      <c r="B39" t="s">
        <v>12</v>
      </c>
      <c r="C39" t="s">
        <v>14</v>
      </c>
      <c r="D39">
        <v>6239</v>
      </c>
      <c r="E39">
        <v>0</v>
      </c>
      <c r="F39">
        <v>0.33</v>
      </c>
    </row>
    <row r="40" spans="1:13" x14ac:dyDescent="0.2">
      <c r="A40" s="1">
        <v>38</v>
      </c>
      <c r="B40" t="s">
        <v>12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12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2.1673491005550331E-2</v>
      </c>
      <c r="I41">
        <v>0.21181758456576341</v>
      </c>
      <c r="J41">
        <v>0.2942396346218259</v>
      </c>
      <c r="K41">
        <v>0.59083908148881037</v>
      </c>
      <c r="L41">
        <v>5.9680334153927372E-2</v>
      </c>
      <c r="M41">
        <v>-0.14892409830299691</v>
      </c>
    </row>
    <row r="42" spans="1:13" x14ac:dyDescent="0.2">
      <c r="A42" s="1">
        <v>40</v>
      </c>
      <c r="B42" t="s">
        <v>12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-9.5645460457072035E-2</v>
      </c>
      <c r="I42">
        <v>-9.5645460457072035E-2</v>
      </c>
      <c r="J42">
        <v>-9.5645460457072035E-2</v>
      </c>
      <c r="L42">
        <v>-2.7108271168488129E-2</v>
      </c>
      <c r="M42">
        <v>8.8381176903223377E-2</v>
      </c>
    </row>
    <row r="43" spans="1:13" x14ac:dyDescent="0.2">
      <c r="A43" s="1">
        <v>41</v>
      </c>
      <c r="B43" t="s">
        <v>12</v>
      </c>
      <c r="C43" t="s">
        <v>14</v>
      </c>
      <c r="D43">
        <v>3702</v>
      </c>
      <c r="E43">
        <v>0</v>
      </c>
      <c r="F43">
        <v>0.33</v>
      </c>
    </row>
    <row r="44" spans="1:13" x14ac:dyDescent="0.2">
      <c r="A44" s="1">
        <v>42</v>
      </c>
      <c r="B44" t="s">
        <v>12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12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-9.5645460457072035E-2</v>
      </c>
      <c r="I45">
        <v>-9.5645460457072035E-2</v>
      </c>
      <c r="J45">
        <v>-9.5645460457072035E-2</v>
      </c>
      <c r="L45">
        <v>-2.7108271168488129E-2</v>
      </c>
      <c r="M45">
        <v>8.8381176903223377E-2</v>
      </c>
    </row>
    <row r="46" spans="1:13" x14ac:dyDescent="0.2">
      <c r="A46" s="1">
        <v>44</v>
      </c>
      <c r="B46" t="s">
        <v>12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5.7819365320990489E-2</v>
      </c>
      <c r="I46">
        <v>0.2204620302983567</v>
      </c>
      <c r="J46">
        <v>0.27927348552227149</v>
      </c>
      <c r="K46">
        <v>0.55000413798979975</v>
      </c>
      <c r="L46">
        <v>0.27383452488661603</v>
      </c>
      <c r="M46">
        <v>-8.5026136866554206E-2</v>
      </c>
    </row>
    <row r="47" spans="1:13" x14ac:dyDescent="0.2">
      <c r="A47" s="1">
        <v>45</v>
      </c>
      <c r="B47" t="s">
        <v>12</v>
      </c>
      <c r="C47" t="s">
        <v>14</v>
      </c>
      <c r="D47">
        <v>7227</v>
      </c>
      <c r="E47">
        <v>0</v>
      </c>
      <c r="F47">
        <v>0.33</v>
      </c>
    </row>
    <row r="48" spans="1:13" x14ac:dyDescent="0.2">
      <c r="A48" s="1">
        <v>46</v>
      </c>
      <c r="B48" t="s">
        <v>12</v>
      </c>
      <c r="C48" t="s">
        <v>14</v>
      </c>
      <c r="D48">
        <v>7227</v>
      </c>
      <c r="E48">
        <v>0.33</v>
      </c>
      <c r="F48">
        <v>0.66</v>
      </c>
    </row>
    <row r="49" spans="1:13" x14ac:dyDescent="0.2">
      <c r="A49" s="1">
        <v>47</v>
      </c>
      <c r="B49" t="s">
        <v>12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5.7819365320990489E-2</v>
      </c>
      <c r="I49">
        <v>0.2204620302983567</v>
      </c>
      <c r="J49">
        <v>0.27927348552227149</v>
      </c>
      <c r="K49">
        <v>0.55000413798979975</v>
      </c>
      <c r="L49">
        <v>0.27383452488661603</v>
      </c>
      <c r="M49">
        <v>-8.5026136866554206E-2</v>
      </c>
    </row>
    <row r="50" spans="1:13" x14ac:dyDescent="0.2">
      <c r="A50" s="1">
        <v>48</v>
      </c>
      <c r="B50" t="s">
        <v>12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-8.5735625530247772E-2</v>
      </c>
      <c r="I50">
        <v>9.089043239774959E-2</v>
      </c>
      <c r="J50">
        <v>0.1240213544942175</v>
      </c>
      <c r="K50">
        <v>0.53317964220749614</v>
      </c>
      <c r="L50">
        <v>0.10363102217649189</v>
      </c>
      <c r="M50">
        <v>-1.582186002543113E-2</v>
      </c>
    </row>
    <row r="51" spans="1:13" x14ac:dyDescent="0.2">
      <c r="A51" s="1">
        <v>49</v>
      </c>
      <c r="B51" t="s">
        <v>12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12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12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-8.5735625530247772E-2</v>
      </c>
      <c r="I53">
        <v>9.089043239774959E-2</v>
      </c>
      <c r="J53">
        <v>0.1240213544942175</v>
      </c>
      <c r="K53">
        <v>0.53317964220749614</v>
      </c>
      <c r="L53">
        <v>0.10363102217649189</v>
      </c>
      <c r="M53">
        <v>-1.582186002543113E-2</v>
      </c>
    </row>
    <row r="54" spans="1:13" x14ac:dyDescent="0.2">
      <c r="A54" s="1">
        <v>52</v>
      </c>
      <c r="B54" t="s">
        <v>12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-8.656994304780484E-2</v>
      </c>
      <c r="I54">
        <v>6.8463490141891473E-2</v>
      </c>
      <c r="J54">
        <v>6.8463490141891473E-2</v>
      </c>
      <c r="K54">
        <v>0.44813207555229689</v>
      </c>
      <c r="L54">
        <v>0.2221787935463613</v>
      </c>
      <c r="M54">
        <v>3.0489477097407031E-2</v>
      </c>
    </row>
    <row r="55" spans="1:13" x14ac:dyDescent="0.2">
      <c r="A55" s="1">
        <v>53</v>
      </c>
      <c r="B55" t="s">
        <v>12</v>
      </c>
      <c r="C55" t="s">
        <v>14</v>
      </c>
      <c r="D55">
        <v>4932</v>
      </c>
      <c r="E55">
        <v>0</v>
      </c>
      <c r="F55">
        <v>0.33</v>
      </c>
    </row>
    <row r="56" spans="1:13" x14ac:dyDescent="0.2">
      <c r="A56" s="1">
        <v>54</v>
      </c>
      <c r="B56" t="s">
        <v>12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12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-8.656994304780484E-2</v>
      </c>
      <c r="I57">
        <v>6.8463490141891473E-2</v>
      </c>
      <c r="J57">
        <v>6.8463490141891473E-2</v>
      </c>
      <c r="K57">
        <v>0.44813207555229689</v>
      </c>
      <c r="L57">
        <v>0.2221787935463613</v>
      </c>
      <c r="M57">
        <v>3.0489477097407031E-2</v>
      </c>
    </row>
    <row r="58" spans="1:13" x14ac:dyDescent="0.2">
      <c r="A58" s="1">
        <v>56</v>
      </c>
      <c r="B58" t="s">
        <v>12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0.3148016731647445</v>
      </c>
      <c r="I58">
        <v>0.71537519636924296</v>
      </c>
      <c r="J58">
        <v>0.72598721372012387</v>
      </c>
      <c r="K58">
        <v>0.740835751597272</v>
      </c>
      <c r="L58">
        <v>0.61834284273163764</v>
      </c>
      <c r="M58">
        <v>-0.70889107994042411</v>
      </c>
    </row>
    <row r="59" spans="1:13" x14ac:dyDescent="0.2">
      <c r="A59" s="1">
        <v>57</v>
      </c>
      <c r="B59" t="s">
        <v>12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-1.5000848310539321E-2</v>
      </c>
      <c r="I59">
        <v>0.13522459938791381</v>
      </c>
      <c r="J59">
        <v>0.16861536739974689</v>
      </c>
      <c r="K59">
        <v>0.2537631191551854</v>
      </c>
      <c r="L59">
        <v>0.16883457322102391</v>
      </c>
      <c r="M59">
        <v>-0.13961848637006269</v>
      </c>
    </row>
    <row r="60" spans="1:13" x14ac:dyDescent="0.2">
      <c r="A60" s="1">
        <v>58</v>
      </c>
      <c r="B60" t="s">
        <v>12</v>
      </c>
      <c r="C60" t="s">
        <v>15</v>
      </c>
      <c r="D60">
        <v>9606</v>
      </c>
      <c r="E60">
        <v>0.33</v>
      </c>
      <c r="F60">
        <v>0.66</v>
      </c>
    </row>
    <row r="61" spans="1:13" x14ac:dyDescent="0.2">
      <c r="A61" s="1">
        <v>59</v>
      </c>
      <c r="B61" t="s">
        <v>12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-1.9521230399041641E-2</v>
      </c>
      <c r="I61">
        <v>0.13358570203271539</v>
      </c>
      <c r="J61">
        <v>0.14118982827391169</v>
      </c>
      <c r="K61">
        <v>0.48160505010500881</v>
      </c>
      <c r="L61">
        <v>-2.4118314041130639E-2</v>
      </c>
      <c r="M61">
        <v>-2.546453290736761E-2</v>
      </c>
    </row>
    <row r="62" spans="1:13" x14ac:dyDescent="0.2">
      <c r="A62" s="1">
        <v>60</v>
      </c>
      <c r="B62" t="s">
        <v>12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-0.1074246062146615</v>
      </c>
      <c r="I62">
        <v>-0.12519489507220111</v>
      </c>
      <c r="J62">
        <v>-0.12519489507220111</v>
      </c>
      <c r="K62">
        <v>-0.12582761921585381</v>
      </c>
      <c r="L62">
        <v>-9.3330572064918502E-2</v>
      </c>
      <c r="M62">
        <v>0.14203901875678171</v>
      </c>
    </row>
    <row r="63" spans="1:13" x14ac:dyDescent="0.2">
      <c r="A63" s="1">
        <v>61</v>
      </c>
      <c r="B63" t="s">
        <v>12</v>
      </c>
      <c r="C63" t="s">
        <v>15</v>
      </c>
      <c r="D63">
        <v>7955</v>
      </c>
      <c r="E63">
        <v>0</v>
      </c>
      <c r="F63">
        <v>0.33</v>
      </c>
    </row>
    <row r="64" spans="1:13" x14ac:dyDescent="0.2">
      <c r="A64" s="1">
        <v>62</v>
      </c>
      <c r="B64" t="s">
        <v>12</v>
      </c>
      <c r="C64" t="s">
        <v>15</v>
      </c>
      <c r="D64">
        <v>7955</v>
      </c>
      <c r="E64">
        <v>0.33</v>
      </c>
      <c r="F64">
        <v>0.66</v>
      </c>
    </row>
    <row r="65" spans="1:13" x14ac:dyDescent="0.2">
      <c r="A65" s="1">
        <v>63</v>
      </c>
      <c r="B65" t="s">
        <v>12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-0.1074246062146615</v>
      </c>
      <c r="I65">
        <v>-0.12519489507220111</v>
      </c>
      <c r="J65">
        <v>-0.12519489507220111</v>
      </c>
      <c r="K65">
        <v>-0.12582761921585381</v>
      </c>
      <c r="L65">
        <v>-9.3330572064918502E-2</v>
      </c>
      <c r="M65">
        <v>0.14203901875678171</v>
      </c>
    </row>
    <row r="66" spans="1:13" x14ac:dyDescent="0.2">
      <c r="A66" s="1">
        <v>64</v>
      </c>
      <c r="B66" t="s">
        <v>12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2.56177918303837E-2</v>
      </c>
      <c r="I66">
        <v>0.27358485083206541</v>
      </c>
      <c r="J66">
        <v>0.36637685260925651</v>
      </c>
      <c r="K66">
        <v>0.70566839156704275</v>
      </c>
      <c r="L66">
        <v>6.9286305094324707E-2</v>
      </c>
      <c r="M66">
        <v>-0.21591077073508619</v>
      </c>
    </row>
    <row r="67" spans="1:13" x14ac:dyDescent="0.2">
      <c r="A67" s="1">
        <v>65</v>
      </c>
      <c r="B67" t="s">
        <v>12</v>
      </c>
      <c r="C67" t="s">
        <v>15</v>
      </c>
      <c r="D67">
        <v>6239</v>
      </c>
      <c r="E67">
        <v>0</v>
      </c>
      <c r="F67">
        <v>0.33</v>
      </c>
    </row>
    <row r="68" spans="1:13" x14ac:dyDescent="0.2">
      <c r="A68" s="1">
        <v>66</v>
      </c>
      <c r="B68" t="s">
        <v>12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12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2.56177918303837E-2</v>
      </c>
      <c r="I69">
        <v>0.27358485083206541</v>
      </c>
      <c r="J69">
        <v>0.36637685260925651</v>
      </c>
      <c r="K69">
        <v>0.70566839156704275</v>
      </c>
      <c r="L69">
        <v>6.9286305094324707E-2</v>
      </c>
      <c r="M69">
        <v>-0.21591077073508619</v>
      </c>
    </row>
    <row r="70" spans="1:13" x14ac:dyDescent="0.2">
      <c r="A70" s="1">
        <v>68</v>
      </c>
      <c r="B70" t="s">
        <v>12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-0.11189412779094079</v>
      </c>
      <c r="I70">
        <v>-0.11189412779094079</v>
      </c>
      <c r="J70">
        <v>-0.11189412779094079</v>
      </c>
      <c r="L70">
        <v>-3.2379492448722548E-2</v>
      </c>
      <c r="M70">
        <v>0.11827429568257571</v>
      </c>
    </row>
    <row r="71" spans="1:13" x14ac:dyDescent="0.2">
      <c r="A71" s="1">
        <v>69</v>
      </c>
      <c r="B71" t="s">
        <v>12</v>
      </c>
      <c r="C71" t="s">
        <v>15</v>
      </c>
      <c r="D71">
        <v>3702</v>
      </c>
      <c r="E71">
        <v>0</v>
      </c>
      <c r="F71">
        <v>0.33</v>
      </c>
    </row>
    <row r="72" spans="1:13" x14ac:dyDescent="0.2">
      <c r="A72" s="1">
        <v>70</v>
      </c>
      <c r="B72" t="s">
        <v>12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12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-0.11189412779094079</v>
      </c>
      <c r="I73">
        <v>-0.11189412779094079</v>
      </c>
      <c r="J73">
        <v>-0.11189412779094079</v>
      </c>
      <c r="L73">
        <v>-3.2379492448722548E-2</v>
      </c>
      <c r="M73">
        <v>0.11827429568257571</v>
      </c>
    </row>
    <row r="74" spans="1:13" x14ac:dyDescent="0.2">
      <c r="A74" s="1">
        <v>72</v>
      </c>
      <c r="B74" t="s">
        <v>12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6.737190128211655E-2</v>
      </c>
      <c r="I74">
        <v>0.28976482826374872</v>
      </c>
      <c r="J74">
        <v>0.35346184141545178</v>
      </c>
      <c r="K74">
        <v>0.64801026230409042</v>
      </c>
      <c r="L74">
        <v>0.31891863993107261</v>
      </c>
      <c r="M74">
        <v>-0.12276073377143069</v>
      </c>
    </row>
    <row r="75" spans="1:13" x14ac:dyDescent="0.2">
      <c r="A75" s="1">
        <v>73</v>
      </c>
      <c r="B75" t="s">
        <v>12</v>
      </c>
      <c r="C75" t="s">
        <v>15</v>
      </c>
      <c r="D75">
        <v>7227</v>
      </c>
      <c r="E75">
        <v>0</v>
      </c>
      <c r="F75">
        <v>0.33</v>
      </c>
    </row>
    <row r="76" spans="1:13" x14ac:dyDescent="0.2">
      <c r="A76" s="1">
        <v>74</v>
      </c>
      <c r="B76" t="s">
        <v>12</v>
      </c>
      <c r="C76" t="s">
        <v>15</v>
      </c>
      <c r="D76">
        <v>7227</v>
      </c>
      <c r="E76">
        <v>0.33</v>
      </c>
      <c r="F76">
        <v>0.66</v>
      </c>
    </row>
    <row r="77" spans="1:13" x14ac:dyDescent="0.2">
      <c r="A77" s="1">
        <v>75</v>
      </c>
      <c r="B77" t="s">
        <v>12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6.737190128211655E-2</v>
      </c>
      <c r="I77">
        <v>0.28976482826374872</v>
      </c>
      <c r="J77">
        <v>0.35346184141545178</v>
      </c>
      <c r="K77">
        <v>0.64801026230409042</v>
      </c>
      <c r="L77">
        <v>0.31891863993107261</v>
      </c>
      <c r="M77">
        <v>-0.12276073377143069</v>
      </c>
    </row>
    <row r="78" spans="1:13" x14ac:dyDescent="0.2">
      <c r="A78" s="1">
        <v>76</v>
      </c>
      <c r="B78" t="s">
        <v>12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-0.1009182540357927</v>
      </c>
      <c r="I78">
        <v>0.1079168133636727</v>
      </c>
      <c r="J78">
        <v>0.15526186113469159</v>
      </c>
      <c r="K78">
        <v>0.6350547852492725</v>
      </c>
      <c r="L78">
        <v>0.11988230393277199</v>
      </c>
      <c r="M78">
        <v>-2.8196251536730881E-2</v>
      </c>
    </row>
    <row r="79" spans="1:13" x14ac:dyDescent="0.2">
      <c r="A79" s="1">
        <v>77</v>
      </c>
      <c r="B79" t="s">
        <v>12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12</v>
      </c>
      <c r="C80" t="s">
        <v>15</v>
      </c>
      <c r="D80">
        <v>4896</v>
      </c>
      <c r="E80">
        <v>0.33</v>
      </c>
      <c r="F80">
        <v>0.66</v>
      </c>
    </row>
    <row r="81" spans="1:13" x14ac:dyDescent="0.2">
      <c r="A81" s="1">
        <v>79</v>
      </c>
      <c r="B81" t="s">
        <v>12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-0.1009182540357927</v>
      </c>
      <c r="I81">
        <v>0.1079168133636727</v>
      </c>
      <c r="J81">
        <v>0.15526186113469159</v>
      </c>
      <c r="K81">
        <v>0.6350547852492725</v>
      </c>
      <c r="L81">
        <v>0.11988230393277199</v>
      </c>
      <c r="M81">
        <v>-2.8196251536730881E-2</v>
      </c>
    </row>
    <row r="82" spans="1:13" x14ac:dyDescent="0.2">
      <c r="A82" s="1">
        <v>80</v>
      </c>
      <c r="B82" t="s">
        <v>12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-0.10004857560787429</v>
      </c>
      <c r="I82">
        <v>8.4968161664247935E-2</v>
      </c>
      <c r="J82">
        <v>8.4968161664247935E-2</v>
      </c>
      <c r="K82">
        <v>0.52956989937691501</v>
      </c>
      <c r="L82">
        <v>0.25562516538679758</v>
      </c>
      <c r="M82">
        <v>4.7049344339264977E-2</v>
      </c>
    </row>
    <row r="83" spans="1:13" x14ac:dyDescent="0.2">
      <c r="A83" s="1">
        <v>81</v>
      </c>
      <c r="B83" t="s">
        <v>12</v>
      </c>
      <c r="C83" t="s">
        <v>15</v>
      </c>
      <c r="D83">
        <v>4932</v>
      </c>
      <c r="E83">
        <v>0</v>
      </c>
      <c r="F83">
        <v>0.33</v>
      </c>
    </row>
    <row r="84" spans="1:13" x14ac:dyDescent="0.2">
      <c r="A84" s="1">
        <v>82</v>
      </c>
      <c r="B84" t="s">
        <v>12</v>
      </c>
      <c r="C84" t="s">
        <v>15</v>
      </c>
      <c r="D84">
        <v>4932</v>
      </c>
      <c r="E84">
        <v>0.33</v>
      </c>
      <c r="F84">
        <v>0.66</v>
      </c>
    </row>
    <row r="85" spans="1:13" x14ac:dyDescent="0.2">
      <c r="A85" s="1">
        <v>83</v>
      </c>
      <c r="B85" t="s">
        <v>12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-0.10004857560787429</v>
      </c>
      <c r="I85">
        <v>8.4968161664247935E-2</v>
      </c>
      <c r="J85">
        <v>8.4968161664247935E-2</v>
      </c>
      <c r="K85">
        <v>0.52956989937691501</v>
      </c>
      <c r="L85">
        <v>0.25562516538679758</v>
      </c>
      <c r="M85">
        <v>4.7049344339264977E-2</v>
      </c>
    </row>
  </sheetData>
  <conditionalFormatting sqref="H2:M85">
    <cfRule type="top10" dxfId="31" priority="1" percent="1" bottom="1" rank="10"/>
    <cfRule type="top10" dxfId="30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{28EB5D88-9CEC-B440-BEEF-41ED4CF8087E}</x14:id>
        </ext>
      </extLst>
    </cfRule>
  </conditionalFormatting>
  <conditionalFormatting sqref="G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{9369172E-52A4-9244-928E-4D8A90C71E95}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EB5D88-9CEC-B440-BEEF-41ED4CF80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9369172E-52A4-9244-928E-4D8A90C71E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G2:M85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17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-0.33351799541741101</v>
      </c>
      <c r="I2">
        <v>1.7056645604397881E-2</v>
      </c>
      <c r="J2">
        <v>3.7078017225875427E-2</v>
      </c>
      <c r="K2">
        <v>9.0150304321978889E-2</v>
      </c>
      <c r="L2">
        <v>-0.17795888572966731</v>
      </c>
      <c r="M2">
        <v>-0.1117493662133935</v>
      </c>
    </row>
    <row r="3" spans="1:13" x14ac:dyDescent="0.2">
      <c r="A3" s="1">
        <v>1</v>
      </c>
      <c r="B3" t="s">
        <v>17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-0.1036619377822358</v>
      </c>
      <c r="I3">
        <v>-8.8574235911181003E-3</v>
      </c>
      <c r="J3">
        <v>6.132767938059299E-4</v>
      </c>
      <c r="K3">
        <v>-1.0521920947203511E-2</v>
      </c>
      <c r="L3">
        <v>0.14366648809628579</v>
      </c>
      <c r="M3">
        <v>1.21225716988871E-2</v>
      </c>
    </row>
    <row r="4" spans="1:13" x14ac:dyDescent="0.2">
      <c r="A4" s="1">
        <v>2</v>
      </c>
      <c r="B4" t="s">
        <v>17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-0.29820698184833733</v>
      </c>
      <c r="I4">
        <v>0.16414581336748599</v>
      </c>
      <c r="J4">
        <v>0.18847879105847529</v>
      </c>
      <c r="K4">
        <v>0.1703507147269869</v>
      </c>
      <c r="M4">
        <v>-0.15389582496395321</v>
      </c>
    </row>
    <row r="5" spans="1:13" x14ac:dyDescent="0.2">
      <c r="A5" s="1">
        <v>3</v>
      </c>
      <c r="B5" t="s">
        <v>17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9.4243194692146856E-2</v>
      </c>
      <c r="I5">
        <v>7.0745875147936579E-2</v>
      </c>
      <c r="J5">
        <v>8.4650513075912939E-2</v>
      </c>
      <c r="K5">
        <v>7.3752295079300187E-2</v>
      </c>
      <c r="M5">
        <v>-2.5947191576744421E-2</v>
      </c>
    </row>
    <row r="6" spans="1:13" x14ac:dyDescent="0.2">
      <c r="A6" s="1">
        <v>4</v>
      </c>
      <c r="B6" t="s">
        <v>17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-0.25808913512297083</v>
      </c>
      <c r="I6">
        <v>0.15511069246622949</v>
      </c>
      <c r="J6">
        <v>0.1615645501394492</v>
      </c>
      <c r="K6">
        <v>0.2018476549255038</v>
      </c>
      <c r="L6">
        <v>-9.6162759356541117E-2</v>
      </c>
      <c r="M6">
        <v>-0.19484745970423281</v>
      </c>
    </row>
    <row r="7" spans="1:13" x14ac:dyDescent="0.2">
      <c r="A7" s="1">
        <v>5</v>
      </c>
      <c r="B7" t="s">
        <v>17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6.4896800741381946E-2</v>
      </c>
      <c r="I7">
        <v>2.1218619713191549E-2</v>
      </c>
      <c r="J7">
        <v>1.8241690300445219E-2</v>
      </c>
      <c r="K7">
        <v>0.12966189230796021</v>
      </c>
      <c r="L7">
        <v>-0.14680114874263489</v>
      </c>
      <c r="M7">
        <v>-0.14097460248751431</v>
      </c>
    </row>
    <row r="8" spans="1:13" x14ac:dyDescent="0.2">
      <c r="A8" s="1">
        <v>6</v>
      </c>
      <c r="B8" t="s">
        <v>17</v>
      </c>
      <c r="C8" t="s">
        <v>13</v>
      </c>
      <c r="D8">
        <v>7955</v>
      </c>
      <c r="E8">
        <v>0.33</v>
      </c>
      <c r="F8">
        <v>0.66</v>
      </c>
      <c r="G8">
        <v>1</v>
      </c>
      <c r="H8">
        <v>0.40583778228560352</v>
      </c>
      <c r="I8">
        <v>0.14547983415776311</v>
      </c>
      <c r="J8">
        <v>0.1111000348850759</v>
      </c>
      <c r="K8">
        <v>8.6340192414333494E-2</v>
      </c>
      <c r="M8">
        <v>-0.1141091779325378</v>
      </c>
    </row>
    <row r="9" spans="1:13" x14ac:dyDescent="0.2">
      <c r="A9" s="1">
        <v>7</v>
      </c>
      <c r="B9" t="s">
        <v>17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7.5902610575628734E-2</v>
      </c>
      <c r="I9">
        <v>-7.8131836527229825E-2</v>
      </c>
      <c r="J9">
        <v>-9.2654545458428342E-2</v>
      </c>
      <c r="K9">
        <v>-7.7480473334328101E-2</v>
      </c>
      <c r="M9">
        <v>0.1051638510953696</v>
      </c>
    </row>
    <row r="10" spans="1:13" x14ac:dyDescent="0.2">
      <c r="A10" s="1">
        <v>8</v>
      </c>
      <c r="B10" t="s">
        <v>17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2.5374791069884269E-4</v>
      </c>
      <c r="I10">
        <v>0.15378913545198639</v>
      </c>
      <c r="J10">
        <v>0.1449110090046288</v>
      </c>
      <c r="K10">
        <v>0.1221414476151802</v>
      </c>
      <c r="L10">
        <v>-7.1090178803458193E-2</v>
      </c>
      <c r="M10">
        <v>-0.1738225865221304</v>
      </c>
    </row>
    <row r="11" spans="1:13" x14ac:dyDescent="0.2">
      <c r="A11" s="1">
        <v>9</v>
      </c>
      <c r="B11" t="s">
        <v>17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-1.7573892185791858E-2</v>
      </c>
      <c r="I11">
        <v>0.22709601360658069</v>
      </c>
      <c r="J11">
        <v>0.23899990818266931</v>
      </c>
      <c r="K11">
        <v>0.22806558607202279</v>
      </c>
      <c r="L11">
        <v>-0.13379142802487651</v>
      </c>
      <c r="M11">
        <v>-0.25474781104931471</v>
      </c>
    </row>
    <row r="12" spans="1:13" x14ac:dyDescent="0.2">
      <c r="A12" s="1">
        <v>10</v>
      </c>
      <c r="B12" t="s">
        <v>17</v>
      </c>
      <c r="C12" t="s">
        <v>13</v>
      </c>
      <c r="D12">
        <v>6239</v>
      </c>
      <c r="E12">
        <v>0.33</v>
      </c>
      <c r="F12">
        <v>0.66</v>
      </c>
      <c r="G12">
        <v>1</v>
      </c>
      <c r="H12">
        <v>0.35640112069622398</v>
      </c>
      <c r="I12">
        <v>-9.3464081937189893E-3</v>
      </c>
      <c r="J12">
        <v>-6.7925766321722397E-2</v>
      </c>
      <c r="K12">
        <v>-4.3437360118899947E-2</v>
      </c>
      <c r="M12">
        <v>-7.671381821742874E-3</v>
      </c>
    </row>
    <row r="13" spans="1:13" x14ac:dyDescent="0.2">
      <c r="A13" s="1">
        <v>11</v>
      </c>
      <c r="B13" t="s">
        <v>17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0.53109088108107916</v>
      </c>
      <c r="I13">
        <v>6.5902547143439336E-2</v>
      </c>
      <c r="J13">
        <v>-1.6397842131780281E-4</v>
      </c>
      <c r="K13">
        <v>-4.7543129306327168E-2</v>
      </c>
      <c r="M13">
        <v>1.308503791927507E-2</v>
      </c>
    </row>
    <row r="14" spans="1:13" x14ac:dyDescent="0.2">
      <c r="A14" s="1">
        <v>12</v>
      </c>
      <c r="B14" t="s">
        <v>17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-3.586854490490355E-2</v>
      </c>
      <c r="I14">
        <v>0.1178280112620043</v>
      </c>
      <c r="J14">
        <v>0.1033411879671505</v>
      </c>
      <c r="K14">
        <v>0.13372919375711079</v>
      </c>
      <c r="L14">
        <v>-5.1169085062558448E-2</v>
      </c>
      <c r="M14">
        <v>-0.178821751710869</v>
      </c>
    </row>
    <row r="15" spans="1:13" x14ac:dyDescent="0.2">
      <c r="A15" s="1">
        <v>13</v>
      </c>
      <c r="B15" t="s">
        <v>17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-3.586854490490355E-2</v>
      </c>
      <c r="I15">
        <v>0.1178280112620043</v>
      </c>
      <c r="J15">
        <v>0.1033411879671505</v>
      </c>
      <c r="K15">
        <v>0.13372919375711079</v>
      </c>
      <c r="L15">
        <v>-5.1169085062558448E-2</v>
      </c>
      <c r="M15">
        <v>-0.178821751710869</v>
      </c>
    </row>
    <row r="16" spans="1:13" x14ac:dyDescent="0.2">
      <c r="A16" s="1">
        <v>14</v>
      </c>
      <c r="B16" t="s">
        <v>17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17</v>
      </c>
      <c r="C17" t="s">
        <v>13</v>
      </c>
      <c r="D17">
        <v>3702</v>
      </c>
      <c r="E17">
        <v>0.66</v>
      </c>
      <c r="F17">
        <v>1</v>
      </c>
    </row>
    <row r="18" spans="1:13" x14ac:dyDescent="0.2">
      <c r="A18" s="1">
        <v>16</v>
      </c>
      <c r="B18" t="s">
        <v>17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-0.32897961157078909</v>
      </c>
      <c r="I18">
        <v>0.2336887552575927</v>
      </c>
      <c r="J18">
        <v>0.25588601863440508</v>
      </c>
      <c r="K18">
        <v>0.21328763201846609</v>
      </c>
      <c r="L18">
        <v>-0.13447087331977001</v>
      </c>
      <c r="M18">
        <v>-0.2374391699812044</v>
      </c>
    </row>
    <row r="19" spans="1:13" x14ac:dyDescent="0.2">
      <c r="A19" s="1">
        <v>17</v>
      </c>
      <c r="B19" t="s">
        <v>17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-1.331071335183416E-3</v>
      </c>
      <c r="I19">
        <v>-8.018822747401759E-2</v>
      </c>
      <c r="J19">
        <v>-9.0128537700203265E-2</v>
      </c>
      <c r="K19">
        <v>-8.3408858675036932E-2</v>
      </c>
      <c r="L19">
        <v>0.102324687042933</v>
      </c>
      <c r="M19">
        <v>0.1027925601238865</v>
      </c>
    </row>
    <row r="20" spans="1:13" x14ac:dyDescent="0.2">
      <c r="A20" s="1">
        <v>18</v>
      </c>
      <c r="B20" t="s">
        <v>17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3.442132508368298E-2</v>
      </c>
      <c r="I20">
        <v>7.1090232440109022E-2</v>
      </c>
      <c r="J20">
        <v>5.4762344855584691E-2</v>
      </c>
      <c r="K20">
        <v>0.1000912671016367</v>
      </c>
      <c r="M20">
        <v>-0.1472989637637554</v>
      </c>
    </row>
    <row r="21" spans="1:13" x14ac:dyDescent="0.2">
      <c r="A21" s="1">
        <v>19</v>
      </c>
      <c r="B21" t="s">
        <v>17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-0.1162199613319498</v>
      </c>
      <c r="I21">
        <v>-0.30714491371988539</v>
      </c>
      <c r="J21">
        <v>-0.29367799927930732</v>
      </c>
      <c r="K21">
        <v>-0.19975130351371451</v>
      </c>
      <c r="M21">
        <v>0.21928730298119939</v>
      </c>
    </row>
    <row r="22" spans="1:13" x14ac:dyDescent="0.2">
      <c r="A22" s="1">
        <v>20</v>
      </c>
      <c r="B22" t="s">
        <v>17</v>
      </c>
      <c r="C22" t="s">
        <v>13</v>
      </c>
      <c r="D22">
        <v>4896</v>
      </c>
      <c r="E22" t="s">
        <v>16</v>
      </c>
      <c r="F22" t="s">
        <v>16</v>
      </c>
    </row>
    <row r="23" spans="1:13" x14ac:dyDescent="0.2">
      <c r="A23" s="1">
        <v>21</v>
      </c>
      <c r="B23" t="s">
        <v>17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17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17</v>
      </c>
      <c r="C25" t="s">
        <v>13</v>
      </c>
      <c r="D25">
        <v>4896</v>
      </c>
      <c r="E25">
        <v>0.66</v>
      </c>
      <c r="F25">
        <v>1</v>
      </c>
    </row>
    <row r="26" spans="1:13" x14ac:dyDescent="0.2">
      <c r="A26" s="1">
        <v>24</v>
      </c>
      <c r="B26" t="s">
        <v>17</v>
      </c>
      <c r="C26" t="s">
        <v>13</v>
      </c>
      <c r="D26">
        <v>4932</v>
      </c>
      <c r="E26" t="s">
        <v>16</v>
      </c>
      <c r="F26" t="s">
        <v>16</v>
      </c>
    </row>
    <row r="27" spans="1:13" x14ac:dyDescent="0.2">
      <c r="A27" s="1">
        <v>25</v>
      </c>
      <c r="B27" t="s">
        <v>17</v>
      </c>
      <c r="C27" t="s">
        <v>13</v>
      </c>
      <c r="D27">
        <v>4932</v>
      </c>
      <c r="E27">
        <v>0</v>
      </c>
      <c r="F27">
        <v>0.33</v>
      </c>
    </row>
    <row r="28" spans="1:13" x14ac:dyDescent="0.2">
      <c r="A28" s="1">
        <v>26</v>
      </c>
      <c r="B28" t="s">
        <v>17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17</v>
      </c>
      <c r="C29" t="s">
        <v>13</v>
      </c>
      <c r="D29">
        <v>4932</v>
      </c>
      <c r="E29">
        <v>0.66</v>
      </c>
      <c r="F29">
        <v>1</v>
      </c>
    </row>
    <row r="30" spans="1:13" x14ac:dyDescent="0.2">
      <c r="A30" s="1">
        <v>28</v>
      </c>
      <c r="B30" t="s">
        <v>17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-0.32180167133080362</v>
      </c>
      <c r="I30">
        <v>4.3127664037075478E-2</v>
      </c>
      <c r="J30">
        <v>6.3193910987840218E-2</v>
      </c>
      <c r="K30">
        <v>8.3850029933911996E-2</v>
      </c>
      <c r="L30">
        <v>-0.1486628069341708</v>
      </c>
      <c r="M30">
        <v>-0.1032813853111047</v>
      </c>
    </row>
    <row r="31" spans="1:13" x14ac:dyDescent="0.2">
      <c r="A31" s="1">
        <v>29</v>
      </c>
      <c r="B31" t="s">
        <v>17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-0.13406758471431329</v>
      </c>
      <c r="I31">
        <v>-1.013776630589088E-2</v>
      </c>
      <c r="J31">
        <v>-2.7153268815614082E-3</v>
      </c>
      <c r="K31">
        <v>9.2253120802888496E-3</v>
      </c>
      <c r="L31">
        <v>8.746035750434264E-2</v>
      </c>
      <c r="M31">
        <v>1.168332728721303E-2</v>
      </c>
    </row>
    <row r="32" spans="1:13" x14ac:dyDescent="0.2">
      <c r="A32" s="1">
        <v>30</v>
      </c>
      <c r="B32" t="s">
        <v>17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-0.25367902607154741</v>
      </c>
      <c r="I32">
        <v>9.0599564634070442E-2</v>
      </c>
      <c r="J32">
        <v>0.1245934730433252</v>
      </c>
      <c r="K32">
        <v>0.13804127761195789</v>
      </c>
      <c r="M32">
        <v>-0.1319171902408717</v>
      </c>
    </row>
    <row r="33" spans="1:13" x14ac:dyDescent="0.2">
      <c r="A33" s="1">
        <v>31</v>
      </c>
      <c r="B33" t="s">
        <v>17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5.5848842577262874E-3</v>
      </c>
      <c r="I33">
        <v>5.2749305880266641E-2</v>
      </c>
      <c r="J33">
        <v>4.4687035638374027E-2</v>
      </c>
      <c r="K33">
        <v>2.8839769229474909E-2</v>
      </c>
      <c r="M33">
        <v>-9.4278397263593498E-3</v>
      </c>
    </row>
    <row r="34" spans="1:13" x14ac:dyDescent="0.2">
      <c r="A34" s="1">
        <v>32</v>
      </c>
      <c r="B34" t="s">
        <v>17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-0.21333775214547829</v>
      </c>
      <c r="I34">
        <v>0.15346474611829819</v>
      </c>
      <c r="J34">
        <v>0.1556174809750849</v>
      </c>
      <c r="K34">
        <v>0.15687358939049731</v>
      </c>
      <c r="L34">
        <v>-0.11536255411646899</v>
      </c>
      <c r="M34">
        <v>-0.16252964718324101</v>
      </c>
    </row>
    <row r="35" spans="1:13" x14ac:dyDescent="0.2">
      <c r="A35" s="1">
        <v>33</v>
      </c>
      <c r="B35" t="s">
        <v>17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4.8826212369746942E-2</v>
      </c>
      <c r="I35">
        <v>7.7940453587642441E-2</v>
      </c>
      <c r="J35">
        <v>7.5536666395210728E-2</v>
      </c>
      <c r="K35">
        <v>7.8432248446416331E-2</v>
      </c>
      <c r="L35">
        <v>-0.12590266488371291</v>
      </c>
      <c r="M35">
        <v>-8.0976732763727827E-2</v>
      </c>
    </row>
    <row r="36" spans="1:13" x14ac:dyDescent="0.2">
      <c r="A36" s="1">
        <v>34</v>
      </c>
      <c r="B36" t="s">
        <v>17</v>
      </c>
      <c r="C36" t="s">
        <v>14</v>
      </c>
      <c r="D36">
        <v>7955</v>
      </c>
      <c r="E36">
        <v>0.33</v>
      </c>
      <c r="F36">
        <v>0.66</v>
      </c>
      <c r="G36">
        <v>1</v>
      </c>
      <c r="H36">
        <v>0.2802936281583302</v>
      </c>
      <c r="I36">
        <v>0.1117495550372563</v>
      </c>
      <c r="J36">
        <v>0.10295294692854599</v>
      </c>
      <c r="K36">
        <v>8.2705252811900179E-2</v>
      </c>
      <c r="M36">
        <v>-9.0895655829536348E-2</v>
      </c>
    </row>
    <row r="37" spans="1:13" x14ac:dyDescent="0.2">
      <c r="A37" s="1">
        <v>35</v>
      </c>
      <c r="B37" t="s">
        <v>17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5.7076921295734766E-4</v>
      </c>
      <c r="I37">
        <v>-6.5877445931632098E-2</v>
      </c>
      <c r="J37">
        <v>-6.9231372951530104E-2</v>
      </c>
      <c r="K37">
        <v>-6.3128222875257517E-2</v>
      </c>
      <c r="M37">
        <v>9.0858204320100111E-2</v>
      </c>
    </row>
    <row r="38" spans="1:13" x14ac:dyDescent="0.2">
      <c r="A38" s="1">
        <v>36</v>
      </c>
      <c r="B38" t="s">
        <v>17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-2.4378544973790581E-2</v>
      </c>
      <c r="I38">
        <v>0.1468707767794207</v>
      </c>
      <c r="J38">
        <v>0.1384674240977227</v>
      </c>
      <c r="K38">
        <v>0.10610498663866851</v>
      </c>
      <c r="L38">
        <v>-8.8899813503893851E-2</v>
      </c>
      <c r="M38">
        <v>-0.18981815211707151</v>
      </c>
    </row>
    <row r="39" spans="1:13" x14ac:dyDescent="0.2">
      <c r="A39" s="1">
        <v>37</v>
      </c>
      <c r="B39" t="s">
        <v>17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-6.182038710472125E-2</v>
      </c>
      <c r="I39">
        <v>0.19584103488011639</v>
      </c>
      <c r="J39">
        <v>0.21376444045845031</v>
      </c>
      <c r="K39">
        <v>0.20368080793436541</v>
      </c>
      <c r="L39">
        <v>-0.10999438818457399</v>
      </c>
      <c r="M39">
        <v>-0.20310682098633409</v>
      </c>
    </row>
    <row r="40" spans="1:13" x14ac:dyDescent="0.2">
      <c r="A40" s="1">
        <v>38</v>
      </c>
      <c r="B40" t="s">
        <v>17</v>
      </c>
      <c r="C40" t="s">
        <v>14</v>
      </c>
      <c r="D40">
        <v>6239</v>
      </c>
      <c r="E40">
        <v>0.33</v>
      </c>
      <c r="F40">
        <v>0.66</v>
      </c>
      <c r="G40">
        <v>1</v>
      </c>
      <c r="H40">
        <v>0.20414419914578161</v>
      </c>
      <c r="I40">
        <v>-1.6829580251852119E-2</v>
      </c>
      <c r="J40">
        <v>-5.3669837840356623E-2</v>
      </c>
      <c r="K40">
        <v>-7.8320787835343339E-2</v>
      </c>
      <c r="M40">
        <v>3.5232323262231698E-2</v>
      </c>
    </row>
    <row r="41" spans="1:13" x14ac:dyDescent="0.2">
      <c r="A41" s="1">
        <v>39</v>
      </c>
      <c r="B41" t="s">
        <v>17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0.32413260263471733</v>
      </c>
      <c r="I41">
        <v>-7.5502062367830258E-3</v>
      </c>
      <c r="J41">
        <v>-5.6276963325560203E-2</v>
      </c>
      <c r="K41">
        <v>-0.15698203461034221</v>
      </c>
      <c r="M41">
        <v>5.2837666500157782E-2</v>
      </c>
    </row>
    <row r="42" spans="1:13" x14ac:dyDescent="0.2">
      <c r="A42" s="1">
        <v>40</v>
      </c>
      <c r="B42" t="s">
        <v>17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3.4513140273440932E-3</v>
      </c>
      <c r="I42">
        <v>0.13341530457095671</v>
      </c>
      <c r="J42">
        <v>0.1231116579279584</v>
      </c>
      <c r="K42">
        <v>0.1221048917439138</v>
      </c>
      <c r="L42">
        <v>-3.1955577885575209E-2</v>
      </c>
      <c r="M42">
        <v>-0.13743147635199421</v>
      </c>
    </row>
    <row r="43" spans="1:13" x14ac:dyDescent="0.2">
      <c r="A43" s="1">
        <v>41</v>
      </c>
      <c r="B43" t="s">
        <v>17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3.4513140273440932E-3</v>
      </c>
      <c r="I43">
        <v>0.13341530457095671</v>
      </c>
      <c r="J43">
        <v>0.1231116579279584</v>
      </c>
      <c r="K43">
        <v>0.1221048917439138</v>
      </c>
      <c r="L43">
        <v>-3.1955577885575209E-2</v>
      </c>
      <c r="M43">
        <v>-0.13743147635199421</v>
      </c>
    </row>
    <row r="44" spans="1:13" x14ac:dyDescent="0.2">
      <c r="A44" s="1">
        <v>42</v>
      </c>
      <c r="B44" t="s">
        <v>17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17</v>
      </c>
      <c r="C45" t="s">
        <v>14</v>
      </c>
      <c r="D45">
        <v>3702</v>
      </c>
      <c r="E45">
        <v>0.66</v>
      </c>
      <c r="F45">
        <v>1</v>
      </c>
    </row>
    <row r="46" spans="1:13" x14ac:dyDescent="0.2">
      <c r="A46" s="1">
        <v>44</v>
      </c>
      <c r="B46" t="s">
        <v>17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-0.2297264082490251</v>
      </c>
      <c r="I46">
        <v>0.1338252711253283</v>
      </c>
      <c r="J46">
        <v>0.15105561047717739</v>
      </c>
      <c r="K46">
        <v>0.15165820572590341</v>
      </c>
      <c r="L46">
        <v>-8.223874064491242E-2</v>
      </c>
      <c r="M46">
        <v>-0.21426762040729519</v>
      </c>
    </row>
    <row r="47" spans="1:13" x14ac:dyDescent="0.2">
      <c r="A47" s="1">
        <v>45</v>
      </c>
      <c r="B47" t="s">
        <v>17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-4.0883546672501516E-3</v>
      </c>
      <c r="I47">
        <v>-7.8392966555457244E-2</v>
      </c>
      <c r="J47">
        <v>-9.3252115253751225E-2</v>
      </c>
      <c r="K47">
        <v>-8.1536658557943356E-2</v>
      </c>
      <c r="L47">
        <v>0.122092227139112</v>
      </c>
      <c r="M47">
        <v>4.2437256890017573E-2</v>
      </c>
    </row>
    <row r="48" spans="1:13" x14ac:dyDescent="0.2">
      <c r="A48" s="1">
        <v>46</v>
      </c>
      <c r="B48" t="s">
        <v>17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4.3596131111123381E-3</v>
      </c>
      <c r="I48">
        <v>5.9544668395908079E-2</v>
      </c>
      <c r="J48">
        <v>4.8503450348571862E-2</v>
      </c>
      <c r="K48">
        <v>7.5274062729780489E-2</v>
      </c>
      <c r="M48">
        <v>-3.6718557494317627E-2</v>
      </c>
    </row>
    <row r="49" spans="1:13" x14ac:dyDescent="0.2">
      <c r="A49" s="1">
        <v>47</v>
      </c>
      <c r="B49" t="s">
        <v>17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-0.1111419780385649</v>
      </c>
      <c r="I49">
        <v>-0.2187239679936718</v>
      </c>
      <c r="J49">
        <v>-0.1869598557409056</v>
      </c>
      <c r="K49">
        <v>-0.1380002272946792</v>
      </c>
      <c r="M49">
        <v>0.1947346833132538</v>
      </c>
    </row>
    <row r="50" spans="1:13" x14ac:dyDescent="0.2">
      <c r="A50" s="1">
        <v>48</v>
      </c>
      <c r="B50" t="s">
        <v>17</v>
      </c>
      <c r="C50" t="s">
        <v>14</v>
      </c>
      <c r="D50">
        <v>4896</v>
      </c>
      <c r="E50" t="s">
        <v>16</v>
      </c>
      <c r="F50" t="s">
        <v>16</v>
      </c>
    </row>
    <row r="51" spans="1:13" x14ac:dyDescent="0.2">
      <c r="A51" s="1">
        <v>49</v>
      </c>
      <c r="B51" t="s">
        <v>17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17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17</v>
      </c>
      <c r="C53" t="s">
        <v>14</v>
      </c>
      <c r="D53">
        <v>4896</v>
      </c>
      <c r="E53">
        <v>0.66</v>
      </c>
      <c r="F53">
        <v>1</v>
      </c>
    </row>
    <row r="54" spans="1:13" x14ac:dyDescent="0.2">
      <c r="A54" s="1">
        <v>52</v>
      </c>
      <c r="B54" t="s">
        <v>17</v>
      </c>
      <c r="C54" t="s">
        <v>14</v>
      </c>
      <c r="D54">
        <v>4932</v>
      </c>
      <c r="E54" t="s">
        <v>16</v>
      </c>
      <c r="F54" t="s">
        <v>16</v>
      </c>
    </row>
    <row r="55" spans="1:13" x14ac:dyDescent="0.2">
      <c r="A55" s="1">
        <v>53</v>
      </c>
      <c r="B55" t="s">
        <v>17</v>
      </c>
      <c r="C55" t="s">
        <v>14</v>
      </c>
      <c r="D55">
        <v>4932</v>
      </c>
      <c r="E55">
        <v>0</v>
      </c>
      <c r="F55">
        <v>0.33</v>
      </c>
    </row>
    <row r="56" spans="1:13" x14ac:dyDescent="0.2">
      <c r="A56" s="1">
        <v>54</v>
      </c>
      <c r="B56" t="s">
        <v>17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17</v>
      </c>
      <c r="C57" t="s">
        <v>14</v>
      </c>
      <c r="D57">
        <v>4932</v>
      </c>
      <c r="E57">
        <v>0.66</v>
      </c>
      <c r="F57">
        <v>1</v>
      </c>
    </row>
    <row r="58" spans="1:13" x14ac:dyDescent="0.2">
      <c r="A58" s="1">
        <v>56</v>
      </c>
      <c r="B58" t="s">
        <v>17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-0.39587242939131551</v>
      </c>
      <c r="I58">
        <v>5.1912016339977322E-2</v>
      </c>
      <c r="J58">
        <v>7.849163079739252E-2</v>
      </c>
      <c r="K58">
        <v>0.10587729892474559</v>
      </c>
      <c r="L58">
        <v>-0.18214030388855271</v>
      </c>
      <c r="M58">
        <v>-0.13603527546383981</v>
      </c>
    </row>
    <row r="59" spans="1:13" x14ac:dyDescent="0.2">
      <c r="A59" s="1">
        <v>57</v>
      </c>
      <c r="B59" t="s">
        <v>17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-0.1650251941948008</v>
      </c>
      <c r="I59">
        <v>-1.8776138507639491E-2</v>
      </c>
      <c r="J59">
        <v>-7.9294414265516228E-3</v>
      </c>
      <c r="K59">
        <v>1.3990431438584611E-2</v>
      </c>
      <c r="L59">
        <v>0.1085740196779939</v>
      </c>
      <c r="M59">
        <v>1.820924826980844E-2</v>
      </c>
    </row>
    <row r="60" spans="1:13" x14ac:dyDescent="0.2">
      <c r="A60" s="1">
        <v>58</v>
      </c>
      <c r="B60" t="s">
        <v>17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-0.31320330467302482</v>
      </c>
      <c r="I60">
        <v>0.1179962413387262</v>
      </c>
      <c r="J60">
        <v>0.17149302476333761</v>
      </c>
      <c r="K60">
        <v>0.17926173964616929</v>
      </c>
      <c r="M60">
        <v>-0.18659611164889531</v>
      </c>
    </row>
    <row r="61" spans="1:13" x14ac:dyDescent="0.2">
      <c r="A61" s="1">
        <v>59</v>
      </c>
      <c r="B61" t="s">
        <v>17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9.9304326734911998E-3</v>
      </c>
      <c r="I61">
        <v>6.6647780977387702E-2</v>
      </c>
      <c r="J61">
        <v>5.408271666463934E-2</v>
      </c>
      <c r="K61">
        <v>3.6754119210266938E-2</v>
      </c>
      <c r="M61">
        <v>-1.006542740481676E-2</v>
      </c>
    </row>
    <row r="62" spans="1:13" x14ac:dyDescent="0.2">
      <c r="A62" s="1">
        <v>60</v>
      </c>
      <c r="B62" t="s">
        <v>17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-0.27349761544777951</v>
      </c>
      <c r="I62">
        <v>0.18770675898876041</v>
      </c>
      <c r="J62">
        <v>0.192151518150981</v>
      </c>
      <c r="K62">
        <v>0.19507982299170221</v>
      </c>
      <c r="L62">
        <v>-0.14100420561904961</v>
      </c>
      <c r="M62">
        <v>-0.2051000637005054</v>
      </c>
    </row>
    <row r="63" spans="1:13" x14ac:dyDescent="0.2">
      <c r="A63" s="1">
        <v>61</v>
      </c>
      <c r="B63" t="s">
        <v>17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5.8964852952882701E-2</v>
      </c>
      <c r="I63">
        <v>9.3806334869838887E-2</v>
      </c>
      <c r="J63">
        <v>9.1770767396361724E-2</v>
      </c>
      <c r="K63">
        <v>9.8146089306037784E-2</v>
      </c>
      <c r="L63">
        <v>-0.15341834577248539</v>
      </c>
      <c r="M63">
        <v>-9.7574053655248669E-2</v>
      </c>
    </row>
    <row r="64" spans="1:13" x14ac:dyDescent="0.2">
      <c r="A64" s="1">
        <v>62</v>
      </c>
      <c r="B64" t="s">
        <v>17</v>
      </c>
      <c r="C64" t="s">
        <v>15</v>
      </c>
      <c r="D64">
        <v>7955</v>
      </c>
      <c r="E64">
        <v>0.33</v>
      </c>
      <c r="F64">
        <v>0.66</v>
      </c>
      <c r="G64">
        <v>1</v>
      </c>
      <c r="H64">
        <v>0.3607848742942249</v>
      </c>
      <c r="I64">
        <v>0.1353683487897509</v>
      </c>
      <c r="J64">
        <v>0.12640980255459749</v>
      </c>
      <c r="K64">
        <v>0.1023620303207342</v>
      </c>
      <c r="M64">
        <v>-0.1143790040020228</v>
      </c>
    </row>
    <row r="65" spans="1:13" x14ac:dyDescent="0.2">
      <c r="A65" s="1">
        <v>63</v>
      </c>
      <c r="B65" t="s">
        <v>17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1.4328428674083851E-3</v>
      </c>
      <c r="I65">
        <v>-8.2889864037531652E-2</v>
      </c>
      <c r="J65">
        <v>-9.2790544708363801E-2</v>
      </c>
      <c r="K65">
        <v>-8.4188033494865894E-2</v>
      </c>
      <c r="M65">
        <v>0.1166918847815703</v>
      </c>
    </row>
    <row r="66" spans="1:13" x14ac:dyDescent="0.2">
      <c r="A66" s="1">
        <v>64</v>
      </c>
      <c r="B66" t="s">
        <v>17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-2.5217578664171479E-2</v>
      </c>
      <c r="I66">
        <v>0.19238261189125719</v>
      </c>
      <c r="J66">
        <v>0.18598246606273811</v>
      </c>
      <c r="K66">
        <v>0.14394006552802899</v>
      </c>
      <c r="L66">
        <v>-0.10866286562406451</v>
      </c>
      <c r="M66">
        <v>-0.2625068480547994</v>
      </c>
    </row>
    <row r="67" spans="1:13" x14ac:dyDescent="0.2">
      <c r="A67" s="1">
        <v>65</v>
      </c>
      <c r="B67" t="s">
        <v>17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-7.4585994615434095E-2</v>
      </c>
      <c r="I67">
        <v>0.2532760657289016</v>
      </c>
      <c r="J67">
        <v>0.28106197349100942</v>
      </c>
      <c r="K67">
        <v>0.26543397647360167</v>
      </c>
      <c r="L67">
        <v>-0.13404649757833281</v>
      </c>
      <c r="M67">
        <v>-0.2812273329992474</v>
      </c>
    </row>
    <row r="68" spans="1:13" x14ac:dyDescent="0.2">
      <c r="A68" s="1">
        <v>66</v>
      </c>
      <c r="B68" t="s">
        <v>17</v>
      </c>
      <c r="C68" t="s">
        <v>15</v>
      </c>
      <c r="D68">
        <v>6239</v>
      </c>
      <c r="E68">
        <v>0.33</v>
      </c>
      <c r="F68">
        <v>0.66</v>
      </c>
      <c r="G68">
        <v>1</v>
      </c>
      <c r="H68">
        <v>0.25713759091805571</v>
      </c>
      <c r="I68">
        <v>-2.5404166195985539E-2</v>
      </c>
      <c r="J68">
        <v>-7.2885140106021734E-2</v>
      </c>
      <c r="K68">
        <v>-0.10048344564738949</v>
      </c>
      <c r="M68">
        <v>5.7706409576003433E-2</v>
      </c>
    </row>
    <row r="69" spans="1:13" x14ac:dyDescent="0.2">
      <c r="A69" s="1">
        <v>67</v>
      </c>
      <c r="B69" t="s">
        <v>17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0.40397324895163172</v>
      </c>
      <c r="I69">
        <v>-9.9252402330531411E-3</v>
      </c>
      <c r="J69">
        <v>-6.985995452974425E-2</v>
      </c>
      <c r="K69">
        <v>-0.2072483367450538</v>
      </c>
      <c r="M69">
        <v>7.0550074491316339E-2</v>
      </c>
    </row>
    <row r="70" spans="1:13" x14ac:dyDescent="0.2">
      <c r="A70" s="1">
        <v>68</v>
      </c>
      <c r="B70" t="s">
        <v>17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8.2648185690621754E-4</v>
      </c>
      <c r="I70">
        <v>0.16882824748130579</v>
      </c>
      <c r="J70">
        <v>0.15749917145546019</v>
      </c>
      <c r="K70">
        <v>0.1546141287336939</v>
      </c>
      <c r="L70">
        <v>-3.8943198506319027E-2</v>
      </c>
      <c r="M70">
        <v>-0.18448935637716921</v>
      </c>
    </row>
    <row r="71" spans="1:13" x14ac:dyDescent="0.2">
      <c r="A71" s="1">
        <v>69</v>
      </c>
      <c r="B71" t="s">
        <v>17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8.2648185690621754E-4</v>
      </c>
      <c r="I71">
        <v>0.16882824748130579</v>
      </c>
      <c r="J71">
        <v>0.15749917145546019</v>
      </c>
      <c r="K71">
        <v>0.1546141287336939</v>
      </c>
      <c r="L71">
        <v>-3.8943198506319027E-2</v>
      </c>
      <c r="M71">
        <v>-0.18448935637716921</v>
      </c>
    </row>
    <row r="72" spans="1:13" x14ac:dyDescent="0.2">
      <c r="A72" s="1">
        <v>70</v>
      </c>
      <c r="B72" t="s">
        <v>17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17</v>
      </c>
      <c r="C73" t="s">
        <v>15</v>
      </c>
      <c r="D73">
        <v>3702</v>
      </c>
      <c r="E73">
        <v>0.66</v>
      </c>
      <c r="F73">
        <v>1</v>
      </c>
    </row>
    <row r="74" spans="1:13" x14ac:dyDescent="0.2">
      <c r="A74" s="1">
        <v>72</v>
      </c>
      <c r="B74" t="s">
        <v>17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-0.28497309642215318</v>
      </c>
      <c r="I74">
        <v>0.1768559533860426</v>
      </c>
      <c r="J74">
        <v>0.20606101686157249</v>
      </c>
      <c r="K74">
        <v>0.20061021765388051</v>
      </c>
      <c r="L74">
        <v>-0.1005201610724909</v>
      </c>
      <c r="M74">
        <v>-0.30218045979633551</v>
      </c>
    </row>
    <row r="75" spans="1:13" x14ac:dyDescent="0.2">
      <c r="A75" s="1">
        <v>73</v>
      </c>
      <c r="B75" t="s">
        <v>17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-4.9823416725888062E-3</v>
      </c>
      <c r="I75">
        <v>-9.6605837371434078E-2</v>
      </c>
      <c r="J75">
        <v>-0.1154839925644683</v>
      </c>
      <c r="K75">
        <v>-0.10255861920155419</v>
      </c>
      <c r="L75">
        <v>0.14878973100039891</v>
      </c>
      <c r="M75">
        <v>5.8077223617359591E-2</v>
      </c>
    </row>
    <row r="76" spans="1:13" x14ac:dyDescent="0.2">
      <c r="A76" s="1">
        <v>74</v>
      </c>
      <c r="B76" t="s">
        <v>17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4.7203974686149874E-3</v>
      </c>
      <c r="I76">
        <v>7.8098799572835595E-2</v>
      </c>
      <c r="J76">
        <v>6.8810573319493765E-2</v>
      </c>
      <c r="K76">
        <v>0.10417157299486041</v>
      </c>
      <c r="M76">
        <v>-4.9164044102599752E-2</v>
      </c>
    </row>
    <row r="77" spans="1:13" x14ac:dyDescent="0.2">
      <c r="A77" s="1">
        <v>75</v>
      </c>
      <c r="B77" t="s">
        <v>17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-0.13739862847921519</v>
      </c>
      <c r="I77">
        <v>-0.29191049080871267</v>
      </c>
      <c r="J77">
        <v>-0.25831248804886198</v>
      </c>
      <c r="K77">
        <v>-0.17932349692332031</v>
      </c>
      <c r="M77">
        <v>0.28702128008840028</v>
      </c>
    </row>
    <row r="78" spans="1:13" x14ac:dyDescent="0.2">
      <c r="A78" s="1">
        <v>76</v>
      </c>
      <c r="B78" t="s">
        <v>17</v>
      </c>
      <c r="C78" t="s">
        <v>15</v>
      </c>
      <c r="D78">
        <v>4896</v>
      </c>
      <c r="E78" t="s">
        <v>16</v>
      </c>
      <c r="F78" t="s">
        <v>16</v>
      </c>
    </row>
    <row r="79" spans="1:13" x14ac:dyDescent="0.2">
      <c r="A79" s="1">
        <v>77</v>
      </c>
      <c r="B79" t="s">
        <v>17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17</v>
      </c>
      <c r="C80" t="s">
        <v>15</v>
      </c>
      <c r="D80">
        <v>4896</v>
      </c>
      <c r="E80">
        <v>0.33</v>
      </c>
      <c r="F80">
        <v>0.66</v>
      </c>
    </row>
    <row r="81" spans="1:6" x14ac:dyDescent="0.2">
      <c r="A81" s="1">
        <v>79</v>
      </c>
      <c r="B81" t="s">
        <v>17</v>
      </c>
      <c r="C81" t="s">
        <v>15</v>
      </c>
      <c r="D81">
        <v>4896</v>
      </c>
      <c r="E81">
        <v>0.66</v>
      </c>
      <c r="F81">
        <v>1</v>
      </c>
    </row>
    <row r="82" spans="1:6" x14ac:dyDescent="0.2">
      <c r="A82" s="1">
        <v>80</v>
      </c>
      <c r="B82" t="s">
        <v>17</v>
      </c>
      <c r="C82" t="s">
        <v>15</v>
      </c>
      <c r="D82">
        <v>4932</v>
      </c>
      <c r="E82" t="s">
        <v>16</v>
      </c>
      <c r="F82" t="s">
        <v>16</v>
      </c>
    </row>
    <row r="83" spans="1:6" x14ac:dyDescent="0.2">
      <c r="A83" s="1">
        <v>81</v>
      </c>
      <c r="B83" t="s">
        <v>17</v>
      </c>
      <c r="C83" t="s">
        <v>15</v>
      </c>
      <c r="D83">
        <v>4932</v>
      </c>
      <c r="E83">
        <v>0</v>
      </c>
      <c r="F83">
        <v>0.33</v>
      </c>
    </row>
    <row r="84" spans="1:6" x14ac:dyDescent="0.2">
      <c r="A84" s="1">
        <v>82</v>
      </c>
      <c r="B84" t="s">
        <v>17</v>
      </c>
      <c r="C84" t="s">
        <v>15</v>
      </c>
      <c r="D84">
        <v>4932</v>
      </c>
      <c r="E84">
        <v>0.33</v>
      </c>
      <c r="F84">
        <v>0.66</v>
      </c>
    </row>
    <row r="85" spans="1:6" x14ac:dyDescent="0.2">
      <c r="A85" s="1">
        <v>83</v>
      </c>
      <c r="B85" t="s">
        <v>17</v>
      </c>
      <c r="C85" t="s">
        <v>15</v>
      </c>
      <c r="D85">
        <v>4932</v>
      </c>
      <c r="E85">
        <v>0.66</v>
      </c>
      <c r="F85">
        <v>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{9BB5D3F4-79BB-084D-AEA4-331EB0B46682}</x14:id>
        </ext>
      </extLst>
    </cfRule>
  </conditionalFormatting>
  <conditionalFormatting sqref="H2:M85">
    <cfRule type="top10" dxfId="29" priority="2" percent="1" bottom="1" rank="10"/>
    <cfRule type="top10" dxfId="28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{E8CCDDC0-9D6F-D142-A565-4ED4AA69D082}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{9CF8A7A1-A90A-EA43-BECC-54939BFF7730}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B5D3F4-79BB-084D-AEA4-331EB0B466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E8CCDDC0-9D6F-D142-A565-4ED4AA69D0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9CF8A7A1-A90A-EA43-BECC-54939BFF77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workbookViewId="0">
      <selection activeCell="K25" sqref="K25"/>
    </sheetView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18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-8.8761738507497565E-2</v>
      </c>
      <c r="I2">
        <v>0.13108340545790789</v>
      </c>
      <c r="J2">
        <v>0.13026761288445529</v>
      </c>
      <c r="K2">
        <v>0.10115186727465821</v>
      </c>
      <c r="L2">
        <v>3.6183081483372702E-2</v>
      </c>
      <c r="M2">
        <v>-0.14113846400431651</v>
      </c>
    </row>
    <row r="3" spans="1:13" x14ac:dyDescent="0.2">
      <c r="A3" s="1">
        <v>1</v>
      </c>
      <c r="B3" t="s">
        <v>18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-8.8761738507497565E-2</v>
      </c>
      <c r="I3">
        <v>0.13108340545790789</v>
      </c>
      <c r="J3">
        <v>0.13026761288445529</v>
      </c>
      <c r="K3">
        <v>0.10115186727465821</v>
      </c>
      <c r="L3">
        <v>3.6183081483372702E-2</v>
      </c>
      <c r="M3">
        <v>-0.14113846400431651</v>
      </c>
    </row>
    <row r="4" spans="1:13" x14ac:dyDescent="0.2">
      <c r="A4" s="1">
        <v>2</v>
      </c>
      <c r="B4" t="s">
        <v>18</v>
      </c>
      <c r="C4" t="s">
        <v>13</v>
      </c>
      <c r="D4">
        <v>9606</v>
      </c>
      <c r="E4">
        <v>0.33</v>
      </c>
      <c r="F4">
        <v>0.66</v>
      </c>
    </row>
    <row r="5" spans="1:13" x14ac:dyDescent="0.2">
      <c r="A5" s="1">
        <v>3</v>
      </c>
      <c r="B5" t="s">
        <v>18</v>
      </c>
      <c r="C5" t="s">
        <v>13</v>
      </c>
      <c r="D5">
        <v>9606</v>
      </c>
      <c r="E5">
        <v>0.66</v>
      </c>
      <c r="F5">
        <v>1</v>
      </c>
    </row>
    <row r="6" spans="1:13" x14ac:dyDescent="0.2">
      <c r="A6" s="1">
        <v>4</v>
      </c>
      <c r="B6" t="s">
        <v>18</v>
      </c>
      <c r="C6" t="s">
        <v>13</v>
      </c>
      <c r="D6">
        <v>7955</v>
      </c>
      <c r="E6" t="s">
        <v>16</v>
      </c>
      <c r="F6" t="s">
        <v>16</v>
      </c>
    </row>
    <row r="7" spans="1:13" x14ac:dyDescent="0.2">
      <c r="A7" s="1">
        <v>5</v>
      </c>
      <c r="B7" t="s">
        <v>18</v>
      </c>
      <c r="C7" t="s">
        <v>13</v>
      </c>
      <c r="D7">
        <v>7955</v>
      </c>
      <c r="E7">
        <v>0</v>
      </c>
      <c r="F7">
        <v>0.33</v>
      </c>
    </row>
    <row r="8" spans="1:13" x14ac:dyDescent="0.2">
      <c r="A8" s="1">
        <v>6</v>
      </c>
      <c r="B8" t="s">
        <v>18</v>
      </c>
      <c r="C8" t="s">
        <v>13</v>
      </c>
      <c r="D8">
        <v>7955</v>
      </c>
      <c r="E8">
        <v>0.33</v>
      </c>
      <c r="F8">
        <v>0.66</v>
      </c>
    </row>
    <row r="9" spans="1:13" x14ac:dyDescent="0.2">
      <c r="A9" s="1">
        <v>7</v>
      </c>
      <c r="B9" t="s">
        <v>18</v>
      </c>
      <c r="C9" t="s">
        <v>13</v>
      </c>
      <c r="D9">
        <v>7955</v>
      </c>
      <c r="E9">
        <v>0.66</v>
      </c>
      <c r="F9">
        <v>1</v>
      </c>
    </row>
    <row r="10" spans="1:13" x14ac:dyDescent="0.2">
      <c r="A10" s="1">
        <v>8</v>
      </c>
      <c r="B10" t="s">
        <v>18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-0.1537635850753207</v>
      </c>
      <c r="I10">
        <v>0.208735228599255</v>
      </c>
      <c r="J10">
        <v>0.2136691500521776</v>
      </c>
      <c r="K10">
        <v>0.18764031557673419</v>
      </c>
      <c r="L10">
        <v>0.13182721522839169</v>
      </c>
      <c r="M10">
        <v>-0.19391975076835191</v>
      </c>
    </row>
    <row r="11" spans="1:13" x14ac:dyDescent="0.2">
      <c r="A11" s="1">
        <v>9</v>
      </c>
      <c r="B11" t="s">
        <v>18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-0.1537635850753207</v>
      </c>
      <c r="I11">
        <v>0.208735228599255</v>
      </c>
      <c r="J11">
        <v>0.2136691500521776</v>
      </c>
      <c r="K11">
        <v>0.18764031557673419</v>
      </c>
      <c r="L11">
        <v>0.13182721522839169</v>
      </c>
      <c r="M11">
        <v>-0.19391975076835191</v>
      </c>
    </row>
    <row r="12" spans="1:13" x14ac:dyDescent="0.2">
      <c r="A12" s="1">
        <v>10</v>
      </c>
      <c r="B12" t="s">
        <v>18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18</v>
      </c>
      <c r="C13" t="s">
        <v>13</v>
      </c>
      <c r="D13">
        <v>6239</v>
      </c>
      <c r="E13">
        <v>0.66</v>
      </c>
      <c r="F13">
        <v>1</v>
      </c>
    </row>
    <row r="14" spans="1:13" x14ac:dyDescent="0.2">
      <c r="A14" s="1">
        <v>12</v>
      </c>
      <c r="B14" t="s">
        <v>18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-6.2600667020458467E-2</v>
      </c>
      <c r="I14">
        <v>-6.2777323554070036E-2</v>
      </c>
      <c r="J14">
        <v>-3.7684843916271901E-2</v>
      </c>
      <c r="K14">
        <v>-6.0229025531483987E-2</v>
      </c>
      <c r="L14">
        <v>6.0492892684785193E-2</v>
      </c>
      <c r="M14">
        <v>7.1003259812239886E-2</v>
      </c>
    </row>
    <row r="15" spans="1:13" x14ac:dyDescent="0.2">
      <c r="A15" s="1">
        <v>13</v>
      </c>
      <c r="B15" t="s">
        <v>18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-6.2600667020458467E-2</v>
      </c>
      <c r="I15">
        <v>-6.2777323554070036E-2</v>
      </c>
      <c r="J15">
        <v>-3.7684843916271901E-2</v>
      </c>
      <c r="K15">
        <v>-6.0229025531483987E-2</v>
      </c>
      <c r="L15">
        <v>6.0492892684785193E-2</v>
      </c>
      <c r="M15">
        <v>7.1003259812239886E-2</v>
      </c>
    </row>
    <row r="16" spans="1:13" x14ac:dyDescent="0.2">
      <c r="A16" s="1">
        <v>14</v>
      </c>
      <c r="B16" t="s">
        <v>18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18</v>
      </c>
      <c r="C17" t="s">
        <v>13</v>
      </c>
      <c r="D17">
        <v>3702</v>
      </c>
      <c r="E17">
        <v>0.66</v>
      </c>
      <c r="F17">
        <v>1</v>
      </c>
    </row>
    <row r="18" spans="1:13" x14ac:dyDescent="0.2">
      <c r="A18" s="1">
        <v>16</v>
      </c>
      <c r="B18" t="s">
        <v>18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-0.5852970451540086</v>
      </c>
      <c r="I18">
        <v>0.34162880339281881</v>
      </c>
      <c r="J18">
        <v>0.46875120085559507</v>
      </c>
      <c r="K18">
        <v>0.33797868148110211</v>
      </c>
      <c r="L18">
        <v>-0.21551592803458261</v>
      </c>
      <c r="M18">
        <v>-0.31795377433063171</v>
      </c>
    </row>
    <row r="19" spans="1:13" x14ac:dyDescent="0.2">
      <c r="A19" s="1">
        <v>17</v>
      </c>
      <c r="B19" t="s">
        <v>18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6.397420632296423E-2</v>
      </c>
      <c r="I19">
        <v>-3.6981405023328029E-2</v>
      </c>
      <c r="J19">
        <v>-4.5093170103100398E-2</v>
      </c>
      <c r="K19">
        <v>-8.7070113525484064E-2</v>
      </c>
      <c r="L19">
        <v>-2.293814959038093E-2</v>
      </c>
      <c r="M19">
        <v>6.2236055368044579E-2</v>
      </c>
    </row>
    <row r="20" spans="1:13" x14ac:dyDescent="0.2">
      <c r="A20" s="1">
        <v>18</v>
      </c>
      <c r="B20" t="s">
        <v>18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-0.25436563381755828</v>
      </c>
      <c r="I20">
        <v>-1.797581380234079E-3</v>
      </c>
      <c r="J20">
        <v>7.1870151196285134E-2</v>
      </c>
      <c r="K20">
        <v>-3.0490060180070128E-2</v>
      </c>
      <c r="M20">
        <v>9.6513694389586333E-2</v>
      </c>
    </row>
    <row r="21" spans="1:13" x14ac:dyDescent="0.2">
      <c r="A21" s="1">
        <v>19</v>
      </c>
      <c r="B21" t="s">
        <v>18</v>
      </c>
      <c r="C21" t="s">
        <v>13</v>
      </c>
      <c r="D21">
        <v>7227</v>
      </c>
      <c r="E21">
        <v>0.66</v>
      </c>
      <c r="F21">
        <v>1</v>
      </c>
    </row>
    <row r="22" spans="1:13" x14ac:dyDescent="0.2">
      <c r="A22" s="1">
        <v>20</v>
      </c>
      <c r="B22" t="s">
        <v>18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4.0622992842057871E-2</v>
      </c>
      <c r="I22">
        <v>0.43127502002021539</v>
      </c>
      <c r="J22">
        <v>0.44529839831081502</v>
      </c>
      <c r="K22">
        <v>0.15603503920238951</v>
      </c>
      <c r="L22">
        <v>0.41204709727676853</v>
      </c>
      <c r="M22">
        <v>-0.17988937022468701</v>
      </c>
    </row>
    <row r="23" spans="1:13" x14ac:dyDescent="0.2">
      <c r="A23" s="1">
        <v>21</v>
      </c>
      <c r="B23" t="s">
        <v>18</v>
      </c>
      <c r="C23" t="s">
        <v>13</v>
      </c>
      <c r="D23">
        <v>4896</v>
      </c>
      <c r="E23">
        <v>0</v>
      </c>
      <c r="F23">
        <v>0.33</v>
      </c>
      <c r="G23">
        <v>1</v>
      </c>
      <c r="H23">
        <v>4.0622992842057871E-2</v>
      </c>
      <c r="I23">
        <v>0.43127502002021539</v>
      </c>
      <c r="J23">
        <v>0.44529839831081502</v>
      </c>
      <c r="K23">
        <v>0.15603503920238951</v>
      </c>
      <c r="L23">
        <v>0.41204709727676853</v>
      </c>
      <c r="M23">
        <v>-0.17988937022468701</v>
      </c>
    </row>
    <row r="24" spans="1:13" x14ac:dyDescent="0.2">
      <c r="A24" s="1">
        <v>22</v>
      </c>
      <c r="B24" t="s">
        <v>18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18</v>
      </c>
      <c r="C25" t="s">
        <v>13</v>
      </c>
      <c r="D25">
        <v>4896</v>
      </c>
      <c r="E25">
        <v>0.66</v>
      </c>
      <c r="F25">
        <v>1</v>
      </c>
    </row>
    <row r="26" spans="1:13" x14ac:dyDescent="0.2">
      <c r="A26" s="1">
        <v>24</v>
      </c>
      <c r="B26" t="s">
        <v>18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8.9198041892035493E-2</v>
      </c>
      <c r="I26">
        <v>0.3456615042646573</v>
      </c>
      <c r="J26">
        <v>0.34798881622042271</v>
      </c>
      <c r="K26">
        <v>0.24566835607790949</v>
      </c>
      <c r="L26">
        <v>0.20940291442788461</v>
      </c>
      <c r="M26">
        <v>-0.1085385728555589</v>
      </c>
    </row>
    <row r="27" spans="1:13" x14ac:dyDescent="0.2">
      <c r="A27" s="1">
        <v>25</v>
      </c>
      <c r="B27" t="s">
        <v>18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8.9198041892035493E-2</v>
      </c>
      <c r="I27">
        <v>0.3456615042646573</v>
      </c>
      <c r="J27">
        <v>0.34798881622042271</v>
      </c>
      <c r="K27">
        <v>0.24566835607790949</v>
      </c>
      <c r="L27">
        <v>0.20940291442788461</v>
      </c>
      <c r="M27">
        <v>-0.1085385728555589</v>
      </c>
    </row>
    <row r="28" spans="1:13" x14ac:dyDescent="0.2">
      <c r="A28" s="1">
        <v>26</v>
      </c>
      <c r="B28" t="s">
        <v>18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18</v>
      </c>
      <c r="C29" t="s">
        <v>13</v>
      </c>
      <c r="D29">
        <v>4932</v>
      </c>
      <c r="E29">
        <v>0.66</v>
      </c>
      <c r="F29">
        <v>1</v>
      </c>
    </row>
    <row r="30" spans="1:13" x14ac:dyDescent="0.2">
      <c r="A30" s="1">
        <v>28</v>
      </c>
      <c r="B30" t="s">
        <v>18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-9.087964419630809E-2</v>
      </c>
      <c r="I30">
        <v>9.1424747430998113E-2</v>
      </c>
      <c r="J30">
        <v>9.3824661095407186E-2</v>
      </c>
      <c r="K30">
        <v>7.4552954856894144E-2</v>
      </c>
      <c r="L30">
        <v>2.1545687142196238E-2</v>
      </c>
      <c r="M30">
        <v>-9.5824228636953404E-2</v>
      </c>
    </row>
    <row r="31" spans="1:13" x14ac:dyDescent="0.2">
      <c r="A31" s="1">
        <v>29</v>
      </c>
      <c r="B31" t="s">
        <v>18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-9.087964419630809E-2</v>
      </c>
      <c r="I31">
        <v>9.1424747430998113E-2</v>
      </c>
      <c r="J31">
        <v>9.3824661095407186E-2</v>
      </c>
      <c r="K31">
        <v>7.4552954856894144E-2</v>
      </c>
      <c r="L31">
        <v>2.1545687142196238E-2</v>
      </c>
      <c r="M31">
        <v>-9.5824228636953404E-2</v>
      </c>
    </row>
    <row r="32" spans="1:13" x14ac:dyDescent="0.2">
      <c r="A32" s="1">
        <v>30</v>
      </c>
      <c r="B32" t="s">
        <v>18</v>
      </c>
      <c r="C32" t="s">
        <v>14</v>
      </c>
      <c r="D32">
        <v>9606</v>
      </c>
      <c r="E32">
        <v>0.33</v>
      </c>
      <c r="F32">
        <v>0.66</v>
      </c>
    </row>
    <row r="33" spans="1:13" x14ac:dyDescent="0.2">
      <c r="A33" s="1">
        <v>31</v>
      </c>
      <c r="B33" t="s">
        <v>18</v>
      </c>
      <c r="C33" t="s">
        <v>14</v>
      </c>
      <c r="D33">
        <v>9606</v>
      </c>
      <c r="E33">
        <v>0.66</v>
      </c>
      <c r="F33">
        <v>1</v>
      </c>
    </row>
    <row r="34" spans="1:13" x14ac:dyDescent="0.2">
      <c r="A34" s="1">
        <v>32</v>
      </c>
      <c r="B34" t="s">
        <v>18</v>
      </c>
      <c r="C34" t="s">
        <v>14</v>
      </c>
      <c r="D34">
        <v>7955</v>
      </c>
      <c r="E34" t="s">
        <v>16</v>
      </c>
      <c r="F34" t="s">
        <v>16</v>
      </c>
    </row>
    <row r="35" spans="1:13" x14ac:dyDescent="0.2">
      <c r="A35" s="1">
        <v>33</v>
      </c>
      <c r="B35" t="s">
        <v>18</v>
      </c>
      <c r="C35" t="s">
        <v>14</v>
      </c>
      <c r="D35">
        <v>7955</v>
      </c>
      <c r="E35">
        <v>0</v>
      </c>
      <c r="F35">
        <v>0.33</v>
      </c>
    </row>
    <row r="36" spans="1:13" x14ac:dyDescent="0.2">
      <c r="A36" s="1">
        <v>34</v>
      </c>
      <c r="B36" t="s">
        <v>18</v>
      </c>
      <c r="C36" t="s">
        <v>14</v>
      </c>
      <c r="D36">
        <v>7955</v>
      </c>
      <c r="E36">
        <v>0.33</v>
      </c>
      <c r="F36">
        <v>0.66</v>
      </c>
    </row>
    <row r="37" spans="1:13" x14ac:dyDescent="0.2">
      <c r="A37" s="1">
        <v>35</v>
      </c>
      <c r="B37" t="s">
        <v>18</v>
      </c>
      <c r="C37" t="s">
        <v>14</v>
      </c>
      <c r="D37">
        <v>7955</v>
      </c>
      <c r="E37">
        <v>0.66</v>
      </c>
      <c r="F37">
        <v>1</v>
      </c>
    </row>
    <row r="38" spans="1:13" x14ac:dyDescent="0.2">
      <c r="A38" s="1">
        <v>36</v>
      </c>
      <c r="B38" t="s">
        <v>18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-0.11571516467579041</v>
      </c>
      <c r="I38">
        <v>0.13290239609578011</v>
      </c>
      <c r="J38">
        <v>0.15258905194592179</v>
      </c>
      <c r="K38">
        <v>0.16918057179408941</v>
      </c>
      <c r="L38">
        <v>0.11748164492685829</v>
      </c>
      <c r="M38">
        <v>-0.12839401619278951</v>
      </c>
    </row>
    <row r="39" spans="1:13" x14ac:dyDescent="0.2">
      <c r="A39" s="1">
        <v>37</v>
      </c>
      <c r="B39" t="s">
        <v>18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-0.11571516467579041</v>
      </c>
      <c r="I39">
        <v>0.13290239609578011</v>
      </c>
      <c r="J39">
        <v>0.15258905194592179</v>
      </c>
      <c r="K39">
        <v>0.16918057179408941</v>
      </c>
      <c r="L39">
        <v>0.11748164492685829</v>
      </c>
      <c r="M39">
        <v>-0.12839401619278951</v>
      </c>
    </row>
    <row r="40" spans="1:13" x14ac:dyDescent="0.2">
      <c r="A40" s="1">
        <v>38</v>
      </c>
      <c r="B40" t="s">
        <v>18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18</v>
      </c>
      <c r="C41" t="s">
        <v>14</v>
      </c>
      <c r="D41">
        <v>6239</v>
      </c>
      <c r="E41">
        <v>0.66</v>
      </c>
      <c r="F41">
        <v>1</v>
      </c>
    </row>
    <row r="42" spans="1:13" x14ac:dyDescent="0.2">
      <c r="A42" s="1">
        <v>40</v>
      </c>
      <c r="B42" t="s">
        <v>18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-4.3433885533889202E-2</v>
      </c>
      <c r="I42">
        <v>-4.3356643356643361E-2</v>
      </c>
      <c r="J42">
        <v>-2.9082366088220239E-2</v>
      </c>
      <c r="K42">
        <v>-3.3230707205730257E-2</v>
      </c>
      <c r="L42">
        <v>4.4008239711804141E-2</v>
      </c>
      <c r="M42">
        <v>3.004034856267157E-2</v>
      </c>
    </row>
    <row r="43" spans="1:13" x14ac:dyDescent="0.2">
      <c r="A43" s="1">
        <v>41</v>
      </c>
      <c r="B43" t="s">
        <v>18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-4.3433885533889202E-2</v>
      </c>
      <c r="I43">
        <v>-4.3356643356643361E-2</v>
      </c>
      <c r="J43">
        <v>-2.9082366088220239E-2</v>
      </c>
      <c r="K43">
        <v>-3.3230707205730257E-2</v>
      </c>
      <c r="L43">
        <v>4.4008239711804141E-2</v>
      </c>
      <c r="M43">
        <v>3.004034856267157E-2</v>
      </c>
    </row>
    <row r="44" spans="1:13" x14ac:dyDescent="0.2">
      <c r="A44" s="1">
        <v>42</v>
      </c>
      <c r="B44" t="s">
        <v>18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18</v>
      </c>
      <c r="C45" t="s">
        <v>14</v>
      </c>
      <c r="D45">
        <v>3702</v>
      </c>
      <c r="E45">
        <v>0.66</v>
      </c>
      <c r="F45">
        <v>1</v>
      </c>
    </row>
    <row r="46" spans="1:13" x14ac:dyDescent="0.2">
      <c r="A46" s="1">
        <v>44</v>
      </c>
      <c r="B46" t="s">
        <v>18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-0.36688753515152089</v>
      </c>
      <c r="I46">
        <v>0.21061715499699271</v>
      </c>
      <c r="J46">
        <v>0.2606086464477585</v>
      </c>
      <c r="K46">
        <v>0.19748468593549251</v>
      </c>
      <c r="L46">
        <v>-0.1481186536472032</v>
      </c>
      <c r="M46">
        <v>-0.25351887379860771</v>
      </c>
    </row>
    <row r="47" spans="1:13" x14ac:dyDescent="0.2">
      <c r="A47" s="1">
        <v>45</v>
      </c>
      <c r="B47" t="s">
        <v>18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3.0528064373761189E-2</v>
      </c>
      <c r="I47">
        <v>-5.1620511188554152E-2</v>
      </c>
      <c r="J47">
        <v>-6.4424841356094067E-2</v>
      </c>
      <c r="K47">
        <v>-7.1458306611834541E-2</v>
      </c>
      <c r="L47">
        <v>-4.6504012588801423E-3</v>
      </c>
      <c r="M47">
        <v>4.8149496781839538E-2</v>
      </c>
    </row>
    <row r="48" spans="1:13" x14ac:dyDescent="0.2">
      <c r="A48" s="1">
        <v>46</v>
      </c>
      <c r="B48" t="s">
        <v>18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-0.1522524206743249</v>
      </c>
      <c r="I48">
        <v>4.4972292668050452E-2</v>
      </c>
      <c r="J48">
        <v>9.8081376786324143E-2</v>
      </c>
      <c r="K48">
        <v>1.083008584121197E-2</v>
      </c>
      <c r="M48">
        <v>-9.9240519050219564E-3</v>
      </c>
    </row>
    <row r="49" spans="1:13" x14ac:dyDescent="0.2">
      <c r="A49" s="1">
        <v>47</v>
      </c>
      <c r="B49" t="s">
        <v>18</v>
      </c>
      <c r="C49" t="s">
        <v>14</v>
      </c>
      <c r="D49">
        <v>7227</v>
      </c>
      <c r="E49">
        <v>0.66</v>
      </c>
      <c r="F49">
        <v>1</v>
      </c>
    </row>
    <row r="50" spans="1:13" x14ac:dyDescent="0.2">
      <c r="A50" s="1">
        <v>48</v>
      </c>
      <c r="B50" t="s">
        <v>18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1.740435128366883E-2</v>
      </c>
      <c r="I50">
        <v>0.3182836210389054</v>
      </c>
      <c r="J50">
        <v>0.32248540066507109</v>
      </c>
      <c r="K50">
        <v>0.14260438896892619</v>
      </c>
      <c r="L50">
        <v>0.33180247970800503</v>
      </c>
      <c r="M50">
        <v>-0.20166528359522981</v>
      </c>
    </row>
    <row r="51" spans="1:13" x14ac:dyDescent="0.2">
      <c r="A51" s="1">
        <v>49</v>
      </c>
      <c r="B51" t="s">
        <v>18</v>
      </c>
      <c r="C51" t="s">
        <v>14</v>
      </c>
      <c r="D51">
        <v>4896</v>
      </c>
      <c r="E51">
        <v>0</v>
      </c>
      <c r="F51">
        <v>0.33</v>
      </c>
      <c r="G51">
        <v>1</v>
      </c>
      <c r="H51">
        <v>1.740435128366883E-2</v>
      </c>
      <c r="I51">
        <v>0.3182836210389054</v>
      </c>
      <c r="J51">
        <v>0.32248540066507109</v>
      </c>
      <c r="K51">
        <v>0.14260438896892619</v>
      </c>
      <c r="L51">
        <v>0.33180247970800503</v>
      </c>
      <c r="M51">
        <v>-0.20166528359522981</v>
      </c>
    </row>
    <row r="52" spans="1:13" x14ac:dyDescent="0.2">
      <c r="A52" s="1">
        <v>50</v>
      </c>
      <c r="B52" t="s">
        <v>18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18</v>
      </c>
      <c r="C53" t="s">
        <v>14</v>
      </c>
      <c r="D53">
        <v>4896</v>
      </c>
      <c r="E53">
        <v>0.66</v>
      </c>
      <c r="F53">
        <v>1</v>
      </c>
    </row>
    <row r="54" spans="1:13" x14ac:dyDescent="0.2">
      <c r="A54" s="1">
        <v>52</v>
      </c>
      <c r="B54" t="s">
        <v>18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3.0021909762558759E-2</v>
      </c>
      <c r="I54">
        <v>0.18227341072324429</v>
      </c>
      <c r="J54">
        <v>0.17344935080907931</v>
      </c>
      <c r="K54">
        <v>0.12874031400907779</v>
      </c>
      <c r="L54">
        <v>0.1515519850051022</v>
      </c>
      <c r="M54">
        <v>-0.15123022324865051</v>
      </c>
    </row>
    <row r="55" spans="1:13" x14ac:dyDescent="0.2">
      <c r="A55" s="1">
        <v>53</v>
      </c>
      <c r="B55" t="s">
        <v>18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3.0021909762558759E-2</v>
      </c>
      <c r="I55">
        <v>0.18227341072324429</v>
      </c>
      <c r="J55">
        <v>0.17344935080907931</v>
      </c>
      <c r="K55">
        <v>0.12874031400907779</v>
      </c>
      <c r="L55">
        <v>0.1515519850051022</v>
      </c>
      <c r="M55">
        <v>-0.15123022324865051</v>
      </c>
    </row>
    <row r="56" spans="1:13" x14ac:dyDescent="0.2">
      <c r="A56" s="1">
        <v>54</v>
      </c>
      <c r="B56" t="s">
        <v>18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18</v>
      </c>
      <c r="C57" t="s">
        <v>14</v>
      </c>
      <c r="D57">
        <v>4932</v>
      </c>
      <c r="E57">
        <v>0.66</v>
      </c>
      <c r="F57">
        <v>1</v>
      </c>
    </row>
    <row r="58" spans="1:13" x14ac:dyDescent="0.2">
      <c r="A58" s="1">
        <v>56</v>
      </c>
      <c r="B58" t="s">
        <v>18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-0.1111210420718361</v>
      </c>
      <c r="I58">
        <v>0.12735629447634211</v>
      </c>
      <c r="J58">
        <v>0.13344818271333839</v>
      </c>
      <c r="K58">
        <v>0.10341169377133</v>
      </c>
      <c r="L58">
        <v>2.6257011353011579E-2</v>
      </c>
      <c r="M58">
        <v>-0.14545890959542809</v>
      </c>
    </row>
    <row r="59" spans="1:13" x14ac:dyDescent="0.2">
      <c r="A59" s="1">
        <v>57</v>
      </c>
      <c r="B59" t="s">
        <v>18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-0.1111210420718361</v>
      </c>
      <c r="I59">
        <v>0.12735629447634211</v>
      </c>
      <c r="J59">
        <v>0.13344818271333839</v>
      </c>
      <c r="K59">
        <v>0.10341169377133</v>
      </c>
      <c r="L59">
        <v>2.6257011353011579E-2</v>
      </c>
      <c r="M59">
        <v>-0.14545890959542809</v>
      </c>
    </row>
    <row r="60" spans="1:13" x14ac:dyDescent="0.2">
      <c r="A60" s="1">
        <v>58</v>
      </c>
      <c r="B60" t="s">
        <v>18</v>
      </c>
      <c r="C60" t="s">
        <v>15</v>
      </c>
      <c r="D60">
        <v>9606</v>
      </c>
      <c r="E60">
        <v>0.33</v>
      </c>
      <c r="F60">
        <v>0.66</v>
      </c>
    </row>
    <row r="61" spans="1:13" x14ac:dyDescent="0.2">
      <c r="A61" s="1">
        <v>59</v>
      </c>
      <c r="B61" t="s">
        <v>18</v>
      </c>
      <c r="C61" t="s">
        <v>15</v>
      </c>
      <c r="D61">
        <v>9606</v>
      </c>
      <c r="E61">
        <v>0.66</v>
      </c>
      <c r="F61">
        <v>1</v>
      </c>
    </row>
    <row r="62" spans="1:13" x14ac:dyDescent="0.2">
      <c r="A62" s="1">
        <v>60</v>
      </c>
      <c r="B62" t="s">
        <v>18</v>
      </c>
      <c r="C62" t="s">
        <v>15</v>
      </c>
      <c r="D62">
        <v>7955</v>
      </c>
      <c r="E62" t="s">
        <v>16</v>
      </c>
      <c r="F62" t="s">
        <v>16</v>
      </c>
    </row>
    <row r="63" spans="1:13" x14ac:dyDescent="0.2">
      <c r="A63" s="1">
        <v>61</v>
      </c>
      <c r="B63" t="s">
        <v>18</v>
      </c>
      <c r="C63" t="s">
        <v>15</v>
      </c>
      <c r="D63">
        <v>7955</v>
      </c>
      <c r="E63">
        <v>0</v>
      </c>
      <c r="F63">
        <v>0.33</v>
      </c>
    </row>
    <row r="64" spans="1:13" x14ac:dyDescent="0.2">
      <c r="A64" s="1">
        <v>62</v>
      </c>
      <c r="B64" t="s">
        <v>18</v>
      </c>
      <c r="C64" t="s">
        <v>15</v>
      </c>
      <c r="D64">
        <v>7955</v>
      </c>
      <c r="E64">
        <v>0.33</v>
      </c>
      <c r="F64">
        <v>0.66</v>
      </c>
    </row>
    <row r="65" spans="1:13" x14ac:dyDescent="0.2">
      <c r="A65" s="1">
        <v>63</v>
      </c>
      <c r="B65" t="s">
        <v>18</v>
      </c>
      <c r="C65" t="s">
        <v>15</v>
      </c>
      <c r="D65">
        <v>7955</v>
      </c>
      <c r="E65">
        <v>0.66</v>
      </c>
      <c r="F65">
        <v>1</v>
      </c>
    </row>
    <row r="66" spans="1:13" x14ac:dyDescent="0.2">
      <c r="A66" s="1">
        <v>64</v>
      </c>
      <c r="B66" t="s">
        <v>18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-0.1472749860746756</v>
      </c>
      <c r="I66">
        <v>0.177385837906296</v>
      </c>
      <c r="J66">
        <v>0.2132357114778676</v>
      </c>
      <c r="K66">
        <v>0.22936815463308929</v>
      </c>
      <c r="L66">
        <v>0.14317096801121351</v>
      </c>
      <c r="M66">
        <v>-0.18383804251090261</v>
      </c>
    </row>
    <row r="67" spans="1:13" x14ac:dyDescent="0.2">
      <c r="A67" s="1">
        <v>65</v>
      </c>
      <c r="B67" t="s">
        <v>18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-0.1472749860746756</v>
      </c>
      <c r="I67">
        <v>0.177385837906296</v>
      </c>
      <c r="J67">
        <v>0.2132357114778676</v>
      </c>
      <c r="K67">
        <v>0.22936815463308929</v>
      </c>
      <c r="L67">
        <v>0.14317096801121351</v>
      </c>
      <c r="M67">
        <v>-0.18383804251090261</v>
      </c>
    </row>
    <row r="68" spans="1:13" x14ac:dyDescent="0.2">
      <c r="A68" s="1">
        <v>66</v>
      </c>
      <c r="B68" t="s">
        <v>18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18</v>
      </c>
      <c r="C69" t="s">
        <v>15</v>
      </c>
      <c r="D69">
        <v>6239</v>
      </c>
      <c r="E69">
        <v>0.66</v>
      </c>
      <c r="F69">
        <v>1</v>
      </c>
    </row>
    <row r="70" spans="1:13" x14ac:dyDescent="0.2">
      <c r="A70" s="1">
        <v>68</v>
      </c>
      <c r="B70" t="s">
        <v>18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-5.2778220184879057E-2</v>
      </c>
      <c r="I70">
        <v>-6.0487343145474978E-2</v>
      </c>
      <c r="J70">
        <v>-4.3719263507818379E-2</v>
      </c>
      <c r="K70">
        <v>-4.6230259215636962E-2</v>
      </c>
      <c r="L70">
        <v>5.3631376066714233E-2</v>
      </c>
      <c r="M70">
        <v>3.8707527508041517E-2</v>
      </c>
    </row>
    <row r="71" spans="1:13" x14ac:dyDescent="0.2">
      <c r="A71" s="1">
        <v>69</v>
      </c>
      <c r="B71" t="s">
        <v>18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-5.2778220184879057E-2</v>
      </c>
      <c r="I71">
        <v>-6.0487343145474978E-2</v>
      </c>
      <c r="J71">
        <v>-4.3719263507818379E-2</v>
      </c>
      <c r="K71">
        <v>-4.6230259215636962E-2</v>
      </c>
      <c r="L71">
        <v>5.3631376066714233E-2</v>
      </c>
      <c r="M71">
        <v>3.8707527508041517E-2</v>
      </c>
    </row>
    <row r="72" spans="1:13" x14ac:dyDescent="0.2">
      <c r="A72" s="1">
        <v>70</v>
      </c>
      <c r="B72" t="s">
        <v>18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18</v>
      </c>
      <c r="C73" t="s">
        <v>15</v>
      </c>
      <c r="D73">
        <v>3702</v>
      </c>
      <c r="E73">
        <v>0.66</v>
      </c>
      <c r="F73">
        <v>1</v>
      </c>
    </row>
    <row r="74" spans="1:13" x14ac:dyDescent="0.2">
      <c r="A74" s="1">
        <v>72</v>
      </c>
      <c r="B74" t="s">
        <v>18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-0.46388878719480242</v>
      </c>
      <c r="I74">
        <v>0.29569323303294148</v>
      </c>
      <c r="J74">
        <v>0.3772898745727235</v>
      </c>
      <c r="K74">
        <v>0.27573844845533307</v>
      </c>
      <c r="L74">
        <v>-0.18086219422356981</v>
      </c>
      <c r="M74">
        <v>-0.37864261737400989</v>
      </c>
    </row>
    <row r="75" spans="1:13" x14ac:dyDescent="0.2">
      <c r="A75" s="1">
        <v>73</v>
      </c>
      <c r="B75" t="s">
        <v>18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3.6709877229003277E-2</v>
      </c>
      <c r="I75">
        <v>-6.4726880007028115E-2</v>
      </c>
      <c r="J75">
        <v>-8.2067080999591799E-2</v>
      </c>
      <c r="K75">
        <v>-9.9451279067815562E-2</v>
      </c>
      <c r="L75">
        <v>-5.6656225104603671E-3</v>
      </c>
      <c r="M75">
        <v>6.4559012695847101E-2</v>
      </c>
    </row>
    <row r="76" spans="1:13" x14ac:dyDescent="0.2">
      <c r="A76" s="1">
        <v>74</v>
      </c>
      <c r="B76" t="s">
        <v>18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-0.19647052745718099</v>
      </c>
      <c r="I76">
        <v>5.6787809077489468E-2</v>
      </c>
      <c r="J76">
        <v>0.13260923784113729</v>
      </c>
      <c r="K76">
        <v>2.7206910355499669E-2</v>
      </c>
      <c r="M76">
        <v>-1.4399606330366049E-2</v>
      </c>
    </row>
    <row r="77" spans="1:13" x14ac:dyDescent="0.2">
      <c r="A77" s="1">
        <v>75</v>
      </c>
      <c r="B77" t="s">
        <v>18</v>
      </c>
      <c r="C77" t="s">
        <v>15</v>
      </c>
      <c r="D77">
        <v>7227</v>
      </c>
      <c r="E77">
        <v>0.66</v>
      </c>
      <c r="F77">
        <v>1</v>
      </c>
    </row>
    <row r="78" spans="1:13" x14ac:dyDescent="0.2">
      <c r="A78" s="1">
        <v>76</v>
      </c>
      <c r="B78" t="s">
        <v>18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2.0653391316090609E-2</v>
      </c>
      <c r="I78">
        <v>0.43093943812231772</v>
      </c>
      <c r="J78">
        <v>0.44454839402891111</v>
      </c>
      <c r="K78">
        <v>0.18856412133098999</v>
      </c>
      <c r="L78">
        <v>0.40431699842912477</v>
      </c>
      <c r="M78">
        <v>-0.30036559554750769</v>
      </c>
    </row>
    <row r="79" spans="1:13" x14ac:dyDescent="0.2">
      <c r="A79" s="1">
        <v>77</v>
      </c>
      <c r="B79" t="s">
        <v>18</v>
      </c>
      <c r="C79" t="s">
        <v>15</v>
      </c>
      <c r="D79">
        <v>4896</v>
      </c>
      <c r="E79">
        <v>0</v>
      </c>
      <c r="F79">
        <v>0.33</v>
      </c>
      <c r="G79">
        <v>1</v>
      </c>
      <c r="H79">
        <v>2.0653391316090609E-2</v>
      </c>
      <c r="I79">
        <v>0.43093943812231772</v>
      </c>
      <c r="J79">
        <v>0.44454839402891111</v>
      </c>
      <c r="K79">
        <v>0.18856412133098999</v>
      </c>
      <c r="L79">
        <v>0.40431699842912477</v>
      </c>
      <c r="M79">
        <v>-0.30036559554750769</v>
      </c>
    </row>
    <row r="80" spans="1:13" x14ac:dyDescent="0.2">
      <c r="A80" s="1">
        <v>78</v>
      </c>
      <c r="B80" t="s">
        <v>18</v>
      </c>
      <c r="C80" t="s">
        <v>15</v>
      </c>
      <c r="D80">
        <v>4896</v>
      </c>
      <c r="E80">
        <v>0.33</v>
      </c>
      <c r="F80">
        <v>0.66</v>
      </c>
    </row>
    <row r="81" spans="1:13" x14ac:dyDescent="0.2">
      <c r="A81" s="1">
        <v>79</v>
      </c>
      <c r="B81" t="s">
        <v>18</v>
      </c>
      <c r="C81" t="s">
        <v>15</v>
      </c>
      <c r="D81">
        <v>4896</v>
      </c>
      <c r="E81">
        <v>0.66</v>
      </c>
      <c r="F81">
        <v>1</v>
      </c>
    </row>
    <row r="82" spans="1:13" x14ac:dyDescent="0.2">
      <c r="A82" s="1">
        <v>80</v>
      </c>
      <c r="B82" t="s">
        <v>18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4.4464388435275268E-2</v>
      </c>
      <c r="I82">
        <v>0.25154714254031729</v>
      </c>
      <c r="J82">
        <v>0.2455526990091691</v>
      </c>
      <c r="K82">
        <v>0.18631323370024169</v>
      </c>
      <c r="L82">
        <v>0.19105647482733171</v>
      </c>
      <c r="M82">
        <v>-0.22928181951166021</v>
      </c>
    </row>
    <row r="83" spans="1:13" x14ac:dyDescent="0.2">
      <c r="A83" s="1">
        <v>81</v>
      </c>
      <c r="B83" t="s">
        <v>18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4.4464388435275268E-2</v>
      </c>
      <c r="I83">
        <v>0.25154714254031729</v>
      </c>
      <c r="J83">
        <v>0.2455526990091691</v>
      </c>
      <c r="K83">
        <v>0.18631323370024169</v>
      </c>
      <c r="L83">
        <v>0.19105647482733171</v>
      </c>
      <c r="M83">
        <v>-0.22928181951166021</v>
      </c>
    </row>
    <row r="84" spans="1:13" x14ac:dyDescent="0.2">
      <c r="A84" s="1">
        <v>82</v>
      </c>
      <c r="B84" t="s">
        <v>18</v>
      </c>
      <c r="C84" t="s">
        <v>15</v>
      </c>
      <c r="D84">
        <v>4932</v>
      </c>
      <c r="E84">
        <v>0.33</v>
      </c>
      <c r="F84">
        <v>0.66</v>
      </c>
    </row>
    <row r="85" spans="1:13" x14ac:dyDescent="0.2">
      <c r="A85" s="1">
        <v>83</v>
      </c>
      <c r="B85" t="s">
        <v>18</v>
      </c>
      <c r="C85" t="s">
        <v>15</v>
      </c>
      <c r="D85">
        <v>4932</v>
      </c>
      <c r="E85">
        <v>0.66</v>
      </c>
      <c r="F85">
        <v>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{8BC479F1-514B-B241-950F-9008DD262F1F}</x14:id>
        </ext>
      </extLst>
    </cfRule>
  </conditionalFormatting>
  <conditionalFormatting sqref="H2:M85">
    <cfRule type="top10" dxfId="27" priority="1" percent="1" bottom="1" rank="10"/>
    <cfRule type="top10" dxfId="26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{B3F0EC6F-5386-5741-BA28-693EC14C1D83}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{6D7994B6-3F2E-C545-A2DB-C6E385A112B4}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C479F1-514B-B241-950F-9008DD262F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B3F0EC6F-5386-5741-BA28-693EC14C1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6D7994B6-3F2E-C545-A2DB-C6E385A112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19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-0.66917319379419271</v>
      </c>
      <c r="I2">
        <v>4.2626807721320541E-2</v>
      </c>
      <c r="J2">
        <v>7.4360278929438459E-2</v>
      </c>
      <c r="K2">
        <v>6.5184737175247906E-2</v>
      </c>
      <c r="L2">
        <v>-0.1131351612090368</v>
      </c>
      <c r="M2">
        <v>-7.329511147202708E-2</v>
      </c>
    </row>
    <row r="3" spans="1:13" x14ac:dyDescent="0.2">
      <c r="A3" s="1">
        <v>1</v>
      </c>
      <c r="B3" t="s">
        <v>19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3.6650094107016293E-2</v>
      </c>
      <c r="I3">
        <v>-8.9969986271922917E-2</v>
      </c>
      <c r="J3">
        <v>-9.2784874317300842E-2</v>
      </c>
      <c r="K3">
        <v>-5.8446752641563009E-2</v>
      </c>
      <c r="L3">
        <v>-1.317950613499785E-2</v>
      </c>
      <c r="M3">
        <v>7.5518741429090847E-2</v>
      </c>
    </row>
    <row r="4" spans="1:13" x14ac:dyDescent="0.2">
      <c r="A4" s="1">
        <v>2</v>
      </c>
      <c r="B4" t="s">
        <v>19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-1.474108844961482E-2</v>
      </c>
      <c r="I4">
        <v>-4.9818479748223947E-2</v>
      </c>
      <c r="J4">
        <v>-4.6046150327963657E-2</v>
      </c>
      <c r="K4">
        <v>-1.27425336924173E-3</v>
      </c>
      <c r="L4">
        <v>-8.9767852096571704E-2</v>
      </c>
      <c r="M4">
        <v>-2.2236500485232701E-2</v>
      </c>
    </row>
    <row r="5" spans="1:13" x14ac:dyDescent="0.2">
      <c r="A5" s="1">
        <v>3</v>
      </c>
      <c r="B5" t="s">
        <v>19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0.1064354609521687</v>
      </c>
      <c r="I5">
        <v>0.21578714830820331</v>
      </c>
      <c r="J5">
        <v>0.23202320949242919</v>
      </c>
      <c r="K5">
        <v>0.27217764047228071</v>
      </c>
      <c r="M5">
        <v>-0.27047754575732758</v>
      </c>
    </row>
    <row r="6" spans="1:13" x14ac:dyDescent="0.2">
      <c r="A6" s="1">
        <v>4</v>
      </c>
      <c r="B6" t="s">
        <v>19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-0.61988203813130105</v>
      </c>
      <c r="I6">
        <v>-0.17275005886444181</v>
      </c>
      <c r="J6">
        <v>-0.15343232317820599</v>
      </c>
      <c r="K6">
        <v>-0.13915613712766869</v>
      </c>
      <c r="L6">
        <v>-0.1926659594113061</v>
      </c>
      <c r="M6">
        <v>0.1171825548727793</v>
      </c>
    </row>
    <row r="7" spans="1:13" x14ac:dyDescent="0.2">
      <c r="A7" s="1">
        <v>5</v>
      </c>
      <c r="B7" t="s">
        <v>19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3.8597111018955292E-2</v>
      </c>
      <c r="I7">
        <v>0.2204240753538429</v>
      </c>
      <c r="J7">
        <v>0.21894677379070879</v>
      </c>
      <c r="K7">
        <v>0.15342323922226631</v>
      </c>
      <c r="L7">
        <v>0.22626334502298501</v>
      </c>
      <c r="M7">
        <v>-0.15670335613024999</v>
      </c>
    </row>
    <row r="8" spans="1:13" x14ac:dyDescent="0.2">
      <c r="A8" s="1">
        <v>6</v>
      </c>
      <c r="B8" t="s">
        <v>19</v>
      </c>
      <c r="C8" t="s">
        <v>13</v>
      </c>
      <c r="D8">
        <v>7955</v>
      </c>
      <c r="E8">
        <v>0.33</v>
      </c>
      <c r="F8">
        <v>0.66</v>
      </c>
      <c r="G8">
        <v>1</v>
      </c>
      <c r="H8">
        <v>0.13566864743998561</v>
      </c>
      <c r="I8">
        <v>7.0145618470646945E-2</v>
      </c>
      <c r="J8">
        <v>5.9207605525422029E-2</v>
      </c>
      <c r="K8">
        <v>9.2770631075080351E-2</v>
      </c>
      <c r="M8">
        <v>-9.0389300391480368E-2</v>
      </c>
    </row>
    <row r="9" spans="1:13" x14ac:dyDescent="0.2">
      <c r="A9" s="1">
        <v>7</v>
      </c>
      <c r="B9" t="s">
        <v>19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9.4521445940647056E-2</v>
      </c>
      <c r="I9">
        <v>0.1162533327523779</v>
      </c>
      <c r="J9">
        <v>0.11634200345932171</v>
      </c>
      <c r="K9">
        <v>0.11969799126302461</v>
      </c>
      <c r="M9">
        <v>-0.1242612739289241</v>
      </c>
    </row>
    <row r="10" spans="1:13" x14ac:dyDescent="0.2">
      <c r="A10" s="1">
        <v>8</v>
      </c>
      <c r="B10" t="s">
        <v>19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-0.50380590023169813</v>
      </c>
      <c r="I10">
        <v>0.2105520755966345</v>
      </c>
      <c r="J10">
        <v>0.27685884321127008</v>
      </c>
      <c r="K10">
        <v>0.2916501186287242</v>
      </c>
      <c r="L10">
        <v>-1.209557201691807E-2</v>
      </c>
      <c r="M10">
        <v>-0.2207619950871049</v>
      </c>
    </row>
    <row r="11" spans="1:13" x14ac:dyDescent="0.2">
      <c r="A11" s="1">
        <v>9</v>
      </c>
      <c r="B11" t="s">
        <v>19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0.1826507176103418</v>
      </c>
      <c r="I11">
        <v>0.2024698675434351</v>
      </c>
      <c r="J11">
        <v>0.1707043943311034</v>
      </c>
      <c r="K11">
        <v>0.15939318609940289</v>
      </c>
      <c r="L11">
        <v>0.17364371791152369</v>
      </c>
      <c r="M11">
        <v>-0.17011716920149619</v>
      </c>
    </row>
    <row r="12" spans="1:13" x14ac:dyDescent="0.2">
      <c r="A12" s="1">
        <v>10</v>
      </c>
      <c r="B12" t="s">
        <v>19</v>
      </c>
      <c r="C12" t="s">
        <v>13</v>
      </c>
      <c r="D12">
        <v>6239</v>
      </c>
      <c r="E12">
        <v>0.33</v>
      </c>
      <c r="F12">
        <v>0.66</v>
      </c>
      <c r="G12">
        <v>1</v>
      </c>
      <c r="H12">
        <v>-0.37491470934769588</v>
      </c>
      <c r="I12">
        <v>-0.31446374749863432</v>
      </c>
      <c r="J12">
        <v>-0.26934038074504157</v>
      </c>
      <c r="K12">
        <v>-0.18718886000059301</v>
      </c>
      <c r="M12">
        <v>0.23011611078571359</v>
      </c>
    </row>
    <row r="13" spans="1:13" x14ac:dyDescent="0.2">
      <c r="A13" s="1">
        <v>11</v>
      </c>
      <c r="B13" t="s">
        <v>19</v>
      </c>
      <c r="C13" t="s">
        <v>13</v>
      </c>
      <c r="D13">
        <v>6239</v>
      </c>
      <c r="E13">
        <v>0.66</v>
      </c>
      <c r="F13">
        <v>1</v>
      </c>
    </row>
    <row r="14" spans="1:13" x14ac:dyDescent="0.2">
      <c r="A14" s="1">
        <v>12</v>
      </c>
      <c r="B14" t="s">
        <v>19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-5.5180778223442632E-2</v>
      </c>
      <c r="I14">
        <v>0.1613319067034599</v>
      </c>
      <c r="J14">
        <v>0.1609317159671928</v>
      </c>
      <c r="K14">
        <v>0.1844396498003604</v>
      </c>
      <c r="L14">
        <v>0.197515519388959</v>
      </c>
      <c r="M14">
        <v>-0.1117300613883927</v>
      </c>
    </row>
    <row r="15" spans="1:13" x14ac:dyDescent="0.2">
      <c r="A15" s="1">
        <v>13</v>
      </c>
      <c r="B15" t="s">
        <v>19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-5.5180778223442632E-2</v>
      </c>
      <c r="I15">
        <v>0.1613319067034599</v>
      </c>
      <c r="J15">
        <v>0.1609317159671928</v>
      </c>
      <c r="K15">
        <v>0.1844396498003604</v>
      </c>
      <c r="L15">
        <v>0.197515519388959</v>
      </c>
      <c r="M15">
        <v>-0.1117300613883927</v>
      </c>
    </row>
    <row r="16" spans="1:13" x14ac:dyDescent="0.2">
      <c r="A16" s="1">
        <v>14</v>
      </c>
      <c r="B16" t="s">
        <v>19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19</v>
      </c>
      <c r="C17" t="s">
        <v>13</v>
      </c>
      <c r="D17">
        <v>3702</v>
      </c>
      <c r="E17">
        <v>0.66</v>
      </c>
      <c r="F17">
        <v>1</v>
      </c>
    </row>
    <row r="18" spans="1:13" x14ac:dyDescent="0.2">
      <c r="A18" s="1">
        <v>16</v>
      </c>
      <c r="B18" t="s">
        <v>19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-0.34466000305399291</v>
      </c>
      <c r="I18">
        <v>7.8230528976518388E-2</v>
      </c>
      <c r="J18">
        <v>9.615943038713029E-2</v>
      </c>
      <c r="K18">
        <v>6.1705760046824189E-2</v>
      </c>
      <c r="L18">
        <v>-0.1186399698887969</v>
      </c>
      <c r="M18">
        <v>-5.4591409301649269E-2</v>
      </c>
    </row>
    <row r="19" spans="1:13" x14ac:dyDescent="0.2">
      <c r="A19" s="1">
        <v>17</v>
      </c>
      <c r="B19" t="s">
        <v>19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0.1584997310275616</v>
      </c>
      <c r="I19">
        <v>4.6625882210627217E-2</v>
      </c>
      <c r="J19">
        <v>5.8384154935986358E-2</v>
      </c>
      <c r="K19">
        <v>6.5023089398090844E-2</v>
      </c>
      <c r="L19">
        <v>5.0300941930961282E-2</v>
      </c>
      <c r="M19">
        <v>-8.2476948406154646E-2</v>
      </c>
    </row>
    <row r="20" spans="1:13" x14ac:dyDescent="0.2">
      <c r="A20" s="1">
        <v>18</v>
      </c>
      <c r="B20" t="s">
        <v>19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-1.304359823830438E-2</v>
      </c>
      <c r="I20">
        <v>-8.2702499012086705E-2</v>
      </c>
      <c r="J20">
        <v>-9.9543908506066578E-2</v>
      </c>
      <c r="K20">
        <v>-0.2571790991582516</v>
      </c>
      <c r="L20">
        <v>-0.17351432663661129</v>
      </c>
      <c r="M20">
        <v>0.219699657916439</v>
      </c>
    </row>
    <row r="21" spans="1:13" x14ac:dyDescent="0.2">
      <c r="A21" s="1">
        <v>19</v>
      </c>
      <c r="B21" t="s">
        <v>19</v>
      </c>
      <c r="C21" t="s">
        <v>13</v>
      </c>
      <c r="D21">
        <v>7227</v>
      </c>
      <c r="E21">
        <v>0.66</v>
      </c>
      <c r="F21">
        <v>1</v>
      </c>
    </row>
    <row r="22" spans="1:13" x14ac:dyDescent="0.2">
      <c r="A22" s="1">
        <v>20</v>
      </c>
      <c r="B22" t="s">
        <v>19</v>
      </c>
      <c r="C22" t="s">
        <v>13</v>
      </c>
      <c r="D22">
        <v>4896</v>
      </c>
      <c r="E22" t="s">
        <v>16</v>
      </c>
      <c r="F22" t="s">
        <v>16</v>
      </c>
    </row>
    <row r="23" spans="1:13" x14ac:dyDescent="0.2">
      <c r="A23" s="1">
        <v>21</v>
      </c>
      <c r="B23" t="s">
        <v>19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19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19</v>
      </c>
      <c r="C25" t="s">
        <v>13</v>
      </c>
      <c r="D25">
        <v>4896</v>
      </c>
      <c r="E25">
        <v>0.66</v>
      </c>
      <c r="F25">
        <v>1</v>
      </c>
    </row>
    <row r="26" spans="1:13" x14ac:dyDescent="0.2">
      <c r="A26" s="1">
        <v>24</v>
      </c>
      <c r="B26" t="s">
        <v>19</v>
      </c>
      <c r="C26" t="s">
        <v>13</v>
      </c>
      <c r="D26">
        <v>4932</v>
      </c>
      <c r="E26" t="s">
        <v>16</v>
      </c>
      <c r="F26" t="s">
        <v>16</v>
      </c>
    </row>
    <row r="27" spans="1:13" x14ac:dyDescent="0.2">
      <c r="A27" s="1">
        <v>25</v>
      </c>
      <c r="B27" t="s">
        <v>19</v>
      </c>
      <c r="C27" t="s">
        <v>13</v>
      </c>
      <c r="D27">
        <v>4932</v>
      </c>
      <c r="E27">
        <v>0</v>
      </c>
      <c r="F27">
        <v>0.33</v>
      </c>
    </row>
    <row r="28" spans="1:13" x14ac:dyDescent="0.2">
      <c r="A28" s="1">
        <v>26</v>
      </c>
      <c r="B28" t="s">
        <v>19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19</v>
      </c>
      <c r="C29" t="s">
        <v>13</v>
      </c>
      <c r="D29">
        <v>4932</v>
      </c>
      <c r="E29">
        <v>0.66</v>
      </c>
      <c r="F29">
        <v>1</v>
      </c>
    </row>
    <row r="30" spans="1:13" x14ac:dyDescent="0.2">
      <c r="A30" s="1">
        <v>28</v>
      </c>
      <c r="B30" t="s">
        <v>19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-0.46448064525346622</v>
      </c>
      <c r="I30">
        <v>2.9357286343753689E-2</v>
      </c>
      <c r="J30">
        <v>5.2353445207386558E-2</v>
      </c>
      <c r="K30">
        <v>5.7736017372423433E-2</v>
      </c>
      <c r="L30">
        <v>-4.1872407889861893E-2</v>
      </c>
      <c r="M30">
        <v>-4.3448106906474937E-2</v>
      </c>
    </row>
    <row r="31" spans="1:13" x14ac:dyDescent="0.2">
      <c r="A31" s="1">
        <v>29</v>
      </c>
      <c r="B31" t="s">
        <v>19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2.6015499737988598E-2</v>
      </c>
      <c r="I31">
        <v>-5.829137859574747E-2</v>
      </c>
      <c r="J31">
        <v>-6.1736081138356623E-2</v>
      </c>
      <c r="K31">
        <v>-5.8207631841928863E-2</v>
      </c>
      <c r="L31">
        <v>2.0604312085708579E-2</v>
      </c>
      <c r="M31">
        <v>6.437800057230296E-2</v>
      </c>
    </row>
    <row r="32" spans="1:13" x14ac:dyDescent="0.2">
      <c r="A32" s="1">
        <v>30</v>
      </c>
      <c r="B32" t="s">
        <v>19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1.7704488010584531E-2</v>
      </c>
      <c r="I32">
        <v>2.174608938158426E-2</v>
      </c>
      <c r="J32">
        <v>2.524305885599799E-2</v>
      </c>
      <c r="K32">
        <v>3.9274071057930869E-2</v>
      </c>
      <c r="L32">
        <v>-5.7589844479147827E-2</v>
      </c>
      <c r="M32">
        <v>-3.2129608155352617E-2</v>
      </c>
    </row>
    <row r="33" spans="1:13" x14ac:dyDescent="0.2">
      <c r="A33" s="1">
        <v>31</v>
      </c>
      <c r="B33" t="s">
        <v>19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3.4084690691752587E-2</v>
      </c>
      <c r="I33">
        <v>0.18441181096384099</v>
      </c>
      <c r="J33">
        <v>0.19252379238368181</v>
      </c>
      <c r="K33">
        <v>0.21197169346233469</v>
      </c>
      <c r="M33">
        <v>-0.20517327663929899</v>
      </c>
    </row>
    <row r="34" spans="1:13" x14ac:dyDescent="0.2">
      <c r="A34" s="1">
        <v>32</v>
      </c>
      <c r="B34" t="s">
        <v>19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-0.41871571538438468</v>
      </c>
      <c r="I34">
        <v>-9.7784806689808379E-2</v>
      </c>
      <c r="J34">
        <v>-9.0588344847716093E-2</v>
      </c>
      <c r="K34">
        <v>-8.7711779067371945E-2</v>
      </c>
      <c r="L34">
        <v>-0.12232368026943891</v>
      </c>
      <c r="M34">
        <v>8.2423921607838888E-2</v>
      </c>
    </row>
    <row r="35" spans="1:13" x14ac:dyDescent="0.2">
      <c r="A35" s="1">
        <v>33</v>
      </c>
      <c r="B35" t="s">
        <v>19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7.2899469719457585E-2</v>
      </c>
      <c r="I35">
        <v>0.16318101224030671</v>
      </c>
      <c r="J35">
        <v>0.15984129770979791</v>
      </c>
      <c r="K35">
        <v>0.15232516063694931</v>
      </c>
      <c r="L35">
        <v>0.16624048300476421</v>
      </c>
      <c r="M35">
        <v>-0.13481588346464671</v>
      </c>
    </row>
    <row r="36" spans="1:13" x14ac:dyDescent="0.2">
      <c r="A36" s="1">
        <v>34</v>
      </c>
      <c r="B36" t="s">
        <v>19</v>
      </c>
      <c r="C36" t="s">
        <v>14</v>
      </c>
      <c r="D36">
        <v>7955</v>
      </c>
      <c r="E36">
        <v>0.33</v>
      </c>
      <c r="F36">
        <v>0.66</v>
      </c>
      <c r="G36">
        <v>1</v>
      </c>
      <c r="H36">
        <v>0.178758480984439</v>
      </c>
      <c r="I36">
        <v>8.6493345263851995E-2</v>
      </c>
      <c r="J36">
        <v>8.6493345263851995E-2</v>
      </c>
      <c r="K36">
        <v>8.6493345263851995E-2</v>
      </c>
      <c r="M36">
        <v>-8.3655964766078658E-2</v>
      </c>
    </row>
    <row r="37" spans="1:13" x14ac:dyDescent="0.2">
      <c r="A37" s="1">
        <v>35</v>
      </c>
      <c r="B37" t="s">
        <v>19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8.1530360061419518E-2</v>
      </c>
      <c r="I37">
        <v>9.4276920922192836E-2</v>
      </c>
      <c r="J37">
        <v>9.0193743955355274E-2</v>
      </c>
      <c r="K37">
        <v>8.815316312037827E-2</v>
      </c>
      <c r="M37">
        <v>-9.0030573640252992E-2</v>
      </c>
    </row>
    <row r="38" spans="1:13" x14ac:dyDescent="0.2">
      <c r="A38" s="1">
        <v>36</v>
      </c>
      <c r="B38" t="s">
        <v>19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-0.32508147303009699</v>
      </c>
      <c r="I38">
        <v>0.1630536114381396</v>
      </c>
      <c r="J38">
        <v>0.20132538391033161</v>
      </c>
      <c r="K38">
        <v>0.22323920320565371</v>
      </c>
      <c r="L38">
        <v>3.3304950860049837E-2</v>
      </c>
      <c r="M38">
        <v>-0.18715253845256721</v>
      </c>
    </row>
    <row r="39" spans="1:13" x14ac:dyDescent="0.2">
      <c r="A39" s="1">
        <v>37</v>
      </c>
      <c r="B39" t="s">
        <v>19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8.4561403063127011E-2</v>
      </c>
      <c r="I39">
        <v>0.1456040553741981</v>
      </c>
      <c r="J39">
        <v>0.12532850495332701</v>
      </c>
      <c r="K39">
        <v>0.12355529990001241</v>
      </c>
      <c r="L39">
        <v>0.13285036495019981</v>
      </c>
      <c r="M39">
        <v>-0.1106206217508658</v>
      </c>
    </row>
    <row r="40" spans="1:13" x14ac:dyDescent="0.2">
      <c r="A40" s="1">
        <v>38</v>
      </c>
      <c r="B40" t="s">
        <v>19</v>
      </c>
      <c r="C40" t="s">
        <v>14</v>
      </c>
      <c r="D40">
        <v>6239</v>
      </c>
      <c r="E40">
        <v>0.33</v>
      </c>
      <c r="F40">
        <v>0.66</v>
      </c>
      <c r="G40">
        <v>1</v>
      </c>
      <c r="H40">
        <v>-0.25419856527693963</v>
      </c>
      <c r="I40">
        <v>-0.22712489709556069</v>
      </c>
      <c r="J40">
        <v>-0.16916513709647479</v>
      </c>
      <c r="K40">
        <v>-0.12186328449301009</v>
      </c>
      <c r="M40">
        <v>0.14187455868712909</v>
      </c>
    </row>
    <row r="41" spans="1:13" x14ac:dyDescent="0.2">
      <c r="A41" s="1">
        <v>39</v>
      </c>
      <c r="B41" t="s">
        <v>19</v>
      </c>
      <c r="C41" t="s">
        <v>14</v>
      </c>
      <c r="D41">
        <v>6239</v>
      </c>
      <c r="E41">
        <v>0.66</v>
      </c>
      <c r="F41">
        <v>1</v>
      </c>
    </row>
    <row r="42" spans="1:13" x14ac:dyDescent="0.2">
      <c r="A42" s="1">
        <v>40</v>
      </c>
      <c r="B42" t="s">
        <v>19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-6.9715144051442912E-2</v>
      </c>
      <c r="I42">
        <v>0.12163496889700511</v>
      </c>
      <c r="J42">
        <v>0.12163496889700511</v>
      </c>
      <c r="K42">
        <v>0.1211450188898246</v>
      </c>
      <c r="L42">
        <v>0.13586555223458849</v>
      </c>
      <c r="M42">
        <v>-9.0266330591195459E-2</v>
      </c>
    </row>
    <row r="43" spans="1:13" x14ac:dyDescent="0.2">
      <c r="A43" s="1">
        <v>41</v>
      </c>
      <c r="B43" t="s">
        <v>19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-6.9715144051442912E-2</v>
      </c>
      <c r="I43">
        <v>0.12163496889700511</v>
      </c>
      <c r="J43">
        <v>0.12163496889700511</v>
      </c>
      <c r="K43">
        <v>0.1211450188898246</v>
      </c>
      <c r="L43">
        <v>0.13586555223458849</v>
      </c>
      <c r="M43">
        <v>-9.0266330591195459E-2</v>
      </c>
    </row>
    <row r="44" spans="1:13" x14ac:dyDescent="0.2">
      <c r="A44" s="1">
        <v>42</v>
      </c>
      <c r="B44" t="s">
        <v>19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19</v>
      </c>
      <c r="C45" t="s">
        <v>14</v>
      </c>
      <c r="D45">
        <v>3702</v>
      </c>
      <c r="E45">
        <v>0.66</v>
      </c>
      <c r="F45">
        <v>1</v>
      </c>
    </row>
    <row r="46" spans="1:13" x14ac:dyDescent="0.2">
      <c r="A46" s="1">
        <v>44</v>
      </c>
      <c r="B46" t="s">
        <v>19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-0.18975970324693611</v>
      </c>
      <c r="I46">
        <v>2.919098110016758E-2</v>
      </c>
      <c r="J46">
        <v>4.4544923115183509E-2</v>
      </c>
      <c r="K46">
        <v>6.1308555028550413E-2</v>
      </c>
      <c r="L46">
        <v>-6.0231750211326478E-2</v>
      </c>
      <c r="M46">
        <v>-5.030332791646961E-2</v>
      </c>
    </row>
    <row r="47" spans="1:13" x14ac:dyDescent="0.2">
      <c r="A47" s="1">
        <v>45</v>
      </c>
      <c r="B47" t="s">
        <v>19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0.146886747946605</v>
      </c>
      <c r="I47">
        <v>4.3690607239438982E-2</v>
      </c>
      <c r="J47">
        <v>4.3961684855341007E-2</v>
      </c>
      <c r="K47">
        <v>5.7220917679643338E-2</v>
      </c>
      <c r="L47">
        <v>6.9171787973153626E-2</v>
      </c>
      <c r="M47">
        <v>-5.2704787540094333E-2</v>
      </c>
    </row>
    <row r="48" spans="1:13" x14ac:dyDescent="0.2">
      <c r="A48" s="1">
        <v>46</v>
      </c>
      <c r="B48" t="s">
        <v>19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-2.5070517149344681E-3</v>
      </c>
      <c r="I48">
        <v>-0.13104731495076419</v>
      </c>
      <c r="J48">
        <v>-0.14752276759967201</v>
      </c>
      <c r="K48">
        <v>-0.17914181057309789</v>
      </c>
      <c r="L48">
        <v>-0.16749075336989619</v>
      </c>
      <c r="M48">
        <v>0.109417235704446</v>
      </c>
    </row>
    <row r="49" spans="1:13" x14ac:dyDescent="0.2">
      <c r="A49" s="1">
        <v>47</v>
      </c>
      <c r="B49" t="s">
        <v>19</v>
      </c>
      <c r="C49" t="s">
        <v>14</v>
      </c>
      <c r="D49">
        <v>7227</v>
      </c>
      <c r="E49">
        <v>0.66</v>
      </c>
      <c r="F49">
        <v>1</v>
      </c>
    </row>
    <row r="50" spans="1:13" x14ac:dyDescent="0.2">
      <c r="A50" s="1">
        <v>48</v>
      </c>
      <c r="B50" t="s">
        <v>19</v>
      </c>
      <c r="C50" t="s">
        <v>14</v>
      </c>
      <c r="D50">
        <v>4896</v>
      </c>
      <c r="E50" t="s">
        <v>16</v>
      </c>
      <c r="F50" t="s">
        <v>16</v>
      </c>
    </row>
    <row r="51" spans="1:13" x14ac:dyDescent="0.2">
      <c r="A51" s="1">
        <v>49</v>
      </c>
      <c r="B51" t="s">
        <v>19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19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19</v>
      </c>
      <c r="C53" t="s">
        <v>14</v>
      </c>
      <c r="D53">
        <v>4896</v>
      </c>
      <c r="E53">
        <v>0.66</v>
      </c>
      <c r="F53">
        <v>1</v>
      </c>
    </row>
    <row r="54" spans="1:13" x14ac:dyDescent="0.2">
      <c r="A54" s="1">
        <v>52</v>
      </c>
      <c r="B54" t="s">
        <v>19</v>
      </c>
      <c r="C54" t="s">
        <v>14</v>
      </c>
      <c r="D54">
        <v>4932</v>
      </c>
      <c r="E54" t="s">
        <v>16</v>
      </c>
      <c r="F54" t="s">
        <v>16</v>
      </c>
    </row>
    <row r="55" spans="1:13" x14ac:dyDescent="0.2">
      <c r="A55" s="1">
        <v>53</v>
      </c>
      <c r="B55" t="s">
        <v>19</v>
      </c>
      <c r="C55" t="s">
        <v>14</v>
      </c>
      <c r="D55">
        <v>4932</v>
      </c>
      <c r="E55">
        <v>0</v>
      </c>
      <c r="F55">
        <v>0.33</v>
      </c>
    </row>
    <row r="56" spans="1:13" x14ac:dyDescent="0.2">
      <c r="A56" s="1">
        <v>54</v>
      </c>
      <c r="B56" t="s">
        <v>19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19</v>
      </c>
      <c r="C57" t="s">
        <v>14</v>
      </c>
      <c r="D57">
        <v>4932</v>
      </c>
      <c r="E57">
        <v>0.66</v>
      </c>
      <c r="F57">
        <v>1</v>
      </c>
    </row>
    <row r="58" spans="1:13" x14ac:dyDescent="0.2">
      <c r="A58" s="1">
        <v>56</v>
      </c>
      <c r="B58" t="s">
        <v>19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-0.57358454472536202</v>
      </c>
      <c r="I58">
        <v>3.9403856662030202E-2</v>
      </c>
      <c r="J58">
        <v>7.140925672175534E-2</v>
      </c>
      <c r="K58">
        <v>7.7938194455774962E-2</v>
      </c>
      <c r="L58">
        <v>-5.0772315002582162E-2</v>
      </c>
      <c r="M58">
        <v>-6.1280545154158268E-2</v>
      </c>
    </row>
    <row r="59" spans="1:13" x14ac:dyDescent="0.2">
      <c r="A59" s="1">
        <v>57</v>
      </c>
      <c r="B59" t="s">
        <v>19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3.2037564978201191E-2</v>
      </c>
      <c r="I59">
        <v>-7.1127727284186107E-2</v>
      </c>
      <c r="J59">
        <v>-7.675519203184715E-2</v>
      </c>
      <c r="K59">
        <v>-7.168319885665507E-2</v>
      </c>
      <c r="L59">
        <v>2.5982066256279419E-2</v>
      </c>
      <c r="M59">
        <v>8.1804740535107195E-2</v>
      </c>
    </row>
    <row r="60" spans="1:13" x14ac:dyDescent="0.2">
      <c r="A60" s="1">
        <v>58</v>
      </c>
      <c r="B60" t="s">
        <v>19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2.1320291278692449E-2</v>
      </c>
      <c r="I60">
        <v>3.1232179398153769E-2</v>
      </c>
      <c r="J60">
        <v>3.3601082128422242E-2</v>
      </c>
      <c r="K60">
        <v>4.6859832021318749E-2</v>
      </c>
      <c r="L60">
        <v>-7.0169066745591785E-2</v>
      </c>
      <c r="M60">
        <v>-4.8571759968386592E-2</v>
      </c>
    </row>
    <row r="61" spans="1:13" x14ac:dyDescent="0.2">
      <c r="A61" s="1">
        <v>59</v>
      </c>
      <c r="B61" t="s">
        <v>19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4.3622777252975073E-2</v>
      </c>
      <c r="I61">
        <v>0.23503557636190309</v>
      </c>
      <c r="J61">
        <v>0.24973794461780779</v>
      </c>
      <c r="K61">
        <v>0.26784761255585399</v>
      </c>
      <c r="M61">
        <v>-0.27161427836685648</v>
      </c>
    </row>
    <row r="62" spans="1:13" x14ac:dyDescent="0.2">
      <c r="A62" s="1">
        <v>60</v>
      </c>
      <c r="B62" t="s">
        <v>19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-0.52665950399653805</v>
      </c>
      <c r="I62">
        <v>-0.1221084317260023</v>
      </c>
      <c r="J62">
        <v>-0.1128115321485206</v>
      </c>
      <c r="K62">
        <v>-0.10665019890364449</v>
      </c>
      <c r="L62">
        <v>-0.14951299721037389</v>
      </c>
      <c r="M62">
        <v>0.10346952037824469</v>
      </c>
    </row>
    <row r="63" spans="1:13" x14ac:dyDescent="0.2">
      <c r="A63" s="1">
        <v>61</v>
      </c>
      <c r="B63" t="s">
        <v>19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8.9703398943709628E-2</v>
      </c>
      <c r="I63">
        <v>0.20857743405341991</v>
      </c>
      <c r="J63">
        <v>0.2064436930257926</v>
      </c>
      <c r="K63">
        <v>0.19084956422370411</v>
      </c>
      <c r="L63">
        <v>0.20255202376878029</v>
      </c>
      <c r="M63">
        <v>-0.17278860899767279</v>
      </c>
    </row>
    <row r="64" spans="1:13" x14ac:dyDescent="0.2">
      <c r="A64" s="1">
        <v>62</v>
      </c>
      <c r="B64" t="s">
        <v>19</v>
      </c>
      <c r="C64" t="s">
        <v>15</v>
      </c>
      <c r="D64">
        <v>7955</v>
      </c>
      <c r="E64">
        <v>0.33</v>
      </c>
      <c r="F64">
        <v>0.66</v>
      </c>
      <c r="G64">
        <v>1</v>
      </c>
      <c r="H64">
        <v>0.21746241323911969</v>
      </c>
      <c r="I64">
        <v>0.1058493870614749</v>
      </c>
      <c r="J64">
        <v>0.1058493870614749</v>
      </c>
      <c r="K64">
        <v>0.1058493870614749</v>
      </c>
      <c r="M64">
        <v>-0.1040259327602755</v>
      </c>
    </row>
    <row r="65" spans="1:13" x14ac:dyDescent="0.2">
      <c r="A65" s="1">
        <v>63</v>
      </c>
      <c r="B65" t="s">
        <v>19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9.9381358068163589E-2</v>
      </c>
      <c r="I65">
        <v>0.1145290348805658</v>
      </c>
      <c r="J65">
        <v>0.1119109268106781</v>
      </c>
      <c r="K65">
        <v>0.11110497856883909</v>
      </c>
      <c r="M65">
        <v>-0.1167617994454769</v>
      </c>
    </row>
    <row r="66" spans="1:13" x14ac:dyDescent="0.2">
      <c r="A66" s="1">
        <v>64</v>
      </c>
      <c r="B66" t="s">
        <v>19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-0.42034569966677859</v>
      </c>
      <c r="I66">
        <v>0.2086421461611023</v>
      </c>
      <c r="J66">
        <v>0.25789998659450131</v>
      </c>
      <c r="K66">
        <v>0.27545628375595882</v>
      </c>
      <c r="L66">
        <v>4.0677282166627082E-2</v>
      </c>
      <c r="M66">
        <v>-0.25015769433186902</v>
      </c>
    </row>
    <row r="67" spans="1:13" x14ac:dyDescent="0.2">
      <c r="A67" s="1">
        <v>65</v>
      </c>
      <c r="B67" t="s">
        <v>19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0.1036966608882421</v>
      </c>
      <c r="I67">
        <v>0.1826193094059535</v>
      </c>
      <c r="J67">
        <v>0.15915881775641691</v>
      </c>
      <c r="K67">
        <v>0.15213246786866941</v>
      </c>
      <c r="L67">
        <v>0.16190031525694731</v>
      </c>
      <c r="M67">
        <v>-0.1540516881121112</v>
      </c>
    </row>
    <row r="68" spans="1:13" x14ac:dyDescent="0.2">
      <c r="A68" s="1">
        <v>66</v>
      </c>
      <c r="B68" t="s">
        <v>19</v>
      </c>
      <c r="C68" t="s">
        <v>15</v>
      </c>
      <c r="D68">
        <v>6239</v>
      </c>
      <c r="E68">
        <v>0.33</v>
      </c>
      <c r="F68">
        <v>0.66</v>
      </c>
      <c r="G68">
        <v>1</v>
      </c>
      <c r="H68">
        <v>-0.33500303988400149</v>
      </c>
      <c r="I68">
        <v>-0.28679532463437518</v>
      </c>
      <c r="J68">
        <v>-0.22613779059636219</v>
      </c>
      <c r="K68">
        <v>-0.16288778073002641</v>
      </c>
      <c r="M68">
        <v>0.2018876226757218</v>
      </c>
    </row>
    <row r="69" spans="1:13" x14ac:dyDescent="0.2">
      <c r="A69" s="1">
        <v>67</v>
      </c>
      <c r="B69" t="s">
        <v>19</v>
      </c>
      <c r="C69" t="s">
        <v>15</v>
      </c>
      <c r="D69">
        <v>6239</v>
      </c>
      <c r="E69">
        <v>0.66</v>
      </c>
      <c r="F69">
        <v>1</v>
      </c>
    </row>
    <row r="70" spans="1:13" x14ac:dyDescent="0.2">
      <c r="A70" s="1">
        <v>68</v>
      </c>
      <c r="B70" t="s">
        <v>19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-8.4437599362663193E-2</v>
      </c>
      <c r="I70">
        <v>0.15377636873561379</v>
      </c>
      <c r="J70">
        <v>0.15377636873561379</v>
      </c>
      <c r="K70">
        <v>0.15165703759965099</v>
      </c>
      <c r="L70">
        <v>0.16557482358128839</v>
      </c>
      <c r="M70">
        <v>-0.1132629641541216</v>
      </c>
    </row>
    <row r="71" spans="1:13" x14ac:dyDescent="0.2">
      <c r="A71" s="1">
        <v>69</v>
      </c>
      <c r="B71" t="s">
        <v>19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-8.4437599362663193E-2</v>
      </c>
      <c r="I71">
        <v>0.15377636873561379</v>
      </c>
      <c r="J71">
        <v>0.15377636873561379</v>
      </c>
      <c r="K71">
        <v>0.15165703759965099</v>
      </c>
      <c r="L71">
        <v>0.16557482358128839</v>
      </c>
      <c r="M71">
        <v>-0.1132629641541216</v>
      </c>
    </row>
    <row r="72" spans="1:13" x14ac:dyDescent="0.2">
      <c r="A72" s="1">
        <v>70</v>
      </c>
      <c r="B72" t="s">
        <v>19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19</v>
      </c>
      <c r="C73" t="s">
        <v>15</v>
      </c>
      <c r="D73">
        <v>3702</v>
      </c>
      <c r="E73">
        <v>0.66</v>
      </c>
      <c r="F73">
        <v>1</v>
      </c>
    </row>
    <row r="74" spans="1:13" x14ac:dyDescent="0.2">
      <c r="A74" s="1">
        <v>72</v>
      </c>
      <c r="B74" t="s">
        <v>19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-0.23681693220399261</v>
      </c>
      <c r="I74">
        <v>3.621028216195845E-2</v>
      </c>
      <c r="J74">
        <v>5.4680877157179973E-2</v>
      </c>
      <c r="K74">
        <v>7.2578739593931546E-2</v>
      </c>
      <c r="L74">
        <v>-7.3563741501917315E-2</v>
      </c>
      <c r="M74">
        <v>-6.1935260401477281E-2</v>
      </c>
    </row>
    <row r="75" spans="1:13" x14ac:dyDescent="0.2">
      <c r="A75" s="1">
        <v>73</v>
      </c>
      <c r="B75" t="s">
        <v>19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0.1795623912861766</v>
      </c>
      <c r="I75">
        <v>5.3642699092511688E-2</v>
      </c>
      <c r="J75">
        <v>5.5391483140348127E-2</v>
      </c>
      <c r="K75">
        <v>7.0492036500199001E-2</v>
      </c>
      <c r="L75">
        <v>8.4297354274776068E-2</v>
      </c>
      <c r="M75">
        <v>-6.6642522777403942E-2</v>
      </c>
    </row>
    <row r="76" spans="1:13" x14ac:dyDescent="0.2">
      <c r="A76" s="1">
        <v>74</v>
      </c>
      <c r="B76" t="s">
        <v>19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-3.0946230969143471E-3</v>
      </c>
      <c r="I76">
        <v>-0.16774948327112801</v>
      </c>
      <c r="J76">
        <v>-0.18564096126931029</v>
      </c>
      <c r="K76">
        <v>-0.22985021110157519</v>
      </c>
      <c r="L76">
        <v>-0.20409539653454101</v>
      </c>
      <c r="M76">
        <v>0.15046339531369429</v>
      </c>
    </row>
    <row r="77" spans="1:13" x14ac:dyDescent="0.2">
      <c r="A77" s="1">
        <v>75</v>
      </c>
      <c r="B77" t="s">
        <v>19</v>
      </c>
      <c r="C77" t="s">
        <v>15</v>
      </c>
      <c r="D77">
        <v>7227</v>
      </c>
      <c r="E77">
        <v>0.66</v>
      </c>
      <c r="F77">
        <v>1</v>
      </c>
    </row>
    <row r="78" spans="1:13" x14ac:dyDescent="0.2">
      <c r="A78" s="1">
        <v>76</v>
      </c>
      <c r="B78" t="s">
        <v>19</v>
      </c>
      <c r="C78" t="s">
        <v>15</v>
      </c>
      <c r="D78">
        <v>4896</v>
      </c>
      <c r="E78" t="s">
        <v>16</v>
      </c>
      <c r="F78" t="s">
        <v>16</v>
      </c>
    </row>
    <row r="79" spans="1:13" x14ac:dyDescent="0.2">
      <c r="A79" s="1">
        <v>77</v>
      </c>
      <c r="B79" t="s">
        <v>19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19</v>
      </c>
      <c r="C80" t="s">
        <v>15</v>
      </c>
      <c r="D80">
        <v>4896</v>
      </c>
      <c r="E80">
        <v>0.33</v>
      </c>
      <c r="F80">
        <v>0.66</v>
      </c>
    </row>
    <row r="81" spans="1:6" x14ac:dyDescent="0.2">
      <c r="A81" s="1">
        <v>79</v>
      </c>
      <c r="B81" t="s">
        <v>19</v>
      </c>
      <c r="C81" t="s">
        <v>15</v>
      </c>
      <c r="D81">
        <v>4896</v>
      </c>
      <c r="E81">
        <v>0.66</v>
      </c>
      <c r="F81">
        <v>1</v>
      </c>
    </row>
    <row r="82" spans="1:6" x14ac:dyDescent="0.2">
      <c r="A82" s="1">
        <v>80</v>
      </c>
      <c r="B82" t="s">
        <v>19</v>
      </c>
      <c r="C82" t="s">
        <v>15</v>
      </c>
      <c r="D82">
        <v>4932</v>
      </c>
      <c r="E82" t="s">
        <v>16</v>
      </c>
      <c r="F82" t="s">
        <v>16</v>
      </c>
    </row>
    <row r="83" spans="1:6" x14ac:dyDescent="0.2">
      <c r="A83" s="1">
        <v>81</v>
      </c>
      <c r="B83" t="s">
        <v>19</v>
      </c>
      <c r="C83" t="s">
        <v>15</v>
      </c>
      <c r="D83">
        <v>4932</v>
      </c>
      <c r="E83">
        <v>0</v>
      </c>
      <c r="F83">
        <v>0.33</v>
      </c>
    </row>
    <row r="84" spans="1:6" x14ac:dyDescent="0.2">
      <c r="A84" s="1">
        <v>82</v>
      </c>
      <c r="B84" t="s">
        <v>19</v>
      </c>
      <c r="C84" t="s">
        <v>15</v>
      </c>
      <c r="D84">
        <v>4932</v>
      </c>
      <c r="E84">
        <v>0.33</v>
      </c>
      <c r="F84">
        <v>0.66</v>
      </c>
    </row>
    <row r="85" spans="1:6" x14ac:dyDescent="0.2">
      <c r="A85" s="1">
        <v>83</v>
      </c>
      <c r="B85" t="s">
        <v>19</v>
      </c>
      <c r="C85" t="s">
        <v>15</v>
      </c>
      <c r="D85">
        <v>4932</v>
      </c>
      <c r="E85">
        <v>0.66</v>
      </c>
      <c r="F85">
        <v>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{6C8C5549-329B-2441-B8EB-A2380A7E5B56}</x14:id>
        </ext>
      </extLst>
    </cfRule>
  </conditionalFormatting>
  <conditionalFormatting sqref="H2:M85">
    <cfRule type="top10" dxfId="25" priority="1" percent="1" bottom="1" rank="10"/>
    <cfRule type="top10" dxfId="24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{3F7482AD-3184-4646-8498-A601A244FA45}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{939CA182-BB60-A34E-827F-32E4C416D181}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8C5549-329B-2441-B8EB-A2380A7E5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3F7482AD-3184-4646-8498-A601A244FA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939CA182-BB60-A34E-827F-32E4C416D1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20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-0.10222131255465509</v>
      </c>
      <c r="I2">
        <v>0.15463847408778</v>
      </c>
      <c r="J2">
        <v>0.15218604798097249</v>
      </c>
      <c r="K2">
        <v>0.1454846397764063</v>
      </c>
      <c r="L2">
        <v>5.1610953354611827E-2</v>
      </c>
      <c r="M2">
        <v>-0.20109657924704619</v>
      </c>
    </row>
    <row r="3" spans="1:13" x14ac:dyDescent="0.2">
      <c r="A3" s="1">
        <v>1</v>
      </c>
      <c r="B3" t="s">
        <v>20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-0.10222131255465509</v>
      </c>
      <c r="I3">
        <v>0.15463847408778</v>
      </c>
      <c r="J3">
        <v>0.15218604798097249</v>
      </c>
      <c r="K3">
        <v>0.1454846397764063</v>
      </c>
      <c r="L3">
        <v>5.1610953354611827E-2</v>
      </c>
      <c r="M3">
        <v>-0.20109657924704619</v>
      </c>
    </row>
    <row r="4" spans="1:13" x14ac:dyDescent="0.2">
      <c r="A4" s="1">
        <v>2</v>
      </c>
      <c r="B4" t="s">
        <v>20</v>
      </c>
      <c r="C4" t="s">
        <v>13</v>
      </c>
      <c r="D4">
        <v>9606</v>
      </c>
      <c r="E4">
        <v>0.33</v>
      </c>
      <c r="F4">
        <v>0.66</v>
      </c>
    </row>
    <row r="5" spans="1:13" x14ac:dyDescent="0.2">
      <c r="A5" s="1">
        <v>3</v>
      </c>
      <c r="B5" t="s">
        <v>20</v>
      </c>
      <c r="C5" t="s">
        <v>13</v>
      </c>
      <c r="D5">
        <v>9606</v>
      </c>
      <c r="E5">
        <v>0.66</v>
      </c>
      <c r="F5">
        <v>1</v>
      </c>
    </row>
    <row r="6" spans="1:13" x14ac:dyDescent="0.2">
      <c r="A6" s="1">
        <v>4</v>
      </c>
      <c r="B6" t="s">
        <v>20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0.26075082601127181</v>
      </c>
      <c r="I6">
        <v>-6.9616795939735267E-3</v>
      </c>
      <c r="J6">
        <v>-8.7120821666385496E-3</v>
      </c>
      <c r="K6">
        <v>6.9887053749370681E-2</v>
      </c>
      <c r="L6">
        <v>0.1176141078975065</v>
      </c>
      <c r="M6">
        <v>-5.4760555529196522E-2</v>
      </c>
    </row>
    <row r="7" spans="1:13" x14ac:dyDescent="0.2">
      <c r="A7" s="1">
        <v>5</v>
      </c>
      <c r="B7" t="s">
        <v>20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0.26075082601127181</v>
      </c>
      <c r="I7">
        <v>-6.9616795939735267E-3</v>
      </c>
      <c r="J7">
        <v>-8.7120821666385496E-3</v>
      </c>
      <c r="K7">
        <v>6.9887053749370681E-2</v>
      </c>
      <c r="L7">
        <v>0.1176141078975065</v>
      </c>
      <c r="M7">
        <v>-5.4760555529196522E-2</v>
      </c>
    </row>
    <row r="8" spans="1:13" x14ac:dyDescent="0.2">
      <c r="A8" s="1">
        <v>6</v>
      </c>
      <c r="B8" t="s">
        <v>20</v>
      </c>
      <c r="C8" t="s">
        <v>13</v>
      </c>
      <c r="D8">
        <v>7955</v>
      </c>
      <c r="E8">
        <v>0.33</v>
      </c>
      <c r="F8">
        <v>0.66</v>
      </c>
    </row>
    <row r="9" spans="1:13" x14ac:dyDescent="0.2">
      <c r="A9" s="1">
        <v>7</v>
      </c>
      <c r="B9" t="s">
        <v>20</v>
      </c>
      <c r="C9" t="s">
        <v>13</v>
      </c>
      <c r="D9">
        <v>7955</v>
      </c>
      <c r="E9">
        <v>0.66</v>
      </c>
      <c r="F9">
        <v>1</v>
      </c>
    </row>
    <row r="10" spans="1:13" x14ac:dyDescent="0.2">
      <c r="A10" s="1">
        <v>8</v>
      </c>
      <c r="B10" t="s">
        <v>20</v>
      </c>
      <c r="C10" t="s">
        <v>13</v>
      </c>
      <c r="D10">
        <v>6239</v>
      </c>
      <c r="E10" t="s">
        <v>16</v>
      </c>
      <c r="F10" t="s">
        <v>16</v>
      </c>
    </row>
    <row r="11" spans="1:13" x14ac:dyDescent="0.2">
      <c r="A11" s="1">
        <v>9</v>
      </c>
      <c r="B11" t="s">
        <v>20</v>
      </c>
      <c r="C11" t="s">
        <v>13</v>
      </c>
      <c r="D11">
        <v>6239</v>
      </c>
      <c r="E11">
        <v>0</v>
      </c>
      <c r="F11">
        <v>0.33</v>
      </c>
    </row>
    <row r="12" spans="1:13" x14ac:dyDescent="0.2">
      <c r="A12" s="1">
        <v>10</v>
      </c>
      <c r="B12" t="s">
        <v>20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20</v>
      </c>
      <c r="C13" t="s">
        <v>13</v>
      </c>
      <c r="D13">
        <v>6239</v>
      </c>
      <c r="E13">
        <v>0.66</v>
      </c>
      <c r="F13">
        <v>1</v>
      </c>
    </row>
    <row r="14" spans="1:13" x14ac:dyDescent="0.2">
      <c r="A14" s="1">
        <v>12</v>
      </c>
      <c r="B14" t="s">
        <v>20</v>
      </c>
      <c r="C14" t="s">
        <v>13</v>
      </c>
      <c r="D14">
        <v>3702</v>
      </c>
      <c r="E14" t="s">
        <v>16</v>
      </c>
      <c r="F14" t="s">
        <v>16</v>
      </c>
    </row>
    <row r="15" spans="1:13" x14ac:dyDescent="0.2">
      <c r="A15" s="1">
        <v>13</v>
      </c>
      <c r="B15" t="s">
        <v>20</v>
      </c>
      <c r="C15" t="s">
        <v>13</v>
      </c>
      <c r="D15">
        <v>3702</v>
      </c>
      <c r="E15">
        <v>0</v>
      </c>
      <c r="F15">
        <v>0.33</v>
      </c>
    </row>
    <row r="16" spans="1:13" x14ac:dyDescent="0.2">
      <c r="A16" s="1">
        <v>14</v>
      </c>
      <c r="B16" t="s">
        <v>20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20</v>
      </c>
      <c r="C17" t="s">
        <v>13</v>
      </c>
      <c r="D17">
        <v>3702</v>
      </c>
      <c r="E17">
        <v>0.66</v>
      </c>
      <c r="F17">
        <v>1</v>
      </c>
    </row>
    <row r="18" spans="1:13" x14ac:dyDescent="0.2">
      <c r="A18" s="1">
        <v>16</v>
      </c>
      <c r="B18" t="s">
        <v>20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-6.5333560705266538E-2</v>
      </c>
      <c r="I18">
        <v>0.49266908840932111</v>
      </c>
      <c r="J18">
        <v>0.55979123276560683</v>
      </c>
      <c r="K18">
        <v>0.52702812838455215</v>
      </c>
      <c r="M18">
        <v>-0.4518186740371104</v>
      </c>
    </row>
    <row r="19" spans="1:13" x14ac:dyDescent="0.2">
      <c r="A19" s="1">
        <v>17</v>
      </c>
      <c r="B19" t="s">
        <v>20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-6.5333560705266538E-2</v>
      </c>
      <c r="I19">
        <v>0.49266908840932111</v>
      </c>
      <c r="J19">
        <v>0.55979123276560683</v>
      </c>
      <c r="K19">
        <v>0.52702812838455215</v>
      </c>
      <c r="M19">
        <v>-0.4518186740371104</v>
      </c>
    </row>
    <row r="20" spans="1:13" x14ac:dyDescent="0.2">
      <c r="A20" s="1">
        <v>18</v>
      </c>
      <c r="B20" t="s">
        <v>20</v>
      </c>
      <c r="C20" t="s">
        <v>13</v>
      </c>
      <c r="D20">
        <v>7227</v>
      </c>
      <c r="E20">
        <v>0.33</v>
      </c>
      <c r="F20">
        <v>0.66</v>
      </c>
    </row>
    <row r="21" spans="1:13" x14ac:dyDescent="0.2">
      <c r="A21" s="1">
        <v>19</v>
      </c>
      <c r="B21" t="s">
        <v>20</v>
      </c>
      <c r="C21" t="s">
        <v>13</v>
      </c>
      <c r="D21">
        <v>7227</v>
      </c>
      <c r="E21">
        <v>0.66</v>
      </c>
      <c r="F21">
        <v>1</v>
      </c>
    </row>
    <row r="22" spans="1:13" x14ac:dyDescent="0.2">
      <c r="A22" s="1">
        <v>20</v>
      </c>
      <c r="B22" t="s">
        <v>20</v>
      </c>
      <c r="C22" t="s">
        <v>13</v>
      </c>
      <c r="D22">
        <v>4896</v>
      </c>
      <c r="E22" t="s">
        <v>16</v>
      </c>
      <c r="F22" t="s">
        <v>16</v>
      </c>
    </row>
    <row r="23" spans="1:13" x14ac:dyDescent="0.2">
      <c r="A23" s="1">
        <v>21</v>
      </c>
      <c r="B23" t="s">
        <v>20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20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20</v>
      </c>
      <c r="C25" t="s">
        <v>13</v>
      </c>
      <c r="D25">
        <v>4896</v>
      </c>
      <c r="E25">
        <v>0.66</v>
      </c>
      <c r="F25">
        <v>1</v>
      </c>
    </row>
    <row r="26" spans="1:13" x14ac:dyDescent="0.2">
      <c r="A26" s="1">
        <v>24</v>
      </c>
      <c r="B26" t="s">
        <v>20</v>
      </c>
      <c r="C26" t="s">
        <v>13</v>
      </c>
      <c r="D26">
        <v>4932</v>
      </c>
      <c r="E26" t="s">
        <v>16</v>
      </c>
      <c r="F26" t="s">
        <v>16</v>
      </c>
    </row>
    <row r="27" spans="1:13" x14ac:dyDescent="0.2">
      <c r="A27" s="1">
        <v>25</v>
      </c>
      <c r="B27" t="s">
        <v>20</v>
      </c>
      <c r="C27" t="s">
        <v>13</v>
      </c>
      <c r="D27">
        <v>4932</v>
      </c>
      <c r="E27">
        <v>0</v>
      </c>
      <c r="F27">
        <v>0.33</v>
      </c>
    </row>
    <row r="28" spans="1:13" x14ac:dyDescent="0.2">
      <c r="A28" s="1">
        <v>26</v>
      </c>
      <c r="B28" t="s">
        <v>20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20</v>
      </c>
      <c r="C29" t="s">
        <v>13</v>
      </c>
      <c r="D29">
        <v>4932</v>
      </c>
      <c r="E29">
        <v>0.66</v>
      </c>
      <c r="F29">
        <v>1</v>
      </c>
    </row>
    <row r="30" spans="1:13" x14ac:dyDescent="0.2">
      <c r="A30" s="1">
        <v>28</v>
      </c>
      <c r="B30" t="s">
        <v>20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-5.495840688277958E-2</v>
      </c>
      <c r="I30">
        <v>0.17713664841692781</v>
      </c>
      <c r="J30">
        <v>0.17241632228457801</v>
      </c>
      <c r="K30">
        <v>0.1661784248687676</v>
      </c>
      <c r="L30">
        <v>1.9663245758099281E-2</v>
      </c>
      <c r="M30">
        <v>-0.16719335566408469</v>
      </c>
    </row>
    <row r="31" spans="1:13" x14ac:dyDescent="0.2">
      <c r="A31" s="1">
        <v>29</v>
      </c>
      <c r="B31" t="s">
        <v>20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-5.495840688277958E-2</v>
      </c>
      <c r="I31">
        <v>0.17713664841692781</v>
      </c>
      <c r="J31">
        <v>0.17241632228457801</v>
      </c>
      <c r="K31">
        <v>0.1661784248687676</v>
      </c>
      <c r="L31">
        <v>1.9663245758099281E-2</v>
      </c>
      <c r="M31">
        <v>-0.16719335566408469</v>
      </c>
    </row>
    <row r="32" spans="1:13" x14ac:dyDescent="0.2">
      <c r="A32" s="1">
        <v>30</v>
      </c>
      <c r="B32" t="s">
        <v>20</v>
      </c>
      <c r="C32" t="s">
        <v>14</v>
      </c>
      <c r="D32">
        <v>9606</v>
      </c>
      <c r="E32">
        <v>0.33</v>
      </c>
      <c r="F32">
        <v>0.66</v>
      </c>
    </row>
    <row r="33" spans="1:13" x14ac:dyDescent="0.2">
      <c r="A33" s="1">
        <v>31</v>
      </c>
      <c r="B33" t="s">
        <v>20</v>
      </c>
      <c r="C33" t="s">
        <v>14</v>
      </c>
      <c r="D33">
        <v>9606</v>
      </c>
      <c r="E33">
        <v>0.66</v>
      </c>
      <c r="F33">
        <v>1</v>
      </c>
    </row>
    <row r="34" spans="1:13" x14ac:dyDescent="0.2">
      <c r="A34" s="1">
        <v>32</v>
      </c>
      <c r="B34" t="s">
        <v>20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0.20252061662199569</v>
      </c>
      <c r="I34">
        <v>2.3895606082332661E-2</v>
      </c>
      <c r="J34">
        <v>1.26384002870609E-2</v>
      </c>
      <c r="K34">
        <v>3.2722138188293969E-2</v>
      </c>
      <c r="L34">
        <v>0.1100166160090274</v>
      </c>
      <c r="M34">
        <v>-2.5708514195816171E-2</v>
      </c>
    </row>
    <row r="35" spans="1:13" x14ac:dyDescent="0.2">
      <c r="A35" s="1">
        <v>33</v>
      </c>
      <c r="B35" t="s">
        <v>20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0.20252061662199569</v>
      </c>
      <c r="I35">
        <v>2.3895606082332661E-2</v>
      </c>
      <c r="J35">
        <v>1.26384002870609E-2</v>
      </c>
      <c r="K35">
        <v>3.2722138188293969E-2</v>
      </c>
      <c r="L35">
        <v>0.1100166160090274</v>
      </c>
      <c r="M35">
        <v>-2.5708514195816171E-2</v>
      </c>
    </row>
    <row r="36" spans="1:13" x14ac:dyDescent="0.2">
      <c r="A36" s="1">
        <v>34</v>
      </c>
      <c r="B36" t="s">
        <v>20</v>
      </c>
      <c r="C36" t="s">
        <v>14</v>
      </c>
      <c r="D36">
        <v>7955</v>
      </c>
      <c r="E36">
        <v>0.33</v>
      </c>
      <c r="F36">
        <v>0.66</v>
      </c>
    </row>
    <row r="37" spans="1:13" x14ac:dyDescent="0.2">
      <c r="A37" s="1">
        <v>35</v>
      </c>
      <c r="B37" t="s">
        <v>20</v>
      </c>
      <c r="C37" t="s">
        <v>14</v>
      </c>
      <c r="D37">
        <v>7955</v>
      </c>
      <c r="E37">
        <v>0.66</v>
      </c>
      <c r="F37">
        <v>1</v>
      </c>
    </row>
    <row r="38" spans="1:13" x14ac:dyDescent="0.2">
      <c r="A38" s="1">
        <v>36</v>
      </c>
      <c r="B38" t="s">
        <v>20</v>
      </c>
      <c r="C38" t="s">
        <v>14</v>
      </c>
      <c r="D38">
        <v>6239</v>
      </c>
      <c r="E38" t="s">
        <v>16</v>
      </c>
      <c r="F38" t="s">
        <v>16</v>
      </c>
    </row>
    <row r="39" spans="1:13" x14ac:dyDescent="0.2">
      <c r="A39" s="1">
        <v>37</v>
      </c>
      <c r="B39" t="s">
        <v>20</v>
      </c>
      <c r="C39" t="s">
        <v>14</v>
      </c>
      <c r="D39">
        <v>6239</v>
      </c>
      <c r="E39">
        <v>0</v>
      </c>
      <c r="F39">
        <v>0.33</v>
      </c>
    </row>
    <row r="40" spans="1:13" x14ac:dyDescent="0.2">
      <c r="A40" s="1">
        <v>38</v>
      </c>
      <c r="B40" t="s">
        <v>20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20</v>
      </c>
      <c r="C41" t="s">
        <v>14</v>
      </c>
      <c r="D41">
        <v>6239</v>
      </c>
      <c r="E41">
        <v>0.66</v>
      </c>
      <c r="F41">
        <v>1</v>
      </c>
    </row>
    <row r="42" spans="1:13" x14ac:dyDescent="0.2">
      <c r="A42" s="1">
        <v>40</v>
      </c>
      <c r="B42" t="s">
        <v>20</v>
      </c>
      <c r="C42" t="s">
        <v>14</v>
      </c>
      <c r="D42">
        <v>3702</v>
      </c>
      <c r="E42" t="s">
        <v>16</v>
      </c>
      <c r="F42" t="s">
        <v>16</v>
      </c>
    </row>
    <row r="43" spans="1:13" x14ac:dyDescent="0.2">
      <c r="A43" s="1">
        <v>41</v>
      </c>
      <c r="B43" t="s">
        <v>20</v>
      </c>
      <c r="C43" t="s">
        <v>14</v>
      </c>
      <c r="D43">
        <v>3702</v>
      </c>
      <c r="E43">
        <v>0</v>
      </c>
      <c r="F43">
        <v>0.33</v>
      </c>
    </row>
    <row r="44" spans="1:13" x14ac:dyDescent="0.2">
      <c r="A44" s="1">
        <v>42</v>
      </c>
      <c r="B44" t="s">
        <v>20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20</v>
      </c>
      <c r="C45" t="s">
        <v>14</v>
      </c>
      <c r="D45">
        <v>3702</v>
      </c>
      <c r="E45">
        <v>0.66</v>
      </c>
      <c r="F45">
        <v>1</v>
      </c>
    </row>
    <row r="46" spans="1:13" x14ac:dyDescent="0.2">
      <c r="A46" s="1">
        <v>44</v>
      </c>
      <c r="B46" t="s">
        <v>20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5.1292619514793879E-2</v>
      </c>
      <c r="I46">
        <v>0.45088160374395442</v>
      </c>
      <c r="J46">
        <v>0.45073236587883903</v>
      </c>
      <c r="K46">
        <v>0.39485202144073039</v>
      </c>
      <c r="M46">
        <v>-0.31905804371376828</v>
      </c>
    </row>
    <row r="47" spans="1:13" x14ac:dyDescent="0.2">
      <c r="A47" s="1">
        <v>45</v>
      </c>
      <c r="B47" t="s">
        <v>20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5.1292619514793879E-2</v>
      </c>
      <c r="I47">
        <v>0.45088160374395442</v>
      </c>
      <c r="J47">
        <v>0.45073236587883903</v>
      </c>
      <c r="K47">
        <v>0.39485202144073039</v>
      </c>
      <c r="M47">
        <v>-0.31905804371376828</v>
      </c>
    </row>
    <row r="48" spans="1:13" x14ac:dyDescent="0.2">
      <c r="A48" s="1">
        <v>46</v>
      </c>
      <c r="B48" t="s">
        <v>20</v>
      </c>
      <c r="C48" t="s">
        <v>14</v>
      </c>
      <c r="D48">
        <v>7227</v>
      </c>
      <c r="E48">
        <v>0.33</v>
      </c>
      <c r="F48">
        <v>0.66</v>
      </c>
    </row>
    <row r="49" spans="1:13" x14ac:dyDescent="0.2">
      <c r="A49" s="1">
        <v>47</v>
      </c>
      <c r="B49" t="s">
        <v>20</v>
      </c>
      <c r="C49" t="s">
        <v>14</v>
      </c>
      <c r="D49">
        <v>7227</v>
      </c>
      <c r="E49">
        <v>0.66</v>
      </c>
      <c r="F49">
        <v>1</v>
      </c>
    </row>
    <row r="50" spans="1:13" x14ac:dyDescent="0.2">
      <c r="A50" s="1">
        <v>48</v>
      </c>
      <c r="B50" t="s">
        <v>20</v>
      </c>
      <c r="C50" t="s">
        <v>14</v>
      </c>
      <c r="D50">
        <v>4896</v>
      </c>
      <c r="E50" t="s">
        <v>16</v>
      </c>
      <c r="F50" t="s">
        <v>16</v>
      </c>
    </row>
    <row r="51" spans="1:13" x14ac:dyDescent="0.2">
      <c r="A51" s="1">
        <v>49</v>
      </c>
      <c r="B51" t="s">
        <v>20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20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20</v>
      </c>
      <c r="C53" t="s">
        <v>14</v>
      </c>
      <c r="D53">
        <v>4896</v>
      </c>
      <c r="E53">
        <v>0.66</v>
      </c>
      <c r="F53">
        <v>1</v>
      </c>
    </row>
    <row r="54" spans="1:13" x14ac:dyDescent="0.2">
      <c r="A54" s="1">
        <v>52</v>
      </c>
      <c r="B54" t="s">
        <v>20</v>
      </c>
      <c r="C54" t="s">
        <v>14</v>
      </c>
      <c r="D54">
        <v>4932</v>
      </c>
      <c r="E54" t="s">
        <v>16</v>
      </c>
      <c r="F54" t="s">
        <v>16</v>
      </c>
    </row>
    <row r="55" spans="1:13" x14ac:dyDescent="0.2">
      <c r="A55" s="1">
        <v>53</v>
      </c>
      <c r="B55" t="s">
        <v>20</v>
      </c>
      <c r="C55" t="s">
        <v>14</v>
      </c>
      <c r="D55">
        <v>4932</v>
      </c>
      <c r="E55">
        <v>0</v>
      </c>
      <c r="F55">
        <v>0.33</v>
      </c>
    </row>
    <row r="56" spans="1:13" x14ac:dyDescent="0.2">
      <c r="A56" s="1">
        <v>54</v>
      </c>
      <c r="B56" t="s">
        <v>20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20</v>
      </c>
      <c r="C57" t="s">
        <v>14</v>
      </c>
      <c r="D57">
        <v>4932</v>
      </c>
      <c r="E57">
        <v>0.66</v>
      </c>
      <c r="F57">
        <v>1</v>
      </c>
    </row>
    <row r="58" spans="1:13" x14ac:dyDescent="0.2">
      <c r="A58" s="1">
        <v>56</v>
      </c>
      <c r="B58" t="s">
        <v>20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-6.6975980108726185E-2</v>
      </c>
      <c r="I58">
        <v>0.22391520125336639</v>
      </c>
      <c r="J58">
        <v>0.22047662855586581</v>
      </c>
      <c r="K58">
        <v>0.21458933808097441</v>
      </c>
      <c r="L58">
        <v>2.3493777646502661E-2</v>
      </c>
      <c r="M58">
        <v>-0.2218125048477306</v>
      </c>
    </row>
    <row r="59" spans="1:13" x14ac:dyDescent="0.2">
      <c r="A59" s="1">
        <v>57</v>
      </c>
      <c r="B59" t="s">
        <v>20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-6.6975980108726185E-2</v>
      </c>
      <c r="I59">
        <v>0.22391520125336639</v>
      </c>
      <c r="J59">
        <v>0.22047662855586581</v>
      </c>
      <c r="K59">
        <v>0.21458933808097441</v>
      </c>
      <c r="L59">
        <v>2.3493777646502661E-2</v>
      </c>
      <c r="M59">
        <v>-0.2218125048477306</v>
      </c>
    </row>
    <row r="60" spans="1:13" x14ac:dyDescent="0.2">
      <c r="A60" s="1">
        <v>58</v>
      </c>
      <c r="B60" t="s">
        <v>20</v>
      </c>
      <c r="C60" t="s">
        <v>15</v>
      </c>
      <c r="D60">
        <v>9606</v>
      </c>
      <c r="E60">
        <v>0.33</v>
      </c>
      <c r="F60">
        <v>0.66</v>
      </c>
    </row>
    <row r="61" spans="1:13" x14ac:dyDescent="0.2">
      <c r="A61" s="1">
        <v>59</v>
      </c>
      <c r="B61" t="s">
        <v>20</v>
      </c>
      <c r="C61" t="s">
        <v>15</v>
      </c>
      <c r="D61">
        <v>9606</v>
      </c>
      <c r="E61">
        <v>0.66</v>
      </c>
      <c r="F61">
        <v>1</v>
      </c>
    </row>
    <row r="62" spans="1:13" x14ac:dyDescent="0.2">
      <c r="A62" s="1">
        <v>60</v>
      </c>
      <c r="B62" t="s">
        <v>20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0.2499502278989493</v>
      </c>
      <c r="I62">
        <v>3.1404038876095088E-2</v>
      </c>
      <c r="J62">
        <v>1.500493376167757E-2</v>
      </c>
      <c r="K62">
        <v>4.132327418770209E-2</v>
      </c>
      <c r="L62">
        <v>0.1340473019449942</v>
      </c>
      <c r="M62">
        <v>-3.4215299664662913E-2</v>
      </c>
    </row>
    <row r="63" spans="1:13" x14ac:dyDescent="0.2">
      <c r="A63" s="1">
        <v>61</v>
      </c>
      <c r="B63" t="s">
        <v>20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0.2499502278989493</v>
      </c>
      <c r="I63">
        <v>3.1404038876095088E-2</v>
      </c>
      <c r="J63">
        <v>1.500493376167757E-2</v>
      </c>
      <c r="K63">
        <v>4.132327418770209E-2</v>
      </c>
      <c r="L63">
        <v>0.1340473019449942</v>
      </c>
      <c r="M63">
        <v>-3.4215299664662913E-2</v>
      </c>
    </row>
    <row r="64" spans="1:13" x14ac:dyDescent="0.2">
      <c r="A64" s="1">
        <v>62</v>
      </c>
      <c r="B64" t="s">
        <v>20</v>
      </c>
      <c r="C64" t="s">
        <v>15</v>
      </c>
      <c r="D64">
        <v>7955</v>
      </c>
      <c r="E64">
        <v>0.33</v>
      </c>
      <c r="F64">
        <v>0.66</v>
      </c>
    </row>
    <row r="65" spans="1:13" x14ac:dyDescent="0.2">
      <c r="A65" s="1">
        <v>63</v>
      </c>
      <c r="B65" t="s">
        <v>20</v>
      </c>
      <c r="C65" t="s">
        <v>15</v>
      </c>
      <c r="D65">
        <v>7955</v>
      </c>
      <c r="E65">
        <v>0.66</v>
      </c>
      <c r="F65">
        <v>1</v>
      </c>
    </row>
    <row r="66" spans="1:13" x14ac:dyDescent="0.2">
      <c r="A66" s="1">
        <v>64</v>
      </c>
      <c r="B66" t="s">
        <v>20</v>
      </c>
      <c r="C66" t="s">
        <v>15</v>
      </c>
      <c r="D66">
        <v>6239</v>
      </c>
      <c r="E66" t="s">
        <v>16</v>
      </c>
      <c r="F66" t="s">
        <v>16</v>
      </c>
    </row>
    <row r="67" spans="1:13" x14ac:dyDescent="0.2">
      <c r="A67" s="1">
        <v>65</v>
      </c>
      <c r="B67" t="s">
        <v>20</v>
      </c>
      <c r="C67" t="s">
        <v>15</v>
      </c>
      <c r="D67">
        <v>6239</v>
      </c>
      <c r="E67">
        <v>0</v>
      </c>
      <c r="F67">
        <v>0.33</v>
      </c>
    </row>
    <row r="68" spans="1:13" x14ac:dyDescent="0.2">
      <c r="A68" s="1">
        <v>66</v>
      </c>
      <c r="B68" t="s">
        <v>20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20</v>
      </c>
      <c r="C69" t="s">
        <v>15</v>
      </c>
      <c r="D69">
        <v>6239</v>
      </c>
      <c r="E69">
        <v>0.66</v>
      </c>
      <c r="F69">
        <v>1</v>
      </c>
    </row>
    <row r="70" spans="1:13" x14ac:dyDescent="0.2">
      <c r="A70" s="1">
        <v>68</v>
      </c>
      <c r="B70" t="s">
        <v>20</v>
      </c>
      <c r="C70" t="s">
        <v>15</v>
      </c>
      <c r="D70">
        <v>3702</v>
      </c>
      <c r="E70" t="s">
        <v>16</v>
      </c>
      <c r="F70" t="s">
        <v>16</v>
      </c>
    </row>
    <row r="71" spans="1:13" x14ac:dyDescent="0.2">
      <c r="A71" s="1">
        <v>69</v>
      </c>
      <c r="B71" t="s">
        <v>20</v>
      </c>
      <c r="C71" t="s">
        <v>15</v>
      </c>
      <c r="D71">
        <v>3702</v>
      </c>
      <c r="E71">
        <v>0</v>
      </c>
      <c r="F71">
        <v>0.33</v>
      </c>
    </row>
    <row r="72" spans="1:13" x14ac:dyDescent="0.2">
      <c r="A72" s="1">
        <v>70</v>
      </c>
      <c r="B72" t="s">
        <v>20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20</v>
      </c>
      <c r="C73" t="s">
        <v>15</v>
      </c>
      <c r="D73">
        <v>3702</v>
      </c>
      <c r="E73">
        <v>0.66</v>
      </c>
      <c r="F73">
        <v>1</v>
      </c>
    </row>
    <row r="74" spans="1:13" x14ac:dyDescent="0.2">
      <c r="A74" s="1">
        <v>72</v>
      </c>
      <c r="B74" t="s">
        <v>20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6.10405851381077E-2</v>
      </c>
      <c r="I74">
        <v>0.55860107778040169</v>
      </c>
      <c r="J74">
        <v>0.57886266397034403</v>
      </c>
      <c r="K74">
        <v>0.50732139378350405</v>
      </c>
      <c r="M74">
        <v>-0.44048465746454579</v>
      </c>
    </row>
    <row r="75" spans="1:13" x14ac:dyDescent="0.2">
      <c r="A75" s="1">
        <v>73</v>
      </c>
      <c r="B75" t="s">
        <v>20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6.10405851381077E-2</v>
      </c>
      <c r="I75">
        <v>0.55860107778040169</v>
      </c>
      <c r="J75">
        <v>0.57886266397034403</v>
      </c>
      <c r="K75">
        <v>0.50732139378350405</v>
      </c>
      <c r="M75">
        <v>-0.44048465746454579</v>
      </c>
    </row>
    <row r="76" spans="1:13" x14ac:dyDescent="0.2">
      <c r="A76" s="1">
        <v>74</v>
      </c>
      <c r="B76" t="s">
        <v>20</v>
      </c>
      <c r="C76" t="s">
        <v>15</v>
      </c>
      <c r="D76">
        <v>7227</v>
      </c>
      <c r="E76">
        <v>0.33</v>
      </c>
      <c r="F76">
        <v>0.66</v>
      </c>
    </row>
    <row r="77" spans="1:13" x14ac:dyDescent="0.2">
      <c r="A77" s="1">
        <v>75</v>
      </c>
      <c r="B77" t="s">
        <v>20</v>
      </c>
      <c r="C77" t="s">
        <v>15</v>
      </c>
      <c r="D77">
        <v>7227</v>
      </c>
      <c r="E77">
        <v>0.66</v>
      </c>
      <c r="F77">
        <v>1</v>
      </c>
    </row>
    <row r="78" spans="1:13" x14ac:dyDescent="0.2">
      <c r="A78" s="1">
        <v>76</v>
      </c>
      <c r="B78" t="s">
        <v>20</v>
      </c>
      <c r="C78" t="s">
        <v>15</v>
      </c>
      <c r="D78">
        <v>4896</v>
      </c>
      <c r="E78" t="s">
        <v>16</v>
      </c>
      <c r="F78" t="s">
        <v>16</v>
      </c>
    </row>
    <row r="79" spans="1:13" x14ac:dyDescent="0.2">
      <c r="A79" s="1">
        <v>77</v>
      </c>
      <c r="B79" t="s">
        <v>20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20</v>
      </c>
      <c r="C80" t="s">
        <v>15</v>
      </c>
      <c r="D80">
        <v>4896</v>
      </c>
      <c r="E80">
        <v>0.33</v>
      </c>
      <c r="F80">
        <v>0.66</v>
      </c>
    </row>
    <row r="81" spans="1:6" x14ac:dyDescent="0.2">
      <c r="A81" s="1">
        <v>79</v>
      </c>
      <c r="B81" t="s">
        <v>20</v>
      </c>
      <c r="C81" t="s">
        <v>15</v>
      </c>
      <c r="D81">
        <v>4896</v>
      </c>
      <c r="E81">
        <v>0.66</v>
      </c>
      <c r="F81">
        <v>1</v>
      </c>
    </row>
    <row r="82" spans="1:6" x14ac:dyDescent="0.2">
      <c r="A82" s="1">
        <v>80</v>
      </c>
      <c r="B82" t="s">
        <v>20</v>
      </c>
      <c r="C82" t="s">
        <v>15</v>
      </c>
      <c r="D82">
        <v>4932</v>
      </c>
      <c r="E82" t="s">
        <v>16</v>
      </c>
      <c r="F82" t="s">
        <v>16</v>
      </c>
    </row>
    <row r="83" spans="1:6" x14ac:dyDescent="0.2">
      <c r="A83" s="1">
        <v>81</v>
      </c>
      <c r="B83" t="s">
        <v>20</v>
      </c>
      <c r="C83" t="s">
        <v>15</v>
      </c>
      <c r="D83">
        <v>4932</v>
      </c>
      <c r="E83">
        <v>0</v>
      </c>
      <c r="F83">
        <v>0.33</v>
      </c>
    </row>
    <row r="84" spans="1:6" x14ac:dyDescent="0.2">
      <c r="A84" s="1">
        <v>82</v>
      </c>
      <c r="B84" t="s">
        <v>20</v>
      </c>
      <c r="C84" t="s">
        <v>15</v>
      </c>
      <c r="D84">
        <v>4932</v>
      </c>
      <c r="E84">
        <v>0.33</v>
      </c>
      <c r="F84">
        <v>0.66</v>
      </c>
    </row>
    <row r="85" spans="1:6" x14ac:dyDescent="0.2">
      <c r="A85" s="1">
        <v>83</v>
      </c>
      <c r="B85" t="s">
        <v>20</v>
      </c>
      <c r="C85" t="s">
        <v>15</v>
      </c>
      <c r="D85">
        <v>4932</v>
      </c>
      <c r="E85">
        <v>0.66</v>
      </c>
      <c r="F85">
        <v>1</v>
      </c>
    </row>
  </sheetData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{A7A7E9DA-803C-1748-B160-C6A7CC94AFB9}</x14:id>
        </ext>
      </extLst>
    </cfRule>
  </conditionalFormatting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{5E123BA5-5E51-5341-8408-F4A7ABFAC8AA}</x14:id>
        </ext>
      </extLst>
    </cfRule>
  </conditionalFormatting>
  <conditionalFormatting sqref="H2:M85">
    <cfRule type="top10" dxfId="23" priority="1" percent="1" bottom="1" rank="10"/>
    <cfRule type="top10" dxfId="22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{0E5CDDE6-A394-1B45-BB24-AE8906D9B94F}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A7E9DA-803C-1748-B160-C6A7CC94AF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5E123BA5-5E51-5341-8408-F4A7ABFAC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0E5CDDE6-A394-1B45-BB24-AE8906D9B9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21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-0.1502889708517153</v>
      </c>
      <c r="I2">
        <v>0.40832128967450609</v>
      </c>
      <c r="J2">
        <v>0.4141205176976398</v>
      </c>
      <c r="K2">
        <v>0.35631638617215378</v>
      </c>
      <c r="L2">
        <v>-7.8121909013615778E-2</v>
      </c>
      <c r="M2">
        <v>-0.2904374166285521</v>
      </c>
    </row>
    <row r="3" spans="1:13" x14ac:dyDescent="0.2">
      <c r="A3" s="1">
        <v>1</v>
      </c>
      <c r="B3" t="s">
        <v>21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5.0549727274567503E-2</v>
      </c>
      <c r="I3">
        <v>7.7013477211862427E-2</v>
      </c>
      <c r="J3">
        <v>6.4039244559030983E-2</v>
      </c>
      <c r="K3">
        <v>8.4663130049716206E-2</v>
      </c>
      <c r="L3">
        <v>0.22541848606710421</v>
      </c>
      <c r="M3">
        <v>-0.10598742882287469</v>
      </c>
    </row>
    <row r="4" spans="1:13" x14ac:dyDescent="0.2">
      <c r="A4" s="1">
        <v>2</v>
      </c>
      <c r="B4" t="s">
        <v>21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-5.7851096057976982E-2</v>
      </c>
      <c r="I4">
        <v>3.0592828790975659E-2</v>
      </c>
      <c r="J4">
        <v>4.2200294030977269E-2</v>
      </c>
      <c r="K4">
        <v>6.3751071604693843E-2</v>
      </c>
      <c r="M4">
        <v>-1.442968653272452E-2</v>
      </c>
    </row>
    <row r="5" spans="1:13" x14ac:dyDescent="0.2">
      <c r="A5" s="1">
        <v>3</v>
      </c>
      <c r="B5" t="s">
        <v>21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5.274293269095235E-2</v>
      </c>
      <c r="I5">
        <v>0.19140392039209811</v>
      </c>
      <c r="J5">
        <v>0.19953366983053331</v>
      </c>
      <c r="K5">
        <v>0.14374453646208529</v>
      </c>
      <c r="L5">
        <v>7.375533998322413E-2</v>
      </c>
      <c r="M5">
        <v>-0.19841454438119299</v>
      </c>
    </row>
    <row r="6" spans="1:13" x14ac:dyDescent="0.2">
      <c r="A6" s="1">
        <v>4</v>
      </c>
      <c r="B6" t="s">
        <v>21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0.6256894750863532</v>
      </c>
      <c r="I6">
        <v>0.64160375721719509</v>
      </c>
      <c r="J6">
        <v>0.64135040537339705</v>
      </c>
      <c r="K6">
        <v>0.74994887156745993</v>
      </c>
      <c r="L6">
        <v>0.17029261656854899</v>
      </c>
      <c r="M6">
        <v>-0.80553010404469949</v>
      </c>
    </row>
    <row r="7" spans="1:13" x14ac:dyDescent="0.2">
      <c r="A7" s="1">
        <v>5</v>
      </c>
      <c r="B7" t="s">
        <v>21</v>
      </c>
      <c r="C7" t="s">
        <v>13</v>
      </c>
      <c r="D7">
        <v>7955</v>
      </c>
      <c r="E7">
        <v>0</v>
      </c>
      <c r="F7">
        <v>0.33</v>
      </c>
    </row>
    <row r="8" spans="1:13" x14ac:dyDescent="0.2">
      <c r="A8" s="1">
        <v>6</v>
      </c>
      <c r="B8" t="s">
        <v>21</v>
      </c>
      <c r="C8" t="s">
        <v>13</v>
      </c>
      <c r="D8">
        <v>7955</v>
      </c>
      <c r="E8">
        <v>0.33</v>
      </c>
      <c r="F8">
        <v>0.66</v>
      </c>
      <c r="G8">
        <v>1</v>
      </c>
      <c r="H8">
        <v>0.28905930131047869</v>
      </c>
    </row>
    <row r="9" spans="1:13" x14ac:dyDescent="0.2">
      <c r="A9" s="1">
        <v>7</v>
      </c>
      <c r="B9" t="s">
        <v>21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-8.4014010454051671E-2</v>
      </c>
      <c r="I9">
        <v>4.2589024883714757E-2</v>
      </c>
      <c r="J9">
        <v>5.2705810017639347E-2</v>
      </c>
      <c r="K9">
        <v>0.1213508623909674</v>
      </c>
      <c r="L9">
        <v>-5.6485365609251367E-2</v>
      </c>
      <c r="M9">
        <v>-7.7004843573567808E-2</v>
      </c>
    </row>
    <row r="10" spans="1:13" x14ac:dyDescent="0.2">
      <c r="A10" s="1">
        <v>8</v>
      </c>
      <c r="B10" t="s">
        <v>21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0.61211776480019608</v>
      </c>
      <c r="I10">
        <v>0.63379788821090166</v>
      </c>
      <c r="J10">
        <v>0.6223202181557187</v>
      </c>
      <c r="K10">
        <v>0.53083968891011513</v>
      </c>
      <c r="M10">
        <v>-0.54184880099030996</v>
      </c>
    </row>
    <row r="11" spans="1:13" x14ac:dyDescent="0.2">
      <c r="A11" s="1">
        <v>9</v>
      </c>
      <c r="B11" t="s">
        <v>21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-1.7525207612961651E-2</v>
      </c>
      <c r="I11">
        <v>0.55533025605447672</v>
      </c>
      <c r="J11">
        <v>0.56473209140273517</v>
      </c>
      <c r="K11">
        <v>0.56445324091743454</v>
      </c>
      <c r="M11">
        <v>-0.55356212865144616</v>
      </c>
    </row>
    <row r="12" spans="1:13" x14ac:dyDescent="0.2">
      <c r="A12" s="1">
        <v>10</v>
      </c>
      <c r="B12" t="s">
        <v>21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21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0.5745173188050029</v>
      </c>
      <c r="I13">
        <v>0.30598510014733038</v>
      </c>
      <c r="J13">
        <v>0.24629257032814991</v>
      </c>
      <c r="K13">
        <v>7.9662220387046193E-2</v>
      </c>
      <c r="M13">
        <v>-7.3418636036900145E-2</v>
      </c>
    </row>
    <row r="14" spans="1:13" x14ac:dyDescent="0.2">
      <c r="A14" s="1">
        <v>12</v>
      </c>
      <c r="B14" t="s">
        <v>21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7.9115089014608064E-2</v>
      </c>
      <c r="I14">
        <v>0.58134029549024913</v>
      </c>
      <c r="J14">
        <v>0.58330973428220423</v>
      </c>
      <c r="K14">
        <v>0.58003057984830741</v>
      </c>
      <c r="L14">
        <v>0.2294771724881349</v>
      </c>
      <c r="M14">
        <v>-0.52175638821758619</v>
      </c>
    </row>
    <row r="15" spans="1:13" x14ac:dyDescent="0.2">
      <c r="A15" s="1">
        <v>13</v>
      </c>
      <c r="B15" t="s">
        <v>21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3.7402025950071693E-2</v>
      </c>
      <c r="I15">
        <v>-6.9407029015582083E-3</v>
      </c>
      <c r="J15">
        <v>1.7852235689451129E-2</v>
      </c>
      <c r="K15">
        <v>3.2188438325502368E-2</v>
      </c>
      <c r="L15">
        <v>-4.0379167138718391E-2</v>
      </c>
      <c r="M15">
        <v>-3.0281378364746581E-2</v>
      </c>
    </row>
    <row r="16" spans="1:13" x14ac:dyDescent="0.2">
      <c r="A16" s="1">
        <v>14</v>
      </c>
      <c r="B16" t="s">
        <v>21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21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0.31760337232011288</v>
      </c>
      <c r="I17">
        <v>8.8478767342752118E-2</v>
      </c>
      <c r="J17">
        <v>6.4113036684520425E-2</v>
      </c>
      <c r="K17">
        <v>3.0427981146025379E-2</v>
      </c>
      <c r="L17">
        <v>-2.391854685881236E-3</v>
      </c>
      <c r="M17">
        <v>-3.110691957753892E-2</v>
      </c>
    </row>
    <row r="18" spans="1:13" x14ac:dyDescent="0.2">
      <c r="A18" s="1">
        <v>16</v>
      </c>
      <c r="B18" t="s">
        <v>21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0.1420385521296898</v>
      </c>
      <c r="I18">
        <v>7.7637481365765829E-2</v>
      </c>
      <c r="J18">
        <v>4.8910640718436052E-2</v>
      </c>
      <c r="K18">
        <v>-1.9961857252274829E-2</v>
      </c>
      <c r="L18">
        <v>0.22750358145834529</v>
      </c>
      <c r="M18">
        <v>-4.0284455815607682E-2</v>
      </c>
    </row>
    <row r="19" spans="1:13" x14ac:dyDescent="0.2">
      <c r="A19" s="1">
        <v>17</v>
      </c>
      <c r="B19" t="s">
        <v>21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-2.8981063388777768E-2</v>
      </c>
      <c r="I19">
        <v>-0.28585457681375132</v>
      </c>
      <c r="J19">
        <v>-0.30251244808558791</v>
      </c>
      <c r="K19">
        <v>-0.24414028212652081</v>
      </c>
      <c r="M19">
        <v>0.18821828212759451</v>
      </c>
    </row>
    <row r="20" spans="1:13" x14ac:dyDescent="0.2">
      <c r="A20" s="1">
        <v>18</v>
      </c>
      <c r="B20" t="s">
        <v>21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0.11578543902825041</v>
      </c>
      <c r="I20">
        <v>3.0175055658644961E-2</v>
      </c>
      <c r="J20">
        <v>-5.2449689764798753E-3</v>
      </c>
      <c r="K20">
        <v>-3.4935447623972382E-2</v>
      </c>
      <c r="M20">
        <v>1.292372907184333E-2</v>
      </c>
    </row>
    <row r="21" spans="1:13" x14ac:dyDescent="0.2">
      <c r="A21" s="1">
        <v>19</v>
      </c>
      <c r="B21" t="s">
        <v>21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8.6510887259059772E-3</v>
      </c>
      <c r="I21">
        <v>-0.1097260305803167</v>
      </c>
      <c r="J21">
        <v>-0.1142786600780961</v>
      </c>
      <c r="K21">
        <v>-3.396402213779938E-2</v>
      </c>
      <c r="L21">
        <v>-0.1369398358179966</v>
      </c>
      <c r="M21">
        <v>-8.354876994612577E-2</v>
      </c>
    </row>
    <row r="22" spans="1:13" x14ac:dyDescent="0.2">
      <c r="A22" s="1">
        <v>20</v>
      </c>
      <c r="B22" t="s">
        <v>21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-3.7057846347772518E-2</v>
      </c>
      <c r="I22">
        <v>-8.8720293964324182E-2</v>
      </c>
      <c r="J22">
        <v>-8.2308477838981223E-2</v>
      </c>
      <c r="K22">
        <v>-4.2645160318230277E-2</v>
      </c>
      <c r="L22">
        <v>-0.1677525687363367</v>
      </c>
      <c r="M22">
        <v>-1.561455247072489E-2</v>
      </c>
    </row>
    <row r="23" spans="1:13" x14ac:dyDescent="0.2">
      <c r="A23" s="1">
        <v>21</v>
      </c>
      <c r="B23" t="s">
        <v>21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21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21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-3.7057846347772518E-2</v>
      </c>
      <c r="I25">
        <v>-8.8720293964324182E-2</v>
      </c>
      <c r="J25">
        <v>-8.2308477838981223E-2</v>
      </c>
      <c r="K25">
        <v>-4.2645160318230277E-2</v>
      </c>
      <c r="L25">
        <v>-0.1677525687363367</v>
      </c>
      <c r="M25">
        <v>-1.561455247072489E-2</v>
      </c>
    </row>
    <row r="26" spans="1:13" x14ac:dyDescent="0.2">
      <c r="A26" s="1">
        <v>24</v>
      </c>
      <c r="B26" t="s">
        <v>21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0.24344813967305221</v>
      </c>
      <c r="I26">
        <v>0.53296591052173081</v>
      </c>
      <c r="J26">
        <v>0.52033118329590977</v>
      </c>
      <c r="K26">
        <v>0.40414599533032652</v>
      </c>
      <c r="L26">
        <v>0.25482766971646248</v>
      </c>
      <c r="M26">
        <v>-0.36234942714007762</v>
      </c>
    </row>
    <row r="27" spans="1:13" x14ac:dyDescent="0.2">
      <c r="A27" s="1">
        <v>25</v>
      </c>
      <c r="B27" t="s">
        <v>21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-8.1060299406625666E-2</v>
      </c>
      <c r="I27">
        <v>0.11303203657173749</v>
      </c>
      <c r="J27">
        <v>0.12132130096375961</v>
      </c>
      <c r="K27">
        <v>0.1378435291237565</v>
      </c>
      <c r="L27">
        <v>-5.8373638589577032E-2</v>
      </c>
      <c r="M27">
        <v>-0.1036751962230625</v>
      </c>
    </row>
    <row r="28" spans="1:13" x14ac:dyDescent="0.2">
      <c r="A28" s="1">
        <v>26</v>
      </c>
      <c r="B28" t="s">
        <v>21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21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-6.8938955386037851E-2</v>
      </c>
      <c r="I29">
        <v>0.20853761324854009</v>
      </c>
      <c r="J29">
        <v>0.22215939078708619</v>
      </c>
      <c r="K29">
        <v>0.23874056240922031</v>
      </c>
      <c r="L29">
        <v>1.0304600078325701E-3</v>
      </c>
      <c r="M29">
        <v>-0.20643082857379311</v>
      </c>
    </row>
    <row r="30" spans="1:13" x14ac:dyDescent="0.2">
      <c r="A30" s="1">
        <v>28</v>
      </c>
      <c r="B30" t="s">
        <v>21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-0.19978095712417959</v>
      </c>
      <c r="I30">
        <v>0.20597091440527929</v>
      </c>
      <c r="J30">
        <v>0.2168927569345947</v>
      </c>
      <c r="K30">
        <v>0.23054677929671899</v>
      </c>
      <c r="L30">
        <v>-1.7369147104190071E-2</v>
      </c>
      <c r="M30">
        <v>-0.26356762904436792</v>
      </c>
    </row>
    <row r="31" spans="1:13" x14ac:dyDescent="0.2">
      <c r="A31" s="1">
        <v>29</v>
      </c>
      <c r="B31" t="s">
        <v>21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-3.5248779358383872E-2</v>
      </c>
      <c r="I31">
        <v>8.9020028924542194E-2</v>
      </c>
      <c r="J31">
        <v>8.0748548990916907E-2</v>
      </c>
      <c r="K31">
        <v>7.802363672804831E-2</v>
      </c>
      <c r="L31">
        <v>0.19631838100965271</v>
      </c>
      <c r="M31">
        <v>-8.1244328543978922E-2</v>
      </c>
    </row>
    <row r="32" spans="1:13" x14ac:dyDescent="0.2">
      <c r="A32" s="1">
        <v>30</v>
      </c>
      <c r="B32" t="s">
        <v>21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-6.1632232323363213E-2</v>
      </c>
      <c r="I32">
        <v>-3.9439613564616782E-2</v>
      </c>
      <c r="J32">
        <v>-2.1814114556641721E-2</v>
      </c>
      <c r="K32">
        <v>-1.6318223261310608E-2</v>
      </c>
      <c r="M32">
        <v>3.5948817939813688E-3</v>
      </c>
    </row>
    <row r="33" spans="1:13" x14ac:dyDescent="0.2">
      <c r="A33" s="1">
        <v>31</v>
      </c>
      <c r="B33" t="s">
        <v>21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-4.9985202255145751E-2</v>
      </c>
      <c r="I33">
        <v>0.12553667523485171</v>
      </c>
      <c r="J33">
        <v>0.13278756498265751</v>
      </c>
      <c r="K33">
        <v>9.283229458392768E-2</v>
      </c>
      <c r="L33">
        <v>6.0407839426974932E-2</v>
      </c>
      <c r="M33">
        <v>-0.12672501296671559</v>
      </c>
    </row>
    <row r="34" spans="1:13" x14ac:dyDescent="0.2">
      <c r="A34" s="1">
        <v>32</v>
      </c>
      <c r="B34" t="s">
        <v>21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0.46857628769244808</v>
      </c>
      <c r="I34">
        <v>0.54358105111796773</v>
      </c>
      <c r="J34">
        <v>0.54365394906007369</v>
      </c>
      <c r="K34">
        <v>0.5470202508585672</v>
      </c>
      <c r="L34">
        <v>0.11864953907399629</v>
      </c>
      <c r="M34">
        <v>-0.53244845836601384</v>
      </c>
    </row>
    <row r="35" spans="1:13" x14ac:dyDescent="0.2">
      <c r="A35" s="1">
        <v>33</v>
      </c>
      <c r="B35" t="s">
        <v>21</v>
      </c>
      <c r="C35" t="s">
        <v>14</v>
      </c>
      <c r="D35">
        <v>7955</v>
      </c>
      <c r="E35">
        <v>0</v>
      </c>
      <c r="F35">
        <v>0.33</v>
      </c>
    </row>
    <row r="36" spans="1:13" x14ac:dyDescent="0.2">
      <c r="A36" s="1">
        <v>34</v>
      </c>
      <c r="B36" t="s">
        <v>21</v>
      </c>
      <c r="C36" t="s">
        <v>14</v>
      </c>
      <c r="D36">
        <v>7955</v>
      </c>
      <c r="E36">
        <v>0.33</v>
      </c>
      <c r="F36">
        <v>0.66</v>
      </c>
      <c r="G36">
        <v>1</v>
      </c>
      <c r="H36">
        <v>0.16939569648576519</v>
      </c>
    </row>
    <row r="37" spans="1:13" x14ac:dyDescent="0.2">
      <c r="A37" s="1">
        <v>35</v>
      </c>
      <c r="B37" t="s">
        <v>21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-8.0612322679070425E-2</v>
      </c>
      <c r="I37">
        <v>8.6097710910677236E-2</v>
      </c>
      <c r="J37">
        <v>9.5788889933552487E-2</v>
      </c>
      <c r="K37">
        <v>0.1199965584025988</v>
      </c>
      <c r="L37">
        <v>-2.432960353912279E-2</v>
      </c>
      <c r="M37">
        <v>-6.7679575623408705E-2</v>
      </c>
    </row>
    <row r="38" spans="1:13" x14ac:dyDescent="0.2">
      <c r="A38" s="1">
        <v>36</v>
      </c>
      <c r="B38" t="s">
        <v>21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0.41563793026706142</v>
      </c>
      <c r="I38">
        <v>0.56584253102222926</v>
      </c>
      <c r="J38">
        <v>0.53013951315978747</v>
      </c>
      <c r="K38">
        <v>0.44362533368132989</v>
      </c>
      <c r="M38">
        <v>-0.50301284153767023</v>
      </c>
    </row>
    <row r="39" spans="1:13" x14ac:dyDescent="0.2">
      <c r="A39" s="1">
        <v>37</v>
      </c>
      <c r="B39" t="s">
        <v>21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-5.545233973682462E-3</v>
      </c>
      <c r="I39">
        <v>0.45477787618426058</v>
      </c>
      <c r="J39">
        <v>0.45332883364935223</v>
      </c>
      <c r="K39">
        <v>0.45332883364935223</v>
      </c>
      <c r="M39">
        <v>-0.40070484951972152</v>
      </c>
    </row>
    <row r="40" spans="1:13" x14ac:dyDescent="0.2">
      <c r="A40" s="1">
        <v>38</v>
      </c>
      <c r="B40" t="s">
        <v>21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21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0.2461816047227712</v>
      </c>
      <c r="I41">
        <v>2.0690985806495959E-2</v>
      </c>
      <c r="J41">
        <v>5.7776750644674083E-3</v>
      </c>
      <c r="K41">
        <v>-1.1532140855516879E-2</v>
      </c>
      <c r="M41">
        <v>-8.1981011425527068E-3</v>
      </c>
    </row>
    <row r="42" spans="1:13" x14ac:dyDescent="0.2">
      <c r="A42" s="1">
        <v>40</v>
      </c>
      <c r="B42" t="s">
        <v>21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4.7062643034979659E-2</v>
      </c>
      <c r="I42">
        <v>0.38104727024462648</v>
      </c>
      <c r="J42">
        <v>0.37844788733544288</v>
      </c>
      <c r="K42">
        <v>0.3607241012933935</v>
      </c>
      <c r="L42">
        <v>0.14857558452075581</v>
      </c>
      <c r="M42">
        <v>-0.35389845331815323</v>
      </c>
    </row>
    <row r="43" spans="1:13" x14ac:dyDescent="0.2">
      <c r="A43" s="1">
        <v>41</v>
      </c>
      <c r="B43" t="s">
        <v>21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-3.77096756720319E-2</v>
      </c>
      <c r="I43">
        <v>7.9626791195265313E-3</v>
      </c>
      <c r="J43">
        <v>2.510963416377986E-2</v>
      </c>
      <c r="K43">
        <v>2.6225038953973521E-2</v>
      </c>
      <c r="L43">
        <v>-3.5712463696290282E-2</v>
      </c>
      <c r="M43">
        <v>-1.0612469216370211E-3</v>
      </c>
    </row>
    <row r="44" spans="1:13" x14ac:dyDescent="0.2">
      <c r="A44" s="1">
        <v>42</v>
      </c>
      <c r="B44" t="s">
        <v>21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21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0.12946563323460319</v>
      </c>
      <c r="I45">
        <v>6.2358559635257292E-2</v>
      </c>
      <c r="J45">
        <v>4.7421813569490358E-2</v>
      </c>
      <c r="K45">
        <v>5.3032633214792041E-2</v>
      </c>
      <c r="L45">
        <v>8.2469831438922326E-3</v>
      </c>
      <c r="M45">
        <v>-7.7136719253717762E-2</v>
      </c>
    </row>
    <row r="46" spans="1:13" x14ac:dyDescent="0.2">
      <c r="A46" s="1">
        <v>44</v>
      </c>
      <c r="B46" t="s">
        <v>21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3.6120660962184817E-2</v>
      </c>
      <c r="I46">
        <v>-1.499437858129433E-2</v>
      </c>
      <c r="J46">
        <v>-8.0670224053469644E-3</v>
      </c>
      <c r="K46">
        <v>-5.3515596555888313E-2</v>
      </c>
      <c r="L46">
        <v>0.14207066296411999</v>
      </c>
      <c r="M46">
        <v>2.0843970717159911E-2</v>
      </c>
    </row>
    <row r="47" spans="1:13" x14ac:dyDescent="0.2">
      <c r="A47" s="1">
        <v>45</v>
      </c>
      <c r="B47" t="s">
        <v>21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1.6820171923716751E-2</v>
      </c>
      <c r="I47">
        <v>-0.22400465547386381</v>
      </c>
      <c r="J47">
        <v>-0.22742561433944841</v>
      </c>
      <c r="K47">
        <v>-0.169807119635554</v>
      </c>
      <c r="M47">
        <v>0.17234899849620039</v>
      </c>
    </row>
    <row r="48" spans="1:13" x14ac:dyDescent="0.2">
      <c r="A48" s="1">
        <v>46</v>
      </c>
      <c r="B48" t="s">
        <v>21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6.4889935975814578E-2</v>
      </c>
      <c r="I48">
        <v>2.8877306159364919E-2</v>
      </c>
      <c r="J48">
        <v>1.1448655020288171E-2</v>
      </c>
      <c r="K48">
        <v>-2.539672085588808E-2</v>
      </c>
      <c r="M48">
        <v>-6.912518732556569E-2</v>
      </c>
    </row>
    <row r="49" spans="1:13" x14ac:dyDescent="0.2">
      <c r="A49" s="1">
        <v>47</v>
      </c>
      <c r="B49" t="s">
        <v>21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-4.2710257291628034E-3</v>
      </c>
      <c r="I49">
        <v>-3.5529380482575423E-2</v>
      </c>
      <c r="J49">
        <v>-3.0942610043450509E-2</v>
      </c>
      <c r="K49">
        <v>-1.457142173817217E-2</v>
      </c>
      <c r="L49">
        <v>-5.9224792331083749E-2</v>
      </c>
      <c r="M49">
        <v>2.6702530075012221E-2</v>
      </c>
    </row>
    <row r="50" spans="1:13" x14ac:dyDescent="0.2">
      <c r="A50" s="1">
        <v>48</v>
      </c>
      <c r="B50" t="s">
        <v>21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-5.1445654529483027E-2</v>
      </c>
      <c r="I50">
        <v>-4.5944501709572233E-2</v>
      </c>
      <c r="J50">
        <v>-3.3161706289098578E-2</v>
      </c>
      <c r="K50">
        <v>-4.5813345146198517E-2</v>
      </c>
      <c r="L50">
        <v>-0.11746697440149879</v>
      </c>
      <c r="M50">
        <v>2.7168521508773701E-2</v>
      </c>
    </row>
    <row r="51" spans="1:13" x14ac:dyDescent="0.2">
      <c r="A51" s="1">
        <v>49</v>
      </c>
      <c r="B51" t="s">
        <v>21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21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21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-5.1445654529483027E-2</v>
      </c>
      <c r="I53">
        <v>-4.5944501709572233E-2</v>
      </c>
      <c r="J53">
        <v>-3.3161706289098578E-2</v>
      </c>
      <c r="K53">
        <v>-4.5813345146198517E-2</v>
      </c>
      <c r="L53">
        <v>-0.11746697440149879</v>
      </c>
      <c r="M53">
        <v>2.7168521508773701E-2</v>
      </c>
    </row>
    <row r="54" spans="1:13" x14ac:dyDescent="0.2">
      <c r="A54" s="1">
        <v>52</v>
      </c>
      <c r="B54" t="s">
        <v>21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0.15353806684398541</v>
      </c>
      <c r="I54">
        <v>0.32525909968091182</v>
      </c>
      <c r="J54">
        <v>0.31303596004009548</v>
      </c>
      <c r="K54">
        <v>0.27479293942046168</v>
      </c>
      <c r="L54">
        <v>0.14448289955859289</v>
      </c>
      <c r="M54">
        <v>-0.32465577711797022</v>
      </c>
    </row>
    <row r="55" spans="1:13" x14ac:dyDescent="0.2">
      <c r="A55" s="1">
        <v>53</v>
      </c>
      <c r="B55" t="s">
        <v>21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-2.1274328124722491E-2</v>
      </c>
      <c r="I55">
        <v>6.5183834569955898E-2</v>
      </c>
      <c r="J55">
        <v>7.5306250144451581E-2</v>
      </c>
      <c r="K55">
        <v>9.4592435805455385E-2</v>
      </c>
      <c r="L55">
        <v>-6.0238900346557843E-2</v>
      </c>
      <c r="M55">
        <v>-7.6291893315650297E-2</v>
      </c>
    </row>
    <row r="56" spans="1:13" x14ac:dyDescent="0.2">
      <c r="A56" s="1">
        <v>54</v>
      </c>
      <c r="B56" t="s">
        <v>21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21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-0.1242861967379694</v>
      </c>
      <c r="I57">
        <v>8.6947459706159247E-2</v>
      </c>
      <c r="J57">
        <v>0.1084147560303773</v>
      </c>
      <c r="K57">
        <v>8.5130623122807669E-2</v>
      </c>
      <c r="L57">
        <v>-2.4778677440822908E-2</v>
      </c>
      <c r="M57">
        <v>-0.1001024090804206</v>
      </c>
    </row>
    <row r="58" spans="1:13" x14ac:dyDescent="0.2">
      <c r="A58" s="1">
        <v>56</v>
      </c>
      <c r="B58" t="s">
        <v>21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-0.2456437289797701</v>
      </c>
      <c r="I58">
        <v>0.26809185557008108</v>
      </c>
      <c r="J58">
        <v>0.28675843842283499</v>
      </c>
      <c r="K58">
        <v>0.29732683574883062</v>
      </c>
      <c r="L58">
        <v>-2.1225940260602261E-2</v>
      </c>
      <c r="M58">
        <v>-0.35899899314141459</v>
      </c>
    </row>
    <row r="59" spans="1:13" x14ac:dyDescent="0.2">
      <c r="A59" s="1">
        <v>57</v>
      </c>
      <c r="B59" t="s">
        <v>21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-4.2189619067708191E-2</v>
      </c>
      <c r="I59">
        <v>0.1199630926812268</v>
      </c>
      <c r="J59">
        <v>0.11390965596026539</v>
      </c>
      <c r="K59">
        <v>9.680260863363381E-2</v>
      </c>
      <c r="L59">
        <v>0.23922322285276501</v>
      </c>
      <c r="M59">
        <v>-0.11605862549490251</v>
      </c>
    </row>
    <row r="60" spans="1:13" x14ac:dyDescent="0.2">
      <c r="A60" s="1">
        <v>58</v>
      </c>
      <c r="B60" t="s">
        <v>21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-8.5147259890788932E-2</v>
      </c>
      <c r="I60">
        <v>-5.1412753837503412E-2</v>
      </c>
      <c r="J60">
        <v>-2.4692384452316429E-2</v>
      </c>
      <c r="K60">
        <v>-1.8730712517296209E-2</v>
      </c>
      <c r="M60">
        <v>5.4422398808407534E-3</v>
      </c>
    </row>
    <row r="61" spans="1:13" x14ac:dyDescent="0.2">
      <c r="A61" s="1">
        <v>59</v>
      </c>
      <c r="B61" t="s">
        <v>21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-6.0444163294512659E-2</v>
      </c>
      <c r="I61">
        <v>0.17583379562605489</v>
      </c>
      <c r="J61">
        <v>0.1899358784732208</v>
      </c>
      <c r="K61">
        <v>0.1217393757507322</v>
      </c>
      <c r="L61">
        <v>7.3047645020119664E-2</v>
      </c>
      <c r="M61">
        <v>-0.1915956821990529</v>
      </c>
    </row>
    <row r="62" spans="1:13" x14ac:dyDescent="0.2">
      <c r="A62" s="1">
        <v>60</v>
      </c>
      <c r="B62" t="s">
        <v>21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0.60358179386867028</v>
      </c>
      <c r="I62">
        <v>0.69162512777008955</v>
      </c>
      <c r="J62">
        <v>0.69208473408237936</v>
      </c>
      <c r="K62">
        <v>0.69048667767223415</v>
      </c>
      <c r="L62">
        <v>0.14477384561073861</v>
      </c>
      <c r="M62">
        <v>-0.69043533448924999</v>
      </c>
    </row>
    <row r="63" spans="1:13" x14ac:dyDescent="0.2">
      <c r="A63" s="1">
        <v>61</v>
      </c>
      <c r="B63" t="s">
        <v>21</v>
      </c>
      <c r="C63" t="s">
        <v>15</v>
      </c>
      <c r="D63">
        <v>7955</v>
      </c>
      <c r="E63">
        <v>0</v>
      </c>
      <c r="F63">
        <v>0.33</v>
      </c>
    </row>
    <row r="64" spans="1:13" x14ac:dyDescent="0.2">
      <c r="A64" s="1">
        <v>62</v>
      </c>
      <c r="B64" t="s">
        <v>21</v>
      </c>
      <c r="C64" t="s">
        <v>15</v>
      </c>
      <c r="D64">
        <v>7955</v>
      </c>
      <c r="E64">
        <v>0.33</v>
      </c>
      <c r="F64">
        <v>0.66</v>
      </c>
      <c r="G64">
        <v>1</v>
      </c>
      <c r="H64">
        <v>0.2194822763984895</v>
      </c>
    </row>
    <row r="65" spans="1:13" x14ac:dyDescent="0.2">
      <c r="A65" s="1">
        <v>63</v>
      </c>
      <c r="B65" t="s">
        <v>21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-9.7507967325470388E-2</v>
      </c>
      <c r="I65">
        <v>0.1089193064727617</v>
      </c>
      <c r="J65">
        <v>0.1218704616348983</v>
      </c>
      <c r="K65">
        <v>0.15565859085687109</v>
      </c>
      <c r="L65">
        <v>-2.9428877721077849E-2</v>
      </c>
      <c r="M65">
        <v>-9.698472365550237E-2</v>
      </c>
    </row>
    <row r="66" spans="1:13" x14ac:dyDescent="0.2">
      <c r="A66" s="1">
        <v>64</v>
      </c>
      <c r="B66" t="s">
        <v>21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0.52946304688173862</v>
      </c>
      <c r="I66">
        <v>0.6898330448302461</v>
      </c>
      <c r="J66">
        <v>0.6678897664306368</v>
      </c>
      <c r="K66">
        <v>0.5888658300553119</v>
      </c>
      <c r="M66">
        <v>-0.65453257708228385</v>
      </c>
    </row>
    <row r="67" spans="1:13" x14ac:dyDescent="0.2">
      <c r="A67" s="1">
        <v>65</v>
      </c>
      <c r="B67" t="s">
        <v>21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-1.5656600222027719E-2</v>
      </c>
      <c r="I67">
        <v>0.55303115722824903</v>
      </c>
      <c r="J67">
        <v>0.55911765124089818</v>
      </c>
      <c r="K67">
        <v>0.55911765124089818</v>
      </c>
      <c r="M67">
        <v>-0.52365785958868116</v>
      </c>
    </row>
    <row r="68" spans="1:13" x14ac:dyDescent="0.2">
      <c r="A68" s="1">
        <v>66</v>
      </c>
      <c r="B68" t="s">
        <v>21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21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0.2954404735592836</v>
      </c>
      <c r="I69">
        <v>3.4017226610129972E-2</v>
      </c>
      <c r="J69">
        <v>1.585017403925278E-2</v>
      </c>
      <c r="K69">
        <v>-1.1631581661244179E-2</v>
      </c>
      <c r="M69">
        <v>-1.6123899317317291E-2</v>
      </c>
    </row>
    <row r="70" spans="1:13" x14ac:dyDescent="0.2">
      <c r="A70" s="1">
        <v>68</v>
      </c>
      <c r="B70" t="s">
        <v>21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5.6248434106079159E-2</v>
      </c>
      <c r="I70">
        <v>0.49862156819377851</v>
      </c>
      <c r="J70">
        <v>0.50770089607283897</v>
      </c>
      <c r="K70">
        <v>0.47842324163632732</v>
      </c>
      <c r="L70">
        <v>0.18129985336656529</v>
      </c>
      <c r="M70">
        <v>-0.48747653716173822</v>
      </c>
    </row>
    <row r="71" spans="1:13" x14ac:dyDescent="0.2">
      <c r="A71" s="1">
        <v>69</v>
      </c>
      <c r="B71" t="s">
        <v>21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-4.9251219161303893E-2</v>
      </c>
      <c r="I71">
        <v>9.1592364726292303E-3</v>
      </c>
      <c r="J71">
        <v>3.107384792676731E-2</v>
      </c>
      <c r="K71">
        <v>3.5899889461505352E-2</v>
      </c>
      <c r="L71">
        <v>-4.352159012283531E-2</v>
      </c>
      <c r="M71">
        <v>-4.5090196319173721E-3</v>
      </c>
    </row>
    <row r="72" spans="1:13" x14ac:dyDescent="0.2">
      <c r="A72" s="1">
        <v>70</v>
      </c>
      <c r="B72" t="s">
        <v>21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21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0.15684197904060551</v>
      </c>
      <c r="I73">
        <v>8.3893475663745234E-2</v>
      </c>
      <c r="J73">
        <v>6.6654932482663617E-2</v>
      </c>
      <c r="K73">
        <v>7.1856372490211609E-2</v>
      </c>
      <c r="L73">
        <v>9.9739044170715895E-3</v>
      </c>
      <c r="M73">
        <v>-0.1152269801568067</v>
      </c>
    </row>
    <row r="74" spans="1:13" x14ac:dyDescent="0.2">
      <c r="A74" s="1">
        <v>72</v>
      </c>
      <c r="B74" t="s">
        <v>21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4.8479748009757857E-2</v>
      </c>
      <c r="I74">
        <v>-2.332400101048791E-2</v>
      </c>
      <c r="J74">
        <v>-1.739443707515808E-2</v>
      </c>
      <c r="K74">
        <v>-7.3833437662209192E-2</v>
      </c>
      <c r="L74">
        <v>0.17345245368274559</v>
      </c>
      <c r="M74">
        <v>3.8447985524169399E-2</v>
      </c>
    </row>
    <row r="75" spans="1:13" x14ac:dyDescent="0.2">
      <c r="A75" s="1">
        <v>73</v>
      </c>
      <c r="B75" t="s">
        <v>21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1.9453295949972711E-2</v>
      </c>
      <c r="I75">
        <v>-0.29512934890336368</v>
      </c>
      <c r="J75">
        <v>-0.31005846804897758</v>
      </c>
      <c r="K75">
        <v>-0.22977399235745599</v>
      </c>
      <c r="M75">
        <v>0.2541158125261323</v>
      </c>
    </row>
    <row r="76" spans="1:13" x14ac:dyDescent="0.2">
      <c r="A76" s="1">
        <v>74</v>
      </c>
      <c r="B76" t="s">
        <v>21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0.10418574468097661</v>
      </c>
      <c r="I76">
        <v>3.9512321629364099E-2</v>
      </c>
      <c r="J76">
        <v>1.3000157978444459E-2</v>
      </c>
      <c r="K76">
        <v>-3.7317699594361493E-2</v>
      </c>
      <c r="M76">
        <v>-0.10876964284393981</v>
      </c>
    </row>
    <row r="77" spans="1:13" x14ac:dyDescent="0.2">
      <c r="A77" s="1">
        <v>75</v>
      </c>
      <c r="B77" t="s">
        <v>21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-5.1558126685312677E-3</v>
      </c>
      <c r="I77">
        <v>-4.1400689738055399E-2</v>
      </c>
      <c r="J77">
        <v>-3.7819040212067973E-2</v>
      </c>
      <c r="K77">
        <v>-1.554978247023297E-2</v>
      </c>
      <c r="L77">
        <v>-7.1493817634198487E-2</v>
      </c>
      <c r="M77">
        <v>3.7234060841350398E-2</v>
      </c>
    </row>
    <row r="78" spans="1:13" x14ac:dyDescent="0.2">
      <c r="A78" s="1">
        <v>76</v>
      </c>
      <c r="B78" t="s">
        <v>21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-6.2452085462263753E-2</v>
      </c>
      <c r="I78">
        <v>-7.0283711780398314E-2</v>
      </c>
      <c r="J78">
        <v>-4.893613446019774E-2</v>
      </c>
      <c r="K78">
        <v>-5.3722668186029422E-2</v>
      </c>
      <c r="L78">
        <v>-0.1419304942871393</v>
      </c>
      <c r="M78">
        <v>4.6252793798762362E-2</v>
      </c>
    </row>
    <row r="79" spans="1:13" x14ac:dyDescent="0.2">
      <c r="A79" s="1">
        <v>77</v>
      </c>
      <c r="B79" t="s">
        <v>21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21</v>
      </c>
      <c r="C80" t="s">
        <v>15</v>
      </c>
      <c r="D80">
        <v>4896</v>
      </c>
      <c r="E80">
        <v>0.33</v>
      </c>
      <c r="F80">
        <v>0.66</v>
      </c>
    </row>
    <row r="81" spans="1:13" x14ac:dyDescent="0.2">
      <c r="A81" s="1">
        <v>79</v>
      </c>
      <c r="B81" t="s">
        <v>21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-6.2452085462263753E-2</v>
      </c>
      <c r="I81">
        <v>-7.0283711780398314E-2</v>
      </c>
      <c r="J81">
        <v>-4.893613446019774E-2</v>
      </c>
      <c r="K81">
        <v>-5.3722668186029422E-2</v>
      </c>
      <c r="L81">
        <v>-0.1419304942871393</v>
      </c>
      <c r="M81">
        <v>4.6252793798762362E-2</v>
      </c>
    </row>
    <row r="82" spans="1:13" x14ac:dyDescent="0.2">
      <c r="A82" s="1">
        <v>80</v>
      </c>
      <c r="B82" t="s">
        <v>21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0.1939731833000827</v>
      </c>
      <c r="I82">
        <v>0.45087848249931167</v>
      </c>
      <c r="J82">
        <v>0.4450247513964673</v>
      </c>
      <c r="K82">
        <v>0.38986836243630552</v>
      </c>
      <c r="L82">
        <v>0.17634454765179119</v>
      </c>
      <c r="M82">
        <v>-0.47387394090806062</v>
      </c>
    </row>
    <row r="83" spans="1:13" x14ac:dyDescent="0.2">
      <c r="A83" s="1">
        <v>81</v>
      </c>
      <c r="B83" t="s">
        <v>21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-2.9874490455133341E-2</v>
      </c>
      <c r="I83">
        <v>9.1193425140958184E-2</v>
      </c>
      <c r="J83">
        <v>0.1087144544344217</v>
      </c>
      <c r="K83">
        <v>0.13564485264493159</v>
      </c>
      <c r="L83">
        <v>-7.3382355248854392E-2</v>
      </c>
      <c r="M83">
        <v>-0.1207745275677152</v>
      </c>
    </row>
    <row r="84" spans="1:13" x14ac:dyDescent="0.2">
      <c r="A84" s="1">
        <v>82</v>
      </c>
      <c r="B84" t="s">
        <v>21</v>
      </c>
      <c r="C84" t="s">
        <v>15</v>
      </c>
      <c r="D84">
        <v>4932</v>
      </c>
      <c r="E84">
        <v>0.33</v>
      </c>
      <c r="F84">
        <v>0.66</v>
      </c>
    </row>
    <row r="85" spans="1:13" x14ac:dyDescent="0.2">
      <c r="A85" s="1">
        <v>83</v>
      </c>
      <c r="B85" t="s">
        <v>21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-0.15034448483049909</v>
      </c>
      <c r="I85">
        <v>0.1309186933033335</v>
      </c>
      <c r="J85">
        <v>0.16593110508928499</v>
      </c>
      <c r="K85">
        <v>0.1397827569675727</v>
      </c>
      <c r="L85">
        <v>-2.9840739588684408E-2</v>
      </c>
      <c r="M85">
        <v>-0.15619446008223251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{F6DE4A75-D1F7-6145-B815-50D20038E08C}</x14:id>
        </ext>
      </extLst>
    </cfRule>
  </conditionalFormatting>
  <conditionalFormatting sqref="H2:M85">
    <cfRule type="top10" dxfId="21" priority="1" percent="1" bottom="1" rank="10"/>
    <cfRule type="top10" dxfId="20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{FA0955A6-AC08-AB4D-A1B2-672E85107979}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{E9CABF51-509E-E545-9F7E-5199DBDFF54A}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DE4A75-D1F7-6145-B815-50D20038E0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FA0955A6-AC08-AB4D-A1B2-672E85107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E9CABF51-509E-E545-9F7E-5199DBDFF5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22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2.7790550427427761E-2</v>
      </c>
      <c r="I2">
        <v>0.22078257785745711</v>
      </c>
      <c r="J2">
        <v>0.29752519525692772</v>
      </c>
      <c r="K2">
        <v>0.26149514751847341</v>
      </c>
      <c r="L2">
        <v>-7.6900545872406204E-2</v>
      </c>
      <c r="M2">
        <v>-0.11539028133458171</v>
      </c>
    </row>
    <row r="3" spans="1:13" x14ac:dyDescent="0.2">
      <c r="A3" s="1">
        <v>1</v>
      </c>
      <c r="B3" t="s">
        <v>22</v>
      </c>
      <c r="C3" t="s">
        <v>13</v>
      </c>
      <c r="D3">
        <v>9606</v>
      </c>
      <c r="E3">
        <v>0</v>
      </c>
      <c r="F3">
        <v>0.33</v>
      </c>
    </row>
    <row r="4" spans="1:13" x14ac:dyDescent="0.2">
      <c r="A4" s="1">
        <v>2</v>
      </c>
      <c r="B4" t="s">
        <v>22</v>
      </c>
      <c r="C4" t="s">
        <v>13</v>
      </c>
      <c r="D4">
        <v>9606</v>
      </c>
      <c r="E4">
        <v>0.33</v>
      </c>
      <c r="F4">
        <v>0.66</v>
      </c>
    </row>
    <row r="5" spans="1:13" x14ac:dyDescent="0.2">
      <c r="A5" s="1">
        <v>3</v>
      </c>
      <c r="B5" t="s">
        <v>22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2.7790550427427761E-2</v>
      </c>
      <c r="I5">
        <v>0.22078257785745711</v>
      </c>
      <c r="J5">
        <v>0.29752519525692772</v>
      </c>
      <c r="K5">
        <v>0.26149514751847341</v>
      </c>
      <c r="L5">
        <v>-7.6900545872406204E-2</v>
      </c>
      <c r="M5">
        <v>-0.11539028133458171</v>
      </c>
    </row>
    <row r="6" spans="1:13" x14ac:dyDescent="0.2">
      <c r="A6" s="1">
        <v>4</v>
      </c>
      <c r="B6" t="s">
        <v>22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-0.17966401853787911</v>
      </c>
      <c r="I6">
        <v>0.1247865987078898</v>
      </c>
      <c r="J6">
        <v>0.2406045329460671</v>
      </c>
      <c r="K6">
        <v>0.3268494132703707</v>
      </c>
      <c r="L6">
        <v>1.78262216439109E-2</v>
      </c>
      <c r="M6">
        <v>-3.5557299259531307E-2</v>
      </c>
    </row>
    <row r="7" spans="1:13" x14ac:dyDescent="0.2">
      <c r="A7" s="1">
        <v>5</v>
      </c>
      <c r="B7" t="s">
        <v>22</v>
      </c>
      <c r="C7" t="s">
        <v>13</v>
      </c>
      <c r="D7">
        <v>7955</v>
      </c>
      <c r="E7">
        <v>0</v>
      </c>
      <c r="F7">
        <v>0.33</v>
      </c>
    </row>
    <row r="8" spans="1:13" x14ac:dyDescent="0.2">
      <c r="A8" s="1">
        <v>6</v>
      </c>
      <c r="B8" t="s">
        <v>22</v>
      </c>
      <c r="C8" t="s">
        <v>13</v>
      </c>
      <c r="D8">
        <v>7955</v>
      </c>
      <c r="E8">
        <v>0.33</v>
      </c>
      <c r="F8">
        <v>0.66</v>
      </c>
    </row>
    <row r="9" spans="1:13" x14ac:dyDescent="0.2">
      <c r="A9" s="1">
        <v>7</v>
      </c>
      <c r="B9" t="s">
        <v>22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-0.17966401853787911</v>
      </c>
      <c r="I9">
        <v>0.1247865987078898</v>
      </c>
      <c r="J9">
        <v>0.2406045329460671</v>
      </c>
      <c r="K9">
        <v>0.3268494132703707</v>
      </c>
      <c r="L9">
        <v>1.78262216439109E-2</v>
      </c>
      <c r="M9">
        <v>-3.5557299259531307E-2</v>
      </c>
    </row>
    <row r="10" spans="1:13" x14ac:dyDescent="0.2">
      <c r="A10" s="1">
        <v>8</v>
      </c>
      <c r="B10" t="s">
        <v>22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9.1952309323536666E-2</v>
      </c>
      <c r="I10">
        <v>0.33279088167653531</v>
      </c>
      <c r="J10">
        <v>0.45582089934855669</v>
      </c>
      <c r="K10">
        <v>0.4841325453621888</v>
      </c>
      <c r="M10">
        <v>-0.29149442398088132</v>
      </c>
    </row>
    <row r="11" spans="1:13" x14ac:dyDescent="0.2">
      <c r="A11" s="1">
        <v>9</v>
      </c>
      <c r="B11" t="s">
        <v>22</v>
      </c>
      <c r="C11" t="s">
        <v>13</v>
      </c>
      <c r="D11">
        <v>6239</v>
      </c>
      <c r="E11">
        <v>0</v>
      </c>
      <c r="F11">
        <v>0.33</v>
      </c>
    </row>
    <row r="12" spans="1:13" x14ac:dyDescent="0.2">
      <c r="A12" s="1">
        <v>10</v>
      </c>
      <c r="B12" t="s">
        <v>22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22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9.1952309323536666E-2</v>
      </c>
      <c r="I13">
        <v>0.33279088167653531</v>
      </c>
      <c r="J13">
        <v>0.45582089934855669</v>
      </c>
      <c r="K13">
        <v>0.4841325453621888</v>
      </c>
      <c r="M13">
        <v>-0.29149442398088132</v>
      </c>
    </row>
    <row r="14" spans="1:13" x14ac:dyDescent="0.2">
      <c r="A14" s="1">
        <v>12</v>
      </c>
      <c r="B14" t="s">
        <v>22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2.0409433262082909E-2</v>
      </c>
      <c r="I14">
        <v>0.20719947084845941</v>
      </c>
      <c r="J14">
        <v>0.31723260554421312</v>
      </c>
      <c r="K14">
        <v>0.40718304467598271</v>
      </c>
      <c r="L14">
        <v>0.17429655988566381</v>
      </c>
      <c r="M14">
        <v>-6.1722276044675929E-2</v>
      </c>
    </row>
    <row r="15" spans="1:13" x14ac:dyDescent="0.2">
      <c r="A15" s="1">
        <v>13</v>
      </c>
      <c r="B15" t="s">
        <v>22</v>
      </c>
      <c r="C15" t="s">
        <v>13</v>
      </c>
      <c r="D15">
        <v>3702</v>
      </c>
      <c r="E15">
        <v>0</v>
      </c>
      <c r="F15">
        <v>0.33</v>
      </c>
    </row>
    <row r="16" spans="1:13" x14ac:dyDescent="0.2">
      <c r="A16" s="1">
        <v>14</v>
      </c>
      <c r="B16" t="s">
        <v>22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22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2.0409433262082909E-2</v>
      </c>
      <c r="I17">
        <v>0.20719947084845941</v>
      </c>
      <c r="J17">
        <v>0.31723260554421312</v>
      </c>
      <c r="K17">
        <v>0.40718304467598271</v>
      </c>
      <c r="L17">
        <v>0.17429655988566381</v>
      </c>
      <c r="M17">
        <v>-6.1722276044675929E-2</v>
      </c>
    </row>
    <row r="18" spans="1:13" x14ac:dyDescent="0.2">
      <c r="A18" s="1">
        <v>16</v>
      </c>
      <c r="B18" t="s">
        <v>22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-1.489898582284252E-2</v>
      </c>
      <c r="I18">
        <v>0.21155500690962051</v>
      </c>
      <c r="J18">
        <v>0.30486110890636631</v>
      </c>
      <c r="K18">
        <v>0.3159740765886892</v>
      </c>
      <c r="L18">
        <v>9.5493632574614573E-2</v>
      </c>
      <c r="M18">
        <v>-0.32687950440922792</v>
      </c>
    </row>
    <row r="19" spans="1:13" x14ac:dyDescent="0.2">
      <c r="A19" s="1">
        <v>17</v>
      </c>
      <c r="B19" t="s">
        <v>22</v>
      </c>
      <c r="C19" t="s">
        <v>13</v>
      </c>
      <c r="D19">
        <v>7227</v>
      </c>
      <c r="E19">
        <v>0</v>
      </c>
      <c r="F19">
        <v>0.33</v>
      </c>
    </row>
    <row r="20" spans="1:13" x14ac:dyDescent="0.2">
      <c r="A20" s="1">
        <v>18</v>
      </c>
      <c r="B20" t="s">
        <v>22</v>
      </c>
      <c r="C20" t="s">
        <v>13</v>
      </c>
      <c r="D20">
        <v>7227</v>
      </c>
      <c r="E20">
        <v>0.33</v>
      </c>
      <c r="F20">
        <v>0.66</v>
      </c>
    </row>
    <row r="21" spans="1:13" x14ac:dyDescent="0.2">
      <c r="A21" s="1">
        <v>19</v>
      </c>
      <c r="B21" t="s">
        <v>22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-1.489898582284252E-2</v>
      </c>
      <c r="I21">
        <v>0.21155500690962051</v>
      </c>
      <c r="J21">
        <v>0.30486110890636631</v>
      </c>
      <c r="K21">
        <v>0.3159740765886892</v>
      </c>
      <c r="L21">
        <v>9.5493632574614573E-2</v>
      </c>
      <c r="M21">
        <v>-0.32687950440922792</v>
      </c>
    </row>
    <row r="22" spans="1:13" x14ac:dyDescent="0.2">
      <c r="A22" s="1">
        <v>20</v>
      </c>
      <c r="B22" t="s">
        <v>22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-1.355036547037426E-3</v>
      </c>
      <c r="I22">
        <v>2.9543931236195111E-2</v>
      </c>
      <c r="J22">
        <v>3.2245324936622161E-2</v>
      </c>
      <c r="K22">
        <v>0.20864895909482689</v>
      </c>
      <c r="L22">
        <v>7.4936530445157995E-2</v>
      </c>
      <c r="M22">
        <v>8.5375393704949024E-2</v>
      </c>
    </row>
    <row r="23" spans="1:13" x14ac:dyDescent="0.2">
      <c r="A23" s="1">
        <v>21</v>
      </c>
      <c r="B23" t="s">
        <v>22</v>
      </c>
      <c r="C23" t="s">
        <v>13</v>
      </c>
      <c r="D23">
        <v>4896</v>
      </c>
      <c r="E23">
        <v>0</v>
      </c>
      <c r="F23">
        <v>0.33</v>
      </c>
    </row>
    <row r="24" spans="1:13" x14ac:dyDescent="0.2">
      <c r="A24" s="1">
        <v>22</v>
      </c>
      <c r="B24" t="s">
        <v>22</v>
      </c>
      <c r="C24" t="s">
        <v>13</v>
      </c>
      <c r="D24">
        <v>4896</v>
      </c>
      <c r="E24">
        <v>0.33</v>
      </c>
      <c r="F24">
        <v>0.66</v>
      </c>
    </row>
    <row r="25" spans="1:13" x14ac:dyDescent="0.2">
      <c r="A25" s="1">
        <v>23</v>
      </c>
      <c r="B25" t="s">
        <v>22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-1.355036547037426E-3</v>
      </c>
      <c r="I25">
        <v>2.9543931236195111E-2</v>
      </c>
      <c r="J25">
        <v>3.2245324936622161E-2</v>
      </c>
      <c r="K25">
        <v>0.20864895909482689</v>
      </c>
      <c r="L25">
        <v>7.4936530445157995E-2</v>
      </c>
      <c r="M25">
        <v>8.5375393704949024E-2</v>
      </c>
    </row>
    <row r="26" spans="1:13" x14ac:dyDescent="0.2">
      <c r="A26" s="1">
        <v>24</v>
      </c>
      <c r="B26" t="s">
        <v>22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-3.8248161286625448E-2</v>
      </c>
      <c r="I26">
        <v>0.1824025026069801</v>
      </c>
      <c r="J26">
        <v>0.27629489185858758</v>
      </c>
      <c r="K26">
        <v>0.47923976062457629</v>
      </c>
      <c r="L26">
        <v>0.17149883037727309</v>
      </c>
      <c r="M26">
        <v>-0.18835381414675789</v>
      </c>
    </row>
    <row r="27" spans="1:13" x14ac:dyDescent="0.2">
      <c r="A27" s="1">
        <v>25</v>
      </c>
      <c r="B27" t="s">
        <v>22</v>
      </c>
      <c r="C27" t="s">
        <v>13</v>
      </c>
      <c r="D27">
        <v>4932</v>
      </c>
      <c r="E27">
        <v>0</v>
      </c>
      <c r="F27">
        <v>0.33</v>
      </c>
    </row>
    <row r="28" spans="1:13" x14ac:dyDescent="0.2">
      <c r="A28" s="1">
        <v>26</v>
      </c>
      <c r="B28" t="s">
        <v>22</v>
      </c>
      <c r="C28" t="s">
        <v>13</v>
      </c>
      <c r="D28">
        <v>4932</v>
      </c>
      <c r="E28">
        <v>0.33</v>
      </c>
      <c r="F28">
        <v>0.66</v>
      </c>
    </row>
    <row r="29" spans="1:13" x14ac:dyDescent="0.2">
      <c r="A29" s="1">
        <v>27</v>
      </c>
      <c r="B29" t="s">
        <v>22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-3.8248161286625448E-2</v>
      </c>
      <c r="I29">
        <v>0.1824025026069801</v>
      </c>
      <c r="J29">
        <v>0.27629489185858758</v>
      </c>
      <c r="K29">
        <v>0.47923976062457629</v>
      </c>
      <c r="L29">
        <v>0.17149883037727309</v>
      </c>
      <c r="M29">
        <v>-0.18835381414675789</v>
      </c>
    </row>
    <row r="30" spans="1:13" x14ac:dyDescent="0.2">
      <c r="A30" s="1">
        <v>28</v>
      </c>
      <c r="B30" t="s">
        <v>22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-1.7806346225527021E-2</v>
      </c>
      <c r="I30">
        <v>0.10446262589466621</v>
      </c>
      <c r="J30">
        <v>0.16860688430438181</v>
      </c>
      <c r="K30">
        <v>0.17675683706282161</v>
      </c>
      <c r="L30">
        <v>-0.11370270520620961</v>
      </c>
      <c r="M30">
        <v>-0.13972051647791031</v>
      </c>
    </row>
    <row r="31" spans="1:13" x14ac:dyDescent="0.2">
      <c r="A31" s="1">
        <v>29</v>
      </c>
      <c r="B31" t="s">
        <v>22</v>
      </c>
      <c r="C31" t="s">
        <v>14</v>
      </c>
      <c r="D31">
        <v>9606</v>
      </c>
      <c r="E31">
        <v>0</v>
      </c>
      <c r="F31">
        <v>0.33</v>
      </c>
    </row>
    <row r="32" spans="1:13" x14ac:dyDescent="0.2">
      <c r="A32" s="1">
        <v>30</v>
      </c>
      <c r="B32" t="s">
        <v>22</v>
      </c>
      <c r="C32" t="s">
        <v>14</v>
      </c>
      <c r="D32">
        <v>9606</v>
      </c>
      <c r="E32">
        <v>0.33</v>
      </c>
      <c r="F32">
        <v>0.66</v>
      </c>
    </row>
    <row r="33" spans="1:13" x14ac:dyDescent="0.2">
      <c r="A33" s="1">
        <v>31</v>
      </c>
      <c r="B33" t="s">
        <v>22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-1.7806346225527021E-2</v>
      </c>
      <c r="I33">
        <v>0.10446262589466621</v>
      </c>
      <c r="J33">
        <v>0.16860688430438181</v>
      </c>
      <c r="K33">
        <v>0.17675683706282161</v>
      </c>
      <c r="L33">
        <v>-0.11370270520620961</v>
      </c>
      <c r="M33">
        <v>-0.13972051647791031</v>
      </c>
    </row>
    <row r="34" spans="1:13" x14ac:dyDescent="0.2">
      <c r="A34" s="1">
        <v>32</v>
      </c>
      <c r="B34" t="s">
        <v>22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-0.16308052018933891</v>
      </c>
      <c r="I34">
        <v>5.7266530052241311E-2</v>
      </c>
      <c r="J34">
        <v>0.1429288983573393</v>
      </c>
      <c r="K34">
        <v>0.26792690066059621</v>
      </c>
      <c r="L34">
        <v>1.6755812197291591E-2</v>
      </c>
      <c r="M34">
        <v>-0.1178411409103552</v>
      </c>
    </row>
    <row r="35" spans="1:13" x14ac:dyDescent="0.2">
      <c r="A35" s="1">
        <v>33</v>
      </c>
      <c r="B35" t="s">
        <v>22</v>
      </c>
      <c r="C35" t="s">
        <v>14</v>
      </c>
      <c r="D35">
        <v>7955</v>
      </c>
      <c r="E35">
        <v>0</v>
      </c>
      <c r="F35">
        <v>0.33</v>
      </c>
    </row>
    <row r="36" spans="1:13" x14ac:dyDescent="0.2">
      <c r="A36" s="1">
        <v>34</v>
      </c>
      <c r="B36" t="s">
        <v>22</v>
      </c>
      <c r="C36" t="s">
        <v>14</v>
      </c>
      <c r="D36">
        <v>7955</v>
      </c>
      <c r="E36">
        <v>0.33</v>
      </c>
      <c r="F36">
        <v>0.66</v>
      </c>
    </row>
    <row r="37" spans="1:13" x14ac:dyDescent="0.2">
      <c r="A37" s="1">
        <v>35</v>
      </c>
      <c r="B37" t="s">
        <v>22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-0.16308052018933891</v>
      </c>
      <c r="I37">
        <v>5.7266530052241311E-2</v>
      </c>
      <c r="J37">
        <v>0.1429288983573393</v>
      </c>
      <c r="K37">
        <v>0.26792690066059621</v>
      </c>
      <c r="L37">
        <v>1.6755812197291591E-2</v>
      </c>
      <c r="M37">
        <v>-0.1178411409103552</v>
      </c>
    </row>
    <row r="38" spans="1:13" x14ac:dyDescent="0.2">
      <c r="A38" s="1">
        <v>36</v>
      </c>
      <c r="B38" t="s">
        <v>22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-1.5643242840144519E-3</v>
      </c>
      <c r="I38">
        <v>0.1324686078112054</v>
      </c>
      <c r="J38">
        <v>0.24428756179673089</v>
      </c>
      <c r="K38">
        <v>0.30442281933646809</v>
      </c>
      <c r="M38">
        <v>-0.19627802291769439</v>
      </c>
    </row>
    <row r="39" spans="1:13" x14ac:dyDescent="0.2">
      <c r="A39" s="1">
        <v>37</v>
      </c>
      <c r="B39" t="s">
        <v>22</v>
      </c>
      <c r="C39" t="s">
        <v>14</v>
      </c>
      <c r="D39">
        <v>6239</v>
      </c>
      <c r="E39">
        <v>0</v>
      </c>
      <c r="F39">
        <v>0.33</v>
      </c>
    </row>
    <row r="40" spans="1:13" x14ac:dyDescent="0.2">
      <c r="A40" s="1">
        <v>38</v>
      </c>
      <c r="B40" t="s">
        <v>22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22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-1.5643242840144519E-3</v>
      </c>
      <c r="I41">
        <v>0.1324686078112054</v>
      </c>
      <c r="J41">
        <v>0.24428756179673089</v>
      </c>
      <c r="K41">
        <v>0.30442281933646809</v>
      </c>
      <c r="M41">
        <v>-0.19627802291769439</v>
      </c>
    </row>
    <row r="42" spans="1:13" x14ac:dyDescent="0.2">
      <c r="A42" s="1">
        <v>40</v>
      </c>
      <c r="B42" t="s">
        <v>22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-8.1598640484664337E-2</v>
      </c>
      <c r="I42">
        <v>4.314440507274845E-2</v>
      </c>
      <c r="J42">
        <v>0.12952435023011041</v>
      </c>
      <c r="K42">
        <v>0.24704879636464699</v>
      </c>
      <c r="L42">
        <v>9.8859612058363522E-2</v>
      </c>
      <c r="M42">
        <v>-3.2583949859200247E-2</v>
      </c>
    </row>
    <row r="43" spans="1:13" x14ac:dyDescent="0.2">
      <c r="A43" s="1">
        <v>41</v>
      </c>
      <c r="B43" t="s">
        <v>22</v>
      </c>
      <c r="C43" t="s">
        <v>14</v>
      </c>
      <c r="D43">
        <v>3702</v>
      </c>
      <c r="E43">
        <v>0</v>
      </c>
      <c r="F43">
        <v>0.33</v>
      </c>
    </row>
    <row r="44" spans="1:13" x14ac:dyDescent="0.2">
      <c r="A44" s="1">
        <v>42</v>
      </c>
      <c r="B44" t="s">
        <v>22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22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-8.1598640484664337E-2</v>
      </c>
      <c r="I45">
        <v>4.314440507274845E-2</v>
      </c>
      <c r="J45">
        <v>0.12952435023011041</v>
      </c>
      <c r="K45">
        <v>0.24704879636464699</v>
      </c>
      <c r="L45">
        <v>9.8859612058363522E-2</v>
      </c>
      <c r="M45">
        <v>-3.2583949859200247E-2</v>
      </c>
    </row>
    <row r="46" spans="1:13" x14ac:dyDescent="0.2">
      <c r="A46" s="1">
        <v>44</v>
      </c>
      <c r="B46" t="s">
        <v>22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-7.3777933083549685E-2</v>
      </c>
      <c r="I46">
        <v>8.5332325213603621E-2</v>
      </c>
      <c r="J46">
        <v>0.16220875102366661</v>
      </c>
      <c r="K46">
        <v>0.20147516075750091</v>
      </c>
      <c r="L46">
        <v>4.3275707690035511E-2</v>
      </c>
      <c r="M46">
        <v>-5.3195106322214851E-2</v>
      </c>
    </row>
    <row r="47" spans="1:13" x14ac:dyDescent="0.2">
      <c r="A47" s="1">
        <v>45</v>
      </c>
      <c r="B47" t="s">
        <v>22</v>
      </c>
      <c r="C47" t="s">
        <v>14</v>
      </c>
      <c r="D47">
        <v>7227</v>
      </c>
      <c r="E47">
        <v>0</v>
      </c>
      <c r="F47">
        <v>0.33</v>
      </c>
    </row>
    <row r="48" spans="1:13" x14ac:dyDescent="0.2">
      <c r="A48" s="1">
        <v>46</v>
      </c>
      <c r="B48" t="s">
        <v>22</v>
      </c>
      <c r="C48" t="s">
        <v>14</v>
      </c>
      <c r="D48">
        <v>7227</v>
      </c>
      <c r="E48">
        <v>0.33</v>
      </c>
      <c r="F48">
        <v>0.66</v>
      </c>
    </row>
    <row r="49" spans="1:13" x14ac:dyDescent="0.2">
      <c r="A49" s="1">
        <v>47</v>
      </c>
      <c r="B49" t="s">
        <v>22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-7.3777933083549685E-2</v>
      </c>
      <c r="I49">
        <v>8.5332325213603621E-2</v>
      </c>
      <c r="J49">
        <v>0.16220875102366661</v>
      </c>
      <c r="K49">
        <v>0.20147516075750091</v>
      </c>
      <c r="L49">
        <v>4.3275707690035511E-2</v>
      </c>
      <c r="M49">
        <v>-5.3195106322214851E-2</v>
      </c>
    </row>
    <row r="50" spans="1:13" x14ac:dyDescent="0.2">
      <c r="A50" s="1">
        <v>48</v>
      </c>
      <c r="B50" t="s">
        <v>22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-2.7204129474858549E-2</v>
      </c>
      <c r="I50">
        <v>5.7315232631330653E-3</v>
      </c>
      <c r="J50">
        <v>5.7315232631330653E-3</v>
      </c>
      <c r="K50">
        <v>0.1778462074956888</v>
      </c>
      <c r="L50">
        <v>2.6686331758366079E-2</v>
      </c>
      <c r="M50">
        <v>-1.459864576199678E-2</v>
      </c>
    </row>
    <row r="51" spans="1:13" x14ac:dyDescent="0.2">
      <c r="A51" s="1">
        <v>49</v>
      </c>
      <c r="B51" t="s">
        <v>22</v>
      </c>
      <c r="C51" t="s">
        <v>14</v>
      </c>
      <c r="D51">
        <v>4896</v>
      </c>
      <c r="E51">
        <v>0</v>
      </c>
      <c r="F51">
        <v>0.33</v>
      </c>
    </row>
    <row r="52" spans="1:13" x14ac:dyDescent="0.2">
      <c r="A52" s="1">
        <v>50</v>
      </c>
      <c r="B52" t="s">
        <v>22</v>
      </c>
      <c r="C52" t="s">
        <v>14</v>
      </c>
      <c r="D52">
        <v>4896</v>
      </c>
      <c r="E52">
        <v>0.33</v>
      </c>
      <c r="F52">
        <v>0.66</v>
      </c>
    </row>
    <row r="53" spans="1:13" x14ac:dyDescent="0.2">
      <c r="A53" s="1">
        <v>51</v>
      </c>
      <c r="B53" t="s">
        <v>22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-2.7204129474858549E-2</v>
      </c>
      <c r="I53">
        <v>5.7315232631330653E-3</v>
      </c>
      <c r="J53">
        <v>5.7315232631330653E-3</v>
      </c>
      <c r="K53">
        <v>0.1778462074956888</v>
      </c>
      <c r="L53">
        <v>2.6686331758366079E-2</v>
      </c>
      <c r="M53">
        <v>-1.459864576199678E-2</v>
      </c>
    </row>
    <row r="54" spans="1:13" x14ac:dyDescent="0.2">
      <c r="A54" s="1">
        <v>52</v>
      </c>
      <c r="B54" t="s">
        <v>22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7.397572860447967E-3</v>
      </c>
      <c r="I54">
        <v>0.1239032840780062</v>
      </c>
      <c r="J54">
        <v>0.2328321754984877</v>
      </c>
      <c r="K54">
        <v>0.40057613325924701</v>
      </c>
      <c r="L54">
        <v>0.18474613033437651</v>
      </c>
      <c r="M54">
        <v>-0.1061669711445421</v>
      </c>
    </row>
    <row r="55" spans="1:13" x14ac:dyDescent="0.2">
      <c r="A55" s="1">
        <v>53</v>
      </c>
      <c r="B55" t="s">
        <v>22</v>
      </c>
      <c r="C55" t="s">
        <v>14</v>
      </c>
      <c r="D55">
        <v>4932</v>
      </c>
      <c r="E55">
        <v>0</v>
      </c>
      <c r="F55">
        <v>0.33</v>
      </c>
    </row>
    <row r="56" spans="1:13" x14ac:dyDescent="0.2">
      <c r="A56" s="1">
        <v>54</v>
      </c>
      <c r="B56" t="s">
        <v>22</v>
      </c>
      <c r="C56" t="s">
        <v>14</v>
      </c>
      <c r="D56">
        <v>4932</v>
      </c>
      <c r="E56">
        <v>0.33</v>
      </c>
      <c r="F56">
        <v>0.66</v>
      </c>
    </row>
    <row r="57" spans="1:13" x14ac:dyDescent="0.2">
      <c r="A57" s="1">
        <v>55</v>
      </c>
      <c r="B57" t="s">
        <v>22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7.397572860447967E-3</v>
      </c>
      <c r="I57">
        <v>0.1239032840780062</v>
      </c>
      <c r="J57">
        <v>0.2328321754984877</v>
      </c>
      <c r="K57">
        <v>0.40057613325924701</v>
      </c>
      <c r="L57">
        <v>0.18474613033437651</v>
      </c>
      <c r="M57">
        <v>-0.1061669711445421</v>
      </c>
    </row>
    <row r="58" spans="1:13" x14ac:dyDescent="0.2">
      <c r="A58" s="1">
        <v>56</v>
      </c>
      <c r="B58" t="s">
        <v>22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-2.257540967133671E-2</v>
      </c>
      <c r="I58">
        <v>0.15317988472630881</v>
      </c>
      <c r="J58">
        <v>0.24086470390176809</v>
      </c>
      <c r="K58">
        <v>0.2389627237614379</v>
      </c>
      <c r="L58">
        <v>-0.1373375115347891</v>
      </c>
      <c r="M58">
        <v>-0.20097763088214529</v>
      </c>
    </row>
    <row r="59" spans="1:13" x14ac:dyDescent="0.2">
      <c r="A59" s="1">
        <v>57</v>
      </c>
      <c r="B59" t="s">
        <v>22</v>
      </c>
      <c r="C59" t="s">
        <v>15</v>
      </c>
      <c r="D59">
        <v>9606</v>
      </c>
      <c r="E59">
        <v>0</v>
      </c>
      <c r="F59">
        <v>0.33</v>
      </c>
    </row>
    <row r="60" spans="1:13" x14ac:dyDescent="0.2">
      <c r="A60" s="1">
        <v>58</v>
      </c>
      <c r="B60" t="s">
        <v>22</v>
      </c>
      <c r="C60" t="s">
        <v>15</v>
      </c>
      <c r="D60">
        <v>9606</v>
      </c>
      <c r="E60">
        <v>0.33</v>
      </c>
      <c r="F60">
        <v>0.66</v>
      </c>
    </row>
    <row r="61" spans="1:13" x14ac:dyDescent="0.2">
      <c r="A61" s="1">
        <v>59</v>
      </c>
      <c r="B61" t="s">
        <v>22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-2.257540967133671E-2</v>
      </c>
      <c r="I61">
        <v>0.15317988472630881</v>
      </c>
      <c r="J61">
        <v>0.24086470390176809</v>
      </c>
      <c r="K61">
        <v>0.2389627237614379</v>
      </c>
      <c r="L61">
        <v>-0.1373375115347891</v>
      </c>
      <c r="M61">
        <v>-0.20097763088214529</v>
      </c>
    </row>
    <row r="62" spans="1:13" x14ac:dyDescent="0.2">
      <c r="A62" s="1">
        <v>60</v>
      </c>
      <c r="B62" t="s">
        <v>22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-0.20202021486983529</v>
      </c>
      <c r="I62">
        <v>6.7212372704425372E-2</v>
      </c>
      <c r="J62">
        <v>0.20081766440608331</v>
      </c>
      <c r="K62">
        <v>0.35188120757179941</v>
      </c>
      <c r="L62">
        <v>2.021961738437044E-2</v>
      </c>
      <c r="M62">
        <v>-0.16692253763350001</v>
      </c>
    </row>
    <row r="63" spans="1:13" x14ac:dyDescent="0.2">
      <c r="A63" s="1">
        <v>61</v>
      </c>
      <c r="B63" t="s">
        <v>22</v>
      </c>
      <c r="C63" t="s">
        <v>15</v>
      </c>
      <c r="D63">
        <v>7955</v>
      </c>
      <c r="E63">
        <v>0</v>
      </c>
      <c r="F63">
        <v>0.33</v>
      </c>
    </row>
    <row r="64" spans="1:13" x14ac:dyDescent="0.2">
      <c r="A64" s="1">
        <v>62</v>
      </c>
      <c r="B64" t="s">
        <v>22</v>
      </c>
      <c r="C64" t="s">
        <v>15</v>
      </c>
      <c r="D64">
        <v>7955</v>
      </c>
      <c r="E64">
        <v>0.33</v>
      </c>
      <c r="F64">
        <v>0.66</v>
      </c>
    </row>
    <row r="65" spans="1:13" x14ac:dyDescent="0.2">
      <c r="A65" s="1">
        <v>63</v>
      </c>
      <c r="B65" t="s">
        <v>22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-0.20202021486983529</v>
      </c>
      <c r="I65">
        <v>6.7212372704425372E-2</v>
      </c>
      <c r="J65">
        <v>0.20081766440608331</v>
      </c>
      <c r="K65">
        <v>0.35188120757179941</v>
      </c>
      <c r="L65">
        <v>2.021961738437044E-2</v>
      </c>
      <c r="M65">
        <v>-0.16692253763350001</v>
      </c>
    </row>
    <row r="66" spans="1:13" x14ac:dyDescent="0.2">
      <c r="A66" s="1">
        <v>64</v>
      </c>
      <c r="B66" t="s">
        <v>22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2.8299824323217192E-3</v>
      </c>
      <c r="I66">
        <v>0.19308551718533939</v>
      </c>
      <c r="J66">
        <v>0.34094811722439822</v>
      </c>
      <c r="K66">
        <v>0.40444159088685322</v>
      </c>
      <c r="M66">
        <v>-0.2820024147842482</v>
      </c>
    </row>
    <row r="67" spans="1:13" x14ac:dyDescent="0.2">
      <c r="A67" s="1">
        <v>65</v>
      </c>
      <c r="B67" t="s">
        <v>22</v>
      </c>
      <c r="C67" t="s">
        <v>15</v>
      </c>
      <c r="D67">
        <v>6239</v>
      </c>
      <c r="E67">
        <v>0</v>
      </c>
      <c r="F67">
        <v>0.33</v>
      </c>
    </row>
    <row r="68" spans="1:13" x14ac:dyDescent="0.2">
      <c r="A68" s="1">
        <v>66</v>
      </c>
      <c r="B68" t="s">
        <v>22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22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2.8299824323217192E-3</v>
      </c>
      <c r="I69">
        <v>0.19308551718533939</v>
      </c>
      <c r="J69">
        <v>0.34094811722439822</v>
      </c>
      <c r="K69">
        <v>0.40444159088685322</v>
      </c>
      <c r="M69">
        <v>-0.2820024147842482</v>
      </c>
    </row>
    <row r="70" spans="1:13" x14ac:dyDescent="0.2">
      <c r="A70" s="1">
        <v>68</v>
      </c>
      <c r="B70" t="s">
        <v>22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-0.1002131970005343</v>
      </c>
      <c r="I70">
        <v>6.9394233732991681E-2</v>
      </c>
      <c r="J70">
        <v>0.19327624322092049</v>
      </c>
      <c r="K70">
        <v>0.3295074402912242</v>
      </c>
      <c r="L70">
        <v>0.1178072034740604</v>
      </c>
      <c r="M70">
        <v>-5.170391601559348E-2</v>
      </c>
    </row>
    <row r="71" spans="1:13" x14ac:dyDescent="0.2">
      <c r="A71" s="1">
        <v>69</v>
      </c>
      <c r="B71" t="s">
        <v>22</v>
      </c>
      <c r="C71" t="s">
        <v>15</v>
      </c>
      <c r="D71">
        <v>3702</v>
      </c>
      <c r="E71">
        <v>0</v>
      </c>
      <c r="F71">
        <v>0.33</v>
      </c>
    </row>
    <row r="72" spans="1:13" x14ac:dyDescent="0.2">
      <c r="A72" s="1">
        <v>70</v>
      </c>
      <c r="B72" t="s">
        <v>22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22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-0.1002131970005343</v>
      </c>
      <c r="I73">
        <v>6.9394233732991681E-2</v>
      </c>
      <c r="J73">
        <v>0.19327624322092049</v>
      </c>
      <c r="K73">
        <v>0.3295074402912242</v>
      </c>
      <c r="L73">
        <v>0.1178072034740604</v>
      </c>
      <c r="M73">
        <v>-5.170391601559348E-2</v>
      </c>
    </row>
    <row r="74" spans="1:13" x14ac:dyDescent="0.2">
      <c r="A74" s="1">
        <v>72</v>
      </c>
      <c r="B74" t="s">
        <v>22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-8.9674597519657395E-2</v>
      </c>
      <c r="I74">
        <v>0.12750007127555099</v>
      </c>
      <c r="J74">
        <v>0.2379652269148107</v>
      </c>
      <c r="K74">
        <v>0.28625016544471937</v>
      </c>
      <c r="L74">
        <v>5.2140158081898591E-2</v>
      </c>
      <c r="M74">
        <v>-7.846736628953449E-2</v>
      </c>
    </row>
    <row r="75" spans="1:13" x14ac:dyDescent="0.2">
      <c r="A75" s="1">
        <v>73</v>
      </c>
      <c r="B75" t="s">
        <v>22</v>
      </c>
      <c r="C75" t="s">
        <v>15</v>
      </c>
      <c r="D75">
        <v>7227</v>
      </c>
      <c r="E75">
        <v>0</v>
      </c>
      <c r="F75">
        <v>0.33</v>
      </c>
    </row>
    <row r="76" spans="1:13" x14ac:dyDescent="0.2">
      <c r="A76" s="1">
        <v>74</v>
      </c>
      <c r="B76" t="s">
        <v>22</v>
      </c>
      <c r="C76" t="s">
        <v>15</v>
      </c>
      <c r="D76">
        <v>7227</v>
      </c>
      <c r="E76">
        <v>0.33</v>
      </c>
      <c r="F76">
        <v>0.66</v>
      </c>
    </row>
    <row r="77" spans="1:13" x14ac:dyDescent="0.2">
      <c r="A77" s="1">
        <v>75</v>
      </c>
      <c r="B77" t="s">
        <v>22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-8.9674597519657395E-2</v>
      </c>
      <c r="I77">
        <v>0.12750007127555099</v>
      </c>
      <c r="J77">
        <v>0.2379652269148107</v>
      </c>
      <c r="K77">
        <v>0.28625016544471937</v>
      </c>
      <c r="L77">
        <v>5.2140158081898591E-2</v>
      </c>
      <c r="M77">
        <v>-7.846736628953449E-2</v>
      </c>
    </row>
    <row r="78" spans="1:13" x14ac:dyDescent="0.2">
      <c r="A78" s="1">
        <v>76</v>
      </c>
      <c r="B78" t="s">
        <v>22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-3.4057204212063423E-2</v>
      </c>
      <c r="I78">
        <v>9.3752160209489965E-3</v>
      </c>
      <c r="J78">
        <v>9.3752160209489965E-3</v>
      </c>
      <c r="K78">
        <v>0.21841520178807511</v>
      </c>
      <c r="L78">
        <v>3.2193324596634071E-2</v>
      </c>
      <c r="M78">
        <v>-1.510417045124716E-2</v>
      </c>
    </row>
    <row r="79" spans="1:13" x14ac:dyDescent="0.2">
      <c r="A79" s="1">
        <v>77</v>
      </c>
      <c r="B79" t="s">
        <v>22</v>
      </c>
      <c r="C79" t="s">
        <v>15</v>
      </c>
      <c r="D79">
        <v>4896</v>
      </c>
      <c r="E79">
        <v>0</v>
      </c>
      <c r="F79">
        <v>0.33</v>
      </c>
    </row>
    <row r="80" spans="1:13" x14ac:dyDescent="0.2">
      <c r="A80" s="1">
        <v>78</v>
      </c>
      <c r="B80" t="s">
        <v>22</v>
      </c>
      <c r="C80" t="s">
        <v>15</v>
      </c>
      <c r="D80">
        <v>4896</v>
      </c>
      <c r="E80">
        <v>0.33</v>
      </c>
      <c r="F80">
        <v>0.66</v>
      </c>
    </row>
    <row r="81" spans="1:13" x14ac:dyDescent="0.2">
      <c r="A81" s="1">
        <v>79</v>
      </c>
      <c r="B81" t="s">
        <v>22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-3.4057204212063423E-2</v>
      </c>
      <c r="I81">
        <v>9.3752160209489965E-3</v>
      </c>
      <c r="J81">
        <v>9.3752160209489965E-3</v>
      </c>
      <c r="K81">
        <v>0.21841520178807511</v>
      </c>
      <c r="L81">
        <v>3.2193324596634071E-2</v>
      </c>
      <c r="M81">
        <v>-1.510417045124716E-2</v>
      </c>
    </row>
    <row r="82" spans="1:13" x14ac:dyDescent="0.2">
      <c r="A82" s="1">
        <v>80</v>
      </c>
      <c r="B82" t="s">
        <v>22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2.71198463907368E-3</v>
      </c>
      <c r="I82">
        <v>0.16040063936237911</v>
      </c>
      <c r="J82">
        <v>0.30426161609118729</v>
      </c>
      <c r="K82">
        <v>0.50657298927096517</v>
      </c>
      <c r="L82">
        <v>0.2234185683708762</v>
      </c>
      <c r="M82">
        <v>-0.15426936088765761</v>
      </c>
    </row>
    <row r="83" spans="1:13" x14ac:dyDescent="0.2">
      <c r="A83" s="1">
        <v>81</v>
      </c>
      <c r="B83" t="s">
        <v>22</v>
      </c>
      <c r="C83" t="s">
        <v>15</v>
      </c>
      <c r="D83">
        <v>4932</v>
      </c>
      <c r="E83">
        <v>0</v>
      </c>
      <c r="F83">
        <v>0.33</v>
      </c>
    </row>
    <row r="84" spans="1:13" x14ac:dyDescent="0.2">
      <c r="A84" s="1">
        <v>82</v>
      </c>
      <c r="B84" t="s">
        <v>22</v>
      </c>
      <c r="C84" t="s">
        <v>15</v>
      </c>
      <c r="D84">
        <v>4932</v>
      </c>
      <c r="E84">
        <v>0.33</v>
      </c>
      <c r="F84">
        <v>0.66</v>
      </c>
    </row>
    <row r="85" spans="1:13" x14ac:dyDescent="0.2">
      <c r="A85" s="1">
        <v>83</v>
      </c>
      <c r="B85" t="s">
        <v>22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2.71198463907368E-3</v>
      </c>
      <c r="I85">
        <v>0.16040063936237911</v>
      </c>
      <c r="J85">
        <v>0.30426161609118729</v>
      </c>
      <c r="K85">
        <v>0.50657298927096517</v>
      </c>
      <c r="L85">
        <v>0.2234185683708762</v>
      </c>
      <c r="M85">
        <v>-0.15426936088765761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{3EA746E0-D47A-4C46-BEFF-D09B5208C85E}</x14:id>
        </ext>
      </extLst>
    </cfRule>
  </conditionalFormatting>
  <conditionalFormatting sqref="H2:M85">
    <cfRule type="top10" dxfId="19" priority="1" percent="1" bottom="1" rank="10"/>
    <cfRule type="top10" dxfId="18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{EC074D6F-74B2-DD46-BF92-E5D9B4E1B465}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{9076CAF7-196E-6F45-B4DB-63D0A5918357}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A746E0-D47A-4C46-BEFF-D09B5208C8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EC074D6F-74B2-DD46-BF92-E5D9B4E1B4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9076CAF7-196E-6F45-B4DB-63D0A59183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5"/>
  <sheetViews>
    <sheetView workbookViewId="0"/>
  </sheetViews>
  <sheetFormatPr baseColWidth="10" defaultColWidth="8.83203125" defaultRowHeight="15" x14ac:dyDescent="0.2"/>
  <cols>
    <col min="1" max="1" width="3.1640625" bestFit="1" customWidth="1"/>
    <col min="2" max="2" width="11" bestFit="1" customWidth="1"/>
    <col min="3" max="3" width="8.6640625" bestFit="1" customWidth="1"/>
    <col min="4" max="4" width="5.1640625" bestFit="1" customWidth="1"/>
    <col min="5" max="6" width="7.83203125" bestFit="1" customWidth="1"/>
    <col min="7" max="7" width="10.5" bestFit="1" customWidth="1"/>
    <col min="8" max="8" width="15.1640625" bestFit="1" customWidth="1"/>
    <col min="9" max="9" width="15" bestFit="1" customWidth="1"/>
    <col min="10" max="10" width="18.5" bestFit="1" customWidth="1"/>
    <col min="11" max="11" width="22.83203125" bestFit="1" customWidth="1"/>
    <col min="12" max="12" width="23.5" bestFit="1" customWidth="1"/>
    <col min="13" max="13" width="12.6640625" bestFit="1" customWidth="1"/>
  </cols>
  <sheetData>
    <row r="1" spans="1:13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s="1">
        <v>0</v>
      </c>
      <c r="B2" t="s">
        <v>23</v>
      </c>
      <c r="C2" t="s">
        <v>13</v>
      </c>
      <c r="D2">
        <v>9606</v>
      </c>
      <c r="E2" t="s">
        <v>16</v>
      </c>
      <c r="F2" t="s">
        <v>16</v>
      </c>
      <c r="G2">
        <v>1</v>
      </c>
      <c r="H2">
        <v>0.2236779915709726</v>
      </c>
      <c r="I2">
        <v>0.80914770570597261</v>
      </c>
      <c r="J2">
        <v>0.77632951227660607</v>
      </c>
      <c r="K2">
        <v>0.65724710594799518</v>
      </c>
      <c r="L2">
        <v>0.40630384056579522</v>
      </c>
      <c r="M2">
        <v>-0.51352050097388358</v>
      </c>
    </row>
    <row r="3" spans="1:13" x14ac:dyDescent="0.2">
      <c r="A3" s="1">
        <v>1</v>
      </c>
      <c r="B3" t="s">
        <v>23</v>
      </c>
      <c r="C3" t="s">
        <v>13</v>
      </c>
      <c r="D3">
        <v>9606</v>
      </c>
      <c r="E3">
        <v>0</v>
      </c>
      <c r="F3">
        <v>0.33</v>
      </c>
      <c r="G3">
        <v>1</v>
      </c>
      <c r="H3">
        <v>-7.751336748209682E-2</v>
      </c>
      <c r="I3">
        <v>-3.2472909341293668E-2</v>
      </c>
      <c r="J3">
        <v>-2.3187674847574068E-2</v>
      </c>
      <c r="K3">
        <v>7.0816187795452887E-2</v>
      </c>
      <c r="L3">
        <v>-1.7873658639270571E-2</v>
      </c>
      <c r="M3">
        <v>-6.0816677128770133E-2</v>
      </c>
    </row>
    <row r="4" spans="1:13" x14ac:dyDescent="0.2">
      <c r="A4" s="1">
        <v>2</v>
      </c>
      <c r="B4" t="s">
        <v>23</v>
      </c>
      <c r="C4" t="s">
        <v>13</v>
      </c>
      <c r="D4">
        <v>9606</v>
      </c>
      <c r="E4">
        <v>0.33</v>
      </c>
      <c r="F4">
        <v>0.66</v>
      </c>
      <c r="G4">
        <v>1</v>
      </c>
      <c r="H4">
        <v>5.9301979386806453E-2</v>
      </c>
      <c r="I4">
        <v>3.2318792902762447E-2</v>
      </c>
      <c r="J4">
        <v>4.7015671901250049E-2</v>
      </c>
      <c r="K4">
        <v>0.18929287917101659</v>
      </c>
      <c r="L4">
        <v>0.15976240296445721</v>
      </c>
      <c r="M4">
        <v>2.3299750827293891E-2</v>
      </c>
    </row>
    <row r="5" spans="1:13" x14ac:dyDescent="0.2">
      <c r="A5" s="1">
        <v>3</v>
      </c>
      <c r="B5" t="s">
        <v>23</v>
      </c>
      <c r="C5" t="s">
        <v>13</v>
      </c>
      <c r="D5">
        <v>9606</v>
      </c>
      <c r="E5">
        <v>0.66</v>
      </c>
      <c r="F5">
        <v>1</v>
      </c>
      <c r="G5">
        <v>1</v>
      </c>
      <c r="H5">
        <v>0.15873038598081851</v>
      </c>
      <c r="I5">
        <v>3.5462395211802063E-2</v>
      </c>
      <c r="J5">
        <v>1.4826731547368801E-2</v>
      </c>
      <c r="K5">
        <v>-0.1115143554573384</v>
      </c>
      <c r="L5">
        <v>8.6450341976050896E-3</v>
      </c>
      <c r="M5">
        <v>-6.081214635552018E-2</v>
      </c>
    </row>
    <row r="6" spans="1:13" x14ac:dyDescent="0.2">
      <c r="A6" s="1">
        <v>4</v>
      </c>
      <c r="B6" t="s">
        <v>23</v>
      </c>
      <c r="C6" t="s">
        <v>13</v>
      </c>
      <c r="D6">
        <v>7955</v>
      </c>
      <c r="E6" t="s">
        <v>16</v>
      </c>
      <c r="F6" t="s">
        <v>16</v>
      </c>
      <c r="G6">
        <v>1</v>
      </c>
      <c r="H6">
        <v>0.90303460771408084</v>
      </c>
      <c r="I6">
        <v>0.89867756945365718</v>
      </c>
      <c r="J6">
        <v>0.87570325263932469</v>
      </c>
      <c r="K6">
        <v>0.60649513502466079</v>
      </c>
      <c r="L6">
        <v>0.78668046025469185</v>
      </c>
      <c r="M6">
        <v>-0.32244242292534658</v>
      </c>
    </row>
    <row r="7" spans="1:13" x14ac:dyDescent="0.2">
      <c r="A7" s="1">
        <v>5</v>
      </c>
      <c r="B7" t="s">
        <v>23</v>
      </c>
      <c r="C7" t="s">
        <v>13</v>
      </c>
      <c r="D7">
        <v>7955</v>
      </c>
      <c r="E7">
        <v>0</v>
      </c>
      <c r="F7">
        <v>0.33</v>
      </c>
      <c r="G7">
        <v>1</v>
      </c>
      <c r="H7">
        <v>0.2327527835779041</v>
      </c>
      <c r="I7">
        <v>-3.8271642297646513E-2</v>
      </c>
      <c r="J7">
        <v>-0.1135147699641333</v>
      </c>
      <c r="K7">
        <v>-0.13408923829894359</v>
      </c>
      <c r="L7">
        <v>-0.17627362227471891</v>
      </c>
      <c r="M7">
        <v>-6.0456961817424659E-2</v>
      </c>
    </row>
    <row r="8" spans="1:13" x14ac:dyDescent="0.2">
      <c r="A8" s="1">
        <v>6</v>
      </c>
      <c r="B8" t="s">
        <v>23</v>
      </c>
      <c r="C8" t="s">
        <v>13</v>
      </c>
      <c r="D8">
        <v>7955</v>
      </c>
      <c r="E8">
        <v>0.33</v>
      </c>
      <c r="F8">
        <v>0.66</v>
      </c>
    </row>
    <row r="9" spans="1:13" x14ac:dyDescent="0.2">
      <c r="A9" s="1">
        <v>7</v>
      </c>
      <c r="B9" t="s">
        <v>23</v>
      </c>
      <c r="C9" t="s">
        <v>13</v>
      </c>
      <c r="D9">
        <v>7955</v>
      </c>
      <c r="E9">
        <v>0.66</v>
      </c>
      <c r="F9">
        <v>1</v>
      </c>
      <c r="G9">
        <v>1</v>
      </c>
      <c r="H9">
        <v>0.3646144962535286</v>
      </c>
      <c r="I9">
        <v>0.12167303062399649</v>
      </c>
      <c r="J9">
        <v>8.1144931741950713E-2</v>
      </c>
      <c r="K9">
        <v>0.1738667607628904</v>
      </c>
      <c r="L9">
        <v>-0.1002531989090613</v>
      </c>
      <c r="M9">
        <v>-9.4735767724691999E-2</v>
      </c>
    </row>
    <row r="10" spans="1:13" x14ac:dyDescent="0.2">
      <c r="A10" s="1">
        <v>8</v>
      </c>
      <c r="B10" t="s">
        <v>23</v>
      </c>
      <c r="C10" t="s">
        <v>13</v>
      </c>
      <c r="D10">
        <v>6239</v>
      </c>
      <c r="E10" t="s">
        <v>16</v>
      </c>
      <c r="F10" t="s">
        <v>16</v>
      </c>
      <c r="G10">
        <v>1</v>
      </c>
      <c r="H10">
        <v>0.79418943688891142</v>
      </c>
      <c r="I10">
        <v>0.85114601326689421</v>
      </c>
      <c r="J10">
        <v>0.81874077870616813</v>
      </c>
      <c r="K10">
        <v>0.51805765146287663</v>
      </c>
      <c r="L10">
        <v>0.89868881841791615</v>
      </c>
      <c r="M10">
        <v>-0.15631595526863221</v>
      </c>
    </row>
    <row r="11" spans="1:13" x14ac:dyDescent="0.2">
      <c r="A11" s="1">
        <v>9</v>
      </c>
      <c r="B11" t="s">
        <v>23</v>
      </c>
      <c r="C11" t="s">
        <v>13</v>
      </c>
      <c r="D11">
        <v>6239</v>
      </c>
      <c r="E11">
        <v>0</v>
      </c>
      <c r="F11">
        <v>0.33</v>
      </c>
      <c r="G11">
        <v>1</v>
      </c>
      <c r="H11">
        <v>0.1126098346078017</v>
      </c>
      <c r="I11">
        <v>0.41155114844779989</v>
      </c>
      <c r="J11">
        <v>0.41747285091998931</v>
      </c>
      <c r="K11">
        <v>0.38561157718295219</v>
      </c>
      <c r="L11">
        <v>2.924904782997638E-2</v>
      </c>
      <c r="M11">
        <v>-0.10825623001284181</v>
      </c>
    </row>
    <row r="12" spans="1:13" x14ac:dyDescent="0.2">
      <c r="A12" s="1">
        <v>10</v>
      </c>
      <c r="B12" t="s">
        <v>23</v>
      </c>
      <c r="C12" t="s">
        <v>13</v>
      </c>
      <c r="D12">
        <v>6239</v>
      </c>
      <c r="E12">
        <v>0.33</v>
      </c>
      <c r="F12">
        <v>0.66</v>
      </c>
    </row>
    <row r="13" spans="1:13" x14ac:dyDescent="0.2">
      <c r="A13" s="1">
        <v>11</v>
      </c>
      <c r="B13" t="s">
        <v>23</v>
      </c>
      <c r="C13" t="s">
        <v>13</v>
      </c>
      <c r="D13">
        <v>6239</v>
      </c>
      <c r="E13">
        <v>0.66</v>
      </c>
      <c r="F13">
        <v>1</v>
      </c>
      <c r="G13">
        <v>1</v>
      </c>
      <c r="H13">
        <v>-0.1070631852803465</v>
      </c>
      <c r="I13">
        <v>0.1526605117055341</v>
      </c>
      <c r="J13">
        <v>0.16989107210325449</v>
      </c>
      <c r="K13">
        <v>0.2005215979571271</v>
      </c>
      <c r="L13">
        <v>2.5294026514250331E-2</v>
      </c>
      <c r="M13">
        <v>-5.1185009927682802E-2</v>
      </c>
    </row>
    <row r="14" spans="1:13" x14ac:dyDescent="0.2">
      <c r="A14" s="1">
        <v>12</v>
      </c>
      <c r="B14" t="s">
        <v>23</v>
      </c>
      <c r="C14" t="s">
        <v>13</v>
      </c>
      <c r="D14">
        <v>3702</v>
      </c>
      <c r="E14" t="s">
        <v>16</v>
      </c>
      <c r="F14" t="s">
        <v>16</v>
      </c>
      <c r="G14">
        <v>1</v>
      </c>
      <c r="H14">
        <v>0.60686983535613737</v>
      </c>
      <c r="I14">
        <v>0.91852218856584256</v>
      </c>
      <c r="J14">
        <v>0.91770276626802993</v>
      </c>
      <c r="K14">
        <v>0.84300406038038478</v>
      </c>
      <c r="L14">
        <v>0.9266630257330557</v>
      </c>
      <c r="M14">
        <v>-0.44701874017177329</v>
      </c>
    </row>
    <row r="15" spans="1:13" x14ac:dyDescent="0.2">
      <c r="A15" s="1">
        <v>13</v>
      </c>
      <c r="B15" t="s">
        <v>23</v>
      </c>
      <c r="C15" t="s">
        <v>13</v>
      </c>
      <c r="D15">
        <v>3702</v>
      </c>
      <c r="E15">
        <v>0</v>
      </c>
      <c r="F15">
        <v>0.33</v>
      </c>
      <c r="G15">
        <v>1</v>
      </c>
      <c r="H15">
        <v>9.4759764602869445E-2</v>
      </c>
      <c r="I15">
        <v>0.25156288763223511</v>
      </c>
      <c r="J15">
        <v>0.2467335707608056</v>
      </c>
      <c r="K15">
        <v>0.23982810491283599</v>
      </c>
      <c r="L15">
        <v>0.13775776647272811</v>
      </c>
      <c r="M15">
        <v>-0.25463059739079302</v>
      </c>
    </row>
    <row r="16" spans="1:13" x14ac:dyDescent="0.2">
      <c r="A16" s="1">
        <v>14</v>
      </c>
      <c r="B16" t="s">
        <v>23</v>
      </c>
      <c r="C16" t="s">
        <v>13</v>
      </c>
      <c r="D16">
        <v>3702</v>
      </c>
      <c r="E16">
        <v>0.33</v>
      </c>
      <c r="F16">
        <v>0.66</v>
      </c>
    </row>
    <row r="17" spans="1:13" x14ac:dyDescent="0.2">
      <c r="A17" s="1">
        <v>15</v>
      </c>
      <c r="B17" t="s">
        <v>23</v>
      </c>
      <c r="C17" t="s">
        <v>13</v>
      </c>
      <c r="D17">
        <v>3702</v>
      </c>
      <c r="E17">
        <v>0.66</v>
      </c>
      <c r="F17">
        <v>1</v>
      </c>
      <c r="G17">
        <v>1</v>
      </c>
      <c r="H17">
        <v>1.0786850214239771E-2</v>
      </c>
      <c r="I17">
        <v>0.1025374679791894</v>
      </c>
      <c r="J17">
        <v>0.10890626094546051</v>
      </c>
      <c r="K17">
        <v>0.1856718278216859</v>
      </c>
      <c r="L17">
        <v>0.2103858656634581</v>
      </c>
      <c r="M17">
        <v>-7.4789811116535723E-2</v>
      </c>
    </row>
    <row r="18" spans="1:13" x14ac:dyDescent="0.2">
      <c r="A18" s="1">
        <v>16</v>
      </c>
      <c r="B18" t="s">
        <v>23</v>
      </c>
      <c r="C18" t="s">
        <v>13</v>
      </c>
      <c r="D18">
        <v>7227</v>
      </c>
      <c r="E18" t="s">
        <v>16</v>
      </c>
      <c r="F18" t="s">
        <v>16</v>
      </c>
      <c r="G18">
        <v>1</v>
      </c>
      <c r="H18">
        <v>0.77032641859377193</v>
      </c>
      <c r="I18">
        <v>0.72669831094960247</v>
      </c>
      <c r="J18">
        <v>0.66138459903202007</v>
      </c>
      <c r="K18">
        <v>0.5580240370457582</v>
      </c>
      <c r="L18">
        <v>0.63355963648640268</v>
      </c>
      <c r="M18">
        <v>-0.35403607056360248</v>
      </c>
    </row>
    <row r="19" spans="1:13" x14ac:dyDescent="0.2">
      <c r="A19" s="1">
        <v>17</v>
      </c>
      <c r="B19" t="s">
        <v>23</v>
      </c>
      <c r="C19" t="s">
        <v>13</v>
      </c>
      <c r="D19">
        <v>7227</v>
      </c>
      <c r="E19">
        <v>0</v>
      </c>
      <c r="F19">
        <v>0.33</v>
      </c>
      <c r="G19">
        <v>1</v>
      </c>
      <c r="H19">
        <v>1.8654588424086811E-2</v>
      </c>
      <c r="I19">
        <v>-0.22278043786075771</v>
      </c>
      <c r="J19">
        <v>-0.24653803410277289</v>
      </c>
      <c r="K19">
        <v>-0.1167887768757488</v>
      </c>
      <c r="L19">
        <v>-0.10083019038198431</v>
      </c>
      <c r="M19">
        <v>0.1639321078544935</v>
      </c>
    </row>
    <row r="20" spans="1:13" x14ac:dyDescent="0.2">
      <c r="A20" s="1">
        <v>18</v>
      </c>
      <c r="B20" t="s">
        <v>23</v>
      </c>
      <c r="C20" t="s">
        <v>13</v>
      </c>
      <c r="D20">
        <v>7227</v>
      </c>
      <c r="E20">
        <v>0.33</v>
      </c>
      <c r="F20">
        <v>0.66</v>
      </c>
      <c r="G20">
        <v>1</v>
      </c>
      <c r="H20">
        <v>0.12700666276232939</v>
      </c>
      <c r="I20">
        <v>-8.6835806278660957E-2</v>
      </c>
      <c r="J20">
        <v>-0.19211202783162909</v>
      </c>
      <c r="K20">
        <v>6.6881003373037793E-3</v>
      </c>
      <c r="L20">
        <v>0.31538562306598561</v>
      </c>
      <c r="M20">
        <v>-1.7008201367306099E-2</v>
      </c>
    </row>
    <row r="21" spans="1:13" x14ac:dyDescent="0.2">
      <c r="A21" s="1">
        <v>19</v>
      </c>
      <c r="B21" t="s">
        <v>23</v>
      </c>
      <c r="C21" t="s">
        <v>13</v>
      </c>
      <c r="D21">
        <v>7227</v>
      </c>
      <c r="E21">
        <v>0.66</v>
      </c>
      <c r="F21">
        <v>1</v>
      </c>
      <c r="G21">
        <v>1</v>
      </c>
      <c r="H21">
        <v>-2.2340421732109862E-2</v>
      </c>
      <c r="I21">
        <v>0.1817970515464159</v>
      </c>
      <c r="J21">
        <v>0.18896375641150981</v>
      </c>
      <c r="K21">
        <v>0.1012496732938067</v>
      </c>
      <c r="L21">
        <v>2.6403871357545221E-2</v>
      </c>
      <c r="M21">
        <v>-0.11216403336387221</v>
      </c>
    </row>
    <row r="22" spans="1:13" x14ac:dyDescent="0.2">
      <c r="A22" s="1">
        <v>20</v>
      </c>
      <c r="B22" t="s">
        <v>23</v>
      </c>
      <c r="C22" t="s">
        <v>13</v>
      </c>
      <c r="D22">
        <v>4896</v>
      </c>
      <c r="E22" t="s">
        <v>16</v>
      </c>
      <c r="F22" t="s">
        <v>16</v>
      </c>
      <c r="G22">
        <v>1</v>
      </c>
      <c r="H22">
        <v>0.18502178559458021</v>
      </c>
      <c r="I22">
        <v>0.82525289049774209</v>
      </c>
      <c r="J22">
        <v>0.83817497190696533</v>
      </c>
      <c r="K22">
        <v>0.57948981864579352</v>
      </c>
      <c r="L22">
        <v>0.80282206163770653</v>
      </c>
      <c r="M22">
        <v>-0.35888679601676321</v>
      </c>
    </row>
    <row r="23" spans="1:13" x14ac:dyDescent="0.2">
      <c r="A23" s="1">
        <v>21</v>
      </c>
      <c r="B23" t="s">
        <v>23</v>
      </c>
      <c r="C23" t="s">
        <v>13</v>
      </c>
      <c r="D23">
        <v>4896</v>
      </c>
      <c r="E23">
        <v>0</v>
      </c>
      <c r="F23">
        <v>0.33</v>
      </c>
      <c r="G23">
        <v>1</v>
      </c>
      <c r="H23">
        <v>-2.216979130744998E-2</v>
      </c>
      <c r="I23">
        <v>-9.2086332011368788E-2</v>
      </c>
      <c r="J23">
        <v>-8.5918227158620131E-2</v>
      </c>
      <c r="K23">
        <v>-6.206684551194038E-3</v>
      </c>
      <c r="L23">
        <v>8.6564144993003495E-2</v>
      </c>
      <c r="M23">
        <v>0.132164313226032</v>
      </c>
    </row>
    <row r="24" spans="1:13" x14ac:dyDescent="0.2">
      <c r="A24" s="1">
        <v>22</v>
      </c>
      <c r="B24" t="s">
        <v>23</v>
      </c>
      <c r="C24" t="s">
        <v>13</v>
      </c>
      <c r="D24">
        <v>4896</v>
      </c>
      <c r="E24">
        <v>0.33</v>
      </c>
      <c r="F24">
        <v>0.66</v>
      </c>
      <c r="G24">
        <v>1</v>
      </c>
      <c r="H24">
        <v>-6.0130860668083153E-2</v>
      </c>
      <c r="I24">
        <v>0.35962261432566428</v>
      </c>
      <c r="J24">
        <v>0.40554188966990912</v>
      </c>
      <c r="K24">
        <v>0.51212249438139179</v>
      </c>
      <c r="L24">
        <v>0.27551952266516921</v>
      </c>
      <c r="M24">
        <v>-0.37759109219263359</v>
      </c>
    </row>
    <row r="25" spans="1:13" x14ac:dyDescent="0.2">
      <c r="A25" s="1">
        <v>23</v>
      </c>
      <c r="B25" t="s">
        <v>23</v>
      </c>
      <c r="C25" t="s">
        <v>13</v>
      </c>
      <c r="D25">
        <v>4896</v>
      </c>
      <c r="E25">
        <v>0.66</v>
      </c>
      <c r="F25">
        <v>1</v>
      </c>
      <c r="G25">
        <v>1</v>
      </c>
      <c r="H25">
        <v>4.439789834955471E-2</v>
      </c>
      <c r="I25">
        <v>0.37296879028622842</v>
      </c>
      <c r="J25">
        <v>0.3788538804770592</v>
      </c>
      <c r="K25">
        <v>0.30617531937239317</v>
      </c>
      <c r="L25">
        <v>0.35394959570274032</v>
      </c>
      <c r="M25">
        <v>-6.2180401014440903E-2</v>
      </c>
    </row>
    <row r="26" spans="1:13" x14ac:dyDescent="0.2">
      <c r="A26" s="1">
        <v>24</v>
      </c>
      <c r="B26" t="s">
        <v>23</v>
      </c>
      <c r="C26" t="s">
        <v>13</v>
      </c>
      <c r="D26">
        <v>4932</v>
      </c>
      <c r="E26" t="s">
        <v>16</v>
      </c>
      <c r="F26" t="s">
        <v>16</v>
      </c>
      <c r="G26">
        <v>1</v>
      </c>
      <c r="H26">
        <v>0.18637194184468389</v>
      </c>
      <c r="I26">
        <v>0.78255875901089567</v>
      </c>
      <c r="J26">
        <v>0.80229759557574687</v>
      </c>
      <c r="K26">
        <v>0.56211201988132253</v>
      </c>
      <c r="L26">
        <v>0.70468308400538615</v>
      </c>
      <c r="M26">
        <v>-0.39894721299790331</v>
      </c>
    </row>
    <row r="27" spans="1:13" x14ac:dyDescent="0.2">
      <c r="A27" s="1">
        <v>25</v>
      </c>
      <c r="B27" t="s">
        <v>23</v>
      </c>
      <c r="C27" t="s">
        <v>13</v>
      </c>
      <c r="D27">
        <v>4932</v>
      </c>
      <c r="E27">
        <v>0</v>
      </c>
      <c r="F27">
        <v>0.33</v>
      </c>
      <c r="G27">
        <v>1</v>
      </c>
      <c r="H27">
        <v>-1.1010654204537571E-2</v>
      </c>
      <c r="I27">
        <v>1.4636912345048301E-3</v>
      </c>
      <c r="J27">
        <v>1.18179366090584E-2</v>
      </c>
      <c r="K27">
        <v>1.4515684594678609E-2</v>
      </c>
      <c r="L27">
        <v>-0.1244824384029285</v>
      </c>
      <c r="M27">
        <v>-2.6298871223874781E-2</v>
      </c>
    </row>
    <row r="28" spans="1:13" x14ac:dyDescent="0.2">
      <c r="A28" s="1">
        <v>26</v>
      </c>
      <c r="B28" t="s">
        <v>23</v>
      </c>
      <c r="C28" t="s">
        <v>13</v>
      </c>
      <c r="D28">
        <v>4932</v>
      </c>
      <c r="E28">
        <v>0.33</v>
      </c>
      <c r="F28">
        <v>0.66</v>
      </c>
      <c r="G28">
        <v>1</v>
      </c>
      <c r="H28">
        <v>2.6314806894845711E-2</v>
      </c>
      <c r="I28">
        <v>0.38285888349726832</v>
      </c>
      <c r="J28">
        <v>0.44522979537127588</v>
      </c>
      <c r="K28">
        <v>0.36313039134010727</v>
      </c>
      <c r="L28">
        <v>0.2176366288166495</v>
      </c>
      <c r="M28">
        <v>-0.37215820147495932</v>
      </c>
    </row>
    <row r="29" spans="1:13" x14ac:dyDescent="0.2">
      <c r="A29" s="1">
        <v>27</v>
      </c>
      <c r="B29" t="s">
        <v>23</v>
      </c>
      <c r="C29" t="s">
        <v>13</v>
      </c>
      <c r="D29">
        <v>4932</v>
      </c>
      <c r="E29">
        <v>0.66</v>
      </c>
      <c r="F29">
        <v>1</v>
      </c>
      <c r="G29">
        <v>1</v>
      </c>
      <c r="H29">
        <v>4.3817306007674119E-3</v>
      </c>
      <c r="I29">
        <v>0.16791907513613971</v>
      </c>
      <c r="J29">
        <v>0.17384497633051779</v>
      </c>
      <c r="K29">
        <v>8.222872710603759E-3</v>
      </c>
      <c r="L29">
        <v>0.15342977277848141</v>
      </c>
      <c r="M29">
        <v>-0.12314254595357289</v>
      </c>
    </row>
    <row r="30" spans="1:13" x14ac:dyDescent="0.2">
      <c r="A30" s="1">
        <v>28</v>
      </c>
      <c r="B30" t="s">
        <v>23</v>
      </c>
      <c r="C30" t="s">
        <v>14</v>
      </c>
      <c r="D30">
        <v>9606</v>
      </c>
      <c r="E30" t="s">
        <v>16</v>
      </c>
      <c r="F30" t="s">
        <v>16</v>
      </c>
      <c r="G30">
        <v>1</v>
      </c>
      <c r="H30">
        <v>5.2735029286542681E-2</v>
      </c>
      <c r="I30">
        <v>0.57373569858364715</v>
      </c>
      <c r="J30">
        <v>0.54496280779920347</v>
      </c>
      <c r="K30">
        <v>0.47392240578725581</v>
      </c>
      <c r="L30">
        <v>0.26431925547941282</v>
      </c>
      <c r="M30">
        <v>-0.50622686247172299</v>
      </c>
    </row>
    <row r="31" spans="1:13" x14ac:dyDescent="0.2">
      <c r="A31" s="1">
        <v>29</v>
      </c>
      <c r="B31" t="s">
        <v>23</v>
      </c>
      <c r="C31" t="s">
        <v>14</v>
      </c>
      <c r="D31">
        <v>9606</v>
      </c>
      <c r="E31">
        <v>0</v>
      </c>
      <c r="F31">
        <v>0.33</v>
      </c>
      <c r="G31">
        <v>1</v>
      </c>
      <c r="H31">
        <v>-7.0902151676335165E-2</v>
      </c>
      <c r="I31">
        <v>5.4017075470800561E-3</v>
      </c>
      <c r="J31">
        <v>1.205177695644263E-2</v>
      </c>
      <c r="K31">
        <v>4.8590331082318618E-2</v>
      </c>
      <c r="L31">
        <v>3.9823637631738268E-2</v>
      </c>
      <c r="M31">
        <v>-2.011752090885335E-2</v>
      </c>
    </row>
    <row r="32" spans="1:13" x14ac:dyDescent="0.2">
      <c r="A32" s="1">
        <v>30</v>
      </c>
      <c r="B32" t="s">
        <v>23</v>
      </c>
      <c r="C32" t="s">
        <v>14</v>
      </c>
      <c r="D32">
        <v>9606</v>
      </c>
      <c r="E32">
        <v>0.33</v>
      </c>
      <c r="F32">
        <v>0.66</v>
      </c>
      <c r="G32">
        <v>1</v>
      </c>
      <c r="H32">
        <v>1.8774231984686661E-2</v>
      </c>
      <c r="I32">
        <v>2.9546712442594801E-3</v>
      </c>
      <c r="J32">
        <v>1.111971730330783E-2</v>
      </c>
      <c r="K32">
        <v>7.9438143773379558E-2</v>
      </c>
      <c r="L32">
        <v>0.12976800130807939</v>
      </c>
      <c r="M32">
        <v>3.6316231493983019E-2</v>
      </c>
    </row>
    <row r="33" spans="1:13" x14ac:dyDescent="0.2">
      <c r="A33" s="1">
        <v>31</v>
      </c>
      <c r="B33" t="s">
        <v>23</v>
      </c>
      <c r="C33" t="s">
        <v>14</v>
      </c>
      <c r="D33">
        <v>9606</v>
      </c>
      <c r="E33">
        <v>0.66</v>
      </c>
      <c r="F33">
        <v>1</v>
      </c>
      <c r="G33">
        <v>1</v>
      </c>
      <c r="H33">
        <v>0.1159118163150228</v>
      </c>
      <c r="I33">
        <v>3.8947695583349047E-2</v>
      </c>
      <c r="J33">
        <v>3.0564937357746309E-2</v>
      </c>
      <c r="K33">
        <v>-7.601239023253091E-2</v>
      </c>
      <c r="L33">
        <v>1.2486569031280681E-2</v>
      </c>
      <c r="M33">
        <v>-5.3863757423527822E-2</v>
      </c>
    </row>
    <row r="34" spans="1:13" x14ac:dyDescent="0.2">
      <c r="A34" s="1">
        <v>32</v>
      </c>
      <c r="B34" t="s">
        <v>23</v>
      </c>
      <c r="C34" t="s">
        <v>14</v>
      </c>
      <c r="D34">
        <v>7955</v>
      </c>
      <c r="E34" t="s">
        <v>16</v>
      </c>
      <c r="F34" t="s">
        <v>16</v>
      </c>
      <c r="G34">
        <v>1</v>
      </c>
      <c r="H34">
        <v>0.57953742957725329</v>
      </c>
      <c r="I34">
        <v>0.46408235332679187</v>
      </c>
      <c r="J34">
        <v>0.42581863905326511</v>
      </c>
      <c r="K34">
        <v>0.32132471433491538</v>
      </c>
      <c r="L34">
        <v>0.45642632484694762</v>
      </c>
      <c r="M34">
        <v>-0.48146046616937721</v>
      </c>
    </row>
    <row r="35" spans="1:13" x14ac:dyDescent="0.2">
      <c r="A35" s="1">
        <v>33</v>
      </c>
      <c r="B35" t="s">
        <v>23</v>
      </c>
      <c r="C35" t="s">
        <v>14</v>
      </c>
      <c r="D35">
        <v>7955</v>
      </c>
      <c r="E35">
        <v>0</v>
      </c>
      <c r="F35">
        <v>0.33</v>
      </c>
      <c r="G35">
        <v>1</v>
      </c>
      <c r="H35">
        <v>0.16985905263388459</v>
      </c>
      <c r="I35">
        <v>-3.9878085561005271E-2</v>
      </c>
      <c r="J35">
        <v>-9.683785426284966E-2</v>
      </c>
      <c r="K35">
        <v>-0.1359673524748953</v>
      </c>
      <c r="L35">
        <v>-0.1241659083303021</v>
      </c>
      <c r="M35">
        <v>-3.3404240166386573E-2</v>
      </c>
    </row>
    <row r="36" spans="1:13" x14ac:dyDescent="0.2">
      <c r="A36" s="1">
        <v>34</v>
      </c>
      <c r="B36" t="s">
        <v>23</v>
      </c>
      <c r="C36" t="s">
        <v>14</v>
      </c>
      <c r="D36">
        <v>7955</v>
      </c>
      <c r="E36">
        <v>0.33</v>
      </c>
      <c r="F36">
        <v>0.66</v>
      </c>
    </row>
    <row r="37" spans="1:13" x14ac:dyDescent="0.2">
      <c r="A37" s="1">
        <v>35</v>
      </c>
      <c r="B37" t="s">
        <v>23</v>
      </c>
      <c r="C37" t="s">
        <v>14</v>
      </c>
      <c r="D37">
        <v>7955</v>
      </c>
      <c r="E37">
        <v>0.66</v>
      </c>
      <c r="F37">
        <v>1</v>
      </c>
      <c r="G37">
        <v>1</v>
      </c>
      <c r="H37">
        <v>0.13289103389242951</v>
      </c>
      <c r="I37">
        <v>0.1150792295098379</v>
      </c>
      <c r="J37">
        <v>0.1130924571609864</v>
      </c>
      <c r="K37">
        <v>0.11936313273756211</v>
      </c>
      <c r="L37">
        <v>-2.0937895609883829E-2</v>
      </c>
      <c r="M37">
        <v>-0.16398465801836601</v>
      </c>
    </row>
    <row r="38" spans="1:13" x14ac:dyDescent="0.2">
      <c r="A38" s="1">
        <v>36</v>
      </c>
      <c r="B38" t="s">
        <v>23</v>
      </c>
      <c r="C38" t="s">
        <v>14</v>
      </c>
      <c r="D38">
        <v>6239</v>
      </c>
      <c r="E38" t="s">
        <v>16</v>
      </c>
      <c r="F38" t="s">
        <v>16</v>
      </c>
      <c r="G38">
        <v>1</v>
      </c>
      <c r="H38">
        <v>0.50278306561174246</v>
      </c>
      <c r="I38">
        <v>0.58894639292650741</v>
      </c>
      <c r="J38">
        <v>0.57386984035549005</v>
      </c>
      <c r="K38">
        <v>0.43049589148758882</v>
      </c>
      <c r="L38">
        <v>0.61882674899467327</v>
      </c>
      <c r="M38">
        <v>-0.52338361330019723</v>
      </c>
    </row>
    <row r="39" spans="1:13" x14ac:dyDescent="0.2">
      <c r="A39" s="1">
        <v>37</v>
      </c>
      <c r="B39" t="s">
        <v>23</v>
      </c>
      <c r="C39" t="s">
        <v>14</v>
      </c>
      <c r="D39">
        <v>6239</v>
      </c>
      <c r="E39">
        <v>0</v>
      </c>
      <c r="F39">
        <v>0.33</v>
      </c>
      <c r="G39">
        <v>1</v>
      </c>
      <c r="H39">
        <v>5.9353874402581538E-2</v>
      </c>
      <c r="I39">
        <v>0.30119656056468358</v>
      </c>
      <c r="J39">
        <v>0.298801984587519</v>
      </c>
      <c r="K39">
        <v>0.26499593369948349</v>
      </c>
      <c r="L39">
        <v>2.2337569576142611E-2</v>
      </c>
      <c r="M39">
        <v>-0.26960388586170653</v>
      </c>
    </row>
    <row r="40" spans="1:13" x14ac:dyDescent="0.2">
      <c r="A40" s="1">
        <v>38</v>
      </c>
      <c r="B40" t="s">
        <v>23</v>
      </c>
      <c r="C40" t="s">
        <v>14</v>
      </c>
      <c r="D40">
        <v>6239</v>
      </c>
      <c r="E40">
        <v>0.33</v>
      </c>
      <c r="F40">
        <v>0.66</v>
      </c>
    </row>
    <row r="41" spans="1:13" x14ac:dyDescent="0.2">
      <c r="A41" s="1">
        <v>39</v>
      </c>
      <c r="B41" t="s">
        <v>23</v>
      </c>
      <c r="C41" t="s">
        <v>14</v>
      </c>
      <c r="D41">
        <v>6239</v>
      </c>
      <c r="E41">
        <v>0.66</v>
      </c>
      <c r="F41">
        <v>1</v>
      </c>
      <c r="G41">
        <v>1</v>
      </c>
      <c r="H41">
        <v>-8.3102915837453592E-2</v>
      </c>
      <c r="I41">
        <v>0.11842751623398259</v>
      </c>
      <c r="J41">
        <v>0.12707505132608801</v>
      </c>
      <c r="K41">
        <v>0.15949126887315451</v>
      </c>
      <c r="L41">
        <v>7.8488173536657418E-3</v>
      </c>
      <c r="M41">
        <v>-0.1533171683965858</v>
      </c>
    </row>
    <row r="42" spans="1:13" x14ac:dyDescent="0.2">
      <c r="A42" s="1">
        <v>40</v>
      </c>
      <c r="B42" t="s">
        <v>23</v>
      </c>
      <c r="C42" t="s">
        <v>14</v>
      </c>
      <c r="D42">
        <v>3702</v>
      </c>
      <c r="E42" t="s">
        <v>16</v>
      </c>
      <c r="F42" t="s">
        <v>16</v>
      </c>
      <c r="G42">
        <v>1</v>
      </c>
      <c r="H42">
        <v>0.42404418547586542</v>
      </c>
      <c r="I42">
        <v>0.55096825711830755</v>
      </c>
      <c r="J42">
        <v>0.53320955426245387</v>
      </c>
      <c r="K42">
        <v>0.5229418139573635</v>
      </c>
      <c r="L42">
        <v>0.57433337259960793</v>
      </c>
      <c r="M42">
        <v>-0.50329319916571413</v>
      </c>
    </row>
    <row r="43" spans="1:13" x14ac:dyDescent="0.2">
      <c r="A43" s="1">
        <v>41</v>
      </c>
      <c r="B43" t="s">
        <v>23</v>
      </c>
      <c r="C43" t="s">
        <v>14</v>
      </c>
      <c r="D43">
        <v>3702</v>
      </c>
      <c r="E43">
        <v>0</v>
      </c>
      <c r="F43">
        <v>0.33</v>
      </c>
      <c r="G43">
        <v>1</v>
      </c>
      <c r="H43">
        <v>9.076963630662202E-2</v>
      </c>
      <c r="I43">
        <v>0.19292752116322379</v>
      </c>
      <c r="J43">
        <v>0.16418920369417589</v>
      </c>
      <c r="K43">
        <v>0.12988201779599021</v>
      </c>
      <c r="L43">
        <v>0.11207142486861831</v>
      </c>
      <c r="M43">
        <v>-0.15909403695346219</v>
      </c>
    </row>
    <row r="44" spans="1:13" x14ac:dyDescent="0.2">
      <c r="A44" s="1">
        <v>42</v>
      </c>
      <c r="B44" t="s">
        <v>23</v>
      </c>
      <c r="C44" t="s">
        <v>14</v>
      </c>
      <c r="D44">
        <v>3702</v>
      </c>
      <c r="E44">
        <v>0.33</v>
      </c>
      <c r="F44">
        <v>0.66</v>
      </c>
    </row>
    <row r="45" spans="1:13" x14ac:dyDescent="0.2">
      <c r="A45" s="1">
        <v>43</v>
      </c>
      <c r="B45" t="s">
        <v>23</v>
      </c>
      <c r="C45" t="s">
        <v>14</v>
      </c>
      <c r="D45">
        <v>3702</v>
      </c>
      <c r="E45">
        <v>0.66</v>
      </c>
      <c r="F45">
        <v>1</v>
      </c>
      <c r="G45">
        <v>1</v>
      </c>
      <c r="H45">
        <v>-2.6927785838408311E-2</v>
      </c>
      <c r="I45">
        <v>6.5334631540248309E-2</v>
      </c>
      <c r="J45">
        <v>8.3922199062670733E-2</v>
      </c>
      <c r="K45">
        <v>0.1228406916281467</v>
      </c>
      <c r="L45">
        <v>0.17276065384156819</v>
      </c>
      <c r="M45">
        <v>3.5162282578228649E-2</v>
      </c>
    </row>
    <row r="46" spans="1:13" x14ac:dyDescent="0.2">
      <c r="A46" s="1">
        <v>44</v>
      </c>
      <c r="B46" t="s">
        <v>23</v>
      </c>
      <c r="C46" t="s">
        <v>14</v>
      </c>
      <c r="D46">
        <v>7227</v>
      </c>
      <c r="E46" t="s">
        <v>16</v>
      </c>
      <c r="F46" t="s">
        <v>16</v>
      </c>
      <c r="G46">
        <v>1</v>
      </c>
      <c r="H46">
        <v>0.54419706587631567</v>
      </c>
      <c r="I46">
        <v>0.48144391891950677</v>
      </c>
      <c r="J46">
        <v>0.42210168319117741</v>
      </c>
      <c r="K46">
        <v>0.38992385905462112</v>
      </c>
      <c r="L46">
        <v>0.3416203708621573</v>
      </c>
      <c r="M46">
        <v>-0.38267226644835728</v>
      </c>
    </row>
    <row r="47" spans="1:13" x14ac:dyDescent="0.2">
      <c r="A47" s="1">
        <v>45</v>
      </c>
      <c r="B47" t="s">
        <v>23</v>
      </c>
      <c r="C47" t="s">
        <v>14</v>
      </c>
      <c r="D47">
        <v>7227</v>
      </c>
      <c r="E47">
        <v>0</v>
      </c>
      <c r="F47">
        <v>0.33</v>
      </c>
      <c r="G47">
        <v>1</v>
      </c>
      <c r="H47">
        <v>3.5905089667065758E-2</v>
      </c>
      <c r="I47">
        <v>-0.1530626565319905</v>
      </c>
      <c r="J47">
        <v>-0.1648119059708035</v>
      </c>
      <c r="K47">
        <v>-6.0235642671742522E-2</v>
      </c>
      <c r="L47">
        <v>-4.8622982371099271E-2</v>
      </c>
      <c r="M47">
        <v>0.1732888564188996</v>
      </c>
    </row>
    <row r="48" spans="1:13" x14ac:dyDescent="0.2">
      <c r="A48" s="1">
        <v>46</v>
      </c>
      <c r="B48" t="s">
        <v>23</v>
      </c>
      <c r="C48" t="s">
        <v>14</v>
      </c>
      <c r="D48">
        <v>7227</v>
      </c>
      <c r="E48">
        <v>0.33</v>
      </c>
      <c r="F48">
        <v>0.66</v>
      </c>
      <c r="G48">
        <v>1</v>
      </c>
      <c r="H48">
        <v>0.1115076017096784</v>
      </c>
      <c r="I48">
        <v>-6.9637512385340619E-2</v>
      </c>
      <c r="J48">
        <v>-0.16595335935482211</v>
      </c>
      <c r="K48">
        <v>1.157547387288204E-2</v>
      </c>
      <c r="L48">
        <v>0.26106745169111611</v>
      </c>
      <c r="M48">
        <v>0.2072655204596823</v>
      </c>
    </row>
    <row r="49" spans="1:13" x14ac:dyDescent="0.2">
      <c r="A49" s="1">
        <v>47</v>
      </c>
      <c r="B49" t="s">
        <v>23</v>
      </c>
      <c r="C49" t="s">
        <v>14</v>
      </c>
      <c r="D49">
        <v>7227</v>
      </c>
      <c r="E49">
        <v>0.66</v>
      </c>
      <c r="F49">
        <v>1</v>
      </c>
      <c r="G49">
        <v>1</v>
      </c>
      <c r="H49">
        <v>-1.8801975456095951E-2</v>
      </c>
      <c r="I49">
        <v>0.12075854897862411</v>
      </c>
      <c r="J49">
        <v>0.1224931802294697</v>
      </c>
      <c r="K49">
        <v>0.1095099796837954</v>
      </c>
      <c r="L49">
        <v>9.7946532813145637E-2</v>
      </c>
      <c r="M49">
        <v>-0.12796031607720729</v>
      </c>
    </row>
    <row r="50" spans="1:13" x14ac:dyDescent="0.2">
      <c r="A50" s="1">
        <v>48</v>
      </c>
      <c r="B50" t="s">
        <v>23</v>
      </c>
      <c r="C50" t="s">
        <v>14</v>
      </c>
      <c r="D50">
        <v>4896</v>
      </c>
      <c r="E50" t="s">
        <v>16</v>
      </c>
      <c r="F50" t="s">
        <v>16</v>
      </c>
      <c r="G50">
        <v>1</v>
      </c>
      <c r="H50">
        <v>-2.3827580582448361E-2</v>
      </c>
      <c r="I50">
        <v>0.35205646053876188</v>
      </c>
      <c r="J50">
        <v>0.40271901108815128</v>
      </c>
      <c r="K50">
        <v>0.39329880729996902</v>
      </c>
      <c r="L50">
        <v>0.39107343531820399</v>
      </c>
      <c r="M50">
        <v>-0.29467312807659479</v>
      </c>
    </row>
    <row r="51" spans="1:13" x14ac:dyDescent="0.2">
      <c r="A51" s="1">
        <v>49</v>
      </c>
      <c r="B51" t="s">
        <v>23</v>
      </c>
      <c r="C51" t="s">
        <v>14</v>
      </c>
      <c r="D51">
        <v>4896</v>
      </c>
      <c r="E51">
        <v>0</v>
      </c>
      <c r="F51">
        <v>0.33</v>
      </c>
      <c r="G51">
        <v>1</v>
      </c>
      <c r="H51">
        <v>-5.7383120080913494E-3</v>
      </c>
      <c r="I51">
        <v>-8.0266396924951897E-2</v>
      </c>
      <c r="J51">
        <v>-8.2271128108294567E-2</v>
      </c>
      <c r="K51">
        <v>-3.7807155844015457E-2</v>
      </c>
      <c r="L51">
        <v>6.4355535338098666E-2</v>
      </c>
      <c r="M51">
        <v>0.14258254239946391</v>
      </c>
    </row>
    <row r="52" spans="1:13" x14ac:dyDescent="0.2">
      <c r="A52" s="1">
        <v>50</v>
      </c>
      <c r="B52" t="s">
        <v>23</v>
      </c>
      <c r="C52" t="s">
        <v>14</v>
      </c>
      <c r="D52">
        <v>4896</v>
      </c>
      <c r="E52">
        <v>0.33</v>
      </c>
      <c r="F52">
        <v>0.66</v>
      </c>
      <c r="G52">
        <v>1</v>
      </c>
      <c r="H52">
        <v>-2.5201630686006289E-2</v>
      </c>
      <c r="I52">
        <v>0.27405970842743382</v>
      </c>
      <c r="J52">
        <v>0.2985283423876105</v>
      </c>
      <c r="K52">
        <v>0.34915960222449482</v>
      </c>
      <c r="L52">
        <v>0.21829412603573309</v>
      </c>
      <c r="M52">
        <v>-0.26086092133533101</v>
      </c>
    </row>
    <row r="53" spans="1:13" x14ac:dyDescent="0.2">
      <c r="A53" s="1">
        <v>51</v>
      </c>
      <c r="B53" t="s">
        <v>23</v>
      </c>
      <c r="C53" t="s">
        <v>14</v>
      </c>
      <c r="D53">
        <v>4896</v>
      </c>
      <c r="E53">
        <v>0.66</v>
      </c>
      <c r="F53">
        <v>1</v>
      </c>
      <c r="G53">
        <v>1</v>
      </c>
      <c r="H53">
        <v>3.1541234034094333E-2</v>
      </c>
      <c r="I53">
        <v>0.29238748320821178</v>
      </c>
      <c r="J53">
        <v>0.29731908040517457</v>
      </c>
      <c r="K53">
        <v>0.26223193327759498</v>
      </c>
      <c r="L53">
        <v>0.30916940250332597</v>
      </c>
      <c r="M53">
        <v>-0.20430075018073329</v>
      </c>
    </row>
    <row r="54" spans="1:13" x14ac:dyDescent="0.2">
      <c r="A54" s="1">
        <v>52</v>
      </c>
      <c r="B54" t="s">
        <v>23</v>
      </c>
      <c r="C54" t="s">
        <v>14</v>
      </c>
      <c r="D54">
        <v>4932</v>
      </c>
      <c r="E54" t="s">
        <v>16</v>
      </c>
      <c r="F54" t="s">
        <v>16</v>
      </c>
      <c r="G54">
        <v>1</v>
      </c>
      <c r="H54">
        <v>-3.3249129749833281E-2</v>
      </c>
      <c r="I54">
        <v>0.35317009517335929</v>
      </c>
      <c r="J54">
        <v>0.4278129173761076</v>
      </c>
      <c r="K54">
        <v>0.39357462666809828</v>
      </c>
      <c r="L54">
        <v>0.2559256908966086</v>
      </c>
      <c r="M54">
        <v>-0.38381562589170498</v>
      </c>
    </row>
    <row r="55" spans="1:13" x14ac:dyDescent="0.2">
      <c r="A55" s="1">
        <v>53</v>
      </c>
      <c r="B55" t="s">
        <v>23</v>
      </c>
      <c r="C55" t="s">
        <v>14</v>
      </c>
      <c r="D55">
        <v>4932</v>
      </c>
      <c r="E55">
        <v>0</v>
      </c>
      <c r="F55">
        <v>0.33</v>
      </c>
      <c r="G55">
        <v>1</v>
      </c>
      <c r="H55">
        <v>-1.481619081937427E-2</v>
      </c>
      <c r="I55">
        <v>-2.7424913981635671E-2</v>
      </c>
      <c r="J55">
        <v>-1.549481610197581E-2</v>
      </c>
      <c r="K55">
        <v>-3.1947864311715937E-2</v>
      </c>
      <c r="L55">
        <v>-0.1037516904935623</v>
      </c>
      <c r="M55">
        <v>-1.3742926434923201E-2</v>
      </c>
    </row>
    <row r="56" spans="1:13" x14ac:dyDescent="0.2">
      <c r="A56" s="1">
        <v>54</v>
      </c>
      <c r="B56" t="s">
        <v>23</v>
      </c>
      <c r="C56" t="s">
        <v>14</v>
      </c>
      <c r="D56">
        <v>4932</v>
      </c>
      <c r="E56">
        <v>0.33</v>
      </c>
      <c r="F56">
        <v>0.66</v>
      </c>
      <c r="G56">
        <v>1</v>
      </c>
      <c r="H56">
        <v>1.3639819275054799E-2</v>
      </c>
      <c r="I56">
        <v>0.2824990710634035</v>
      </c>
      <c r="J56">
        <v>0.32454689278455201</v>
      </c>
      <c r="K56">
        <v>0.27194146688597182</v>
      </c>
      <c r="L56">
        <v>0.14734911137986631</v>
      </c>
      <c r="M56">
        <v>-0.31276562941446889</v>
      </c>
    </row>
    <row r="57" spans="1:13" x14ac:dyDescent="0.2">
      <c r="A57" s="1">
        <v>55</v>
      </c>
      <c r="B57" t="s">
        <v>23</v>
      </c>
      <c r="C57" t="s">
        <v>14</v>
      </c>
      <c r="D57">
        <v>4932</v>
      </c>
      <c r="E57">
        <v>0.66</v>
      </c>
      <c r="F57">
        <v>1</v>
      </c>
      <c r="G57">
        <v>1</v>
      </c>
      <c r="H57">
        <v>-8.7448739347313221E-3</v>
      </c>
      <c r="I57">
        <v>0.11178998996777011</v>
      </c>
      <c r="J57">
        <v>0.1168980789209757</v>
      </c>
      <c r="K57">
        <v>-1.938905039303607E-2</v>
      </c>
      <c r="L57">
        <v>0.1160347714741367</v>
      </c>
      <c r="M57">
        <v>-8.366135882914634E-2</v>
      </c>
    </row>
    <row r="58" spans="1:13" x14ac:dyDescent="0.2">
      <c r="A58" s="1">
        <v>56</v>
      </c>
      <c r="B58" t="s">
        <v>23</v>
      </c>
      <c r="C58" t="s">
        <v>15</v>
      </c>
      <c r="D58">
        <v>9606</v>
      </c>
      <c r="E58" t="s">
        <v>16</v>
      </c>
      <c r="F58" t="s">
        <v>16</v>
      </c>
      <c r="G58">
        <v>1</v>
      </c>
      <c r="H58">
        <v>8.4162384141802007E-2</v>
      </c>
      <c r="I58">
        <v>0.78870238831938</v>
      </c>
      <c r="J58">
        <v>0.77592030264648992</v>
      </c>
      <c r="K58">
        <v>0.71588270718104752</v>
      </c>
      <c r="L58">
        <v>0.32915210730757988</v>
      </c>
      <c r="M58">
        <v>-0.74424788920275198</v>
      </c>
    </row>
    <row r="59" spans="1:13" x14ac:dyDescent="0.2">
      <c r="A59" s="1">
        <v>57</v>
      </c>
      <c r="B59" t="s">
        <v>23</v>
      </c>
      <c r="C59" t="s">
        <v>15</v>
      </c>
      <c r="D59">
        <v>9606</v>
      </c>
      <c r="E59">
        <v>0</v>
      </c>
      <c r="F59">
        <v>0.33</v>
      </c>
      <c r="G59">
        <v>1</v>
      </c>
      <c r="H59">
        <v>-8.9601785768645567E-2</v>
      </c>
      <c r="I59">
        <v>1.1109150367152321E-2</v>
      </c>
      <c r="J59">
        <v>1.813884046438383E-2</v>
      </c>
      <c r="K59">
        <v>7.1732645827322944E-2</v>
      </c>
      <c r="L59">
        <v>5.2740272604836103E-2</v>
      </c>
      <c r="M59">
        <v>-2.4451851055219961E-2</v>
      </c>
    </row>
    <row r="60" spans="1:13" x14ac:dyDescent="0.2">
      <c r="A60" s="1">
        <v>58</v>
      </c>
      <c r="B60" t="s">
        <v>23</v>
      </c>
      <c r="C60" t="s">
        <v>15</v>
      </c>
      <c r="D60">
        <v>9606</v>
      </c>
      <c r="E60">
        <v>0.33</v>
      </c>
      <c r="F60">
        <v>0.66</v>
      </c>
      <c r="G60">
        <v>1</v>
      </c>
      <c r="H60">
        <v>2.0379312037471901E-2</v>
      </c>
      <c r="I60">
        <v>1.0926354790852751E-2</v>
      </c>
      <c r="J60">
        <v>2.2700799045711369E-2</v>
      </c>
      <c r="K60">
        <v>0.10266375571416</v>
      </c>
      <c r="L60">
        <v>0.15803587612023309</v>
      </c>
      <c r="M60">
        <v>5.0736216498828299E-2</v>
      </c>
    </row>
    <row r="61" spans="1:13" x14ac:dyDescent="0.2">
      <c r="A61" s="1">
        <v>59</v>
      </c>
      <c r="B61" t="s">
        <v>23</v>
      </c>
      <c r="C61" t="s">
        <v>15</v>
      </c>
      <c r="D61">
        <v>9606</v>
      </c>
      <c r="E61">
        <v>0.66</v>
      </c>
      <c r="F61">
        <v>1</v>
      </c>
      <c r="G61">
        <v>1</v>
      </c>
      <c r="H61">
        <v>0.14136582138233389</v>
      </c>
      <c r="I61">
        <v>5.8307009491056133E-2</v>
      </c>
      <c r="J61">
        <v>4.9712430850033393E-2</v>
      </c>
      <c r="K61">
        <v>-0.1123004009572996</v>
      </c>
      <c r="L61">
        <v>1.897584408471549E-2</v>
      </c>
      <c r="M61">
        <v>-7.8214114671825763E-2</v>
      </c>
    </row>
    <row r="62" spans="1:13" x14ac:dyDescent="0.2">
      <c r="A62" s="1">
        <v>60</v>
      </c>
      <c r="B62" t="s">
        <v>23</v>
      </c>
      <c r="C62" t="s">
        <v>15</v>
      </c>
      <c r="D62">
        <v>7955</v>
      </c>
      <c r="E62" t="s">
        <v>16</v>
      </c>
      <c r="F62" t="s">
        <v>16</v>
      </c>
      <c r="G62">
        <v>1</v>
      </c>
      <c r="H62">
        <v>0.75115985948241482</v>
      </c>
      <c r="I62">
        <v>0.66203322355227512</v>
      </c>
      <c r="J62">
        <v>0.63518633563151949</v>
      </c>
      <c r="K62">
        <v>0.48245853796632021</v>
      </c>
      <c r="L62">
        <v>0.62591037183063525</v>
      </c>
      <c r="M62">
        <v>-0.69127547079042828</v>
      </c>
    </row>
    <row r="63" spans="1:13" x14ac:dyDescent="0.2">
      <c r="A63" s="1">
        <v>61</v>
      </c>
      <c r="B63" t="s">
        <v>23</v>
      </c>
      <c r="C63" t="s">
        <v>15</v>
      </c>
      <c r="D63">
        <v>7955</v>
      </c>
      <c r="E63">
        <v>0</v>
      </c>
      <c r="F63">
        <v>0.33</v>
      </c>
      <c r="G63">
        <v>1</v>
      </c>
      <c r="H63">
        <v>0.2238766560859547</v>
      </c>
      <c r="I63">
        <v>-5.1869791500520748E-2</v>
      </c>
      <c r="J63">
        <v>-0.13124553565771599</v>
      </c>
      <c r="K63">
        <v>-0.18866409106146961</v>
      </c>
      <c r="L63">
        <v>-0.15322825368021861</v>
      </c>
      <c r="M63">
        <v>-5.2086427767440102E-2</v>
      </c>
    </row>
    <row r="64" spans="1:13" x14ac:dyDescent="0.2">
      <c r="A64" s="1">
        <v>62</v>
      </c>
      <c r="B64" t="s">
        <v>23</v>
      </c>
      <c r="C64" t="s">
        <v>15</v>
      </c>
      <c r="D64">
        <v>7955</v>
      </c>
      <c r="E64">
        <v>0.33</v>
      </c>
      <c r="F64">
        <v>0.66</v>
      </c>
    </row>
    <row r="65" spans="1:13" x14ac:dyDescent="0.2">
      <c r="A65" s="1">
        <v>63</v>
      </c>
      <c r="B65" t="s">
        <v>23</v>
      </c>
      <c r="C65" t="s">
        <v>15</v>
      </c>
      <c r="D65">
        <v>7955</v>
      </c>
      <c r="E65">
        <v>0.66</v>
      </c>
      <c r="F65">
        <v>1</v>
      </c>
      <c r="G65">
        <v>1</v>
      </c>
      <c r="H65">
        <v>0.16146899779669871</v>
      </c>
      <c r="I65">
        <v>0.1737809401969504</v>
      </c>
      <c r="J65">
        <v>0.1728547365876115</v>
      </c>
      <c r="K65">
        <v>0.17432232437732251</v>
      </c>
      <c r="L65">
        <v>-2.201398609187993E-2</v>
      </c>
      <c r="M65">
        <v>-0.24446045103689071</v>
      </c>
    </row>
    <row r="66" spans="1:13" x14ac:dyDescent="0.2">
      <c r="A66" s="1">
        <v>64</v>
      </c>
      <c r="B66" t="s">
        <v>23</v>
      </c>
      <c r="C66" t="s">
        <v>15</v>
      </c>
      <c r="D66">
        <v>6239</v>
      </c>
      <c r="E66" t="s">
        <v>16</v>
      </c>
      <c r="F66" t="s">
        <v>16</v>
      </c>
      <c r="G66">
        <v>1</v>
      </c>
      <c r="H66">
        <v>0.67428113602363371</v>
      </c>
      <c r="I66">
        <v>0.77894909661573364</v>
      </c>
      <c r="J66">
        <v>0.77165649869602038</v>
      </c>
      <c r="K66">
        <v>0.59528652228381707</v>
      </c>
      <c r="L66">
        <v>0.78600280395631617</v>
      </c>
      <c r="M66">
        <v>-0.71731546326309537</v>
      </c>
    </row>
    <row r="67" spans="1:13" x14ac:dyDescent="0.2">
      <c r="A67" s="1">
        <v>65</v>
      </c>
      <c r="B67" t="s">
        <v>23</v>
      </c>
      <c r="C67" t="s">
        <v>15</v>
      </c>
      <c r="D67">
        <v>6239</v>
      </c>
      <c r="E67">
        <v>0</v>
      </c>
      <c r="F67">
        <v>0.33</v>
      </c>
      <c r="G67">
        <v>1</v>
      </c>
      <c r="H67">
        <v>7.4880082101653311E-2</v>
      </c>
      <c r="I67">
        <v>0.40835914253551392</v>
      </c>
      <c r="J67">
        <v>0.41722341843086319</v>
      </c>
      <c r="K67">
        <v>0.36895119792627967</v>
      </c>
      <c r="L67">
        <v>2.721938392737645E-2</v>
      </c>
      <c r="M67">
        <v>-0.38452306659038032</v>
      </c>
    </row>
    <row r="68" spans="1:13" x14ac:dyDescent="0.2">
      <c r="A68" s="1">
        <v>66</v>
      </c>
      <c r="B68" t="s">
        <v>23</v>
      </c>
      <c r="C68" t="s">
        <v>15</v>
      </c>
      <c r="D68">
        <v>6239</v>
      </c>
      <c r="E68">
        <v>0.33</v>
      </c>
      <c r="F68">
        <v>0.66</v>
      </c>
    </row>
    <row r="69" spans="1:13" x14ac:dyDescent="0.2">
      <c r="A69" s="1">
        <v>67</v>
      </c>
      <c r="B69" t="s">
        <v>23</v>
      </c>
      <c r="C69" t="s">
        <v>15</v>
      </c>
      <c r="D69">
        <v>6239</v>
      </c>
      <c r="E69">
        <v>0.66</v>
      </c>
      <c r="F69">
        <v>1</v>
      </c>
      <c r="G69">
        <v>1</v>
      </c>
      <c r="H69">
        <v>-9.8784281507896421E-2</v>
      </c>
      <c r="I69">
        <v>0.1717241418871335</v>
      </c>
      <c r="J69">
        <v>0.18268580637173559</v>
      </c>
      <c r="K69">
        <v>0.22433302262300819</v>
      </c>
      <c r="L69">
        <v>9.4674787999780366E-3</v>
      </c>
      <c r="M69">
        <v>-0.22339292505255531</v>
      </c>
    </row>
    <row r="70" spans="1:13" x14ac:dyDescent="0.2">
      <c r="A70" s="1">
        <v>68</v>
      </c>
      <c r="B70" t="s">
        <v>23</v>
      </c>
      <c r="C70" t="s">
        <v>15</v>
      </c>
      <c r="D70">
        <v>3702</v>
      </c>
      <c r="E70" t="s">
        <v>16</v>
      </c>
      <c r="F70" t="s">
        <v>16</v>
      </c>
      <c r="G70">
        <v>1</v>
      </c>
      <c r="H70">
        <v>0.55336922142445533</v>
      </c>
      <c r="I70">
        <v>0.74679500089042139</v>
      </c>
      <c r="J70">
        <v>0.73527550975260791</v>
      </c>
      <c r="K70">
        <v>0.71886345106097405</v>
      </c>
      <c r="L70">
        <v>0.74038616579523953</v>
      </c>
      <c r="M70">
        <v>-0.71128550129926549</v>
      </c>
    </row>
    <row r="71" spans="1:13" x14ac:dyDescent="0.2">
      <c r="A71" s="1">
        <v>69</v>
      </c>
      <c r="B71" t="s">
        <v>23</v>
      </c>
      <c r="C71" t="s">
        <v>15</v>
      </c>
      <c r="D71">
        <v>3702</v>
      </c>
      <c r="E71">
        <v>0</v>
      </c>
      <c r="F71">
        <v>0.33</v>
      </c>
      <c r="G71">
        <v>1</v>
      </c>
      <c r="H71">
        <v>0.12055013945580011</v>
      </c>
      <c r="I71">
        <v>0.26690988188811132</v>
      </c>
      <c r="J71">
        <v>0.2316994644301206</v>
      </c>
      <c r="K71">
        <v>0.1743621483578007</v>
      </c>
      <c r="L71">
        <v>0.13724488375498861</v>
      </c>
      <c r="M71">
        <v>-0.2195783020807282</v>
      </c>
    </row>
    <row r="72" spans="1:13" x14ac:dyDescent="0.2">
      <c r="A72" s="1">
        <v>70</v>
      </c>
      <c r="B72" t="s">
        <v>23</v>
      </c>
      <c r="C72" t="s">
        <v>15</v>
      </c>
      <c r="D72">
        <v>3702</v>
      </c>
      <c r="E72">
        <v>0.33</v>
      </c>
      <c r="F72">
        <v>0.66</v>
      </c>
    </row>
    <row r="73" spans="1:13" x14ac:dyDescent="0.2">
      <c r="A73" s="1">
        <v>71</v>
      </c>
      <c r="B73" t="s">
        <v>23</v>
      </c>
      <c r="C73" t="s">
        <v>15</v>
      </c>
      <c r="D73">
        <v>3702</v>
      </c>
      <c r="E73">
        <v>0.66</v>
      </c>
      <c r="F73">
        <v>1</v>
      </c>
      <c r="G73">
        <v>1</v>
      </c>
      <c r="H73">
        <v>-3.3197045217776187E-2</v>
      </c>
      <c r="I73">
        <v>9.2098973806508153E-2</v>
      </c>
      <c r="J73">
        <v>0.1235698542786875</v>
      </c>
      <c r="K73">
        <v>0.18036615965693639</v>
      </c>
      <c r="L73">
        <v>0.22886734933761699</v>
      </c>
      <c r="M73">
        <v>5.1762407629012193E-2</v>
      </c>
    </row>
    <row r="74" spans="1:13" x14ac:dyDescent="0.2">
      <c r="A74" s="1">
        <v>72</v>
      </c>
      <c r="B74" t="s">
        <v>23</v>
      </c>
      <c r="C74" t="s">
        <v>15</v>
      </c>
      <c r="D74">
        <v>7227</v>
      </c>
      <c r="E74" t="s">
        <v>16</v>
      </c>
      <c r="F74" t="s">
        <v>16</v>
      </c>
      <c r="G74">
        <v>1</v>
      </c>
      <c r="H74">
        <v>0.6962760937089566</v>
      </c>
      <c r="I74">
        <v>0.72339799169318308</v>
      </c>
      <c r="J74">
        <v>0.67967763102692436</v>
      </c>
      <c r="K74">
        <v>0.62716163341020326</v>
      </c>
      <c r="L74">
        <v>0.43458381933055418</v>
      </c>
      <c r="M74">
        <v>-0.65927828380703202</v>
      </c>
    </row>
    <row r="75" spans="1:13" x14ac:dyDescent="0.2">
      <c r="A75" s="1">
        <v>73</v>
      </c>
      <c r="B75" t="s">
        <v>23</v>
      </c>
      <c r="C75" t="s">
        <v>15</v>
      </c>
      <c r="D75">
        <v>7227</v>
      </c>
      <c r="E75">
        <v>0</v>
      </c>
      <c r="F75">
        <v>0.33</v>
      </c>
      <c r="G75">
        <v>1</v>
      </c>
      <c r="H75">
        <v>5.1268773966936368E-2</v>
      </c>
      <c r="I75">
        <v>-0.21083205188782261</v>
      </c>
      <c r="J75">
        <v>-0.24062812843455569</v>
      </c>
      <c r="K75">
        <v>-8.8794760202802803E-2</v>
      </c>
      <c r="L75">
        <v>-6.1173653562876303E-2</v>
      </c>
      <c r="M75">
        <v>0.24928965979689169</v>
      </c>
    </row>
    <row r="76" spans="1:13" x14ac:dyDescent="0.2">
      <c r="A76" s="1">
        <v>74</v>
      </c>
      <c r="B76" t="s">
        <v>23</v>
      </c>
      <c r="C76" t="s">
        <v>15</v>
      </c>
      <c r="D76">
        <v>7227</v>
      </c>
      <c r="E76">
        <v>0.33</v>
      </c>
      <c r="F76">
        <v>0.66</v>
      </c>
      <c r="G76">
        <v>1</v>
      </c>
      <c r="H76">
        <v>0.1499154276302837</v>
      </c>
      <c r="I76">
        <v>-9.5702478713495659E-2</v>
      </c>
      <c r="J76">
        <v>-0.23725073791458881</v>
      </c>
      <c r="K76">
        <v>9.0956359808474236E-3</v>
      </c>
      <c r="L76">
        <v>0.3235915054922382</v>
      </c>
      <c r="M76">
        <v>0.28913357720468358</v>
      </c>
    </row>
    <row r="77" spans="1:13" x14ac:dyDescent="0.2">
      <c r="A77" s="1">
        <v>75</v>
      </c>
      <c r="B77" t="s">
        <v>23</v>
      </c>
      <c r="C77" t="s">
        <v>15</v>
      </c>
      <c r="D77">
        <v>7227</v>
      </c>
      <c r="E77">
        <v>0.66</v>
      </c>
      <c r="F77">
        <v>1</v>
      </c>
      <c r="G77">
        <v>1</v>
      </c>
      <c r="H77">
        <v>-2.2189087927136222E-2</v>
      </c>
      <c r="I77">
        <v>0.17758480570688981</v>
      </c>
      <c r="J77">
        <v>0.18003834287606421</v>
      </c>
      <c r="K77">
        <v>0.15898160231350619</v>
      </c>
      <c r="L77">
        <v>0.1326213553252647</v>
      </c>
      <c r="M77">
        <v>-0.19729801145294221</v>
      </c>
    </row>
    <row r="78" spans="1:13" x14ac:dyDescent="0.2">
      <c r="A78" s="1">
        <v>76</v>
      </c>
      <c r="B78" t="s">
        <v>23</v>
      </c>
      <c r="C78" t="s">
        <v>15</v>
      </c>
      <c r="D78">
        <v>4896</v>
      </c>
      <c r="E78" t="s">
        <v>16</v>
      </c>
      <c r="F78" t="s">
        <v>16</v>
      </c>
      <c r="G78">
        <v>1</v>
      </c>
      <c r="H78">
        <v>-4.863414147922328E-3</v>
      </c>
      <c r="I78">
        <v>0.47967218140708712</v>
      </c>
      <c r="J78">
        <v>0.55581801614560533</v>
      </c>
      <c r="K78">
        <v>0.5584564987912225</v>
      </c>
      <c r="L78">
        <v>0.50215815364466887</v>
      </c>
      <c r="M78">
        <v>-0.41964721202798511</v>
      </c>
    </row>
    <row r="79" spans="1:13" x14ac:dyDescent="0.2">
      <c r="A79" s="1">
        <v>77</v>
      </c>
      <c r="B79" t="s">
        <v>23</v>
      </c>
      <c r="C79" t="s">
        <v>15</v>
      </c>
      <c r="D79">
        <v>4896</v>
      </c>
      <c r="E79">
        <v>0</v>
      </c>
      <c r="F79">
        <v>0.33</v>
      </c>
      <c r="G79">
        <v>1</v>
      </c>
      <c r="H79">
        <v>-8.7143296806442075E-3</v>
      </c>
      <c r="I79">
        <v>-0.1087000287801189</v>
      </c>
      <c r="J79">
        <v>-0.11224765500847381</v>
      </c>
      <c r="K79">
        <v>-6.0686892478023891E-2</v>
      </c>
      <c r="L79">
        <v>8.0483364443331623E-2</v>
      </c>
      <c r="M79">
        <v>0.20110431184694699</v>
      </c>
    </row>
    <row r="80" spans="1:13" x14ac:dyDescent="0.2">
      <c r="A80" s="1">
        <v>78</v>
      </c>
      <c r="B80" t="s">
        <v>23</v>
      </c>
      <c r="C80" t="s">
        <v>15</v>
      </c>
      <c r="D80">
        <v>4896</v>
      </c>
      <c r="E80">
        <v>0.33</v>
      </c>
      <c r="F80">
        <v>0.66</v>
      </c>
      <c r="G80">
        <v>1</v>
      </c>
      <c r="H80">
        <v>-3.2435591928455847E-2</v>
      </c>
      <c r="I80">
        <v>0.36912474733482781</v>
      </c>
      <c r="J80">
        <v>0.40539146996682213</v>
      </c>
      <c r="K80">
        <v>0.47695357046298642</v>
      </c>
      <c r="L80">
        <v>0.27794524858662012</v>
      </c>
      <c r="M80">
        <v>-0.36263963805032451</v>
      </c>
    </row>
    <row r="81" spans="1:13" x14ac:dyDescent="0.2">
      <c r="A81" s="1">
        <v>79</v>
      </c>
      <c r="B81" t="s">
        <v>23</v>
      </c>
      <c r="C81" t="s">
        <v>15</v>
      </c>
      <c r="D81">
        <v>4896</v>
      </c>
      <c r="E81">
        <v>0.66</v>
      </c>
      <c r="F81">
        <v>1</v>
      </c>
      <c r="G81">
        <v>1</v>
      </c>
      <c r="H81">
        <v>3.8898018552200847E-2</v>
      </c>
      <c r="I81">
        <v>0.41039005866323458</v>
      </c>
      <c r="J81">
        <v>0.41928699131933822</v>
      </c>
      <c r="K81">
        <v>0.36383132752225411</v>
      </c>
      <c r="L81">
        <v>0.40328614401503782</v>
      </c>
      <c r="M81">
        <v>-0.30700921117302699</v>
      </c>
    </row>
    <row r="82" spans="1:13" x14ac:dyDescent="0.2">
      <c r="A82" s="1">
        <v>80</v>
      </c>
      <c r="B82" t="s">
        <v>23</v>
      </c>
      <c r="C82" t="s">
        <v>15</v>
      </c>
      <c r="D82">
        <v>4932</v>
      </c>
      <c r="E82" t="s">
        <v>16</v>
      </c>
      <c r="F82" t="s">
        <v>16</v>
      </c>
      <c r="G82">
        <v>1</v>
      </c>
      <c r="H82">
        <v>9.4980435660235699E-5</v>
      </c>
      <c r="I82">
        <v>0.48499322496408798</v>
      </c>
      <c r="J82">
        <v>0.5891605805347222</v>
      </c>
      <c r="K82">
        <v>0.55513260770512074</v>
      </c>
      <c r="L82">
        <v>0.35328641071882377</v>
      </c>
      <c r="M82">
        <v>-0.5354476762067385</v>
      </c>
    </row>
    <row r="83" spans="1:13" x14ac:dyDescent="0.2">
      <c r="A83" s="1">
        <v>81</v>
      </c>
      <c r="B83" t="s">
        <v>23</v>
      </c>
      <c r="C83" t="s">
        <v>15</v>
      </c>
      <c r="D83">
        <v>4932</v>
      </c>
      <c r="E83">
        <v>0</v>
      </c>
      <c r="F83">
        <v>0.33</v>
      </c>
      <c r="G83">
        <v>1</v>
      </c>
      <c r="H83">
        <v>-1.12845724268164E-2</v>
      </c>
      <c r="I83">
        <v>-3.97731947301617E-2</v>
      </c>
      <c r="J83">
        <v>-2.540025560538808E-2</v>
      </c>
      <c r="K83">
        <v>-5.1752864606734623E-2</v>
      </c>
      <c r="L83">
        <v>-0.13490084770862781</v>
      </c>
      <c r="M83">
        <v>-1.3693533675771689E-2</v>
      </c>
    </row>
    <row r="84" spans="1:13" x14ac:dyDescent="0.2">
      <c r="A84" s="1">
        <v>82</v>
      </c>
      <c r="B84" t="s">
        <v>23</v>
      </c>
      <c r="C84" t="s">
        <v>15</v>
      </c>
      <c r="D84">
        <v>4932</v>
      </c>
      <c r="E84">
        <v>0.33</v>
      </c>
      <c r="F84">
        <v>0.66</v>
      </c>
      <c r="G84">
        <v>1</v>
      </c>
      <c r="H84">
        <v>1.495864371007288E-2</v>
      </c>
      <c r="I84">
        <v>0.37786883900312618</v>
      </c>
      <c r="J84">
        <v>0.44479456745049373</v>
      </c>
      <c r="K84">
        <v>0.37400233004586209</v>
      </c>
      <c r="L84">
        <v>0.1825001015275369</v>
      </c>
      <c r="M84">
        <v>-0.43573648919651148</v>
      </c>
    </row>
    <row r="85" spans="1:13" x14ac:dyDescent="0.2">
      <c r="A85" s="1">
        <v>83</v>
      </c>
      <c r="B85" t="s">
        <v>23</v>
      </c>
      <c r="C85" t="s">
        <v>15</v>
      </c>
      <c r="D85">
        <v>4932</v>
      </c>
      <c r="E85">
        <v>0.66</v>
      </c>
      <c r="F85">
        <v>1</v>
      </c>
      <c r="G85">
        <v>1</v>
      </c>
      <c r="H85">
        <v>-1.029495684110116E-2</v>
      </c>
      <c r="I85">
        <v>0.16172765587561719</v>
      </c>
      <c r="J85">
        <v>0.17410574227085401</v>
      </c>
      <c r="K85">
        <v>-4.6436812834454819E-2</v>
      </c>
      <c r="L85">
        <v>0.16063505212456089</v>
      </c>
      <c r="M85">
        <v>-0.1208682194573602</v>
      </c>
    </row>
  </sheetData>
  <conditionalFormatting sqref="G2:G8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{1BE015D0-135D-5F43-9FD4-4BDD70BF9C81}</x14:id>
        </ext>
      </extLst>
    </cfRule>
  </conditionalFormatting>
  <conditionalFormatting sqref="H2:M85">
    <cfRule type="top10" dxfId="17" priority="1" percent="1" bottom="1" rank="10"/>
    <cfRule type="top10" dxfId="16" priority="2" percent="1" rank="10"/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{9E027717-127B-AD45-8E16-4870302FA75B}</x14:id>
        </ext>
      </extLst>
    </cfRule>
  </conditionalFormatting>
  <conditionalFormatting sqref="H2:M8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{B2C64BF5-37C6-EB4B-8955-A74A0D56F210}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BE015D0-135D-5F43-9FD4-4BDD70BF9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G2:G85</xm:sqref>
        </x14:conditionalFormatting>
        <x14:conditionalFormatting xmlns:xm="http://schemas.microsoft.com/office/excel/2006/main">
          <x14:cfRule type="dataBar" id="{9E027717-127B-AD45-8E16-4870302FA7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  <x14:conditionalFormatting xmlns:xm="http://schemas.microsoft.com/office/excel/2006/main">
          <x14:cfRule type="dataBar" id="{B2C64BF5-37C6-EB4B-8955-A74A0D56F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H2:M85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GO_0000502</vt:lpstr>
      <vt:lpstr>GO_0000902</vt:lpstr>
      <vt:lpstr>GO_0000910</vt:lpstr>
      <vt:lpstr>GO_0002376</vt:lpstr>
      <vt:lpstr>GO_0003013</vt:lpstr>
      <vt:lpstr>GO_0005975</vt:lpstr>
      <vt:lpstr>GO_0006099</vt:lpstr>
      <vt:lpstr>GO_0006412</vt:lpstr>
      <vt:lpstr>GO_0006629</vt:lpstr>
      <vt:lpstr>GO_0006914</vt:lpstr>
      <vt:lpstr>GO_0007049</vt:lpstr>
      <vt:lpstr>GO_0007568</vt:lpstr>
      <vt:lpstr>GO_0008361</vt:lpstr>
      <vt:lpstr>GO_0009295</vt:lpstr>
      <vt:lpstr>GO_0051301</vt:lpstr>
      <vt:lpstr>GO_0051726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Dul, Zoltan</cp:lastModifiedBy>
  <dcterms:created xsi:type="dcterms:W3CDTF">2021-06-17T13:09:56Z</dcterms:created>
  <dcterms:modified xsi:type="dcterms:W3CDTF">2021-06-17T16:26:28Z</dcterms:modified>
</cp:coreProperties>
</file>