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_Teaching\S2024 Fields and Waves\"/>
    </mc:Choice>
  </mc:AlternateContent>
  <xr:revisionPtr revIDLastSave="0" documentId="13_ncr:1_{4BEBEDA9-09EB-4CD1-A461-352459B88D82}" xr6:coauthVersionLast="47" xr6:coauthVersionMax="47" xr10:uidLastSave="{00000000-0000-0000-0000-000000000000}"/>
  <bookViews>
    <workbookView xWindow="3090" yWindow="0" windowWidth="14400" windowHeight="8710" tabRatio="500" activeTab="3" xr2:uid="{00000000-000D-0000-FFFF-FFFF00000000}"/>
  </bookViews>
  <sheets>
    <sheet name="Unit1" sheetId="1" r:id="rId1"/>
    <sheet name="Unit2" sheetId="2" r:id="rId2"/>
    <sheet name="Unit3" sheetId="3" r:id="rId3"/>
    <sheet name="Unit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" i="4" l="1"/>
  <c r="D18" i="3"/>
  <c r="D18" i="2"/>
  <c r="D16" i="1"/>
  <c r="C18" i="4"/>
  <c r="C18" i="3"/>
  <c r="C18" i="2"/>
  <c r="C16" i="1"/>
  <c r="D18" i="1" l="1"/>
  <c r="C18" i="1"/>
  <c r="C17" i="1"/>
  <c r="C19" i="4"/>
  <c r="C19" i="3"/>
  <c r="C19" i="2"/>
  <c r="C19" i="1" l="1"/>
</calcChain>
</file>

<file path=xl/sharedStrings.xml><?xml version="1.0" encoding="utf-8"?>
<sst xmlns="http://schemas.openxmlformats.org/spreadsheetml/2006/main" count="125" uniqueCount="107">
  <si>
    <t>Skill</t>
  </si>
  <si>
    <t>Description</t>
  </si>
  <si>
    <t>Score</t>
  </si>
  <si>
    <t>Demonstrated</t>
  </si>
  <si>
    <t>1a</t>
  </si>
  <si>
    <t>Be able to identify the difference between standing and traveling waves.</t>
  </si>
  <si>
    <t>1b</t>
  </si>
  <si>
    <t>Understand the wave properties of velocity, frequency, wavelength, and phase constant. Be able to calculate any of these properties given the required information.</t>
  </si>
  <si>
    <t>1c</t>
  </si>
  <si>
    <t xml:space="preserve">Convert a sinusoidal wave expression to phasor notation or vice versa. </t>
  </si>
  <si>
    <t>1d</t>
  </si>
  <si>
    <t>Understand the transmission line properties of inductance per unit length, capacitance per unit length, and characteristic impedance. Be able to calculate any of these properties given the required information.</t>
  </si>
  <si>
    <t>1e</t>
  </si>
  <si>
    <t>1f</t>
  </si>
  <si>
    <t>Be able to identify the standing wave ratio (SWR) from a graph of a standing wave on a transmission line. Be able to calculate reflection coefficient, characteristic impedance and/or load impedance from SWR given the required information.</t>
  </si>
  <si>
    <t>1g</t>
  </si>
  <si>
    <t>Calculate the input impedance of a lossless transmission line of arbitrary length and arbitrary load impedance.</t>
  </si>
  <si>
    <t>1h</t>
  </si>
  <si>
    <t>1i</t>
  </si>
  <si>
    <t>1j</t>
  </si>
  <si>
    <t>Be able to calculate the initial and long-term behavior of a short pulse or DC voltage propagating on a lossless transmission line.</t>
  </si>
  <si>
    <t>Determine the amount of power transmitted to a load by a lossless or low-loss transmission line.</t>
  </si>
  <si>
    <t>Points</t>
  </si>
  <si>
    <t>Points Possible</t>
  </si>
  <si>
    <t>Unit 1 Total:</t>
  </si>
  <si>
    <t>Unit 1 Percentage:</t>
  </si>
  <si>
    <t>Overall Semester Total:</t>
  </si>
  <si>
    <t>Overall Semester Percentage:</t>
  </si>
  <si>
    <t>2b</t>
  </si>
  <si>
    <t>Calculate a single-stub match for an open-circuit or short-circuit load using a Smith chart.</t>
  </si>
  <si>
    <t>2c</t>
  </si>
  <si>
    <t>2d</t>
  </si>
  <si>
    <t>Be able to successfully calculate the voltage between two points based on the electric field between them.</t>
  </si>
  <si>
    <t>2e</t>
  </si>
  <si>
    <t>Use Gauss’s Law to calculate an electric field from the geometries of a region’s materials and charge distributions, or vice versa.</t>
  </si>
  <si>
    <t>2f</t>
  </si>
  <si>
    <t>2g</t>
  </si>
  <si>
    <t xml:space="preserve">Calculate electric force from electric charge using Coulomb’s Law.  </t>
  </si>
  <si>
    <t>2h</t>
  </si>
  <si>
    <t>Evaluate a static electric field at a boundary between two materials with different permittivities.</t>
  </si>
  <si>
    <t>2i</t>
  </si>
  <si>
    <t>Demonstrate an understanding of the effect of perfect conductors on the electric field both inside of them and outside their surfaces.</t>
  </si>
  <si>
    <t>2j</t>
  </si>
  <si>
    <t>Calculate the capacitance of a given distribution of conductors and/or dielectrics with simple geometries.</t>
  </si>
  <si>
    <t>2k</t>
  </si>
  <si>
    <t>Calculate the energy density in an electric field.</t>
  </si>
  <si>
    <t>2l</t>
  </si>
  <si>
    <t>Calculate the dielectric breakdown of a given dielectric medium.</t>
  </si>
  <si>
    <t>Use Laplace and/or Poisson’s equations via the Finite Difference Method to solve a simple voltage field.</t>
  </si>
  <si>
    <t>Know the relationship between conductivity, current density, and electric field. Given appropriate information, be able to calculate these or related quantities (such as resistance or current).</t>
  </si>
  <si>
    <t>3a</t>
  </si>
  <si>
    <t>Use Ampere’s Law to calculate a magnetic field around a loop based on the loop’s enclosed current, or vice versa.</t>
  </si>
  <si>
    <t>3b</t>
  </si>
  <si>
    <t>3c</t>
  </si>
  <si>
    <t>Calculate the magnetic vector potential A based on a magnetic field B or vice versa.</t>
  </si>
  <si>
    <t>3d</t>
  </si>
  <si>
    <t>Calculate electromotive force based on a changing magnetic field, or vice versa.</t>
  </si>
  <si>
    <t>3e</t>
  </si>
  <si>
    <t>Calculate the inductance of a given distribution of currents and/or materials with simple geometries.</t>
  </si>
  <si>
    <t>3f</t>
  </si>
  <si>
    <t>Understand the relationship between magnetic field, magnetic flux, and magnetic flux linkage. Be able to calculate any of these given the required information.</t>
  </si>
  <si>
    <t>3g</t>
  </si>
  <si>
    <t>Calculate the energy density in a magnetic field.</t>
  </si>
  <si>
    <t>3h</t>
  </si>
  <si>
    <t>Evaluate a static magnetic field at a boundary between two materials with different permeabilities.</t>
  </si>
  <si>
    <t>3i</t>
  </si>
  <si>
    <t>Understand the principles behind the magnetization curve and the consequences of magnetic saturation.</t>
  </si>
  <si>
    <t>3j</t>
  </si>
  <si>
    <t>Be able to solve magnetic circuits. (Calculate the magnetic field inside a magnetic circuit based on the circuitâ€™s geometry and MMF.)</t>
  </si>
  <si>
    <t>3k</t>
  </si>
  <si>
    <t>Calculate the magnetic force across a boundary based on the magnetic energy pressure at that boundary.</t>
  </si>
  <si>
    <t>3l</t>
  </si>
  <si>
    <t>Calculate magnetic force on an object based on the current density through the object and ambient magnetic field.</t>
  </si>
  <si>
    <t>4a</t>
  </si>
  <si>
    <t>Demonstrate knowledge of the difference between a conduction and displacement current, and calculate displacement current using an electric field</t>
  </si>
  <si>
    <t>4b</t>
  </si>
  <si>
    <t>Be able to determine whether a material is a conductor, a low-loss dielectric, or neither.</t>
  </si>
  <si>
    <t>4c</t>
  </si>
  <si>
    <t>Calculate the phase constant for a lossy EM wave. If significant losses occur, calculate the attenuation constant for the wave.</t>
  </si>
  <si>
    <t>4d</t>
  </si>
  <si>
    <t>Use the electric and magnetic field amplitude of an EM wave to calculate the intrinsic impedance of its medium, or vice versa.</t>
  </si>
  <si>
    <t>4e</t>
  </si>
  <si>
    <t>For a propagating EM wave, correctly determine the direction of E, H, or S given the other two parameters.</t>
  </si>
  <si>
    <t>4f</t>
  </si>
  <si>
    <t>Calculate the skin depth of an EM wave in a lossy medium.</t>
  </si>
  <si>
    <t>4g</t>
  </si>
  <si>
    <t>Calculate the average power density of a propagating EM wave.</t>
  </si>
  <si>
    <t>4h</t>
  </si>
  <si>
    <t>Correctly identify an EM wave’s polarization and calculate any other parameters that define this polarization (inclination angle, left or right handedness, rotation angle, ellipticity)</t>
  </si>
  <si>
    <t>4i</t>
  </si>
  <si>
    <t>Calculate the amplitudes and power densities for transmitted and reflected EM waves at a boundary between two media and at normal incidence. Calculate the reflection and/or transmission coefficient.</t>
  </si>
  <si>
    <t>4j</t>
  </si>
  <si>
    <t>Correctly identify whether an EM wave reflection at oblique incidence represents parallel or perpendicular polarization.</t>
  </si>
  <si>
    <t>4k</t>
  </si>
  <si>
    <t>Calculate the amplitudes and power densities for transmitted and reflected EM waves at a boundary between two media and at oblique incidence. Calculate the reflection and/or transmission coefficient. Calculate the angle of transmission and reflection.</t>
  </si>
  <si>
    <t>4l</t>
  </si>
  <si>
    <t>For a given EM wave boundary interaction, determine whether a critical angle or Brewster angle exists and calculate these angles.</t>
  </si>
  <si>
    <t>Unit 2 Total:</t>
  </si>
  <si>
    <t>Unit 2 Percentage:</t>
  </si>
  <si>
    <t>Unit 3 Total:</t>
  </si>
  <si>
    <t>Unit 3 Percentage:</t>
  </si>
  <si>
    <t>Unit 4 Total:</t>
  </si>
  <si>
    <t>Unit 4 Percentage:</t>
  </si>
  <si>
    <t>For a lossy transmission line, calculate the losses that occur in propagation (including attenuation constant and any decrease in voltage and/or current in a signal as it travel.)</t>
  </si>
  <si>
    <t>Understand the properties of a dispersionless transmission line and be able to alter the parameters of a specified transmission line to make it dispersionless.</t>
  </si>
  <si>
    <t>Demonstrate an understanding of the geometry of electric fields and be able to draw a diagram of a given electric field distribution.</t>
  </si>
  <si>
    <t>Demonstrate an understanding of the geometry of magnetic fields and be able to draw a diagram of a given magnetic field distribution.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</si>
</sst>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Nimbus Sans"/>
      <family val="2"/>
      <charset val="1"/>
    </font>
    <font>
      <sz val="12"/>
      <name val="Nimbus Sans"/>
      <family val="2"/>
      <charset val="1"/>
    </font>
    <font>
      <b/>
      <sz val="12"/>
      <name val="Nimbus Sans"/>
      <family val="2"/>
      <charset val="1"/>
    </font>
    <font>
      <sz val="9"/>
      <name val="Nimbus Sans"/>
      <family val="2"/>
      <charset val="1"/>
    </font>
    <font>
      <sz val="2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10" fontId="1" fillId="0" borderId="1" xfId="0" applyNumberFormat="1" applyFont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opLeftCell="A9" zoomScaleNormal="100" workbookViewId="0">
      <selection activeCell="A15" sqref="A15"/>
    </sheetView>
  </sheetViews>
  <sheetFormatPr defaultColWidth="11.54296875" defaultRowHeight="12.5"/>
  <cols>
    <col min="1" max="1" width="8.54296875" customWidth="1"/>
    <col min="2" max="2" width="46.54296875" customWidth="1"/>
    <col min="4" max="4" width="18.453125" customWidth="1"/>
  </cols>
  <sheetData>
    <row r="2" spans="1:4" ht="25">
      <c r="B2" s="8"/>
    </row>
    <row r="3" spans="1:4" ht="15.5">
      <c r="A3" s="1"/>
      <c r="B3" s="1"/>
      <c r="C3" s="1"/>
      <c r="D3" s="1"/>
    </row>
    <row r="4" spans="1:4" ht="20.149999999999999" customHeight="1">
      <c r="A4" s="2" t="s">
        <v>0</v>
      </c>
      <c r="B4" s="2" t="s">
        <v>1</v>
      </c>
      <c r="C4" s="2" t="s">
        <v>2</v>
      </c>
      <c r="D4" s="2" t="s">
        <v>3</v>
      </c>
    </row>
    <row r="5" spans="1:4" ht="27" customHeight="1">
      <c r="A5" s="3" t="s">
        <v>4</v>
      </c>
      <c r="B5" s="4" t="s">
        <v>5</v>
      </c>
      <c r="C5" s="3">
        <v>0</v>
      </c>
      <c r="D5" s="5"/>
    </row>
    <row r="6" spans="1:4" ht="35.25" customHeight="1">
      <c r="A6" s="3" t="s">
        <v>6</v>
      </c>
      <c r="B6" s="4" t="s">
        <v>7</v>
      </c>
      <c r="C6" s="3">
        <v>0</v>
      </c>
      <c r="D6" s="5"/>
    </row>
    <row r="7" spans="1:4" ht="28.5" customHeight="1">
      <c r="A7" s="3" t="s">
        <v>8</v>
      </c>
      <c r="B7" s="4" t="s">
        <v>9</v>
      </c>
      <c r="C7" s="3">
        <v>0</v>
      </c>
      <c r="D7" s="5"/>
    </row>
    <row r="8" spans="1:4" ht="57.75" customHeight="1">
      <c r="A8" s="3" t="s">
        <v>10</v>
      </c>
      <c r="B8" s="4" t="s">
        <v>11</v>
      </c>
      <c r="C8" s="3">
        <v>0</v>
      </c>
      <c r="D8" s="5"/>
    </row>
    <row r="9" spans="1:4" ht="54.75" customHeight="1">
      <c r="A9" s="3" t="s">
        <v>12</v>
      </c>
      <c r="B9" s="4" t="s">
        <v>14</v>
      </c>
      <c r="C9" s="3">
        <v>0</v>
      </c>
      <c r="D9" s="5"/>
    </row>
    <row r="10" spans="1:4" ht="27.75" customHeight="1">
      <c r="A10" s="3" t="s">
        <v>13</v>
      </c>
      <c r="B10" s="4" t="s">
        <v>16</v>
      </c>
      <c r="C10" s="3">
        <v>0</v>
      </c>
      <c r="D10" s="5"/>
    </row>
    <row r="11" spans="1:4" ht="70.5" customHeight="1">
      <c r="A11" s="3" t="s">
        <v>15</v>
      </c>
      <c r="B11" s="4" t="s">
        <v>103</v>
      </c>
      <c r="C11" s="3">
        <v>0</v>
      </c>
      <c r="D11" s="5"/>
    </row>
    <row r="12" spans="1:4" ht="39.75" customHeight="1">
      <c r="A12" s="3" t="s">
        <v>17</v>
      </c>
      <c r="B12" s="4" t="s">
        <v>104</v>
      </c>
      <c r="C12" s="3">
        <v>0</v>
      </c>
      <c r="D12" s="5"/>
    </row>
    <row r="13" spans="1:4" ht="39" customHeight="1">
      <c r="A13" s="3" t="s">
        <v>18</v>
      </c>
      <c r="B13" s="4" t="s">
        <v>20</v>
      </c>
      <c r="C13" s="3">
        <v>0</v>
      </c>
      <c r="D13" s="5"/>
    </row>
    <row r="14" spans="1:4" ht="28.5" customHeight="1">
      <c r="A14" s="3" t="s">
        <v>19</v>
      </c>
      <c r="B14" s="4" t="s">
        <v>21</v>
      </c>
      <c r="C14" s="3">
        <v>0</v>
      </c>
      <c r="D14" s="5"/>
    </row>
    <row r="15" spans="1:4" ht="18.75" customHeight="1">
      <c r="A15" s="3"/>
      <c r="B15" s="4"/>
      <c r="C15" s="2" t="s">
        <v>22</v>
      </c>
      <c r="D15" s="2" t="s">
        <v>23</v>
      </c>
    </row>
    <row r="16" spans="1:4" ht="15.5">
      <c r="A16" s="12" t="s">
        <v>24</v>
      </c>
      <c r="B16" s="12"/>
      <c r="C16" s="3">
        <f>SUM(C5:C14)</f>
        <v>0</v>
      </c>
      <c r="D16" s="9">
        <f>5*COUNTA(A5:A14)</f>
        <v>50</v>
      </c>
    </row>
    <row r="17" spans="1:4" ht="15.5">
      <c r="A17" s="13" t="s">
        <v>25</v>
      </c>
      <c r="B17" s="14"/>
      <c r="C17" s="6">
        <f>C16/D16</f>
        <v>0</v>
      </c>
      <c r="D17" s="10"/>
    </row>
    <row r="18" spans="1:4" ht="15.5">
      <c r="A18" s="11" t="s">
        <v>26</v>
      </c>
      <c r="B18" s="11"/>
      <c r="C18" s="3">
        <f>C16+Unit2!C18+Unit3!C18+Unit4!C18</f>
        <v>0</v>
      </c>
      <c r="D18" s="3">
        <f>D16+Unit2!D18+Unit3!D18+Unit4!D18</f>
        <v>218</v>
      </c>
    </row>
    <row r="19" spans="1:4" ht="15.5">
      <c r="A19" s="11" t="s">
        <v>27</v>
      </c>
      <c r="B19" s="11"/>
      <c r="C19" s="6">
        <f>C18/D18</f>
        <v>0</v>
      </c>
    </row>
  </sheetData>
  <mergeCells count="4">
    <mergeCell ref="A19:B19"/>
    <mergeCell ref="A16:B16"/>
    <mergeCell ref="A18:B18"/>
    <mergeCell ref="A17:B1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9"/>
  <sheetViews>
    <sheetView topLeftCell="A3" zoomScaleNormal="100" workbookViewId="0">
      <selection activeCell="B8" sqref="B8"/>
    </sheetView>
  </sheetViews>
  <sheetFormatPr defaultColWidth="11.54296875" defaultRowHeight="12.5"/>
  <cols>
    <col min="1" max="1" width="8.54296875" customWidth="1"/>
    <col min="2" max="2" width="46.54296875" customWidth="1"/>
    <col min="3" max="3" width="11.7265625" customWidth="1"/>
    <col min="4" max="4" width="18.7265625" customWidth="1"/>
  </cols>
  <sheetData>
    <row r="2" spans="1:4" ht="25">
      <c r="B2" s="8"/>
    </row>
    <row r="4" spans="1:4" ht="15.5">
      <c r="A4" s="2" t="s">
        <v>0</v>
      </c>
      <c r="B4" s="2" t="s">
        <v>1</v>
      </c>
      <c r="C4" s="2" t="s">
        <v>2</v>
      </c>
      <c r="D4" s="2" t="s">
        <v>3</v>
      </c>
    </row>
    <row r="5" spans="1:4" ht="28.5" customHeight="1">
      <c r="A5" s="3">
        <v>21</v>
      </c>
      <c r="B5" s="4" t="s">
        <v>29</v>
      </c>
      <c r="C5" s="3">
        <v>0</v>
      </c>
      <c r="D5" s="5"/>
    </row>
    <row r="6" spans="1:4" ht="30" customHeight="1">
      <c r="A6" s="3" t="s">
        <v>28</v>
      </c>
      <c r="B6" s="4" t="s">
        <v>32</v>
      </c>
      <c r="C6" s="3">
        <v>0</v>
      </c>
      <c r="D6" s="5"/>
    </row>
    <row r="7" spans="1:4" ht="35.5">
      <c r="A7" s="3" t="s">
        <v>30</v>
      </c>
      <c r="B7" s="4" t="s">
        <v>34</v>
      </c>
      <c r="C7" s="3">
        <v>0</v>
      </c>
      <c r="D7" s="5"/>
    </row>
    <row r="8" spans="1:4" ht="36.5" customHeight="1">
      <c r="A8" s="3" t="s">
        <v>31</v>
      </c>
      <c r="B8" s="4" t="s">
        <v>105</v>
      </c>
      <c r="C8" s="3">
        <v>0</v>
      </c>
      <c r="D8" s="5"/>
    </row>
    <row r="9" spans="1:4" ht="29.25" customHeight="1">
      <c r="A9" s="3" t="s">
        <v>33</v>
      </c>
      <c r="B9" s="4" t="s">
        <v>37</v>
      </c>
      <c r="C9" s="3">
        <v>0</v>
      </c>
      <c r="D9" s="5"/>
    </row>
    <row r="10" spans="1:4" ht="32.25" customHeight="1">
      <c r="A10" s="3" t="s">
        <v>35</v>
      </c>
      <c r="B10" s="4" t="s">
        <v>39</v>
      </c>
      <c r="C10" s="3">
        <v>0</v>
      </c>
      <c r="D10" s="5"/>
    </row>
    <row r="11" spans="1:4" ht="37.5" customHeight="1">
      <c r="A11" s="3" t="s">
        <v>36</v>
      </c>
      <c r="B11" s="4" t="s">
        <v>41</v>
      </c>
      <c r="C11" s="3">
        <v>0</v>
      </c>
      <c r="D11" s="5"/>
    </row>
    <row r="12" spans="1:4" ht="27.75" customHeight="1">
      <c r="A12" s="3" t="s">
        <v>38</v>
      </c>
      <c r="B12" s="4" t="s">
        <v>43</v>
      </c>
      <c r="C12" s="3">
        <v>0</v>
      </c>
      <c r="D12" s="5"/>
    </row>
    <row r="13" spans="1:4" ht="15.5">
      <c r="A13" s="3" t="s">
        <v>40</v>
      </c>
      <c r="B13" s="4" t="s">
        <v>45</v>
      </c>
      <c r="C13" s="3">
        <v>0</v>
      </c>
      <c r="D13" s="5"/>
    </row>
    <row r="14" spans="1:4" ht="30.75" customHeight="1">
      <c r="A14" s="3" t="s">
        <v>42</v>
      </c>
      <c r="B14" s="4" t="s">
        <v>47</v>
      </c>
      <c r="C14" s="3">
        <v>0</v>
      </c>
      <c r="D14" s="5"/>
    </row>
    <row r="15" spans="1:4" ht="27.75" customHeight="1">
      <c r="A15" s="3" t="s">
        <v>44</v>
      </c>
      <c r="B15" s="4" t="s">
        <v>48</v>
      </c>
      <c r="C15" s="3">
        <v>0</v>
      </c>
      <c r="D15" s="5"/>
    </row>
    <row r="16" spans="1:4" ht="47">
      <c r="A16" s="3" t="s">
        <v>46</v>
      </c>
      <c r="B16" s="4" t="s">
        <v>49</v>
      </c>
      <c r="C16" s="3">
        <v>0</v>
      </c>
      <c r="D16" s="5"/>
    </row>
    <row r="17" spans="1:4" ht="15" customHeight="1">
      <c r="A17" s="3"/>
      <c r="B17" s="4"/>
      <c r="C17" s="2" t="s">
        <v>22</v>
      </c>
      <c r="D17" s="2" t="s">
        <v>23</v>
      </c>
    </row>
    <row r="18" spans="1:4" ht="15" customHeight="1">
      <c r="A18" s="12" t="s">
        <v>97</v>
      </c>
      <c r="B18" s="12"/>
      <c r="C18" s="3">
        <f>SUM(C5:C16)</f>
        <v>0</v>
      </c>
      <c r="D18" s="9">
        <f>5*COUNTA(A5:A16)</f>
        <v>60</v>
      </c>
    </row>
    <row r="19" spans="1:4" ht="15.5">
      <c r="A19" s="13" t="s">
        <v>98</v>
      </c>
      <c r="B19" s="14"/>
      <c r="C19" s="6">
        <f>C18/D18</f>
        <v>0</v>
      </c>
      <c r="D19" s="10"/>
    </row>
  </sheetData>
  <mergeCells count="2">
    <mergeCell ref="A18:B18"/>
    <mergeCell ref="A19:B19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9"/>
  <sheetViews>
    <sheetView topLeftCell="A14" zoomScaleNormal="100" workbookViewId="0">
      <selection activeCell="B7" sqref="B7"/>
    </sheetView>
  </sheetViews>
  <sheetFormatPr defaultColWidth="11.54296875" defaultRowHeight="12.5"/>
  <cols>
    <col min="1" max="1" width="8.54296875" customWidth="1"/>
    <col min="2" max="2" width="46.54296875" customWidth="1"/>
    <col min="3" max="3" width="11.7265625" customWidth="1"/>
    <col min="4" max="4" width="18.7265625" customWidth="1"/>
  </cols>
  <sheetData>
    <row r="2" spans="1:4" ht="25">
      <c r="B2" s="8"/>
    </row>
    <row r="4" spans="1:4" ht="15.5">
      <c r="A4" s="2" t="s">
        <v>0</v>
      </c>
      <c r="B4" s="2" t="s">
        <v>1</v>
      </c>
      <c r="C4" s="2" t="s">
        <v>2</v>
      </c>
      <c r="D4" s="2" t="s">
        <v>3</v>
      </c>
    </row>
    <row r="5" spans="1:4" ht="24">
      <c r="A5" s="3" t="s">
        <v>50</v>
      </c>
      <c r="B5" s="4" t="s">
        <v>51</v>
      </c>
      <c r="C5" s="3">
        <v>0</v>
      </c>
      <c r="D5" s="5"/>
    </row>
    <row r="6" spans="1:4" ht="40" customHeight="1">
      <c r="A6" s="3" t="s">
        <v>52</v>
      </c>
      <c r="B6" s="4" t="s">
        <v>106</v>
      </c>
      <c r="C6" s="3">
        <v>0</v>
      </c>
      <c r="D6" s="5"/>
    </row>
    <row r="7" spans="1:4" ht="24">
      <c r="A7" s="3" t="s">
        <v>53</v>
      </c>
      <c r="B7" s="4" t="s">
        <v>54</v>
      </c>
      <c r="C7" s="3">
        <v>0</v>
      </c>
      <c r="D7" s="5"/>
    </row>
    <row r="8" spans="1:4" ht="30" customHeight="1">
      <c r="A8" s="3" t="s">
        <v>55</v>
      </c>
      <c r="B8" s="4" t="s">
        <v>56</v>
      </c>
      <c r="C8" s="3">
        <v>0</v>
      </c>
      <c r="D8" s="5"/>
    </row>
    <row r="9" spans="1:4" ht="24">
      <c r="A9" s="3" t="s">
        <v>57</v>
      </c>
      <c r="B9" s="4" t="s">
        <v>58</v>
      </c>
      <c r="C9" s="3">
        <v>0</v>
      </c>
      <c r="D9" s="5"/>
    </row>
    <row r="10" spans="1:4" ht="38.5">
      <c r="A10" s="3" t="s">
        <v>59</v>
      </c>
      <c r="B10" s="7" t="s">
        <v>60</v>
      </c>
      <c r="C10" s="3">
        <v>0</v>
      </c>
      <c r="D10" s="5"/>
    </row>
    <row r="11" spans="1:4" ht="15.5">
      <c r="A11" s="3" t="s">
        <v>61</v>
      </c>
      <c r="B11" s="7" t="s">
        <v>62</v>
      </c>
      <c r="C11" s="3">
        <v>0</v>
      </c>
      <c r="D11" s="5"/>
    </row>
    <row r="12" spans="1:4" ht="30.75" customHeight="1">
      <c r="A12" s="3" t="s">
        <v>63</v>
      </c>
      <c r="B12" s="4" t="s">
        <v>64</v>
      </c>
      <c r="C12" s="3">
        <v>0</v>
      </c>
      <c r="D12" s="5"/>
    </row>
    <row r="13" spans="1:4" ht="24">
      <c r="A13" s="3" t="s">
        <v>65</v>
      </c>
      <c r="B13" s="4" t="s">
        <v>66</v>
      </c>
      <c r="C13" s="3">
        <v>0</v>
      </c>
      <c r="D13" s="5"/>
    </row>
    <row r="14" spans="1:4" ht="36" customHeight="1">
      <c r="A14" s="3" t="s">
        <v>67</v>
      </c>
      <c r="B14" s="4" t="s">
        <v>68</v>
      </c>
      <c r="C14" s="3">
        <v>0</v>
      </c>
      <c r="D14" s="5"/>
    </row>
    <row r="15" spans="1:4" ht="30.75" customHeight="1">
      <c r="A15" s="3" t="s">
        <v>69</v>
      </c>
      <c r="B15" s="4" t="s">
        <v>70</v>
      </c>
      <c r="C15" s="3">
        <v>0</v>
      </c>
      <c r="D15" s="5"/>
    </row>
    <row r="16" spans="1:4" ht="38.5">
      <c r="A16" s="3" t="s">
        <v>71</v>
      </c>
      <c r="B16" s="7" t="s">
        <v>72</v>
      </c>
      <c r="C16" s="3">
        <v>0</v>
      </c>
      <c r="D16" s="5"/>
    </row>
    <row r="17" spans="1:4" ht="15" customHeight="1">
      <c r="A17" s="3"/>
      <c r="B17" s="4"/>
      <c r="C17" s="2" t="s">
        <v>22</v>
      </c>
      <c r="D17" s="2" t="s">
        <v>23</v>
      </c>
    </row>
    <row r="18" spans="1:4" ht="15" customHeight="1">
      <c r="A18" s="12" t="s">
        <v>99</v>
      </c>
      <c r="B18" s="12"/>
      <c r="C18" s="3">
        <f>SUM(C5:C16)</f>
        <v>0</v>
      </c>
      <c r="D18" s="9">
        <f>5*COUNTA(A5:A16)</f>
        <v>60</v>
      </c>
    </row>
    <row r="19" spans="1:4" ht="15.5">
      <c r="A19" s="13" t="s">
        <v>100</v>
      </c>
      <c r="B19" s="14"/>
      <c r="C19" s="6">
        <f>C18/D18</f>
        <v>0</v>
      </c>
      <c r="D19" s="10"/>
    </row>
  </sheetData>
  <mergeCells count="2">
    <mergeCell ref="A18:B18"/>
    <mergeCell ref="A19:B19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19"/>
  <sheetViews>
    <sheetView tabSelected="1" topLeftCell="A14" zoomScaleNormal="100" workbookViewId="0">
      <selection activeCell="A20" sqref="A20"/>
    </sheetView>
  </sheetViews>
  <sheetFormatPr defaultColWidth="11.54296875" defaultRowHeight="12.5"/>
  <cols>
    <col min="1" max="1" width="8.54296875" customWidth="1"/>
    <col min="2" max="2" width="46.54296875" customWidth="1"/>
    <col min="3" max="3" width="11.7265625" customWidth="1"/>
    <col min="4" max="4" width="18.7265625" customWidth="1"/>
  </cols>
  <sheetData>
    <row r="2" spans="1:4" ht="25">
      <c r="B2" s="8"/>
    </row>
    <row r="4" spans="1:4" ht="15.5">
      <c r="A4" s="2" t="s">
        <v>0</v>
      </c>
      <c r="B4" s="2" t="s">
        <v>1</v>
      </c>
      <c r="C4" s="2" t="s">
        <v>2</v>
      </c>
      <c r="D4" s="2" t="s">
        <v>3</v>
      </c>
    </row>
    <row r="5" spans="1:4" ht="35.5">
      <c r="A5" s="3" t="s">
        <v>73</v>
      </c>
      <c r="B5" s="4" t="s">
        <v>74</v>
      </c>
      <c r="C5" s="3">
        <v>0</v>
      </c>
      <c r="D5" s="5"/>
    </row>
    <row r="6" spans="1:4" ht="31.5" customHeight="1">
      <c r="A6" s="3" t="s">
        <v>75</v>
      </c>
      <c r="B6" s="4" t="s">
        <v>76</v>
      </c>
      <c r="C6" s="3">
        <v>0</v>
      </c>
      <c r="D6" s="5"/>
    </row>
    <row r="7" spans="1:4" ht="38.5">
      <c r="A7" s="3" t="s">
        <v>77</v>
      </c>
      <c r="B7" s="7" t="s">
        <v>78</v>
      </c>
      <c r="C7" s="3">
        <v>0</v>
      </c>
      <c r="D7" s="5"/>
    </row>
    <row r="8" spans="1:4" ht="37.5" customHeight="1">
      <c r="A8" s="3" t="s">
        <v>79</v>
      </c>
      <c r="B8" s="4" t="s">
        <v>80</v>
      </c>
      <c r="C8" s="3">
        <v>0</v>
      </c>
      <c r="D8" s="5"/>
    </row>
    <row r="9" spans="1:4" ht="24">
      <c r="A9" s="3" t="s">
        <v>81</v>
      </c>
      <c r="B9" s="4" t="s">
        <v>82</v>
      </c>
      <c r="C9" s="3">
        <v>0</v>
      </c>
      <c r="D9" s="5"/>
    </row>
    <row r="10" spans="1:4" ht="26">
      <c r="A10" s="3" t="s">
        <v>83</v>
      </c>
      <c r="B10" s="7" t="s">
        <v>84</v>
      </c>
      <c r="C10" s="3">
        <v>0</v>
      </c>
      <c r="D10" s="5"/>
    </row>
    <row r="11" spans="1:4" ht="30.75" customHeight="1">
      <c r="A11" s="3" t="s">
        <v>85</v>
      </c>
      <c r="B11" s="7" t="s">
        <v>86</v>
      </c>
      <c r="C11" s="3">
        <v>0</v>
      </c>
      <c r="D11" s="5"/>
    </row>
    <row r="12" spans="1:4" ht="35.5">
      <c r="A12" s="3" t="s">
        <v>87</v>
      </c>
      <c r="B12" s="4" t="s">
        <v>88</v>
      </c>
      <c r="C12" s="3">
        <v>0</v>
      </c>
      <c r="D12" s="5"/>
    </row>
    <row r="13" spans="1:4" ht="47">
      <c r="A13" s="3" t="s">
        <v>89</v>
      </c>
      <c r="B13" s="4" t="s">
        <v>90</v>
      </c>
      <c r="C13" s="3">
        <v>0</v>
      </c>
      <c r="D13" s="5"/>
    </row>
    <row r="14" spans="1:4" ht="24">
      <c r="A14" s="3" t="s">
        <v>91</v>
      </c>
      <c r="B14" s="4" t="s">
        <v>92</v>
      </c>
      <c r="C14" s="3">
        <v>0</v>
      </c>
      <c r="D14" s="5"/>
    </row>
    <row r="15" spans="1:4" ht="58.5">
      <c r="A15" s="3" t="s">
        <v>93</v>
      </c>
      <c r="B15" s="4" t="s">
        <v>94</v>
      </c>
      <c r="C15" s="3">
        <v>0</v>
      </c>
      <c r="D15" s="5"/>
    </row>
    <row r="16" spans="1:4" ht="38.5">
      <c r="A16" s="3" t="s">
        <v>95</v>
      </c>
      <c r="B16" s="7" t="s">
        <v>96</v>
      </c>
      <c r="C16" s="3">
        <v>0</v>
      </c>
      <c r="D16" s="5"/>
    </row>
    <row r="17" spans="1:4" ht="15" customHeight="1">
      <c r="A17" s="3"/>
      <c r="B17" s="4"/>
      <c r="C17" s="2" t="s">
        <v>22</v>
      </c>
      <c r="D17" s="2" t="s">
        <v>23</v>
      </c>
    </row>
    <row r="18" spans="1:4" ht="15" customHeight="1">
      <c r="A18" s="12" t="s">
        <v>101</v>
      </c>
      <c r="B18" s="12"/>
      <c r="C18" s="3">
        <f>SUM(C5:C16)</f>
        <v>0</v>
      </c>
      <c r="D18" s="9">
        <f>4*COUNTA(A5:A16)</f>
        <v>48</v>
      </c>
    </row>
    <row r="19" spans="1:4" ht="15.5">
      <c r="A19" s="13" t="s">
        <v>102</v>
      </c>
      <c r="B19" s="14"/>
      <c r="C19" s="6">
        <f>C18/D18</f>
        <v>0</v>
      </c>
      <c r="D19" s="10"/>
    </row>
  </sheetData>
  <mergeCells count="2">
    <mergeCell ref="A18:B18"/>
    <mergeCell ref="A19:B19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Unit1</vt:lpstr>
      <vt:lpstr>Unit2</vt:lpstr>
      <vt:lpstr>Unit3</vt:lpstr>
      <vt:lpstr>Unit4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Dylan Rees</cp:lastModifiedBy>
  <cp:revision>10</cp:revision>
  <dcterms:created xsi:type="dcterms:W3CDTF">2022-01-12T00:29:21Z</dcterms:created>
  <dcterms:modified xsi:type="dcterms:W3CDTF">2024-01-26T06:58:49Z</dcterms:modified>
  <cp:category/>
  <cp:contentStatus/>
</cp:coreProperties>
</file>