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90" yWindow="0" windowWidth="22260" windowHeight="12645" activeTab="1"/>
  </bookViews>
  <sheets>
    <sheet name="gemm" sheetId="1" r:id="rId1"/>
    <sheet name="partic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I11" i="1"/>
  <c r="I3" i="1"/>
  <c r="I4" i="1"/>
  <c r="I5" i="1"/>
  <c r="I6" i="1"/>
  <c r="I7" i="1"/>
  <c r="I8" i="1"/>
  <c r="I9" i="1"/>
  <c r="I2" i="1"/>
  <c r="G11" i="1"/>
  <c r="E11" i="1"/>
  <c r="G3" i="1"/>
  <c r="G4" i="1"/>
  <c r="G5" i="1"/>
  <c r="G6" i="1"/>
  <c r="G7" i="1"/>
  <c r="G8" i="1"/>
  <c r="G9" i="1"/>
  <c r="G2" i="1"/>
  <c r="E3" i="1"/>
  <c r="E4" i="1"/>
  <c r="E5" i="1"/>
  <c r="E6" i="1"/>
  <c r="E7" i="1"/>
  <c r="E8" i="1"/>
  <c r="E9" i="1"/>
  <c r="E2" i="1"/>
  <c r="D9" i="2" l="1"/>
</calcChain>
</file>

<file path=xl/sharedStrings.xml><?xml version="1.0" encoding="utf-8"?>
<sst xmlns="http://schemas.openxmlformats.org/spreadsheetml/2006/main" count="5" uniqueCount="5">
  <si>
    <t>Linear</t>
  </si>
  <si>
    <t>#pragma omp for</t>
  </si>
  <si>
    <t>#pragma omp simd</t>
  </si>
  <si>
    <t>#particles</t>
  </si>
  <si>
    <t>#particles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</si>
</sst>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gemm!$A$1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gemm!$A$2:$A$9</c:f>
              <c:numCache>
                <c:formatCode>0.000000</c:formatCode>
                <c:ptCount val="8"/>
                <c:pt idx="0">
                  <c:v>9.9426E-2</c:v>
                </c:pt>
                <c:pt idx="1">
                  <c:v>0.76704000000000006</c:v>
                </c:pt>
                <c:pt idx="2">
                  <c:v>2.3538619999999999</c:v>
                </c:pt>
                <c:pt idx="3">
                  <c:v>5.6110040000000003</c:v>
                </c:pt>
                <c:pt idx="4">
                  <c:v>10.760349</c:v>
                </c:pt>
                <c:pt idx="5">
                  <c:v>18.397385</c:v>
                </c:pt>
                <c:pt idx="6">
                  <c:v>30.1906</c:v>
                </c:pt>
                <c:pt idx="7">
                  <c:v>44.967498999999997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0A8-8A64-3D3223935FD3}"/>
            </c:ext>
          </c:extLst>
        </c:ser>
        <c:ser>
          <c:idx val="1"/>
          <c:order val="1"/>
          <c:tx>
            <c:strRef>
              <c:f>gemm!$B$1</c:f>
              <c:strCache>
                <c:ptCount val="1"/>
                <c:pt idx="0">
                  <c:v>#pragma omp for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gemm!$B$2:$B$9</c:f>
              <c:numCache>
                <c:formatCode>0.000000</c:formatCode>
                <c:ptCount val="8"/>
                <c:pt idx="0">
                  <c:v>5.8261E-2</c:v>
                </c:pt>
                <c:pt idx="1">
                  <c:v>0.43493999999999999</c:v>
                </c:pt>
                <c:pt idx="2">
                  <c:v>1.480747</c:v>
                </c:pt>
                <c:pt idx="3">
                  <c:v>3.4891200000000002</c:v>
                </c:pt>
                <c:pt idx="4">
                  <c:v>6.7123400000000002</c:v>
                </c:pt>
                <c:pt idx="5">
                  <c:v>12.285569000000001</c:v>
                </c:pt>
                <c:pt idx="6">
                  <c:v>18.355736</c:v>
                </c:pt>
                <c:pt idx="7">
                  <c:v>26.812833999999999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A-40A8-8A64-3D3223935FD3}"/>
            </c:ext>
          </c:extLst>
        </c:ser>
        <c:ser>
          <c:idx val="2"/>
          <c:order val="2"/>
          <c:tx>
            <c:strRef>
              <c:f>gemm!$C$1</c:f>
              <c:strCache>
                <c:ptCount val="1"/>
                <c:pt idx="0">
                  <c:v>#pragma omp 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gemm!$C$2:$C$9</c:f>
              <c:numCache>
                <c:formatCode>0.000000</c:formatCode>
                <c:ptCount val="8"/>
                <c:pt idx="0">
                  <c:v>6.1960000000000001E-2</c:v>
                </c:pt>
                <c:pt idx="1">
                  <c:v>0.40929599999999999</c:v>
                </c:pt>
                <c:pt idx="2">
                  <c:v>1.349723</c:v>
                </c:pt>
                <c:pt idx="3">
                  <c:v>3.1743980000000001</c:v>
                </c:pt>
                <c:pt idx="4">
                  <c:v>6.1969729999999998</c:v>
                </c:pt>
                <c:pt idx="5">
                  <c:v>10.681953999999999</c:v>
                </c:pt>
                <c:pt idx="6">
                  <c:v>16.961207000000002</c:v>
                </c:pt>
                <c:pt idx="7">
                  <c:v>24.063033999999998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A-40A8-8A64-3D322393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30752"/>
        <c:axId val="404831080"/>
      </c:lineChart>
      <c:catAx>
        <c:axId val="40483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831080"/>
        <c:crosses val="autoZero"/>
        <c:auto val="1"/>
        <c:lblAlgn val="ctr"/>
        <c:lblOffset val="100"/>
        <c:noMultiLvlLbl val="0"/>
      </c:catAx>
      <c:valAx>
        <c:axId val="40483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8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particles!$A$1</c:f>
              <c:strCache>
                <c:ptCount val="1"/>
                <c:pt idx="0">
                  <c:v>#particles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particles!$A$2:$A$7</c:f>
              <c:numCache>
                <c:formatCode>0.000000</c:formatCode>
                <c:ptCount val="6"/>
                <c:pt idx="0">
                  <c:v>1.16E-4</c:v>
                </c:pt>
                <c:pt idx="1">
                  <c:v>1.14E-3</c:v>
                </c:pt>
                <c:pt idx="2">
                  <c:v>1.0655E-2</c:v>
                </c:pt>
                <c:pt idx="3">
                  <c:v>0.108697</c:v>
                </c:pt>
                <c:pt idx="4">
                  <c:v>1.0977380000000001</c:v>
                </c:pt>
                <c:pt idx="5">
                  <c:v>10.196754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4-46B1-84C1-622D651569DC}"/>
            </c:ext>
          </c:extLst>
        </c:ser>
        <c:ser>
          <c:idx val="1"/>
          <c:order val="1"/>
          <c:tx>
            <c:strRef>
              <c:f>particles!$B$1</c:f>
              <c:strCache>
                <c:ptCount val="1"/>
                <c:pt idx="0">
                  <c:v>#particles 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particles!$B$2:$B$7</c:f>
              <c:numCache>
                <c:formatCode>0.000000</c:formatCode>
                <c:ptCount val="6"/>
                <c:pt idx="0">
                  <c:v>9.7E-5</c:v>
                </c:pt>
                <c:pt idx="1">
                  <c:v>9.3199999999999999E-4</c:v>
                </c:pt>
                <c:pt idx="2">
                  <c:v>9.6220000000000003E-3</c:v>
                </c:pt>
                <c:pt idx="3">
                  <c:v>0.100079</c:v>
                </c:pt>
                <c:pt idx="4">
                  <c:v>1.02145</c:v>
                </c:pt>
                <c:pt idx="5">
                  <c:v>10.061926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4-46B1-84C1-622D6515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37608"/>
        <c:axId val="482134984"/>
      </c:lineChart>
      <c:catAx>
        <c:axId val="48213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134984"/>
        <c:crosses val="autoZero"/>
        <c:auto val="1"/>
        <c:lblAlgn val="ctr"/>
        <c:lblOffset val="100"/>
        <c:noMultiLvlLbl val="0"/>
      </c:catAx>
      <c:valAx>
        <c:axId val="4821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1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1514475</xdr:colOff>
      <xdr:row>12</xdr:row>
      <xdr:rowOff>47625</xdr:rowOff>
    </xdr:from>
    <xdr:to>
      <xdr:col>7</xdr:col>
      <xdr:colOff>19050</xdr:colOff>
      <xdr:row>26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12</xdr:row>
      <xdr:rowOff>47625</xdr:rowOff>
    </xdr:from>
    <xdr:to>
      <xdr:col>10</xdr:col>
      <xdr:colOff>504825</xdr:colOff>
      <xdr:row>26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2" sqref="I12"/>
    </sheetView>
  </sheetViews>
  <sheetFormatPr defaultRowHeight="15" x14ac:dyDescent="0.25"/>
  <cols>
    <col min="1" max="1" width="27.85546875" customWidth="1"/>
    <col min="2" max="2" width="27.140625" customWidth="1"/>
    <col min="3" max="3" width="27.28515625" customWidth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2">
        <v>9.9426E-2</v>
      </c>
      <c r="B2" s="2">
        <v>5.8261E-2</v>
      </c>
      <c r="C2" s="2">
        <v>6.1960000000000001E-2</v>
      </c>
      <c r="E2">
        <f>A2/B2</f>
        <v>1.7065618509809306</v>
      </c>
      <c r="G2">
        <f>B2/C2</f>
        <v>0.94030019367333761</v>
      </c>
      <c r="I2">
        <f>A2/C2</f>
        <v>1.6046804389928986</v>
      </c>
    </row>
    <row r="3" spans="1:9" x14ac:dyDescent="0.25">
      <c r="A3" s="2">
        <v>0.76704000000000006</v>
      </c>
      <c r="B3" s="2">
        <v>0.43493999999999999</v>
      </c>
      <c r="C3" s="2">
        <v>0.40929599999999999</v>
      </c>
      <c r="E3">
        <f t="shared" ref="E3:E9" si="0">A3/B3</f>
        <v>1.7635535935991173</v>
      </c>
      <c r="G3">
        <f t="shared" ref="G3:G9" si="1">B3/C3</f>
        <v>1.0626539228333529</v>
      </c>
      <c r="I3">
        <f t="shared" ref="I3:I9" si="2">A3/C3</f>
        <v>1.8740471443649585</v>
      </c>
    </row>
    <row r="4" spans="1:9" x14ac:dyDescent="0.25">
      <c r="A4" s="2">
        <v>2.3538619999999999</v>
      </c>
      <c r="B4" s="2">
        <v>1.480747</v>
      </c>
      <c r="C4" s="2">
        <v>1.349723</v>
      </c>
      <c r="E4">
        <f t="shared" si="0"/>
        <v>1.5896449562281738</v>
      </c>
      <c r="G4">
        <f t="shared" si="1"/>
        <v>1.0970747331119053</v>
      </c>
      <c r="I4">
        <f t="shared" si="2"/>
        <v>1.7439593160967102</v>
      </c>
    </row>
    <row r="5" spans="1:9" x14ac:dyDescent="0.25">
      <c r="A5" s="2">
        <v>5.6110040000000003</v>
      </c>
      <c r="B5" s="2">
        <v>3.4891200000000002</v>
      </c>
      <c r="C5" s="2">
        <v>3.1743980000000001</v>
      </c>
      <c r="E5">
        <f t="shared" si="0"/>
        <v>1.6081430274682442</v>
      </c>
      <c r="G5">
        <f t="shared" si="1"/>
        <v>1.0991438376662284</v>
      </c>
      <c r="I5">
        <f t="shared" si="2"/>
        <v>1.7675804987276329</v>
      </c>
    </row>
    <row r="6" spans="1:9" x14ac:dyDescent="0.25">
      <c r="A6" s="2">
        <v>10.760349</v>
      </c>
      <c r="B6" s="2">
        <v>6.7123400000000002</v>
      </c>
      <c r="C6" s="2">
        <v>6.1969729999999998</v>
      </c>
      <c r="E6">
        <f t="shared" si="0"/>
        <v>1.6030697193527144</v>
      </c>
      <c r="G6">
        <f t="shared" si="1"/>
        <v>1.0831643126410266</v>
      </c>
      <c r="I6">
        <f t="shared" si="2"/>
        <v>1.7363879106783264</v>
      </c>
    </row>
    <row r="7" spans="1:9" x14ac:dyDescent="0.25">
      <c r="A7" s="2">
        <v>18.397385</v>
      </c>
      <c r="B7" s="2">
        <v>12.285569000000001</v>
      </c>
      <c r="C7" s="2">
        <v>10.681953999999999</v>
      </c>
      <c r="E7">
        <f t="shared" si="0"/>
        <v>1.4974792783305355</v>
      </c>
      <c r="G7">
        <f t="shared" si="1"/>
        <v>1.1501237507669477</v>
      </c>
      <c r="I7">
        <f t="shared" si="2"/>
        <v>1.7222864842892978</v>
      </c>
    </row>
    <row r="8" spans="1:9" x14ac:dyDescent="0.25">
      <c r="A8" s="2">
        <v>30.1906</v>
      </c>
      <c r="B8" s="2">
        <v>18.355736</v>
      </c>
      <c r="C8" s="2">
        <v>16.961207000000002</v>
      </c>
      <c r="E8">
        <f t="shared" si="0"/>
        <v>1.644750175095131</v>
      </c>
      <c r="G8">
        <f t="shared" si="1"/>
        <v>1.0822187359661373</v>
      </c>
      <c r="I8">
        <f t="shared" si="2"/>
        <v>1.7799794554715356</v>
      </c>
    </row>
    <row r="9" spans="1:9" x14ac:dyDescent="0.25">
      <c r="A9" s="2">
        <v>44.967498999999997</v>
      </c>
      <c r="B9" s="2">
        <v>26.812833999999999</v>
      </c>
      <c r="C9" s="2">
        <v>24.063033999999998</v>
      </c>
      <c r="E9">
        <f t="shared" si="0"/>
        <v>1.6770886285276669</v>
      </c>
      <c r="G9">
        <f t="shared" si="1"/>
        <v>1.114274866585818</v>
      </c>
      <c r="I9">
        <f t="shared" si="2"/>
        <v>1.8687377078052585</v>
      </c>
    </row>
    <row r="10" spans="1:9" x14ac:dyDescent="0.25">
      <c r="A10" s="3"/>
      <c r="B10" s="3"/>
      <c r="C10" s="2"/>
    </row>
    <row r="11" spans="1:9" x14ac:dyDescent="0.25">
      <c r="A11" s="3"/>
      <c r="B11" s="3"/>
      <c r="C11" s="3"/>
      <c r="E11">
        <f>AVERAGE(E2:E9)</f>
        <v>1.6362864036978142</v>
      </c>
      <c r="G11">
        <f>AVERAGE(G2:G9)</f>
        <v>1.0786192941555943</v>
      </c>
      <c r="I11">
        <f>AVERAGE(I2:I9)</f>
        <v>1.7622073695533274</v>
      </c>
    </row>
    <row r="12" spans="1:9" x14ac:dyDescent="0.25">
      <c r="A12" s="3"/>
      <c r="B12" s="3"/>
      <c r="C12" s="3"/>
    </row>
    <row r="13" spans="1:9" x14ac:dyDescent="0.25">
      <c r="A13" s="3"/>
      <c r="B13" s="3"/>
      <c r="C13" s="3"/>
    </row>
    <row r="14" spans="1:9" x14ac:dyDescent="0.25">
      <c r="A14" s="3"/>
      <c r="B14" s="3"/>
      <c r="C14" s="3"/>
    </row>
    <row r="15" spans="1:9" x14ac:dyDescent="0.25">
      <c r="A15" s="3"/>
      <c r="B15" s="3"/>
      <c r="C15" s="3"/>
    </row>
    <row r="16" spans="1:9" x14ac:dyDescent="0.25">
      <c r="A16" s="3"/>
      <c r="B16" s="3"/>
      <c r="C16" s="3"/>
    </row>
    <row r="17" spans="1:3" x14ac:dyDescent="0.25">
      <c r="A17" s="3"/>
      <c r="B17" s="3"/>
      <c r="C17" s="3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B7"/>
    </sheetView>
  </sheetViews>
  <sheetFormatPr defaultRowHeight="15" x14ac:dyDescent="0.25"/>
  <cols>
    <col min="1" max="1" width="19.28515625" customWidth="1"/>
    <col min="2" max="2" width="19.140625" customWidth="1"/>
  </cols>
  <sheetData>
    <row r="1" spans="1:4" x14ac:dyDescent="0.25">
      <c r="A1" s="1" t="s">
        <v>3</v>
      </c>
      <c r="B1" s="1" t="s">
        <v>4</v>
      </c>
    </row>
    <row r="2" spans="1:4" x14ac:dyDescent="0.25">
      <c r="A2" s="2">
        <v>1.16E-4</v>
      </c>
      <c r="B2" s="2">
        <v>9.7E-5</v>
      </c>
      <c r="D2">
        <f>A2/B2</f>
        <v>1.1958762886597938</v>
      </c>
    </row>
    <row r="3" spans="1:4" x14ac:dyDescent="0.25">
      <c r="A3" s="2">
        <v>1.14E-3</v>
      </c>
      <c r="B3" s="2">
        <v>9.3199999999999999E-4</v>
      </c>
      <c r="D3">
        <f t="shared" ref="D3:D7" si="0">A3/B3</f>
        <v>1.2231759656652361</v>
      </c>
    </row>
    <row r="4" spans="1:4" x14ac:dyDescent="0.25">
      <c r="A4" s="2">
        <v>1.0655E-2</v>
      </c>
      <c r="B4" s="2">
        <v>9.6220000000000003E-3</v>
      </c>
      <c r="D4">
        <f t="shared" si="0"/>
        <v>1.1073581376013302</v>
      </c>
    </row>
    <row r="5" spans="1:4" x14ac:dyDescent="0.25">
      <c r="A5" s="2">
        <v>0.108697</v>
      </c>
      <c r="B5" s="2">
        <v>0.100079</v>
      </c>
      <c r="D5">
        <f t="shared" si="0"/>
        <v>1.0861119715424814</v>
      </c>
    </row>
    <row r="6" spans="1:4" x14ac:dyDescent="0.25">
      <c r="A6" s="2">
        <v>1.0977380000000001</v>
      </c>
      <c r="B6" s="2">
        <v>1.02145</v>
      </c>
      <c r="D6">
        <f t="shared" si="0"/>
        <v>1.0746859856086937</v>
      </c>
    </row>
    <row r="7" spans="1:4" x14ac:dyDescent="0.25">
      <c r="A7" s="2">
        <v>10.196754</v>
      </c>
      <c r="B7" s="2">
        <v>10.061926</v>
      </c>
      <c r="D7">
        <f t="shared" si="0"/>
        <v>1.0133998202729777</v>
      </c>
    </row>
    <row r="8" spans="1:4" x14ac:dyDescent="0.25">
      <c r="B8" s="3"/>
    </row>
    <row r="9" spans="1:4" x14ac:dyDescent="0.25">
      <c r="B9" s="3"/>
      <c r="D9">
        <f>AVERAGE(D2:D7)</f>
        <v>1.1167680282250856</v>
      </c>
    </row>
    <row r="10" spans="1:4" x14ac:dyDescent="0.25">
      <c r="B10" s="3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gemm</vt:lpstr>
      <vt:lpstr>particles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2018-01-16T19:08:08Z</dcterms:modified>
</cp:coreProperties>
</file>