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rocedimientos documentados\1. Gestion del riesgo\Formatos\"/>
    </mc:Choice>
  </mc:AlternateContent>
  <bookViews>
    <workbookView xWindow="0" yWindow="0" windowWidth="20490" windowHeight="8745"/>
  </bookViews>
  <sheets>
    <sheet name="PROCESO" sheetId="1" r:id="rId1"/>
    <sheet name="Valoración" sheetId="10" r:id="rId2"/>
    <sheet name="Indicador Comparativo 20XX-20XX" sheetId="11" r:id="rId3"/>
  </sheets>
  <definedNames>
    <definedName name="_xlnm._FilterDatabase" localSheetId="0" hidden="1">PROCESO!$B$8:$AF$16</definedName>
  </definedNames>
  <calcPr calcId="152511"/>
  <extLst>
    <ext uri="GoogleSheetsCustomDataVersion1">
      <go:sheetsCustomData xmlns:go="http://customooxmlschemas.google.com/" r:id="rId17" roundtripDataSignature="AMtx7mj7hzk9fdYhxqCr01UKl8c37vqTKg=="/>
    </ext>
  </extLst>
</workbook>
</file>

<file path=xl/calcChain.xml><?xml version="1.0" encoding="utf-8"?>
<calcChain xmlns="http://schemas.openxmlformats.org/spreadsheetml/2006/main">
  <c r="C30" i="11" l="1"/>
  <c r="J21" i="1"/>
  <c r="C31" i="11" l="1"/>
  <c r="J19" i="1"/>
  <c r="J20" i="1"/>
  <c r="D30" i="11"/>
  <c r="D31" i="11" s="1"/>
  <c r="J22" i="1" l="1"/>
  <c r="K19" i="1" s="1"/>
  <c r="E30" i="11" l="1"/>
  <c r="E31" i="11" s="1"/>
  <c r="K20" i="1"/>
  <c r="K21" i="1"/>
  <c r="K22" i="1" l="1"/>
</calcChain>
</file>

<file path=xl/comments1.xml><?xml version="1.0" encoding="utf-8"?>
<comments xmlns="http://schemas.openxmlformats.org/spreadsheetml/2006/main">
  <authors>
    <author/>
  </authors>
  <commentList>
    <comment ref="D7" authorId="0" shapeId="0">
      <text>
        <r>
          <rPr>
            <sz val="10"/>
            <color rgb="FF000000"/>
            <rFont val="Arial"/>
            <family val="2"/>
          </rPr>
          <t>======
ID#AAAAKd7X4TQ
ZFIP004    (2020-10-05 20:28:09)
ANÁLISIS DEL PROCESO
CONTEXTO
PI
POLÍTICA
ALCANCE
CADENA DE SUMINISTRO
Y  TODAS LAS CONVINACIONES QUE SURJAN.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OxdVk1KBD4NOYxAYjrNx5gZrtw=="/>
    </ext>
  </extLst>
</comments>
</file>

<file path=xl/sharedStrings.xml><?xml version="1.0" encoding="utf-8"?>
<sst xmlns="http://schemas.openxmlformats.org/spreadsheetml/2006/main" count="175" uniqueCount="151">
  <si>
    <t>CÓDIGO</t>
  </si>
  <si>
    <t xml:space="preserve">FECHA DE IMPLEMENTACIÓN </t>
  </si>
  <si>
    <t>FECHA DE ACTUALIZACIÓN</t>
  </si>
  <si>
    <t>VERSIÓN</t>
  </si>
  <si>
    <t>PÁGINA</t>
  </si>
  <si>
    <t xml:space="preserve">FO-CL-14 </t>
  </si>
  <si>
    <t>1 de 1</t>
  </si>
  <si>
    <t>IDENTIFICACIÓN</t>
  </si>
  <si>
    <t>VALORACIÓN DEL RIESGO INHERENTE</t>
  </si>
  <si>
    <t>FORTALEZA</t>
  </si>
  <si>
    <t>VALORACIÓN DEL RIESGO RESIDUAL</t>
  </si>
  <si>
    <t xml:space="preserve">TRATAMIENTO </t>
  </si>
  <si>
    <t>PROCESO</t>
  </si>
  <si>
    <t>FUENTE DE IDENTIFICACIÓN</t>
  </si>
  <si>
    <t>Descripción</t>
  </si>
  <si>
    <t>Causas</t>
  </si>
  <si>
    <t xml:space="preserve"> Impacto</t>
  </si>
  <si>
    <t>POLÍTICA DE TRATAMIENTO</t>
  </si>
  <si>
    <t xml:space="preserve">PLAN DE MEJORA </t>
  </si>
  <si>
    <t>Fecha de revisión</t>
  </si>
  <si>
    <t>Aplicación y frecuencia del control// probabilidad del riesgo</t>
  </si>
  <si>
    <t>consecuencia del riesgo</t>
  </si>
  <si>
    <t>¿Qué puede suceder en mi proceso?</t>
  </si>
  <si>
    <t>Quién lo ocasiona (persona)?</t>
  </si>
  <si>
    <t>Escala de Probabilidad</t>
  </si>
  <si>
    <t>PROBABILIDAD</t>
  </si>
  <si>
    <t>Escala de Consecuencias</t>
  </si>
  <si>
    <t>CONSECUENCIA</t>
  </si>
  <si>
    <t>NIVEL DE RIESGO INHERENTE</t>
  </si>
  <si>
    <t>CONTROL ACTUAL</t>
  </si>
  <si>
    <t>NIVEL DE RIESGO RESIDUAL</t>
  </si>
  <si>
    <t>ASUMIR</t>
  </si>
  <si>
    <t>EVITAR</t>
  </si>
  <si>
    <t>TRANSFERIR</t>
  </si>
  <si>
    <t>ELIMINAR</t>
  </si>
  <si>
    <t xml:space="preserve">ACTIVIDADES </t>
  </si>
  <si>
    <t xml:space="preserve">FECHA </t>
  </si>
  <si>
    <t xml:space="preserve">RESPONSABLE </t>
  </si>
  <si>
    <t>RECURSOS</t>
  </si>
  <si>
    <t>EFICACIA 
(observaciones)</t>
  </si>
  <si>
    <t>N/A</t>
  </si>
  <si>
    <t>RIESGO</t>
  </si>
  <si>
    <t>CONTEXTO INTERNO</t>
  </si>
  <si>
    <t>OPORTUNIDAD</t>
  </si>
  <si>
    <t>CONTEXTO EXTERNO</t>
  </si>
  <si>
    <t>ANÁLISIS DE PROCESO</t>
  </si>
  <si>
    <t>ANÁLISIS DE LAS PI</t>
  </si>
  <si>
    <t>COMPROMISOS DE LA POLÍTICA</t>
  </si>
  <si>
    <t>ANÁLISIS DEL ALCANCE</t>
  </si>
  <si>
    <t xml:space="preserve">Proceso utilizado por la organización para determinar la magnitud de los riesgos en la organización, con relación a los criterios: probabilidad  por consecuencia. </t>
  </si>
  <si>
    <t xml:space="preserve">RIESGOS RESIDUALES BAJOS </t>
  </si>
  <si>
    <t>ALTO</t>
  </si>
  <si>
    <t>De 31 a 60</t>
  </si>
  <si>
    <t xml:space="preserve">RIESGOS RESIDUALES MEDIOS </t>
  </si>
  <si>
    <t>MEDIO</t>
  </si>
  <si>
    <t>De 6 a 30</t>
  </si>
  <si>
    <t xml:space="preserve">RIESGOS RESIDUALES ALTOS </t>
  </si>
  <si>
    <t>BAJO</t>
  </si>
  <si>
    <t>Igual a 5</t>
  </si>
  <si>
    <t>TOTAL DE RIESGOS RESIDUALES</t>
  </si>
  <si>
    <t>RIESGO INHERENTE Y RESIDUAL</t>
  </si>
  <si>
    <t>CRITERIOS DE VALORACIÓN</t>
  </si>
  <si>
    <t>ESCALA DE EVALUACIÓN</t>
  </si>
  <si>
    <t xml:space="preserve">Probabilidad </t>
  </si>
  <si>
    <t xml:space="preserve">Valor </t>
  </si>
  <si>
    <t>EVALUACIÓN DEL RIESGO</t>
  </si>
  <si>
    <t>Posibilidad de ocurrencia de un riesgo, que el riesgo se materialice.</t>
  </si>
  <si>
    <t>Daño que se deriva de la consecuencia de un riesgo. Es el impacto en términos: Económico - Operacionales - Imagen.</t>
  </si>
  <si>
    <t xml:space="preserve">Alto </t>
  </si>
  <si>
    <t>Alta</t>
  </si>
  <si>
    <t>Alto</t>
  </si>
  <si>
    <t xml:space="preserve">Medio </t>
  </si>
  <si>
    <t>De 30 a 60</t>
  </si>
  <si>
    <t>Medio</t>
  </si>
  <si>
    <t xml:space="preserve">Bajo </t>
  </si>
  <si>
    <t>De 10 a 20</t>
  </si>
  <si>
    <t>Baja</t>
  </si>
  <si>
    <t>Bajo</t>
  </si>
  <si>
    <t xml:space="preserve">Consecuencia </t>
  </si>
  <si>
    <t>Nivel</t>
  </si>
  <si>
    <t>Nombre</t>
  </si>
  <si>
    <t>Frecuencia</t>
  </si>
  <si>
    <t>Nivel de Consecuencia</t>
  </si>
  <si>
    <t xml:space="preserve">Financiero    </t>
  </si>
  <si>
    <t>Calidad / Cliente</t>
  </si>
  <si>
    <t>Control y Seguridad</t>
  </si>
  <si>
    <t>Seguridad y Salud en el trabajo</t>
  </si>
  <si>
    <t>Ambiental</t>
  </si>
  <si>
    <t>Debe ponerse en conocimiento de los Directores y Gerentes, requiere acción inmediata.</t>
  </si>
  <si>
    <t>Casi Seguro</t>
  </si>
  <si>
    <t>Posible</t>
  </si>
  <si>
    <t>5 - Bajo</t>
  </si>
  <si>
    <t>Perdida de 1 a 3 SMLV</t>
  </si>
  <si>
    <t>Insatisfacción leve y quejas</t>
  </si>
  <si>
    <t>Incumplimiento menor detectado externamente pero que no genera sanción</t>
  </si>
  <si>
    <t>Incidente</t>
  </si>
  <si>
    <t>Contaminación leve y reversible</t>
  </si>
  <si>
    <t>Improbable</t>
  </si>
  <si>
    <t>10 - Medio</t>
  </si>
  <si>
    <t>Insatisfacción moderada y quejas</t>
  </si>
  <si>
    <t>Incumplimiento detectado externamente que genera sanción</t>
  </si>
  <si>
    <t>Contaminación media reversible</t>
  </si>
  <si>
    <t>20 - Alto</t>
  </si>
  <si>
    <t>Perdida mayor a 15 SMLV</t>
  </si>
  <si>
    <t>Insatisfacción total, perdida del cliente y demandas</t>
  </si>
  <si>
    <t>Incumplimiento detectado externamente que genera sanción y daño a la imagen de la organización y de la operación</t>
  </si>
  <si>
    <t>Contaminación alta y no reversible</t>
  </si>
  <si>
    <t>TIPO DE RIESGO/AÑO</t>
  </si>
  <si>
    <t xml:space="preserve">RIESGOS BAJOS </t>
  </si>
  <si>
    <t xml:space="preserve">RIESGOS MEDIOS </t>
  </si>
  <si>
    <t xml:space="preserve">RIESGOS ALTOS </t>
  </si>
  <si>
    <t xml:space="preserve">Total </t>
  </si>
  <si>
    <t>% CUMPLIMIENTO</t>
  </si>
  <si>
    <t>META</t>
  </si>
  <si>
    <r>
      <t>REACCIÓN 
(</t>
    </r>
    <r>
      <rPr>
        <b/>
        <i/>
        <sz val="18"/>
        <color theme="1"/>
        <rFont val="Arial"/>
        <family val="2"/>
      </rPr>
      <t>Actividades que se realizan con el fin de evitar frenar la operación</t>
    </r>
    <r>
      <rPr>
        <b/>
        <sz val="18"/>
        <color theme="1"/>
        <rFont val="Arial"/>
        <family val="2"/>
      </rPr>
      <t>)</t>
    </r>
  </si>
  <si>
    <t>¿La materialización del riesgo podría frenar la operación?
SI / NO</t>
  </si>
  <si>
    <t>(De ser positiva la respuesta anterior, especifique la reacción aplicable)</t>
  </si>
  <si>
    <t>El evento puede ocurrir solo en circunstancias excepcionales.</t>
  </si>
  <si>
    <t>El evento puede ocurre en algún momento</t>
  </si>
  <si>
    <t>No se cuenta con registros históricos de ocurrencia en el área o sectores comerciales similares</t>
  </si>
  <si>
    <t>Se espera que el evento ocurra en la mayoría de las circunstancias</t>
  </si>
  <si>
    <t>Se ha identificado registros de ocurrencia del evento dentro de la organización.</t>
  </si>
  <si>
    <t>Perdida de 4 a 15 SMLV</t>
  </si>
  <si>
    <t>Accidente o enfermedad laboral  con incapacidad menor entre 1 y 5 días.</t>
  </si>
  <si>
    <t>Accidente o enfermedad laboral con incapacidad mayor a cinco (5) días.</t>
  </si>
  <si>
    <t>Requiere la atención de los directores de proceso, requiere de acciones preventivas, para mantener las variables de riesgo controladas</t>
  </si>
  <si>
    <t>Operaacional</t>
  </si>
  <si>
    <t>Si el hecho llegara a presentarse, el proceso operativo no se vería afectado en su continuidad.</t>
  </si>
  <si>
    <t>Si el hecho llegara a presentarse, el proceso operativo se vería afectado en su continuidad de manera total.</t>
  </si>
  <si>
    <t>Si el hecho llegara a presentarse, el proceso operativo se vería afectado en su continuidad de manera parcial, podrían presentar retrasos en la operación.</t>
  </si>
  <si>
    <t>DÉBIL</t>
  </si>
  <si>
    <t>MODERADO</t>
  </si>
  <si>
    <t>FUERTE</t>
  </si>
  <si>
    <t>EFECTIVIDAD DEL CONTROL</t>
  </si>
  <si>
    <t>No se aplica el/los control (es)</t>
  </si>
  <si>
    <t>Se aplica pero no es suficiente el control o efectivo</t>
  </si>
  <si>
    <t>¿CÓMO SE OBSERVA LA EFICACIA?
(OBSERVACIONES)</t>
  </si>
  <si>
    <t>Se aplica y es efectivo el o los controles</t>
  </si>
  <si>
    <t>EFICACIA DEL / LOS CONTROLES</t>
  </si>
  <si>
    <t>Fuente del riesgo (Amenaza)</t>
  </si>
  <si>
    <t>CONTROLES ACTUALES</t>
  </si>
  <si>
    <t>CLASIFICACIÓN DE RIESGO</t>
  </si>
  <si>
    <t>Cómo sucede el riesgo?</t>
  </si>
  <si>
    <t>Por qué se ocasiona el riesgo?</t>
  </si>
  <si>
    <t>Consecuencia que ocasiona el riesgo en caso de materializarse</t>
  </si>
  <si>
    <t>Resultado de la Gestión de Riesgos</t>
  </si>
  <si>
    <t xml:space="preserve">Fecha de Actualización de Contenido: </t>
  </si>
  <si>
    <t>20XX</t>
  </si>
  <si>
    <t>MATRIZ DE GESTIÓN DE RIESGOS</t>
  </si>
  <si>
    <t>Se identifican algún registro histórico de ocurrencia en el área o sectores comerciales similares</t>
  </si>
  <si>
    <t>Requiere atención moderada: se vigilará, y mantendrá las variables controladas.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</si>
</sst>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"/>
    <numFmt numFmtId="165" formatCode="d/m/yyyy"/>
    <numFmt numFmtId="166" formatCode="_-&quot;$&quot;* #,##0_-;\-&quot;$&quot;* #,##0_-;_-&quot;$&quot;* &quot;-&quot;_-;_-@"/>
    <numFmt numFmtId="167" formatCode="0.0"/>
    <numFmt numFmtId="168" formatCode="_-* #,##0_-;\-* #,##0_-;_-* &quot;-&quot;_-;_-@"/>
  </numFmts>
  <fonts count="21" x14ac:knownFonts="1">
    <font>
      <sz val="10"/>
      <color rgb="FF000000"/>
      <name val="Arial"/>
    </font>
    <font>
      <sz val="18"/>
      <color theme="1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b/>
      <sz val="18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Arial"/>
      <family val="2"/>
    </font>
    <font>
      <sz val="10"/>
      <color theme="1"/>
      <name val="Verdana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i/>
      <sz val="18"/>
      <color theme="1"/>
      <name val="Arial"/>
      <family val="2"/>
    </font>
    <font>
      <b/>
      <sz val="16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C000"/>
        <bgColor rgb="FFFFC000"/>
      </patternFill>
    </fill>
    <fill>
      <patternFill patternType="solid">
        <fgColor rgb="FFC2D69B"/>
        <bgColor rgb="FFC2D69B"/>
      </patternFill>
    </fill>
    <fill>
      <patternFill patternType="solid">
        <fgColor rgb="FFCCFFCC"/>
        <bgColor rgb="FFCCFFCC"/>
      </patternFill>
    </fill>
    <fill>
      <patternFill patternType="solid">
        <fgColor rgb="FFB2A1C7"/>
        <bgColor rgb="FFB2A1C7"/>
      </patternFill>
    </fill>
    <fill>
      <patternFill patternType="solid">
        <fgColor theme="9"/>
        <bgColor theme="9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B6DDE8"/>
        <bgColor rgb="FFB6DDE8"/>
      </patternFill>
    </fill>
    <fill>
      <patternFill patternType="solid">
        <fgColor rgb="FF45BFFF"/>
        <bgColor rgb="FF45BFFF"/>
      </patternFill>
    </fill>
    <fill>
      <patternFill patternType="solid">
        <fgColor rgb="FFE36C09"/>
        <bgColor rgb="FFE36C0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9A05"/>
        <bgColor rgb="FFFF9A05"/>
      </patternFill>
    </fill>
    <fill>
      <patternFill patternType="solid">
        <fgColor rgb="FFBF61D6"/>
        <bgColor rgb="FFBF61D6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4" fillId="11" borderId="26" xfId="0" applyFont="1" applyFill="1" applyBorder="1" applyAlignment="1">
      <alignment horizontal="center" vertical="center" textRotation="90" wrapText="1"/>
    </xf>
    <xf numFmtId="0" fontId="4" fillId="11" borderId="27" xfId="0" applyFont="1" applyFill="1" applyBorder="1" applyAlignment="1">
      <alignment horizontal="center" vertical="center" textRotation="90" wrapText="1"/>
    </xf>
    <xf numFmtId="0" fontId="4" fillId="11" borderId="28" xfId="0" applyFont="1" applyFill="1" applyBorder="1" applyAlignment="1">
      <alignment horizontal="center" vertical="center" textRotation="90" wrapText="1"/>
    </xf>
    <xf numFmtId="0" fontId="4" fillId="12" borderId="28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textRotation="90" wrapText="1"/>
    </xf>
    <xf numFmtId="0" fontId="4" fillId="12" borderId="30" xfId="0" applyFont="1" applyFill="1" applyBorder="1" applyAlignment="1">
      <alignment horizontal="center" vertical="center" textRotation="90" wrapText="1"/>
    </xf>
    <xf numFmtId="166" fontId="4" fillId="13" borderId="29" xfId="0" applyNumberFormat="1" applyFont="1" applyFill="1" applyBorder="1" applyAlignment="1">
      <alignment horizontal="center" vertical="center" textRotation="90" wrapText="1"/>
    </xf>
    <xf numFmtId="166" fontId="4" fillId="13" borderId="27" xfId="0" applyNumberFormat="1" applyFont="1" applyFill="1" applyBorder="1" applyAlignment="1">
      <alignment horizontal="center" vertical="center" textRotation="90" wrapText="1"/>
    </xf>
    <xf numFmtId="166" fontId="4" fillId="13" borderId="31" xfId="0" applyNumberFormat="1" applyFont="1" applyFill="1" applyBorder="1" applyAlignment="1">
      <alignment horizontal="center" vertical="center" textRotation="90" wrapText="1"/>
    </xf>
    <xf numFmtId="167" fontId="4" fillId="13" borderId="23" xfId="0" applyNumberFormat="1" applyFont="1" applyFill="1" applyBorder="1" applyAlignment="1">
      <alignment horizontal="center" vertical="center" wrapText="1"/>
    </xf>
    <xf numFmtId="167" fontId="4" fillId="13" borderId="26" xfId="0" applyNumberFormat="1" applyFont="1" applyFill="1" applyBorder="1" applyAlignment="1">
      <alignment horizontal="center" vertical="center" wrapText="1"/>
    </xf>
    <xf numFmtId="167" fontId="4" fillId="13" borderId="32" xfId="0" applyNumberFormat="1" applyFont="1" applyFill="1" applyBorder="1" applyAlignment="1">
      <alignment horizontal="center" vertical="center" wrapText="1"/>
    </xf>
    <xf numFmtId="167" fontId="4" fillId="13" borderId="3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1" fillId="0" borderId="36" xfId="0" applyFont="1" applyBorder="1" applyAlignment="1">
      <alignment horizontal="center" vertical="center" wrapText="1"/>
    </xf>
    <xf numFmtId="0" fontId="4" fillId="14" borderId="35" xfId="0" applyFont="1" applyFill="1" applyBorder="1" applyAlignment="1">
      <alignment vertical="center" wrapText="1"/>
    </xf>
    <xf numFmtId="0" fontId="7" fillId="0" borderId="35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center" vertical="center" wrapText="1"/>
    </xf>
    <xf numFmtId="1" fontId="1" fillId="15" borderId="35" xfId="0" applyNumberFormat="1" applyFont="1" applyFill="1" applyBorder="1" applyAlignment="1">
      <alignment horizontal="center" vertical="center" wrapText="1"/>
    </xf>
    <xf numFmtId="0" fontId="7" fillId="16" borderId="35" xfId="0" applyFont="1" applyFill="1" applyBorder="1" applyAlignment="1">
      <alignment horizontal="left" vertical="center" wrapText="1"/>
    </xf>
    <xf numFmtId="1" fontId="7" fillId="0" borderId="37" xfId="0" applyNumberFormat="1" applyFont="1" applyBorder="1" applyAlignment="1">
      <alignment horizontal="left" vertical="center" wrapText="1"/>
    </xf>
    <xf numFmtId="1" fontId="1" fillId="0" borderId="35" xfId="0" applyNumberFormat="1" applyFont="1" applyBorder="1" applyAlignment="1">
      <alignment horizontal="center" vertical="center" wrapText="1"/>
    </xf>
    <xf numFmtId="167" fontId="7" fillId="0" borderId="35" xfId="0" applyNumberFormat="1" applyFont="1" applyBorder="1" applyAlignment="1">
      <alignment horizontal="left" vertical="center" wrapText="1"/>
    </xf>
    <xf numFmtId="167" fontId="7" fillId="0" borderId="35" xfId="0" applyNumberFormat="1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4" fillId="1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" fontId="1" fillId="15" borderId="1" xfId="0" applyNumberFormat="1" applyFont="1" applyFill="1" applyBorder="1" applyAlignment="1">
      <alignment horizontal="center" vertical="center" wrapText="1"/>
    </xf>
    <xf numFmtId="1" fontId="7" fillId="0" borderId="40" xfId="0" applyNumberFormat="1" applyFont="1" applyBorder="1" applyAlignment="1">
      <alignment horizontal="left" vertical="center" wrapText="1"/>
    </xf>
    <xf numFmtId="1" fontId="1" fillId="0" borderId="36" xfId="0" applyNumberFormat="1" applyFont="1" applyBorder="1" applyAlignment="1">
      <alignment horizontal="center" vertical="center" wrapText="1"/>
    </xf>
    <xf numFmtId="167" fontId="7" fillId="0" borderId="1" xfId="0" applyNumberFormat="1" applyFont="1" applyBorder="1" applyAlignment="1">
      <alignment horizontal="left" vertical="center" wrapText="1"/>
    </xf>
    <xf numFmtId="167" fontId="7" fillId="0" borderId="1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" fontId="7" fillId="0" borderId="40" xfId="0" applyNumberFormat="1" applyFont="1" applyBorder="1" applyAlignment="1">
      <alignment horizontal="left" vertical="center" wrapText="1"/>
    </xf>
    <xf numFmtId="167" fontId="7" fillId="0" borderId="1" xfId="0" applyNumberFormat="1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textRotation="90" wrapText="1"/>
    </xf>
    <xf numFmtId="0" fontId="1" fillId="0" borderId="43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4" fillId="14" borderId="44" xfId="0" applyFont="1" applyFill="1" applyBorder="1" applyAlignment="1">
      <alignment vertical="center" wrapText="1"/>
    </xf>
    <xf numFmtId="0" fontId="7" fillId="0" borderId="44" xfId="0" applyFont="1" applyBorder="1" applyAlignment="1">
      <alignment horizontal="left" vertical="center" wrapText="1"/>
    </xf>
    <xf numFmtId="1" fontId="1" fillId="15" borderId="44" xfId="0" applyNumberFormat="1" applyFont="1" applyFill="1" applyBorder="1" applyAlignment="1">
      <alignment horizontal="center" vertical="center" wrapText="1"/>
    </xf>
    <xf numFmtId="1" fontId="7" fillId="0" borderId="44" xfId="0" applyNumberFormat="1" applyFont="1" applyBorder="1" applyAlignment="1">
      <alignment horizontal="left" vertical="center" wrapText="1"/>
    </xf>
    <xf numFmtId="0" fontId="1" fillId="0" borderId="45" xfId="0" applyFont="1" applyBorder="1" applyAlignment="1">
      <alignment horizontal="center" vertical="center" wrapText="1"/>
    </xf>
    <xf numFmtId="1" fontId="1" fillId="0" borderId="44" xfId="0" applyNumberFormat="1" applyFont="1" applyBorder="1" applyAlignment="1">
      <alignment horizontal="center" vertical="center" wrapText="1"/>
    </xf>
    <xf numFmtId="167" fontId="7" fillId="0" borderId="44" xfId="0" applyNumberFormat="1" applyFont="1" applyBorder="1" applyAlignment="1">
      <alignment horizontal="left" vertical="center" wrapText="1"/>
    </xf>
    <xf numFmtId="167" fontId="7" fillId="0" borderId="44" xfId="0" applyNumberFormat="1" applyFont="1" applyBorder="1" applyAlignment="1">
      <alignment horizontal="center" vertical="center" wrapText="1"/>
    </xf>
    <xf numFmtId="167" fontId="7" fillId="0" borderId="44" xfId="0" applyNumberFormat="1" applyFont="1" applyBorder="1" applyAlignment="1">
      <alignment horizontal="left" vertical="center" wrapText="1"/>
    </xf>
    <xf numFmtId="1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9" fontId="4" fillId="0" borderId="48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0" fontId="1" fillId="2" borderId="11" xfId="0" applyFont="1" applyFill="1" applyBorder="1" applyAlignment="1">
      <alignment horizontal="center" vertical="center" textRotation="90" wrapText="1"/>
    </xf>
    <xf numFmtId="1" fontId="7" fillId="0" borderId="58" xfId="0" applyNumberFormat="1" applyFont="1" applyBorder="1" applyAlignment="1">
      <alignment horizontal="left" vertical="center" wrapText="1"/>
    </xf>
    <xf numFmtId="0" fontId="1" fillId="0" borderId="43" xfId="0" applyFont="1" applyBorder="1" applyAlignment="1">
      <alignment vertical="center"/>
    </xf>
    <xf numFmtId="0" fontId="8" fillId="0" borderId="0" xfId="0" applyFont="1"/>
    <xf numFmtId="0" fontId="10" fillId="19" borderId="61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0" fillId="0" borderId="6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18" borderId="63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10" fillId="4" borderId="64" xfId="0" applyFont="1" applyFill="1" applyBorder="1" applyAlignment="1">
      <alignment horizontal="center" vertical="center" wrapText="1"/>
    </xf>
    <xf numFmtId="0" fontId="10" fillId="0" borderId="6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8" borderId="67" xfId="0" applyFont="1" applyFill="1" applyBorder="1" applyAlignment="1">
      <alignment horizontal="center" vertical="center" wrapText="1"/>
    </xf>
    <xf numFmtId="0" fontId="10" fillId="18" borderId="1" xfId="0" applyFont="1" applyFill="1" applyBorder="1" applyAlignment="1">
      <alignment horizontal="center" vertical="center" wrapText="1"/>
    </xf>
    <xf numFmtId="0" fontId="10" fillId="4" borderId="48" xfId="0" applyFont="1" applyFill="1" applyBorder="1" applyAlignment="1">
      <alignment horizontal="center" vertical="center" wrapText="1"/>
    </xf>
    <xf numFmtId="0" fontId="7" fillId="0" borderId="0" xfId="0" applyFont="1"/>
    <xf numFmtId="0" fontId="10" fillId="0" borderId="68" xfId="0" applyFont="1" applyBorder="1" applyAlignment="1">
      <alignment horizontal="center" vertical="center" wrapText="1"/>
    </xf>
    <xf numFmtId="0" fontId="10" fillId="0" borderId="69" xfId="0" applyFont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 wrapText="1"/>
    </xf>
    <xf numFmtId="0" fontId="10" fillId="18" borderId="2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19" borderId="71" xfId="0" applyFont="1" applyFill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8" fillId="0" borderId="73" xfId="0" applyFont="1" applyBorder="1"/>
    <xf numFmtId="0" fontId="7" fillId="0" borderId="73" xfId="0" applyFont="1" applyBorder="1"/>
    <xf numFmtId="0" fontId="8" fillId="0" borderId="14" xfId="0" applyFont="1" applyBorder="1"/>
    <xf numFmtId="0" fontId="9" fillId="0" borderId="0" xfId="0" applyFont="1" applyAlignment="1">
      <alignment vertical="center"/>
    </xf>
    <xf numFmtId="0" fontId="12" fillId="0" borderId="6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4" borderId="61" xfId="0" applyFont="1" applyFill="1" applyBorder="1" applyAlignment="1">
      <alignment horizontal="center" vertical="center"/>
    </xf>
    <xf numFmtId="0" fontId="16" fillId="0" borderId="7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4" fillId="20" borderId="76" xfId="0" applyFont="1" applyFill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74" xfId="0" applyFont="1" applyBorder="1" applyAlignment="1">
      <alignment horizontal="center"/>
    </xf>
    <xf numFmtId="9" fontId="15" fillId="0" borderId="78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9" fontId="15" fillId="0" borderId="66" xfId="0" applyNumberFormat="1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66" xfId="0" applyFont="1" applyBorder="1" applyAlignment="1">
      <alignment horizontal="center"/>
    </xf>
    <xf numFmtId="0" fontId="15" fillId="0" borderId="62" xfId="0" applyFont="1" applyBorder="1" applyAlignment="1">
      <alignment horizontal="center"/>
    </xf>
    <xf numFmtId="9" fontId="15" fillId="0" borderId="79" xfId="0" applyNumberFormat="1" applyFont="1" applyBorder="1" applyAlignment="1">
      <alignment horizontal="center"/>
    </xf>
    <xf numFmtId="0" fontId="15" fillId="0" borderId="80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9" fontId="14" fillId="0" borderId="74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9" fontId="15" fillId="0" borderId="74" xfId="0" applyNumberFormat="1" applyFont="1" applyBorder="1" applyAlignment="1">
      <alignment horizontal="center" vertical="center"/>
    </xf>
    <xf numFmtId="0" fontId="14" fillId="0" borderId="61" xfId="0" applyFont="1" applyBorder="1"/>
    <xf numFmtId="9" fontId="15" fillId="0" borderId="4" xfId="0" applyNumberFormat="1" applyFont="1" applyBorder="1" applyAlignment="1">
      <alignment vertical="center"/>
    </xf>
    <xf numFmtId="0" fontId="15" fillId="0" borderId="4" xfId="0" applyFont="1" applyBorder="1"/>
    <xf numFmtId="9" fontId="14" fillId="0" borderId="5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4" fillId="8" borderId="57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0" fillId="0" borderId="0" xfId="0" applyFont="1" applyAlignment="1"/>
    <xf numFmtId="1" fontId="20" fillId="0" borderId="58" xfId="0" applyNumberFormat="1" applyFont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 wrapText="1"/>
    </xf>
    <xf numFmtId="0" fontId="1" fillId="8" borderId="81" xfId="0" applyFont="1" applyFill="1" applyBorder="1" applyAlignment="1">
      <alignment horizontal="center" vertical="center" wrapText="1"/>
    </xf>
    <xf numFmtId="0" fontId="4" fillId="8" borderId="82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vertical="center"/>
    </xf>
    <xf numFmtId="0" fontId="0" fillId="0" borderId="56" xfId="0" applyFont="1" applyBorder="1" applyAlignment="1"/>
    <xf numFmtId="1" fontId="20" fillId="0" borderId="56" xfId="0" applyNumberFormat="1" applyFont="1" applyBorder="1" applyAlignment="1">
      <alignment horizontal="center" vertical="center" wrapText="1"/>
    </xf>
    <xf numFmtId="1" fontId="7" fillId="0" borderId="56" xfId="0" applyNumberFormat="1" applyFont="1" applyBorder="1" applyAlignment="1">
      <alignment horizontal="left" vertical="center" wrapText="1"/>
    </xf>
    <xf numFmtId="1" fontId="20" fillId="0" borderId="83" xfId="0" applyNumberFormat="1" applyFont="1" applyBorder="1" applyAlignment="1">
      <alignment horizontal="center" vertical="center" wrapText="1"/>
    </xf>
    <xf numFmtId="1" fontId="7" fillId="0" borderId="83" xfId="0" applyNumberFormat="1" applyFont="1" applyBorder="1" applyAlignment="1">
      <alignment horizontal="left" vertical="center" wrapText="1"/>
    </xf>
    <xf numFmtId="0" fontId="10" fillId="0" borderId="56" xfId="0" applyFont="1" applyBorder="1" applyAlignment="1">
      <alignment horizontal="center" vertical="center" wrapText="1"/>
    </xf>
    <xf numFmtId="1" fontId="5" fillId="0" borderId="37" xfId="0" applyNumberFormat="1" applyFont="1" applyBorder="1" applyAlignment="1">
      <alignment horizontal="center" vertical="center" wrapText="1"/>
    </xf>
    <xf numFmtId="1" fontId="5" fillId="0" borderId="40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44" xfId="0" applyNumberFormat="1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97" xfId="0" applyFont="1" applyBorder="1" applyAlignment="1">
      <alignment horizontal="center" vertical="center" textRotation="90" wrapText="1"/>
    </xf>
    <xf numFmtId="0" fontId="4" fillId="17" borderId="83" xfId="0" applyFont="1" applyFill="1" applyBorder="1" applyAlignment="1">
      <alignment horizontal="center" vertical="center"/>
    </xf>
    <xf numFmtId="9" fontId="4" fillId="17" borderId="123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9" fontId="4" fillId="0" borderId="0" xfId="0" applyNumberFormat="1" applyFont="1" applyAlignment="1">
      <alignment horizontal="left" vertical="center"/>
    </xf>
    <xf numFmtId="0" fontId="0" fillId="0" borderId="0" xfId="0" applyFont="1" applyAlignment="1"/>
    <xf numFmtId="9" fontId="4" fillId="0" borderId="47" xfId="0" applyNumberFormat="1" applyFont="1" applyBorder="1" applyAlignment="1">
      <alignment horizontal="center" vertical="center"/>
    </xf>
    <xf numFmtId="0" fontId="3" fillId="0" borderId="40" xfId="0" applyFont="1" applyBorder="1"/>
    <xf numFmtId="2" fontId="4" fillId="18" borderId="89" xfId="0" applyNumberFormat="1" applyFont="1" applyFill="1" applyBorder="1" applyAlignment="1">
      <alignment horizontal="center" vertical="center"/>
    </xf>
    <xf numFmtId="0" fontId="3" fillId="0" borderId="60" xfId="0" applyFont="1" applyBorder="1"/>
    <xf numFmtId="2" fontId="4" fillId="18" borderId="55" xfId="0" applyNumberFormat="1" applyFont="1" applyFill="1" applyBorder="1" applyAlignment="1">
      <alignment horizontal="center" vertical="center"/>
    </xf>
    <xf numFmtId="0" fontId="3" fillId="0" borderId="90" xfId="0" applyFont="1" applyBorder="1"/>
    <xf numFmtId="2" fontId="4" fillId="3" borderId="91" xfId="0" applyNumberFormat="1" applyFont="1" applyFill="1" applyBorder="1" applyAlignment="1">
      <alignment horizontal="center" vertical="center"/>
    </xf>
    <xf numFmtId="0" fontId="3" fillId="0" borderId="92" xfId="0" applyFont="1" applyBorder="1"/>
    <xf numFmtId="2" fontId="4" fillId="3" borderId="93" xfId="0" applyNumberFormat="1" applyFont="1" applyFill="1" applyBorder="1" applyAlignment="1">
      <alignment horizontal="center" vertical="center"/>
    </xf>
    <xf numFmtId="0" fontId="3" fillId="0" borderId="94" xfId="0" applyFont="1" applyBorder="1"/>
    <xf numFmtId="0" fontId="4" fillId="0" borderId="0" xfId="0" applyFont="1" applyAlignment="1">
      <alignment horizontal="left" vertical="center"/>
    </xf>
    <xf numFmtId="0" fontId="4" fillId="17" borderId="122" xfId="0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 wrapText="1"/>
    </xf>
    <xf numFmtId="0" fontId="3" fillId="0" borderId="46" xfId="0" applyFont="1" applyBorder="1"/>
    <xf numFmtId="0" fontId="3" fillId="0" borderId="17" xfId="0" applyFont="1" applyBorder="1"/>
    <xf numFmtId="0" fontId="1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2" fontId="4" fillId="4" borderId="87" xfId="0" applyNumberFormat="1" applyFont="1" applyFill="1" applyBorder="1" applyAlignment="1">
      <alignment horizontal="center" vertical="center"/>
    </xf>
    <xf numFmtId="0" fontId="3" fillId="0" borderId="37" xfId="0" applyFont="1" applyBorder="1"/>
    <xf numFmtId="2" fontId="4" fillId="4" borderId="38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0" fontId="2" fillId="2" borderId="124" xfId="0" applyFont="1" applyFill="1" applyBorder="1" applyAlignment="1">
      <alignment horizontal="center" vertical="center" wrapText="1"/>
    </xf>
    <xf numFmtId="0" fontId="3" fillId="0" borderId="125" xfId="0" applyFont="1" applyBorder="1"/>
    <xf numFmtId="0" fontId="3" fillId="0" borderId="126" xfId="0" applyFont="1" applyBorder="1"/>
    <xf numFmtId="0" fontId="5" fillId="0" borderId="127" xfId="0" applyFont="1" applyBorder="1" applyAlignment="1">
      <alignment horizontal="center" vertical="center" wrapText="1"/>
    </xf>
    <xf numFmtId="0" fontId="3" fillId="0" borderId="4" xfId="0" applyFont="1" applyBorder="1"/>
    <xf numFmtId="0" fontId="5" fillId="0" borderId="3" xfId="0" applyFont="1" applyBorder="1" applyAlignment="1">
      <alignment horizontal="center" vertical="center" wrapText="1"/>
    </xf>
    <xf numFmtId="0" fontId="4" fillId="8" borderId="95" xfId="0" applyFont="1" applyFill="1" applyBorder="1" applyAlignment="1">
      <alignment horizontal="center" vertical="center" wrapText="1"/>
    </xf>
    <xf numFmtId="0" fontId="4" fillId="8" borderId="96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56" xfId="0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 wrapText="1"/>
    </xf>
    <xf numFmtId="0" fontId="4" fillId="8" borderId="74" xfId="0" applyFont="1" applyFill="1" applyBorder="1" applyAlignment="1">
      <alignment horizontal="center" vertical="center" textRotation="90" wrapText="1"/>
    </xf>
    <xf numFmtId="0" fontId="4" fillId="8" borderId="76" xfId="0" applyFont="1" applyFill="1" applyBorder="1" applyAlignment="1">
      <alignment horizontal="center" vertical="center" textRotation="90" wrapText="1"/>
    </xf>
    <xf numFmtId="0" fontId="5" fillId="0" borderId="100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5" fillId="0" borderId="102" xfId="0" applyFont="1" applyBorder="1" applyAlignment="1">
      <alignment horizontal="center" vertical="center" wrapText="1"/>
    </xf>
    <xf numFmtId="165" fontId="6" fillId="0" borderId="100" xfId="0" applyNumberFormat="1" applyFont="1" applyBorder="1" applyAlignment="1">
      <alignment horizontal="center" vertical="center" wrapText="1"/>
    </xf>
    <xf numFmtId="165" fontId="6" fillId="0" borderId="101" xfId="0" applyNumberFormat="1" applyFont="1" applyBorder="1" applyAlignment="1">
      <alignment horizontal="center" vertical="center" wrapText="1"/>
    </xf>
    <xf numFmtId="165" fontId="6" fillId="0" borderId="102" xfId="0" applyNumberFormat="1" applyFont="1" applyBorder="1" applyAlignment="1">
      <alignment horizontal="center" vertical="center" wrapText="1"/>
    </xf>
    <xf numFmtId="0" fontId="6" fillId="0" borderId="100" xfId="0" applyFont="1" applyBorder="1" applyAlignment="1">
      <alignment horizontal="center" vertical="center" wrapText="1"/>
    </xf>
    <xf numFmtId="0" fontId="6" fillId="0" borderId="101" xfId="0" applyFont="1" applyBorder="1" applyAlignment="1">
      <alignment horizontal="center" vertical="center" wrapText="1"/>
    </xf>
    <xf numFmtId="0" fontId="6" fillId="0" borderId="10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0" fontId="6" fillId="0" borderId="129" xfId="0" applyFont="1" applyBorder="1" applyAlignment="1">
      <alignment horizontal="center" vertical="center" wrapText="1"/>
    </xf>
    <xf numFmtId="0" fontId="6" fillId="0" borderId="99" xfId="0" applyFont="1" applyBorder="1" applyAlignment="1">
      <alignment horizontal="center" vertical="center" wrapText="1"/>
    </xf>
    <xf numFmtId="0" fontId="6" fillId="0" borderId="130" xfId="0" applyFont="1" applyBorder="1" applyAlignment="1">
      <alignment horizontal="center" vertical="center" wrapText="1"/>
    </xf>
    <xf numFmtId="0" fontId="4" fillId="0" borderId="100" xfId="0" applyFont="1" applyBorder="1" applyAlignment="1">
      <alignment horizontal="left" vertical="center" wrapText="1"/>
    </xf>
    <xf numFmtId="0" fontId="4" fillId="0" borderId="101" xfId="0" applyFont="1" applyBorder="1" applyAlignment="1">
      <alignment horizontal="left" vertical="center" wrapText="1"/>
    </xf>
    <xf numFmtId="0" fontId="3" fillId="0" borderId="100" xfId="0" applyFont="1" applyBorder="1" applyAlignment="1">
      <alignment horizontal="left" vertical="center"/>
    </xf>
    <xf numFmtId="0" fontId="3" fillId="0" borderId="101" xfId="0" applyFont="1" applyBorder="1" applyAlignment="1">
      <alignment horizontal="left" vertical="center"/>
    </xf>
    <xf numFmtId="0" fontId="3" fillId="0" borderId="102" xfId="0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 textRotation="90" wrapText="1"/>
    </xf>
    <xf numFmtId="0" fontId="4" fillId="2" borderId="39" xfId="0" applyFont="1" applyFill="1" applyBorder="1" applyAlignment="1">
      <alignment horizontal="center" vertical="center" textRotation="90" wrapText="1"/>
    </xf>
    <xf numFmtId="0" fontId="4" fillId="2" borderId="23" xfId="0" applyFont="1" applyFill="1" applyBorder="1" applyAlignment="1">
      <alignment horizontal="center" vertical="center" textRotation="90" wrapText="1"/>
    </xf>
    <xf numFmtId="17" fontId="1" fillId="0" borderId="22" xfId="0" applyNumberFormat="1" applyFont="1" applyBorder="1" applyAlignment="1">
      <alignment horizontal="center" vertical="center" wrapText="1"/>
    </xf>
    <xf numFmtId="0" fontId="3" fillId="0" borderId="42" xfId="0" applyFont="1" applyBorder="1"/>
    <xf numFmtId="0" fontId="3" fillId="0" borderId="34" xfId="0" applyFont="1" applyBorder="1"/>
    <xf numFmtId="0" fontId="3" fillId="0" borderId="99" xfId="0" applyFont="1" applyBorder="1"/>
    <xf numFmtId="0" fontId="4" fillId="3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4" fillId="4" borderId="59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65" xfId="0" applyFont="1" applyBorder="1"/>
    <xf numFmtId="0" fontId="3" fillId="0" borderId="13" xfId="0" applyFont="1" applyBorder="1"/>
    <xf numFmtId="0" fontId="4" fillId="6" borderId="59" xfId="0" applyFont="1" applyFill="1" applyBorder="1" applyAlignment="1">
      <alignment horizontal="center" vertical="center" wrapText="1"/>
    </xf>
    <xf numFmtId="164" fontId="6" fillId="0" borderId="98" xfId="0" applyNumberFormat="1" applyFont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4" fillId="9" borderId="3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4" fillId="8" borderId="103" xfId="0" applyFont="1" applyFill="1" applyBorder="1" applyAlignment="1">
      <alignment horizontal="center" vertical="center" wrapText="1"/>
    </xf>
    <xf numFmtId="0" fontId="4" fillId="10" borderId="22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5" xfId="0" applyFont="1" applyBorder="1"/>
    <xf numFmtId="168" fontId="8" fillId="0" borderId="47" xfId="0" applyNumberFormat="1" applyFont="1" applyBorder="1" applyAlignment="1">
      <alignment horizontal="center" vertical="center"/>
    </xf>
    <xf numFmtId="0" fontId="3" fillId="0" borderId="49" xfId="0" applyFont="1" applyBorder="1"/>
    <xf numFmtId="168" fontId="8" fillId="0" borderId="50" xfId="0" applyNumberFormat="1" applyFont="1" applyBorder="1" applyAlignment="1">
      <alignment horizontal="center" vertical="center"/>
    </xf>
    <xf numFmtId="0" fontId="3" fillId="0" borderId="53" xfId="0" applyFont="1" applyBorder="1"/>
    <xf numFmtId="1" fontId="8" fillId="0" borderId="52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center"/>
    </xf>
    <xf numFmtId="0" fontId="3" fillId="0" borderId="51" xfId="0" applyFont="1" applyBorder="1"/>
    <xf numFmtId="0" fontId="13" fillId="0" borderId="74" xfId="0" applyFont="1" applyBorder="1" applyAlignment="1">
      <alignment horizontal="center" vertical="center" textRotation="90" wrapText="1"/>
    </xf>
    <xf numFmtId="0" fontId="3" fillId="0" borderId="75" xfId="0" applyFont="1" applyBorder="1"/>
    <xf numFmtId="0" fontId="13" fillId="0" borderId="6" xfId="0" applyFont="1" applyBorder="1" applyAlignment="1">
      <alignment horizontal="center" vertical="center" textRotation="90" wrapText="1"/>
    </xf>
    <xf numFmtId="0" fontId="3" fillId="0" borderId="7" xfId="0" applyFont="1" applyBorder="1"/>
    <xf numFmtId="0" fontId="3" fillId="0" borderId="8" xfId="0" applyFont="1" applyBorder="1"/>
    <xf numFmtId="1" fontId="8" fillId="0" borderId="41" xfId="0" applyNumberFormat="1" applyFont="1" applyBorder="1" applyAlignment="1">
      <alignment horizontal="center" vertical="center"/>
    </xf>
    <xf numFmtId="0" fontId="8" fillId="0" borderId="47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17" fillId="0" borderId="77" xfId="0" applyFont="1" applyBorder="1" applyAlignment="1">
      <alignment horizontal="center" vertical="center" wrapText="1"/>
    </xf>
    <xf numFmtId="0" fontId="17" fillId="0" borderId="7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2" fontId="9" fillId="3" borderId="50" xfId="0" applyNumberFormat="1" applyFont="1" applyFill="1" applyBorder="1" applyAlignment="1">
      <alignment horizontal="center" vertical="center"/>
    </xf>
    <xf numFmtId="2" fontId="9" fillId="3" borderId="5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19" borderId="18" xfId="0" applyFont="1" applyFill="1" applyBorder="1" applyAlignment="1">
      <alignment horizontal="center" vertical="center"/>
    </xf>
    <xf numFmtId="0" fontId="9" fillId="19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8" fontId="8" fillId="0" borderId="16" xfId="0" applyNumberFormat="1" applyFont="1" applyBorder="1" applyAlignment="1">
      <alignment horizontal="center" vertical="center"/>
    </xf>
    <xf numFmtId="1" fontId="8" fillId="0" borderId="38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59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2" fontId="9" fillId="4" borderId="16" xfId="0" applyNumberFormat="1" applyFont="1" applyFill="1" applyBorder="1" applyAlignment="1">
      <alignment horizontal="center" vertical="center"/>
    </xf>
    <xf numFmtId="2" fontId="9" fillId="4" borderId="38" xfId="0" applyNumberFormat="1" applyFont="1" applyFill="1" applyBorder="1" applyAlignment="1">
      <alignment horizontal="center" vertical="center"/>
    </xf>
    <xf numFmtId="2" fontId="9" fillId="18" borderId="47" xfId="0" applyNumberFormat="1" applyFont="1" applyFill="1" applyBorder="1" applyAlignment="1">
      <alignment horizontal="center" vertical="center"/>
    </xf>
    <xf numFmtId="2" fontId="9" fillId="18" borderId="41" xfId="0" applyNumberFormat="1" applyFont="1" applyFill="1" applyBorder="1" applyAlignment="1">
      <alignment horizontal="center" vertical="center"/>
    </xf>
    <xf numFmtId="0" fontId="14" fillId="23" borderId="106" xfId="0" applyFont="1" applyFill="1" applyBorder="1" applyAlignment="1">
      <alignment horizontal="center" vertical="center" wrapText="1"/>
    </xf>
    <xf numFmtId="0" fontId="14" fillId="23" borderId="107" xfId="0" applyFont="1" applyFill="1" applyBorder="1" applyAlignment="1">
      <alignment horizontal="center" vertical="center" wrapText="1"/>
    </xf>
    <xf numFmtId="0" fontId="15" fillId="0" borderId="116" xfId="0" applyFont="1" applyBorder="1" applyAlignment="1">
      <alignment horizontal="center" vertical="center"/>
    </xf>
    <xf numFmtId="0" fontId="15" fillId="0" borderId="117" xfId="0" applyFont="1" applyBorder="1" applyAlignment="1">
      <alignment horizontal="center" vertical="center"/>
    </xf>
    <xf numFmtId="0" fontId="15" fillId="0" borderId="118" xfId="0" applyFont="1" applyBorder="1" applyAlignment="1">
      <alignment horizontal="center" vertical="center"/>
    </xf>
    <xf numFmtId="0" fontId="15" fillId="0" borderId="108" xfId="0" applyFont="1" applyBorder="1" applyAlignment="1">
      <alignment horizontal="center" vertical="center"/>
    </xf>
    <xf numFmtId="0" fontId="15" fillId="0" borderId="109" xfId="0" applyFont="1" applyBorder="1" applyAlignment="1">
      <alignment horizontal="center" vertical="center"/>
    </xf>
    <xf numFmtId="0" fontId="15" fillId="0" borderId="110" xfId="0" applyFont="1" applyBorder="1" applyAlignment="1">
      <alignment horizontal="center" vertical="center"/>
    </xf>
    <xf numFmtId="0" fontId="15" fillId="0" borderId="111" xfId="0" applyFont="1" applyBorder="1" applyAlignment="1">
      <alignment horizontal="center" vertical="center"/>
    </xf>
    <xf numFmtId="0" fontId="15" fillId="0" borderId="112" xfId="0" applyFont="1" applyBorder="1" applyAlignment="1">
      <alignment horizontal="center" vertical="center"/>
    </xf>
    <xf numFmtId="0" fontId="15" fillId="0" borderId="113" xfId="0" applyFont="1" applyBorder="1" applyAlignment="1">
      <alignment horizontal="center" vertical="center"/>
    </xf>
    <xf numFmtId="0" fontId="14" fillId="19" borderId="119" xfId="0" applyFont="1" applyFill="1" applyBorder="1" applyAlignment="1">
      <alignment horizontal="center" vertical="center" wrapText="1"/>
    </xf>
    <xf numFmtId="0" fontId="14" fillId="19" borderId="120" xfId="0" applyFont="1" applyFill="1" applyBorder="1" applyAlignment="1">
      <alignment horizontal="center" vertical="center" wrapText="1"/>
    </xf>
    <xf numFmtId="0" fontId="14" fillId="19" borderId="121" xfId="0" applyFont="1" applyFill="1" applyBorder="1" applyAlignment="1">
      <alignment horizontal="center" vertical="center" wrapText="1"/>
    </xf>
    <xf numFmtId="0" fontId="14" fillId="22" borderId="114" xfId="0" applyFont="1" applyFill="1" applyBorder="1" applyAlignment="1">
      <alignment horizontal="center" vertical="center" wrapText="1"/>
    </xf>
    <xf numFmtId="0" fontId="14" fillId="22" borderId="115" xfId="0" applyFont="1" applyFill="1" applyBorder="1" applyAlignment="1">
      <alignment horizontal="center" vertical="center" wrapText="1"/>
    </xf>
    <xf numFmtId="0" fontId="14" fillId="21" borderId="104" xfId="0" applyFont="1" applyFill="1" applyBorder="1" applyAlignment="1">
      <alignment horizontal="center" vertical="center" wrapText="1"/>
    </xf>
    <xf numFmtId="0" fontId="14" fillId="21" borderId="10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6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7" xfId="0" applyFont="1" applyBorder="1" applyAlignment="1">
      <alignment horizontal="center"/>
    </xf>
  </cellXfs>
  <cellStyles count="1">
    <cellStyle name="Normal" xfId="0" builtinId="0"/>
  </cellStyles>
  <dxfs count="37"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A05"/>
          <bgColor rgb="FFFF9A05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lightGray">
          <fgColor theme="1"/>
          <bgColor rgb="FFFF0000"/>
        </patternFill>
      </fill>
    </dxf>
    <dxf>
      <fill>
        <patternFill patternType="mediumGray">
          <bgColor rgb="FFFFC000"/>
        </patternFill>
      </fill>
    </dxf>
    <dxf>
      <fill>
        <patternFill patternType="mediumGray"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A05"/>
          <bgColor rgb="FFFF9A05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A05"/>
          <bgColor rgb="FFFF9A05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A05"/>
          <bgColor rgb="FFFF9A0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A05"/>
          <bgColor rgb="FFFF9A05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s-CO" sz="1600" b="1" i="0">
                <a:solidFill>
                  <a:srgbClr val="757575"/>
                </a:solidFill>
                <a:latin typeface="+mn-lt"/>
              </a:rPr>
              <a:t>IDENTIFICACIÓN DE RIESGOS ZFIP 20XX - 20XX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2018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Comparativo 20XX-20XX'!$B$27:$B$30</c:f>
              <c:strCache>
                <c:ptCount val="4"/>
                <c:pt idx="0">
                  <c:v>RIESGOS BAJOS </c:v>
                </c:pt>
                <c:pt idx="1">
                  <c:v>RIESGOS MEDIOS </c:v>
                </c:pt>
                <c:pt idx="2">
                  <c:v>RIESGOS ALTOS </c:v>
                </c:pt>
                <c:pt idx="3">
                  <c:v>Total </c:v>
                </c:pt>
              </c:strCache>
            </c:strRef>
          </c:cat>
          <c:val>
            <c:numRef>
              <c:f>'Indicador Comparativo 20XX-20XX'!$C$27:$C$30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2019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Comparativo 20XX-20XX'!$B$27:$B$30</c:f>
              <c:strCache>
                <c:ptCount val="4"/>
                <c:pt idx="0">
                  <c:v>RIESGOS BAJOS </c:v>
                </c:pt>
                <c:pt idx="1">
                  <c:v>RIESGOS MEDIOS </c:v>
                </c:pt>
                <c:pt idx="2">
                  <c:v>RIESGOS ALTOS </c:v>
                </c:pt>
                <c:pt idx="3">
                  <c:v>Total </c:v>
                </c:pt>
              </c:strCache>
            </c:strRef>
          </c:cat>
          <c:val>
            <c:numRef>
              <c:f>'Indicador Comparativo 20XX-20XX'!$D$27:$D$30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'Indicador Comparativo 20XX-20XX'!$E$26</c:f>
              <c:strCache>
                <c:ptCount val="1"/>
                <c:pt idx="0">
                  <c:v>20XX</c:v>
                </c:pt>
              </c:strCache>
            </c:strRef>
          </c:tx>
          <c:invertIfNegative val="1"/>
          <c:cat>
            <c:strRef>
              <c:f>'Indicador Comparativo 20XX-20XX'!$B$27:$B$30</c:f>
              <c:strCache>
                <c:ptCount val="4"/>
                <c:pt idx="0">
                  <c:v>RIESGOS BAJOS </c:v>
                </c:pt>
                <c:pt idx="1">
                  <c:v>RIESGOS MEDIOS </c:v>
                </c:pt>
                <c:pt idx="2">
                  <c:v>RIESGOS ALTOS </c:v>
                </c:pt>
                <c:pt idx="3">
                  <c:v>Total </c:v>
                </c:pt>
              </c:strCache>
            </c:strRef>
          </c:cat>
          <c:val>
            <c:numRef>
              <c:f>'Indicador Comparativo 20XX-20XX'!$E$27:$E$30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419648"/>
        <c:axId val="1608427264"/>
      </c:barChart>
      <c:catAx>
        <c:axId val="16084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8427264"/>
        <c:crosses val="autoZero"/>
        <c:auto val="1"/>
        <c:lblAlgn val="ctr"/>
        <c:lblOffset val="100"/>
        <c:noMultiLvlLbl val="1"/>
      </c:catAx>
      <c:valAx>
        <c:axId val="1608427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84196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es-CO" sz="1400" b="1" i="0">
                <a:solidFill>
                  <a:srgbClr val="757575"/>
                </a:solidFill>
                <a:latin typeface="+mn-lt"/>
              </a:rPr>
              <a:t>CUMPLIMIENTO ANUAL</a:t>
            </a:r>
          </a:p>
        </c:rich>
      </c:tx>
      <c:layout>
        <c:manualLayout>
          <c:xMode val="edge"/>
          <c:yMode val="edge"/>
          <c:x val="0.2817021405122081"/>
          <c:y val="2.1691232984337904E-2"/>
        </c:manualLayout>
      </c:layout>
      <c:overlay val="0"/>
    </c:title>
    <c:autoTitleDeleted val="0"/>
    <c:plotArea>
      <c:layout>
        <c:manualLayout>
          <c:xMode val="edge"/>
          <c:yMode val="edge"/>
          <c:x val="0.10611833805362782"/>
          <c:y val="0.18798143435413073"/>
          <c:w val="0.88498840769903764"/>
          <c:h val="0.60943227040598469"/>
        </c:manualLayout>
      </c:layout>
      <c:barChart>
        <c:barDir val="col"/>
        <c:grouping val="clustered"/>
        <c:varyColors val="1"/>
        <c:ser>
          <c:idx val="0"/>
          <c:order val="0"/>
          <c:tx>
            <c:v>% CUMPLIMIENTO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70C0"/>
              </a:solidFill>
              <a:ln cmpd="sng">
                <a:solidFill>
                  <a:srgbClr val="00206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chemeClr val="accent2">
                  <a:lumMod val="75000"/>
                </a:schemeClr>
              </a:solidFill>
              <a:ln cmpd="sng">
                <a:solidFill>
                  <a:sysClr val="windowText" lastClr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chemeClr val="accent3">
                  <a:lumMod val="75000"/>
                </a:schemeClr>
              </a:solidFill>
              <a:ln cmpd="sng">
                <a:solidFill>
                  <a:schemeClr val="accent3">
                    <a:lumMod val="50000"/>
                  </a:schemeClr>
                </a:solidFill>
              </a:ln>
            </c:spPr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200" b="1" i="0">
                      <a:latin typeface="+mn-lt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 lvl="0">
                    <a:defRPr sz="1200" b="1" i="0">
                      <a:latin typeface="+mn-lt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 lvl="0">
                    <a:defRPr sz="1200" b="1" i="0">
                      <a:latin typeface="+mn-lt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Comparativo 20XX-20XX'!$C$26:$E$26</c:f>
              <c:strCache>
                <c:ptCount val="3"/>
                <c:pt idx="0">
                  <c:v>20XX</c:v>
                </c:pt>
                <c:pt idx="1">
                  <c:v>20XX</c:v>
                </c:pt>
                <c:pt idx="2">
                  <c:v>20XX</c:v>
                </c:pt>
              </c:strCache>
            </c:strRef>
          </c:cat>
          <c:val>
            <c:numRef>
              <c:f>'Indicador Comparativo 20XX-20XX'!$C$31:$E$31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430528"/>
        <c:axId val="1608428896"/>
      </c:barChart>
      <c:catAx>
        <c:axId val="16084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8428896"/>
        <c:crosses val="autoZero"/>
        <c:auto val="1"/>
        <c:lblAlgn val="ctr"/>
        <c:lblOffset val="100"/>
        <c:noMultiLvlLbl val="1"/>
      </c:catAx>
      <c:valAx>
        <c:axId val="1608428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8430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69332103501073"/>
          <c:y val="0.9084894703581615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1381125</xdr:colOff>
      <xdr:row>1</xdr:row>
      <xdr:rowOff>161925</xdr:rowOff>
    </xdr:from>
    <xdr:ext cx="3057525" cy="13716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2</xdr:row>
      <xdr:rowOff>0</xdr:rowOff>
    </xdr:from>
    <xdr:ext cx="6010275" cy="3648075"/>
    <xdr:graphicFrame macro="">
      <xdr:nvGraphicFramePr>
        <xdr:cNvPr id="19742599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714375</xdr:colOff>
      <xdr:row>2</xdr:row>
      <xdr:rowOff>38100</xdr:rowOff>
    </xdr:from>
    <xdr:ext cx="4495800" cy="3371850"/>
    <xdr:graphicFrame macro="">
      <xdr:nvGraphicFramePr>
        <xdr:cNvPr id="15270416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999"/>
  <sheetViews>
    <sheetView showGridLines="0" tabSelected="1" topLeftCell="L4" zoomScale="50" zoomScaleNormal="50" workbookViewId="0">
      <selection activeCell="Q9" sqref="Q9"/>
    </sheetView>
  </sheetViews>
  <sheetFormatPr baseColWidth="10" defaultColWidth="14.42578125" defaultRowHeight="15" customHeight="1" x14ac:dyDescent="0.2"/>
  <cols>
    <col min="1" max="1" width="2.140625" customWidth="1"/>
    <col min="2" max="2" width="17.42578125" customWidth="1"/>
    <col min="3" max="3" width="23.140625" customWidth="1"/>
    <col min="4" max="4" width="27.7109375" customWidth="1"/>
    <col min="5" max="5" width="62.28515625" customWidth="1"/>
    <col min="6" max="7" width="28.28515625" customWidth="1"/>
    <col min="8" max="8" width="32.5703125" customWidth="1"/>
    <col min="9" max="9" width="32.28515625" customWidth="1"/>
    <col min="10" max="13" width="15.7109375" customWidth="1"/>
    <col min="14" max="14" width="29" customWidth="1"/>
    <col min="15" max="15" width="61.28515625" customWidth="1"/>
    <col min="16" max="16" width="29.85546875" customWidth="1"/>
    <col min="17" max="17" width="61.28515625" style="148" customWidth="1"/>
    <col min="18" max="18" width="28.140625" style="145" customWidth="1"/>
    <col min="19" max="19" width="61.28515625" style="144" customWidth="1"/>
    <col min="20" max="21" width="14.85546875" customWidth="1"/>
    <col min="22" max="22" width="18.28515625" customWidth="1"/>
    <col min="23" max="23" width="16.28515625" customWidth="1"/>
    <col min="24" max="24" width="18" customWidth="1"/>
    <col min="25" max="28" width="16.28515625" customWidth="1"/>
    <col min="29" max="29" width="39.5703125" customWidth="1"/>
    <col min="30" max="31" width="28" customWidth="1"/>
    <col min="32" max="32" width="29.42578125" customWidth="1"/>
    <col min="33" max="33" width="49.42578125" customWidth="1"/>
    <col min="34" max="34" width="23.140625" customWidth="1"/>
    <col min="35" max="35" width="17.7109375" customWidth="1"/>
    <col min="36" max="39" width="33.85546875" customWidth="1"/>
  </cols>
  <sheetData>
    <row r="1" spans="1:39" ht="9" customHeight="1" thickBot="1" x14ac:dyDescent="0.25">
      <c r="A1" s="1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79"/>
      <c r="AI1" s="1"/>
      <c r="AJ1" s="1"/>
      <c r="AK1" s="1"/>
      <c r="AL1" s="1"/>
      <c r="AM1" s="1"/>
    </row>
    <row r="2" spans="1:39" ht="125.25" customHeight="1" thickBot="1" x14ac:dyDescent="0.25">
      <c r="A2" s="2"/>
      <c r="B2" s="193" t="s">
        <v>148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5"/>
      <c r="AI2" s="3"/>
      <c r="AJ2" s="2"/>
      <c r="AK2" s="2"/>
      <c r="AL2" s="2"/>
      <c r="AM2" s="2"/>
    </row>
    <row r="3" spans="1:39" ht="66" customHeight="1" thickBot="1" x14ac:dyDescent="0.25">
      <c r="A3" s="4"/>
      <c r="B3" s="196" t="s">
        <v>0</v>
      </c>
      <c r="C3" s="197"/>
      <c r="D3" s="197"/>
      <c r="E3" s="197"/>
      <c r="F3" s="197"/>
      <c r="G3" s="198" t="s">
        <v>1</v>
      </c>
      <c r="H3" s="197"/>
      <c r="I3" s="197"/>
      <c r="J3" s="197"/>
      <c r="K3" s="197"/>
      <c r="L3" s="197"/>
      <c r="M3" s="197"/>
      <c r="N3" s="197"/>
      <c r="O3" s="206" t="s">
        <v>2</v>
      </c>
      <c r="P3" s="207"/>
      <c r="Q3" s="207"/>
      <c r="R3" s="208"/>
      <c r="S3" s="206" t="s">
        <v>3</v>
      </c>
      <c r="T3" s="207"/>
      <c r="U3" s="207"/>
      <c r="V3" s="207"/>
      <c r="W3" s="207"/>
      <c r="X3" s="207"/>
      <c r="Y3" s="207"/>
      <c r="Z3" s="207"/>
      <c r="AA3" s="207"/>
      <c r="AB3" s="208"/>
      <c r="AC3" s="196" t="s">
        <v>4</v>
      </c>
      <c r="AD3" s="215"/>
      <c r="AE3" s="215"/>
      <c r="AF3" s="215"/>
      <c r="AG3" s="215"/>
      <c r="AH3" s="216"/>
      <c r="AI3" s="5"/>
      <c r="AJ3" s="4"/>
      <c r="AK3" s="4"/>
      <c r="AL3" s="4"/>
      <c r="AM3" s="4"/>
    </row>
    <row r="4" spans="1:39" ht="72" customHeight="1" thickBot="1" x14ac:dyDescent="0.25">
      <c r="A4" s="4"/>
      <c r="B4" s="217" t="s">
        <v>5</v>
      </c>
      <c r="C4" s="231"/>
      <c r="D4" s="231"/>
      <c r="E4" s="231"/>
      <c r="F4" s="231"/>
      <c r="G4" s="240">
        <v>42874</v>
      </c>
      <c r="H4" s="231"/>
      <c r="I4" s="231"/>
      <c r="J4" s="231"/>
      <c r="K4" s="231"/>
      <c r="L4" s="231"/>
      <c r="M4" s="231"/>
      <c r="N4" s="231"/>
      <c r="O4" s="209">
        <v>44263</v>
      </c>
      <c r="P4" s="210"/>
      <c r="Q4" s="210"/>
      <c r="R4" s="211"/>
      <c r="S4" s="212">
        <v>5</v>
      </c>
      <c r="T4" s="213"/>
      <c r="U4" s="213"/>
      <c r="V4" s="213"/>
      <c r="W4" s="213"/>
      <c r="X4" s="213"/>
      <c r="Y4" s="213"/>
      <c r="Z4" s="213"/>
      <c r="AA4" s="213"/>
      <c r="AB4" s="214"/>
      <c r="AC4" s="217" t="s">
        <v>6</v>
      </c>
      <c r="AD4" s="218"/>
      <c r="AE4" s="218"/>
      <c r="AF4" s="218"/>
      <c r="AG4" s="218"/>
      <c r="AH4" s="219"/>
      <c r="AI4" s="6"/>
      <c r="AJ4" s="4"/>
      <c r="AK4" s="4"/>
      <c r="AL4" s="4"/>
      <c r="AM4" s="4"/>
    </row>
    <row r="5" spans="1:39" ht="31.5" customHeight="1" thickBot="1" x14ac:dyDescent="0.25">
      <c r="A5" s="4"/>
      <c r="B5" s="220" t="s">
        <v>146</v>
      </c>
      <c r="C5" s="221"/>
      <c r="D5" s="221"/>
      <c r="E5" s="222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4"/>
      <c r="AI5" s="6"/>
      <c r="AJ5" s="4"/>
      <c r="AK5" s="4"/>
      <c r="AL5" s="4"/>
      <c r="AM5" s="4"/>
    </row>
    <row r="6" spans="1:39" ht="54.75" customHeight="1" thickBot="1" x14ac:dyDescent="0.25">
      <c r="A6" s="4"/>
      <c r="B6" s="232" t="s">
        <v>7</v>
      </c>
      <c r="C6" s="233"/>
      <c r="D6" s="233"/>
      <c r="E6" s="233"/>
      <c r="F6" s="233"/>
      <c r="G6" s="233"/>
      <c r="H6" s="233"/>
      <c r="I6" s="234"/>
      <c r="J6" s="235" t="s">
        <v>8</v>
      </c>
      <c r="K6" s="236"/>
      <c r="L6" s="236"/>
      <c r="M6" s="236"/>
      <c r="N6" s="237"/>
      <c r="O6" s="201" t="s">
        <v>9</v>
      </c>
      <c r="P6" s="202"/>
      <c r="Q6" s="202"/>
      <c r="R6" s="202"/>
      <c r="S6" s="203"/>
      <c r="T6" s="239" t="s">
        <v>10</v>
      </c>
      <c r="U6" s="236"/>
      <c r="V6" s="236"/>
      <c r="W6" s="236"/>
      <c r="X6" s="237"/>
      <c r="Y6" s="241" t="s">
        <v>11</v>
      </c>
      <c r="Z6" s="233"/>
      <c r="AA6" s="233"/>
      <c r="AB6" s="233"/>
      <c r="AC6" s="233"/>
      <c r="AD6" s="233"/>
      <c r="AE6" s="233"/>
      <c r="AF6" s="233"/>
      <c r="AG6" s="233"/>
      <c r="AH6" s="234"/>
      <c r="AI6" s="4"/>
      <c r="AJ6" s="4"/>
      <c r="AK6" s="4"/>
      <c r="AL6" s="4"/>
      <c r="AM6" s="4"/>
    </row>
    <row r="7" spans="1:39" ht="90" customHeight="1" thickBot="1" x14ac:dyDescent="0.25">
      <c r="A7" s="4"/>
      <c r="B7" s="204" t="s">
        <v>12</v>
      </c>
      <c r="C7" s="204" t="s">
        <v>141</v>
      </c>
      <c r="D7" s="204" t="s">
        <v>13</v>
      </c>
      <c r="E7" s="7" t="s">
        <v>41</v>
      </c>
      <c r="F7" s="8" t="s">
        <v>14</v>
      </c>
      <c r="G7" s="8" t="s">
        <v>139</v>
      </c>
      <c r="H7" s="8" t="s">
        <v>15</v>
      </c>
      <c r="I7" s="9" t="s">
        <v>16</v>
      </c>
      <c r="J7" s="238"/>
      <c r="K7" s="233"/>
      <c r="L7" s="233"/>
      <c r="M7" s="233"/>
      <c r="N7" s="233"/>
      <c r="O7" s="247" t="s">
        <v>140</v>
      </c>
      <c r="P7" s="247"/>
      <c r="Q7" s="247"/>
      <c r="R7" s="199" t="s">
        <v>115</v>
      </c>
      <c r="S7" s="152" t="s">
        <v>114</v>
      </c>
      <c r="T7" s="238"/>
      <c r="U7" s="233"/>
      <c r="V7" s="233"/>
      <c r="W7" s="233"/>
      <c r="X7" s="234"/>
      <c r="Y7" s="242" t="s">
        <v>17</v>
      </c>
      <c r="Z7" s="243"/>
      <c r="AA7" s="243"/>
      <c r="AB7" s="244"/>
      <c r="AC7" s="245" t="s">
        <v>18</v>
      </c>
      <c r="AD7" s="197"/>
      <c r="AE7" s="197"/>
      <c r="AF7" s="197"/>
      <c r="AG7" s="246"/>
      <c r="AH7" s="248" t="s">
        <v>19</v>
      </c>
      <c r="AI7" s="4"/>
      <c r="AJ7" s="4" t="s">
        <v>20</v>
      </c>
      <c r="AK7" s="4" t="s">
        <v>21</v>
      </c>
      <c r="AL7" s="4"/>
      <c r="AM7" s="4"/>
    </row>
    <row r="8" spans="1:39" ht="202.5" customHeight="1" thickBot="1" x14ac:dyDescent="0.25">
      <c r="A8" s="4"/>
      <c r="B8" s="205"/>
      <c r="C8" s="205"/>
      <c r="D8" s="205"/>
      <c r="E8" s="10" t="s">
        <v>22</v>
      </c>
      <c r="F8" s="11" t="s">
        <v>142</v>
      </c>
      <c r="G8" s="11" t="s">
        <v>23</v>
      </c>
      <c r="H8" s="11" t="s">
        <v>143</v>
      </c>
      <c r="I8" s="12" t="s">
        <v>144</v>
      </c>
      <c r="J8" s="13" t="s">
        <v>24</v>
      </c>
      <c r="K8" s="14" t="s">
        <v>25</v>
      </c>
      <c r="L8" s="15" t="s">
        <v>26</v>
      </c>
      <c r="M8" s="14" t="s">
        <v>27</v>
      </c>
      <c r="N8" s="16" t="s">
        <v>28</v>
      </c>
      <c r="O8" s="17" t="s">
        <v>29</v>
      </c>
      <c r="P8" s="146" t="s">
        <v>138</v>
      </c>
      <c r="Q8" s="146" t="s">
        <v>136</v>
      </c>
      <c r="R8" s="200"/>
      <c r="S8" s="151" t="s">
        <v>116</v>
      </c>
      <c r="T8" s="18" t="s">
        <v>24</v>
      </c>
      <c r="U8" s="14" t="s">
        <v>25</v>
      </c>
      <c r="V8" s="14" t="s">
        <v>26</v>
      </c>
      <c r="W8" s="14" t="s">
        <v>27</v>
      </c>
      <c r="X8" s="19" t="s">
        <v>30</v>
      </c>
      <c r="Y8" s="20" t="s">
        <v>31</v>
      </c>
      <c r="Z8" s="21" t="s">
        <v>32</v>
      </c>
      <c r="AA8" s="21" t="s">
        <v>33</v>
      </c>
      <c r="AB8" s="22" t="s">
        <v>34</v>
      </c>
      <c r="AC8" s="23" t="s">
        <v>35</v>
      </c>
      <c r="AD8" s="24" t="s">
        <v>36</v>
      </c>
      <c r="AE8" s="25" t="s">
        <v>37</v>
      </c>
      <c r="AF8" s="24" t="s">
        <v>38</v>
      </c>
      <c r="AG8" s="26" t="s">
        <v>39</v>
      </c>
      <c r="AH8" s="230"/>
      <c r="AI8" s="4"/>
      <c r="AJ8" s="27" t="s">
        <v>40</v>
      </c>
      <c r="AK8" s="27" t="s">
        <v>40</v>
      </c>
      <c r="AL8" s="4" t="s">
        <v>41</v>
      </c>
      <c r="AM8" s="4" t="s">
        <v>42</v>
      </c>
    </row>
    <row r="9" spans="1:39" ht="235.5" customHeight="1" x14ac:dyDescent="0.2">
      <c r="A9" s="4"/>
      <c r="B9" s="225"/>
      <c r="C9" s="77"/>
      <c r="D9" s="28"/>
      <c r="E9" s="29"/>
      <c r="F9" s="30"/>
      <c r="G9" s="30"/>
      <c r="H9" s="30"/>
      <c r="I9" s="30"/>
      <c r="J9" s="31"/>
      <c r="K9" s="31"/>
      <c r="L9" s="31"/>
      <c r="M9" s="31"/>
      <c r="N9" s="32"/>
      <c r="O9" s="33"/>
      <c r="P9" s="160"/>
      <c r="Q9" s="34"/>
      <c r="R9" s="149"/>
      <c r="S9" s="78"/>
      <c r="T9" s="31"/>
      <c r="U9" s="31"/>
      <c r="V9" s="31"/>
      <c r="W9" s="31"/>
      <c r="X9" s="32"/>
      <c r="Y9" s="35"/>
      <c r="Z9" s="35"/>
      <c r="AA9" s="35"/>
      <c r="AB9" s="35"/>
      <c r="AC9" s="36"/>
      <c r="AD9" s="37"/>
      <c r="AE9" s="38"/>
      <c r="AF9" s="38"/>
      <c r="AG9" s="39"/>
      <c r="AH9" s="228"/>
      <c r="AI9" s="4"/>
      <c r="AJ9" s="4">
        <v>1</v>
      </c>
      <c r="AK9" s="4">
        <v>5</v>
      </c>
      <c r="AL9" s="4" t="s">
        <v>43</v>
      </c>
      <c r="AM9" s="4" t="s">
        <v>44</v>
      </c>
    </row>
    <row r="10" spans="1:39" ht="214.5" customHeight="1" x14ac:dyDescent="0.2">
      <c r="A10" s="4"/>
      <c r="B10" s="226"/>
      <c r="C10" s="40"/>
      <c r="D10" s="41"/>
      <c r="E10" s="42"/>
      <c r="F10" s="43"/>
      <c r="G10" s="44"/>
      <c r="H10" s="43"/>
      <c r="I10" s="44"/>
      <c r="J10" s="28"/>
      <c r="K10" s="41"/>
      <c r="L10" s="41"/>
      <c r="M10" s="41"/>
      <c r="N10" s="45"/>
      <c r="O10" s="43"/>
      <c r="P10" s="161"/>
      <c r="Q10" s="46"/>
      <c r="R10" s="149"/>
      <c r="S10" s="78"/>
      <c r="T10" s="28"/>
      <c r="U10" s="28"/>
      <c r="V10" s="41"/>
      <c r="W10" s="28"/>
      <c r="X10" s="45"/>
      <c r="Y10" s="47"/>
      <c r="Z10" s="47"/>
      <c r="AA10" s="47"/>
      <c r="AB10" s="47"/>
      <c r="AC10" s="48"/>
      <c r="AD10" s="49"/>
      <c r="AE10" s="50"/>
      <c r="AF10" s="51"/>
      <c r="AG10" s="52"/>
      <c r="AH10" s="229"/>
      <c r="AI10" s="4"/>
      <c r="AJ10" s="4">
        <v>2</v>
      </c>
      <c r="AK10" s="4">
        <v>10</v>
      </c>
      <c r="AL10" s="4"/>
      <c r="AM10" s="4" t="s">
        <v>45</v>
      </c>
    </row>
    <row r="11" spans="1:39" ht="174.75" customHeight="1" x14ac:dyDescent="0.2">
      <c r="A11" s="4"/>
      <c r="B11" s="226"/>
      <c r="C11" s="40"/>
      <c r="D11" s="41"/>
      <c r="E11" s="42"/>
      <c r="F11" s="43"/>
      <c r="G11" s="43"/>
      <c r="H11" s="43"/>
      <c r="I11" s="44"/>
      <c r="J11" s="28"/>
      <c r="K11" s="41"/>
      <c r="L11" s="41"/>
      <c r="M11" s="41"/>
      <c r="N11" s="45"/>
      <c r="O11" s="43"/>
      <c r="P11" s="161"/>
      <c r="Q11" s="53"/>
      <c r="R11" s="149"/>
      <c r="S11" s="78"/>
      <c r="T11" s="28"/>
      <c r="U11" s="28"/>
      <c r="V11" s="41"/>
      <c r="W11" s="28"/>
      <c r="X11" s="45"/>
      <c r="Y11" s="47"/>
      <c r="Z11" s="47"/>
      <c r="AA11" s="47"/>
      <c r="AB11" s="47"/>
      <c r="AC11" s="54"/>
      <c r="AD11" s="49"/>
      <c r="AE11" s="51"/>
      <c r="AF11" s="51"/>
      <c r="AG11" s="52"/>
      <c r="AH11" s="229"/>
      <c r="AI11" s="4"/>
      <c r="AJ11" s="4">
        <v>3</v>
      </c>
      <c r="AK11" s="4">
        <v>20</v>
      </c>
      <c r="AL11" s="4"/>
      <c r="AM11" s="4" t="s">
        <v>46</v>
      </c>
    </row>
    <row r="12" spans="1:39" ht="147" customHeight="1" x14ac:dyDescent="0.2">
      <c r="A12" s="4"/>
      <c r="B12" s="226"/>
      <c r="C12" s="55"/>
      <c r="D12" s="41"/>
      <c r="E12" s="42"/>
      <c r="F12" s="43"/>
      <c r="G12" s="43"/>
      <c r="H12" s="43"/>
      <c r="I12" s="43"/>
      <c r="J12" s="41"/>
      <c r="K12" s="41"/>
      <c r="L12" s="56"/>
      <c r="M12" s="41"/>
      <c r="N12" s="45"/>
      <c r="O12" s="57"/>
      <c r="P12" s="162"/>
      <c r="Q12" s="58"/>
      <c r="R12" s="150"/>
      <c r="S12" s="58"/>
      <c r="T12" s="41"/>
      <c r="U12" s="28"/>
      <c r="V12" s="56"/>
      <c r="W12" s="28"/>
      <c r="X12" s="45"/>
      <c r="Y12" s="59"/>
      <c r="Z12" s="59"/>
      <c r="AA12" s="59"/>
      <c r="AB12" s="59"/>
      <c r="AC12" s="54"/>
      <c r="AD12" s="49"/>
      <c r="AE12" s="49"/>
      <c r="AF12" s="49"/>
      <c r="AG12" s="48"/>
      <c r="AH12" s="229"/>
      <c r="AI12" s="4"/>
      <c r="AJ12" s="4"/>
      <c r="AK12" s="4"/>
      <c r="AL12" s="4"/>
      <c r="AM12" s="4" t="s">
        <v>47</v>
      </c>
    </row>
    <row r="13" spans="1:39" ht="219.75" customHeight="1" x14ac:dyDescent="0.2">
      <c r="A13" s="4"/>
      <c r="B13" s="226"/>
      <c r="C13" s="55"/>
      <c r="D13" s="41"/>
      <c r="E13" s="42"/>
      <c r="F13" s="43"/>
      <c r="G13" s="43"/>
      <c r="H13" s="44"/>
      <c r="I13" s="43"/>
      <c r="J13" s="41"/>
      <c r="K13" s="41"/>
      <c r="L13" s="56"/>
      <c r="M13" s="41"/>
      <c r="N13" s="45"/>
      <c r="O13" s="57"/>
      <c r="P13" s="162"/>
      <c r="Q13" s="57"/>
      <c r="R13" s="150"/>
      <c r="S13" s="58"/>
      <c r="T13" s="41"/>
      <c r="U13" s="28"/>
      <c r="V13" s="56"/>
      <c r="W13" s="28"/>
      <c r="X13" s="45"/>
      <c r="Y13" s="59"/>
      <c r="Z13" s="59"/>
      <c r="AA13" s="59"/>
      <c r="AB13" s="59"/>
      <c r="AC13" s="54"/>
      <c r="AD13" s="49"/>
      <c r="AE13" s="49"/>
      <c r="AF13" s="49"/>
      <c r="AG13" s="48"/>
      <c r="AH13" s="229"/>
      <c r="AI13" s="4"/>
      <c r="AJ13" s="4"/>
      <c r="AK13" s="4"/>
      <c r="AL13" s="4"/>
      <c r="AM13" s="4"/>
    </row>
    <row r="14" spans="1:39" ht="177" customHeight="1" x14ac:dyDescent="0.2">
      <c r="A14" s="4"/>
      <c r="B14" s="226"/>
      <c r="C14" s="55"/>
      <c r="D14" s="41"/>
      <c r="E14" s="42"/>
      <c r="F14" s="43"/>
      <c r="G14" s="43"/>
      <c r="H14" s="43"/>
      <c r="I14" s="43"/>
      <c r="J14" s="41"/>
      <c r="K14" s="41"/>
      <c r="L14" s="56"/>
      <c r="M14" s="41"/>
      <c r="N14" s="45"/>
      <c r="O14" s="58"/>
      <c r="P14" s="162"/>
      <c r="Q14" s="57"/>
      <c r="R14" s="150"/>
      <c r="S14" s="58"/>
      <c r="T14" s="41"/>
      <c r="U14" s="28"/>
      <c r="V14" s="56"/>
      <c r="W14" s="28"/>
      <c r="X14" s="45"/>
      <c r="Y14" s="59"/>
      <c r="Z14" s="59"/>
      <c r="AA14" s="59"/>
      <c r="AB14" s="59"/>
      <c r="AC14" s="48"/>
      <c r="AD14" s="49"/>
      <c r="AE14" s="49"/>
      <c r="AF14" s="49"/>
      <c r="AG14" s="48"/>
      <c r="AH14" s="229"/>
      <c r="AI14" s="4"/>
      <c r="AJ14" s="4"/>
      <c r="AK14" s="4"/>
      <c r="AL14" s="4"/>
      <c r="AM14" s="4" t="s">
        <v>48</v>
      </c>
    </row>
    <row r="15" spans="1:39" ht="177" customHeight="1" x14ac:dyDescent="0.2">
      <c r="A15" s="4"/>
      <c r="B15" s="226"/>
      <c r="C15" s="165"/>
      <c r="D15" s="41"/>
      <c r="E15" s="42"/>
      <c r="F15" s="43"/>
      <c r="G15" s="43"/>
      <c r="H15" s="43"/>
      <c r="I15" s="43"/>
      <c r="J15" s="41"/>
      <c r="K15" s="41"/>
      <c r="L15" s="56"/>
      <c r="M15" s="41"/>
      <c r="N15" s="45"/>
      <c r="O15" s="57"/>
      <c r="P15" s="162"/>
      <c r="Q15" s="57"/>
      <c r="R15" s="150"/>
      <c r="S15" s="58"/>
      <c r="T15" s="41"/>
      <c r="U15" s="28"/>
      <c r="V15" s="56"/>
      <c r="W15" s="28"/>
      <c r="X15" s="45"/>
      <c r="Y15" s="59"/>
      <c r="Z15" s="59"/>
      <c r="AA15" s="59"/>
      <c r="AB15" s="59"/>
      <c r="AC15" s="54"/>
      <c r="AD15" s="49"/>
      <c r="AE15" s="49"/>
      <c r="AF15" s="49"/>
      <c r="AG15" s="48"/>
      <c r="AH15" s="229"/>
      <c r="AI15" s="4"/>
      <c r="AJ15" s="4"/>
      <c r="AK15" s="4"/>
      <c r="AL15" s="4"/>
      <c r="AM15" s="4"/>
    </row>
    <row r="16" spans="1:39" ht="177" customHeight="1" thickBot="1" x14ac:dyDescent="0.25">
      <c r="A16" s="4"/>
      <c r="B16" s="227"/>
      <c r="C16" s="164"/>
      <c r="D16" s="60"/>
      <c r="E16" s="61"/>
      <c r="F16" s="62"/>
      <c r="G16" s="62"/>
      <c r="H16" s="62"/>
      <c r="I16" s="62"/>
      <c r="J16" s="60"/>
      <c r="K16" s="60"/>
      <c r="L16" s="60"/>
      <c r="M16" s="60"/>
      <c r="N16" s="63"/>
      <c r="O16" s="64"/>
      <c r="P16" s="163"/>
      <c r="Q16" s="64"/>
      <c r="R16" s="157"/>
      <c r="S16" s="158"/>
      <c r="T16" s="60"/>
      <c r="U16" s="65"/>
      <c r="V16" s="60"/>
      <c r="W16" s="65"/>
      <c r="X16" s="63"/>
      <c r="Y16" s="66"/>
      <c r="Z16" s="66"/>
      <c r="AA16" s="66"/>
      <c r="AB16" s="66"/>
      <c r="AC16" s="67"/>
      <c r="AD16" s="68"/>
      <c r="AE16" s="68"/>
      <c r="AF16" s="68"/>
      <c r="AG16" s="69"/>
      <c r="AH16" s="230"/>
      <c r="AI16" s="4"/>
      <c r="AJ16" s="4"/>
      <c r="AK16" s="4"/>
      <c r="AL16" s="4"/>
      <c r="AM16" s="4"/>
    </row>
    <row r="17" spans="1:39" ht="31.5" customHeight="1" thickBot="1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0"/>
      <c r="O17" s="1"/>
      <c r="P17" s="153"/>
      <c r="Q17" s="153"/>
      <c r="R17" s="155"/>
      <c r="S17" s="156"/>
      <c r="T17" s="1"/>
      <c r="U17" s="1"/>
      <c r="V17" s="1"/>
      <c r="W17" s="1"/>
      <c r="X17" s="70"/>
      <c r="Y17" s="1"/>
      <c r="Z17" s="1"/>
      <c r="AA17" s="1"/>
      <c r="AB17" s="1"/>
      <c r="AC17" s="1"/>
      <c r="AD17" s="1"/>
      <c r="AE17" s="1"/>
      <c r="AF17" s="1"/>
      <c r="AG17" s="71"/>
      <c r="AH17" s="72"/>
      <c r="AI17" s="4"/>
      <c r="AJ17" s="4"/>
      <c r="AK17" s="4"/>
      <c r="AL17" s="4"/>
      <c r="AM17" s="4"/>
    </row>
    <row r="18" spans="1:39" ht="129" customHeight="1" thickBot="1" x14ac:dyDescent="0.25">
      <c r="A18" s="4"/>
      <c r="B18" s="1"/>
      <c r="C18" s="1"/>
      <c r="D18" s="1"/>
      <c r="E18" s="1"/>
      <c r="F18" s="73"/>
      <c r="G18" s="73"/>
      <c r="H18" s="183" t="s">
        <v>145</v>
      </c>
      <c r="I18" s="184"/>
      <c r="J18" s="184"/>
      <c r="K18" s="185"/>
      <c r="L18" s="1"/>
      <c r="M18" s="186" t="s">
        <v>49</v>
      </c>
      <c r="N18" s="187"/>
      <c r="O18" s="187"/>
      <c r="P18" s="188"/>
      <c r="Q18" s="147"/>
      <c r="R18" s="155"/>
      <c r="S18" s="156"/>
      <c r="T18" s="4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4"/>
      <c r="AJ18" s="4"/>
      <c r="AK18" s="4"/>
      <c r="AL18" s="4"/>
      <c r="AM18" s="4"/>
    </row>
    <row r="19" spans="1:39" ht="46.5" customHeight="1" x14ac:dyDescent="0.2">
      <c r="A19" s="4"/>
      <c r="B19" s="1"/>
      <c r="C19" s="1"/>
      <c r="D19" s="1"/>
      <c r="E19" s="1"/>
      <c r="F19" s="169"/>
      <c r="G19" s="170"/>
      <c r="H19" s="171" t="s">
        <v>50</v>
      </c>
      <c r="I19" s="172"/>
      <c r="J19" s="74">
        <f>COUNTIF(X9:X16,"=5")</f>
        <v>0</v>
      </c>
      <c r="K19" s="75" t="e">
        <f>J19*100%/J22</f>
        <v>#DIV/0!</v>
      </c>
      <c r="L19" s="1"/>
      <c r="M19" s="189" t="s">
        <v>51</v>
      </c>
      <c r="N19" s="190"/>
      <c r="O19" s="191" t="s">
        <v>52</v>
      </c>
      <c r="P19" s="192"/>
      <c r="Q19" s="147"/>
      <c r="R19" s="155"/>
      <c r="S19" s="156"/>
      <c r="T19" s="76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4"/>
      <c r="AJ19" s="4"/>
      <c r="AK19" s="4"/>
      <c r="AL19" s="4"/>
      <c r="AM19" s="4"/>
    </row>
    <row r="20" spans="1:39" ht="46.5" customHeight="1" x14ac:dyDescent="0.2">
      <c r="A20" s="4"/>
      <c r="B20" s="1"/>
      <c r="C20" s="1"/>
      <c r="D20" s="1"/>
      <c r="E20" s="1"/>
      <c r="F20" s="169"/>
      <c r="G20" s="170"/>
      <c r="H20" s="171" t="s">
        <v>53</v>
      </c>
      <c r="I20" s="172"/>
      <c r="J20" s="74">
        <f>COUNTIFS(X9:X16,"&gt;=6",X9:X16,"&lt;=30")</f>
        <v>0</v>
      </c>
      <c r="K20" s="75" t="e">
        <f>J20*100%/J22</f>
        <v>#DIV/0!</v>
      </c>
      <c r="L20" s="1"/>
      <c r="M20" s="173" t="s">
        <v>54</v>
      </c>
      <c r="N20" s="174"/>
      <c r="O20" s="175" t="s">
        <v>55</v>
      </c>
      <c r="P20" s="176"/>
      <c r="Q20" s="147"/>
      <c r="R20" s="155"/>
      <c r="S20" s="156"/>
      <c r="T20" s="76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4"/>
      <c r="AJ20" s="4"/>
      <c r="AK20" s="4"/>
      <c r="AL20" s="4"/>
      <c r="AM20" s="4"/>
    </row>
    <row r="21" spans="1:39" ht="46.5" customHeight="1" thickBot="1" x14ac:dyDescent="0.25">
      <c r="A21" s="4"/>
      <c r="B21" s="1"/>
      <c r="C21" s="1"/>
      <c r="D21" s="1"/>
      <c r="E21" s="1"/>
      <c r="F21" s="169"/>
      <c r="G21" s="170"/>
      <c r="H21" s="171" t="s">
        <v>56</v>
      </c>
      <c r="I21" s="172"/>
      <c r="J21" s="74">
        <f>COUNTIFS(X9:X16,"&gt;=40",X9:X16,"&lt;=60")</f>
        <v>0</v>
      </c>
      <c r="K21" s="75" t="e">
        <f>J21*100%/J22</f>
        <v>#DIV/0!</v>
      </c>
      <c r="L21" s="1"/>
      <c r="M21" s="177" t="s">
        <v>57</v>
      </c>
      <c r="N21" s="178"/>
      <c r="O21" s="179" t="s">
        <v>58</v>
      </c>
      <c r="P21" s="180"/>
      <c r="Q21" s="147"/>
      <c r="R21" s="155"/>
      <c r="S21" s="156"/>
      <c r="T21" s="76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4"/>
      <c r="AJ21" s="4"/>
      <c r="AK21" s="4"/>
      <c r="AL21" s="4"/>
      <c r="AM21" s="4"/>
    </row>
    <row r="22" spans="1:39" ht="46.5" customHeight="1" thickBot="1" x14ac:dyDescent="0.25">
      <c r="A22" s="4"/>
      <c r="B22" s="1"/>
      <c r="C22" s="1"/>
      <c r="D22" s="1"/>
      <c r="E22" s="1"/>
      <c r="F22" s="181"/>
      <c r="G22" s="170"/>
      <c r="H22" s="182" t="s">
        <v>59</v>
      </c>
      <c r="I22" s="178"/>
      <c r="J22" s="166">
        <f>+J19+J21+J20</f>
        <v>0</v>
      </c>
      <c r="K22" s="167" t="e">
        <f>K19+K20+K21</f>
        <v>#DIV/0!</v>
      </c>
      <c r="L22" s="1"/>
      <c r="M22" s="1"/>
      <c r="N22" s="1"/>
      <c r="O22" s="1"/>
      <c r="P22" s="153"/>
      <c r="Q22" s="153"/>
      <c r="R22" s="155"/>
      <c r="S22" s="156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4"/>
      <c r="AJ22" s="4"/>
      <c r="AK22" s="4"/>
      <c r="AL22" s="4"/>
      <c r="AM22" s="4"/>
    </row>
    <row r="23" spans="1:39" ht="15.75" customHeight="1" x14ac:dyDescent="0.2">
      <c r="P23" s="154"/>
      <c r="Q23" s="154"/>
      <c r="R23" s="155"/>
      <c r="S23" s="156"/>
    </row>
    <row r="24" spans="1:39" ht="15.75" customHeight="1" x14ac:dyDescent="0.2">
      <c r="P24" s="154"/>
      <c r="Q24" s="154"/>
      <c r="R24" s="155"/>
      <c r="S24" s="156"/>
    </row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B8:AF16"/>
  <mergeCells count="44">
    <mergeCell ref="B9:B16"/>
    <mergeCell ref="AH9:AH16"/>
    <mergeCell ref="B4:F4"/>
    <mergeCell ref="B6:I6"/>
    <mergeCell ref="J6:N7"/>
    <mergeCell ref="T6:X7"/>
    <mergeCell ref="G4:N4"/>
    <mergeCell ref="Y6:AH6"/>
    <mergeCell ref="Y7:AB7"/>
    <mergeCell ref="AC7:AG7"/>
    <mergeCell ref="O7:Q7"/>
    <mergeCell ref="B7:B8"/>
    <mergeCell ref="AH7:AH8"/>
    <mergeCell ref="B2:AH2"/>
    <mergeCell ref="B3:F3"/>
    <mergeCell ref="G3:N3"/>
    <mergeCell ref="R7:R8"/>
    <mergeCell ref="O6:S6"/>
    <mergeCell ref="C7:C8"/>
    <mergeCell ref="D7:D8"/>
    <mergeCell ref="O3:R3"/>
    <mergeCell ref="O4:R4"/>
    <mergeCell ref="S3:AB3"/>
    <mergeCell ref="S4:AB4"/>
    <mergeCell ref="AC3:AH3"/>
    <mergeCell ref="AC4:AH4"/>
    <mergeCell ref="B5:D5"/>
    <mergeCell ref="E5:AH5"/>
    <mergeCell ref="H18:K18"/>
    <mergeCell ref="M18:P18"/>
    <mergeCell ref="H19:I19"/>
    <mergeCell ref="M19:N19"/>
    <mergeCell ref="O19:P19"/>
    <mergeCell ref="M21:N21"/>
    <mergeCell ref="O21:P21"/>
    <mergeCell ref="F22:G22"/>
    <mergeCell ref="H22:I22"/>
    <mergeCell ref="F21:G21"/>
    <mergeCell ref="H21:I21"/>
    <mergeCell ref="F19:G19"/>
    <mergeCell ref="F20:G20"/>
    <mergeCell ref="H20:I20"/>
    <mergeCell ref="M20:N20"/>
    <mergeCell ref="O20:P20"/>
  </mergeCells>
  <conditionalFormatting sqref="N9:O16 Q9:Q16">
    <cfRule type="cellIs" dxfId="36" priority="19" operator="equal">
      <formula>5</formula>
    </cfRule>
  </conditionalFormatting>
  <conditionalFormatting sqref="N9:O16 Q9:Q16">
    <cfRule type="cellIs" dxfId="35" priority="20" operator="equal">
      <formula>5</formula>
    </cfRule>
  </conditionalFormatting>
  <conditionalFormatting sqref="N9:O16 Q9:Q16">
    <cfRule type="cellIs" dxfId="34" priority="21" operator="between">
      <formula>6</formula>
      <formula>30</formula>
    </cfRule>
  </conditionalFormatting>
  <conditionalFormatting sqref="N9:O16 Q9:Q16">
    <cfRule type="cellIs" dxfId="33" priority="22" operator="between">
      <formula>31</formula>
      <formula>60</formula>
    </cfRule>
  </conditionalFormatting>
  <conditionalFormatting sqref="N9:O16 Q9:Q16">
    <cfRule type="expression" dxfId="32" priority="23">
      <formula>ISERROR(N9)</formula>
    </cfRule>
  </conditionalFormatting>
  <conditionalFormatting sqref="J9:J16">
    <cfRule type="containsText" dxfId="31" priority="24" operator="containsText" text="N/A">
      <formula>NOT(ISERROR(SEARCH(("N/A"),(J9))))</formula>
    </cfRule>
  </conditionalFormatting>
  <conditionalFormatting sqref="L9:L16">
    <cfRule type="containsText" dxfId="30" priority="25" operator="containsText" text="N/A">
      <formula>NOT(ISERROR(SEARCH(("N/A"),(L9))))</formula>
    </cfRule>
  </conditionalFormatting>
  <conditionalFormatting sqref="L9:L16">
    <cfRule type="containsText" dxfId="29" priority="26" operator="containsText" text="N/A">
      <formula>NOT(ISERROR(SEARCH(("N/A"),(L9))))</formula>
    </cfRule>
  </conditionalFormatting>
  <conditionalFormatting sqref="Y9:AB16">
    <cfRule type="expression" dxfId="28" priority="27">
      <formula>ISERROR(Y9)</formula>
    </cfRule>
  </conditionalFormatting>
  <conditionalFormatting sqref="T9:T16">
    <cfRule type="containsText" dxfId="27" priority="28" operator="containsText" text="N/A">
      <formula>NOT(ISERROR(SEARCH(("N/A"),(T9))))</formula>
    </cfRule>
  </conditionalFormatting>
  <conditionalFormatting sqref="V9:V16">
    <cfRule type="containsText" dxfId="26" priority="29" operator="containsText" text="N/A">
      <formula>NOT(ISERROR(SEARCH(("N/A"),(V9))))</formula>
    </cfRule>
  </conditionalFormatting>
  <conditionalFormatting sqref="X9:X16">
    <cfRule type="expression" dxfId="25" priority="30">
      <formula>ISERROR(X9)</formula>
    </cfRule>
  </conditionalFormatting>
  <conditionalFormatting sqref="X9:X16">
    <cfRule type="cellIs" dxfId="24" priority="31" operator="between">
      <formula>31</formula>
      <formula>60</formula>
    </cfRule>
  </conditionalFormatting>
  <conditionalFormatting sqref="X9:X16">
    <cfRule type="cellIs" dxfId="23" priority="32" operator="between">
      <formula>6</formula>
      <formula>30</formula>
    </cfRule>
  </conditionalFormatting>
  <conditionalFormatting sqref="X9:X16">
    <cfRule type="cellIs" dxfId="22" priority="33" operator="equal">
      <formula>5</formula>
    </cfRule>
  </conditionalFormatting>
  <conditionalFormatting sqref="K9:K16">
    <cfRule type="containsText" dxfId="21" priority="34" operator="containsText" text="N/A">
      <formula>NOT(ISERROR(SEARCH(("N/A"),(K9))))</formula>
    </cfRule>
  </conditionalFormatting>
  <conditionalFormatting sqref="M9:M16">
    <cfRule type="containsText" dxfId="20" priority="35" operator="containsText" text="N/A">
      <formula>NOT(ISERROR(SEARCH(("N/A"),(M9))))</formula>
    </cfRule>
  </conditionalFormatting>
  <conditionalFormatting sqref="U9:U16">
    <cfRule type="containsText" dxfId="19" priority="36" operator="containsText" text="N/A">
      <formula>NOT(ISERROR(SEARCH(("N/A"),(U9))))</formula>
    </cfRule>
  </conditionalFormatting>
  <conditionalFormatting sqref="W9:W16">
    <cfRule type="containsText" dxfId="18" priority="37" operator="containsText" text="N/A">
      <formula>NOT(ISERROR(SEARCH(("N/A"),(W9))))</formula>
    </cfRule>
  </conditionalFormatting>
  <conditionalFormatting sqref="R9:S22 R24:S24">
    <cfRule type="cellIs" dxfId="17" priority="9" operator="equal">
      <formula>5</formula>
    </cfRule>
  </conditionalFormatting>
  <conditionalFormatting sqref="R9:S22 R24:S24">
    <cfRule type="cellIs" dxfId="16" priority="10" operator="equal">
      <formula>5</formula>
    </cfRule>
  </conditionalFormatting>
  <conditionalFormatting sqref="R9:S22 R24:S24">
    <cfRule type="cellIs" dxfId="15" priority="11" operator="between">
      <formula>6</formula>
      <formula>30</formula>
    </cfRule>
  </conditionalFormatting>
  <conditionalFormatting sqref="R9:S22 R24:S24">
    <cfRule type="cellIs" dxfId="14" priority="12" operator="between">
      <formula>31</formula>
      <formula>60</formula>
    </cfRule>
  </conditionalFormatting>
  <conditionalFormatting sqref="R9:S22 R24:S24">
    <cfRule type="expression" dxfId="13" priority="13">
      <formula>ISERROR(R9)</formula>
    </cfRule>
  </conditionalFormatting>
  <conditionalFormatting sqref="R23:S23">
    <cfRule type="cellIs" dxfId="12" priority="14" operator="equal">
      <formula>5</formula>
    </cfRule>
  </conditionalFormatting>
  <conditionalFormatting sqref="R23:S23">
    <cfRule type="cellIs" dxfId="11" priority="15" operator="equal">
      <formula>5</formula>
    </cfRule>
  </conditionalFormatting>
  <conditionalFormatting sqref="R23:S23">
    <cfRule type="cellIs" dxfId="10" priority="16" operator="between">
      <formula>6</formula>
      <formula>30</formula>
    </cfRule>
  </conditionalFormatting>
  <conditionalFormatting sqref="R23:S23">
    <cfRule type="cellIs" dxfId="9" priority="17" operator="between">
      <formula>31</formula>
      <formula>60</formula>
    </cfRule>
  </conditionalFormatting>
  <conditionalFormatting sqref="R23:S23">
    <cfRule type="expression" dxfId="8" priority="18">
      <formula>ISERROR(R23)</formula>
    </cfRule>
  </conditionalFormatting>
  <conditionalFormatting sqref="P9:P16">
    <cfRule type="containsText" dxfId="7" priority="1" operator="containsText" text="FUERTE">
      <formula>NOT(ISERROR(SEARCH("FUERTE",P9)))</formula>
    </cfRule>
    <cfRule type="containsText" dxfId="6" priority="2" operator="containsText" text="MODERADO">
      <formula>NOT(ISERROR(SEARCH("MODERADO",P9)))</formula>
    </cfRule>
    <cfRule type="containsText" dxfId="5" priority="3" operator="containsText" text="DÉBIL">
      <formula>NOT(ISERROR(SEARCH("DÉBIL",P9)))</formula>
    </cfRule>
    <cfRule type="cellIs" dxfId="4" priority="4" operator="equal">
      <formula>5</formula>
    </cfRule>
  </conditionalFormatting>
  <conditionalFormatting sqref="P9:P16">
    <cfRule type="cellIs" dxfId="3" priority="5" operator="equal">
      <formula>5</formula>
    </cfRule>
  </conditionalFormatting>
  <conditionalFormatting sqref="P9:P16">
    <cfRule type="cellIs" dxfId="2" priority="6" operator="between">
      <formula>6</formula>
      <formula>30</formula>
    </cfRule>
  </conditionalFormatting>
  <conditionalFormatting sqref="P9:P16">
    <cfRule type="cellIs" dxfId="1" priority="7" operator="between">
      <formula>31</formula>
      <formula>60</formula>
    </cfRule>
  </conditionalFormatting>
  <conditionalFormatting sqref="P9:P16">
    <cfRule type="expression" dxfId="0" priority="8">
      <formula>ISERROR(P9)</formula>
    </cfRule>
  </conditionalFormatting>
  <dataValidations count="5">
    <dataValidation type="list" allowBlank="1" showErrorMessage="1" sqref="L9:L16 V9:V16">
      <formula1>$AK$8:$AK$11</formula1>
    </dataValidation>
    <dataValidation type="list" allowBlank="1" showErrorMessage="1" sqref="J9:J16 T9:T16">
      <formula1>$AJ$8:$AJ$11</formula1>
    </dataValidation>
    <dataValidation type="list" allowBlank="1" showInputMessage="1" showErrorMessage="1" sqref="P9:P16">
      <formula1>"DÉBIL,MODERADO,FUERTE"</formula1>
    </dataValidation>
    <dataValidation type="list" allowBlank="1" showErrorMessage="1" sqref="C9:C16">
      <formula1>"RIESGO ESTRATÉGICO,RIESGO SOCIAL,RIESGO AMBIENTAL,RIESGO TECNOLÓGICO,RISGO OPERACIONAL,"</formula1>
    </dataValidation>
    <dataValidation type="list" allowBlank="1" showInputMessage="1" showErrorMessage="1" sqref="R9:R24">
      <formula1>"SI,NO"</formula1>
    </dataValidation>
  </dataValidations>
  <printOptions verticalCentered="1"/>
  <pageMargins left="0.19685039370078741" right="0.59055118110236227" top="0.39370078740157483" bottom="0.47244094488188981" header="0" footer="0"/>
  <pageSetup fitToHeight="0" orientation="landscape"/>
  <headerFooter>
    <oddFooter>&amp;CPágina &amp;P de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showGridLines="0" topLeftCell="N1" zoomScale="80" zoomScaleNormal="80" workbookViewId="0">
      <selection activeCell="Y12" sqref="Y12:AE15"/>
    </sheetView>
  </sheetViews>
  <sheetFormatPr baseColWidth="10" defaultColWidth="14.42578125" defaultRowHeight="15" customHeight="1" x14ac:dyDescent="0.2"/>
  <cols>
    <col min="1" max="1" width="1.42578125" customWidth="1"/>
    <col min="2" max="2" width="18.5703125" customWidth="1"/>
    <col min="3" max="3" width="17" customWidth="1"/>
    <col min="4" max="4" width="18.5703125" customWidth="1"/>
    <col min="5" max="5" width="21.5703125" customWidth="1"/>
    <col min="6" max="6" width="12.85546875" customWidth="1"/>
    <col min="7" max="7" width="12.5703125" customWidth="1"/>
    <col min="8" max="8" width="15" customWidth="1"/>
    <col min="9" max="9" width="14.140625" customWidth="1"/>
    <col min="10" max="10" width="16.42578125" customWidth="1"/>
    <col min="11" max="11" width="4.140625" customWidth="1"/>
    <col min="12" max="12" width="4.85546875" customWidth="1"/>
    <col min="13" max="13" width="16" customWidth="1"/>
    <col min="14" max="14" width="17.5703125" customWidth="1"/>
    <col min="15" max="15" width="23.28515625" style="148" customWidth="1"/>
    <col min="16" max="16" width="17.42578125" customWidth="1"/>
    <col min="17" max="18" width="10.85546875" customWidth="1"/>
    <col min="19" max="19" width="3.140625" customWidth="1"/>
    <col min="20" max="24" width="10.85546875" customWidth="1"/>
    <col min="25" max="25" width="15" customWidth="1"/>
    <col min="26" max="27" width="10.85546875" customWidth="1"/>
  </cols>
  <sheetData>
    <row r="1" spans="1:31" ht="43.5" customHeight="1" x14ac:dyDescent="0.2">
      <c r="A1" s="80"/>
      <c r="B1" s="273" t="s">
        <v>60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80"/>
      <c r="Y1" s="80"/>
      <c r="Z1" s="80"/>
      <c r="AA1" s="80"/>
    </row>
    <row r="2" spans="1:31" ht="15.75" customHeight="1" x14ac:dyDescent="0.2">
      <c r="A2" s="80"/>
      <c r="B2" s="274" t="s">
        <v>61</v>
      </c>
      <c r="C2" s="170"/>
      <c r="D2" s="170"/>
      <c r="E2" s="170"/>
      <c r="F2" s="170"/>
      <c r="G2" s="170"/>
      <c r="H2" s="170"/>
      <c r="I2" s="170"/>
      <c r="J2" s="170"/>
      <c r="K2" s="80"/>
      <c r="L2" s="80"/>
      <c r="M2" s="277" t="s">
        <v>62</v>
      </c>
      <c r="N2" s="277"/>
      <c r="O2" s="277"/>
      <c r="P2" s="277"/>
      <c r="Q2" s="277"/>
      <c r="R2" s="168"/>
      <c r="S2" s="168"/>
      <c r="T2" s="80"/>
      <c r="U2" s="80"/>
      <c r="V2" s="80"/>
      <c r="W2" s="80"/>
      <c r="X2" s="80"/>
      <c r="Y2" s="80"/>
      <c r="Z2" s="80"/>
      <c r="AA2" s="80"/>
    </row>
    <row r="3" spans="1:31" ht="12.75" customHeight="1" thickBot="1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31" ht="12.75" customHeight="1" thickBot="1" x14ac:dyDescent="0.25">
      <c r="A4" s="80"/>
      <c r="B4" s="275" t="s">
        <v>25</v>
      </c>
      <c r="C4" s="243"/>
      <c r="D4" s="243"/>
      <c r="E4" s="244"/>
      <c r="F4" s="80"/>
      <c r="G4" s="276" t="s">
        <v>27</v>
      </c>
      <c r="H4" s="197"/>
      <c r="I4" s="197"/>
      <c r="J4" s="250"/>
      <c r="K4" s="80"/>
      <c r="L4" s="80"/>
      <c r="M4" s="81" t="s">
        <v>63</v>
      </c>
      <c r="N4" s="82" t="s">
        <v>64</v>
      </c>
      <c r="O4" s="159"/>
      <c r="P4" s="83"/>
      <c r="Q4" s="83"/>
      <c r="R4" s="83"/>
      <c r="S4" s="80"/>
      <c r="T4" s="276" t="s">
        <v>65</v>
      </c>
      <c r="U4" s="197"/>
      <c r="V4" s="197"/>
      <c r="W4" s="250"/>
      <c r="X4" s="80"/>
      <c r="Y4" s="80"/>
      <c r="Z4" s="80"/>
      <c r="AA4" s="80"/>
    </row>
    <row r="5" spans="1:31" ht="57" customHeight="1" thickBot="1" x14ac:dyDescent="0.25">
      <c r="A5" s="80"/>
      <c r="B5" s="278" t="s">
        <v>66</v>
      </c>
      <c r="C5" s="279"/>
      <c r="D5" s="279"/>
      <c r="E5" s="280"/>
      <c r="F5" s="80"/>
      <c r="G5" s="281" t="s">
        <v>67</v>
      </c>
      <c r="H5" s="282"/>
      <c r="I5" s="282"/>
      <c r="J5" s="283"/>
      <c r="K5" s="80"/>
      <c r="L5" s="84"/>
      <c r="M5" s="85" t="s">
        <v>68</v>
      </c>
      <c r="N5" s="86">
        <v>3</v>
      </c>
      <c r="O5" s="87">
        <v>15</v>
      </c>
      <c r="P5" s="88">
        <v>30</v>
      </c>
      <c r="Q5" s="89">
        <v>60</v>
      </c>
      <c r="S5" s="80"/>
      <c r="T5" s="287" t="s">
        <v>49</v>
      </c>
      <c r="U5" s="288"/>
      <c r="V5" s="288"/>
      <c r="W5" s="289"/>
      <c r="X5" s="80"/>
      <c r="Y5" s="80"/>
      <c r="Z5" s="80"/>
      <c r="AA5" s="80"/>
    </row>
    <row r="6" spans="1:31" ht="12.75" customHeight="1" x14ac:dyDescent="0.2">
      <c r="A6" s="80"/>
      <c r="B6" s="284" t="s">
        <v>69</v>
      </c>
      <c r="C6" s="185"/>
      <c r="D6" s="285">
        <v>3</v>
      </c>
      <c r="E6" s="185"/>
      <c r="F6" s="80"/>
      <c r="G6" s="286" t="s">
        <v>70</v>
      </c>
      <c r="H6" s="190"/>
      <c r="I6" s="285">
        <v>20</v>
      </c>
      <c r="J6" s="185"/>
      <c r="K6" s="80"/>
      <c r="L6" s="84"/>
      <c r="M6" s="90" t="s">
        <v>71</v>
      </c>
      <c r="N6" s="91">
        <v>2</v>
      </c>
      <c r="O6" s="92">
        <v>10</v>
      </c>
      <c r="P6" s="93">
        <v>20</v>
      </c>
      <c r="Q6" s="94">
        <v>40</v>
      </c>
      <c r="S6" s="80"/>
      <c r="T6" s="290" t="s">
        <v>51</v>
      </c>
      <c r="U6" s="190"/>
      <c r="V6" s="291" t="s">
        <v>72</v>
      </c>
      <c r="W6" s="185"/>
      <c r="X6" s="80"/>
      <c r="Y6" s="80"/>
      <c r="Z6" s="80"/>
      <c r="AA6" s="80"/>
    </row>
    <row r="7" spans="1:31" ht="12.75" customHeight="1" thickBot="1" x14ac:dyDescent="0.25">
      <c r="A7" s="80"/>
      <c r="B7" s="251" t="s">
        <v>73</v>
      </c>
      <c r="C7" s="252"/>
      <c r="D7" s="263">
        <v>2</v>
      </c>
      <c r="E7" s="252"/>
      <c r="F7" s="80"/>
      <c r="G7" s="264" t="s">
        <v>73</v>
      </c>
      <c r="H7" s="172"/>
      <c r="I7" s="263">
        <v>10</v>
      </c>
      <c r="J7" s="252"/>
      <c r="K7" s="80"/>
      <c r="L7" s="95"/>
      <c r="M7" s="96" t="s">
        <v>74</v>
      </c>
      <c r="N7" s="97">
        <v>1</v>
      </c>
      <c r="O7" s="98">
        <v>5</v>
      </c>
      <c r="P7" s="99">
        <v>10</v>
      </c>
      <c r="Q7" s="99">
        <v>20</v>
      </c>
      <c r="S7" s="80"/>
      <c r="T7" s="292" t="s">
        <v>54</v>
      </c>
      <c r="U7" s="172"/>
      <c r="V7" s="293" t="s">
        <v>75</v>
      </c>
      <c r="W7" s="252"/>
      <c r="X7" s="80"/>
      <c r="Y7" s="80"/>
      <c r="Z7" s="80"/>
      <c r="AA7" s="80"/>
    </row>
    <row r="8" spans="1:31" ht="12.75" customHeight="1" thickBot="1" x14ac:dyDescent="0.25">
      <c r="A8" s="80"/>
      <c r="B8" s="253" t="s">
        <v>76</v>
      </c>
      <c r="C8" s="254"/>
      <c r="D8" s="255">
        <v>1</v>
      </c>
      <c r="E8" s="254"/>
      <c r="F8" s="80"/>
      <c r="G8" s="256" t="s">
        <v>77</v>
      </c>
      <c r="H8" s="257"/>
      <c r="I8" s="255">
        <v>5</v>
      </c>
      <c r="J8" s="254"/>
      <c r="K8" s="80"/>
      <c r="L8" s="95"/>
      <c r="M8" s="83"/>
      <c r="N8" s="100" t="s">
        <v>64</v>
      </c>
      <c r="O8" s="101">
        <v>5</v>
      </c>
      <c r="P8" s="102">
        <v>10</v>
      </c>
      <c r="Q8" s="103">
        <v>20</v>
      </c>
      <c r="S8" s="80"/>
      <c r="T8" s="271" t="s">
        <v>57</v>
      </c>
      <c r="U8" s="257"/>
      <c r="V8" s="272" t="s">
        <v>58</v>
      </c>
      <c r="W8" s="254"/>
      <c r="X8" s="80"/>
      <c r="Y8" s="80"/>
      <c r="Z8" s="80"/>
      <c r="AA8" s="80"/>
    </row>
    <row r="9" spans="1:31" ht="12.75" customHeight="1" x14ac:dyDescent="0.2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95"/>
      <c r="M9" s="83"/>
      <c r="N9" s="104" t="s">
        <v>78</v>
      </c>
      <c r="O9" s="105" t="s">
        <v>77</v>
      </c>
      <c r="P9" s="106" t="s">
        <v>73</v>
      </c>
      <c r="Q9" s="107" t="s">
        <v>70</v>
      </c>
      <c r="S9" s="80"/>
      <c r="T9" s="80"/>
      <c r="U9" s="80"/>
      <c r="V9" s="80"/>
      <c r="W9" s="80"/>
      <c r="X9" s="80"/>
      <c r="Y9" s="80"/>
      <c r="Z9" s="80"/>
      <c r="AA9" s="80"/>
    </row>
    <row r="10" spans="1:31" ht="12.75" customHeight="1" thickBot="1" x14ac:dyDescent="0.25">
      <c r="A10" s="80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9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10"/>
      <c r="Y10" s="110"/>
      <c r="Z10" s="110"/>
      <c r="AA10" s="80"/>
    </row>
    <row r="11" spans="1:31" ht="12.75" customHeight="1" thickBot="1" x14ac:dyDescent="0.25">
      <c r="A11" s="80"/>
      <c r="B11" s="80"/>
      <c r="C11" s="80"/>
      <c r="D11" s="80"/>
      <c r="E11" s="80"/>
      <c r="F11" s="111"/>
      <c r="G11" s="80"/>
      <c r="H11" s="80"/>
      <c r="I11" s="80"/>
      <c r="J11" s="80"/>
      <c r="K11" s="80"/>
      <c r="L11" s="95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</row>
    <row r="12" spans="1:31" ht="54" customHeight="1" thickBot="1" x14ac:dyDescent="0.25">
      <c r="A12" s="80"/>
      <c r="B12" s="112" t="s">
        <v>79</v>
      </c>
      <c r="C12" s="113" t="s">
        <v>80</v>
      </c>
      <c r="D12" s="113" t="s">
        <v>14</v>
      </c>
      <c r="E12" s="113" t="s">
        <v>81</v>
      </c>
      <c r="F12" s="80"/>
      <c r="G12" s="258" t="s">
        <v>82</v>
      </c>
      <c r="H12" s="260" t="s">
        <v>83</v>
      </c>
      <c r="I12" s="258" t="s">
        <v>84</v>
      </c>
      <c r="J12" s="258" t="s">
        <v>85</v>
      </c>
      <c r="K12" s="260" t="s">
        <v>86</v>
      </c>
      <c r="L12" s="261"/>
      <c r="M12" s="262"/>
      <c r="N12" s="258" t="s">
        <v>87</v>
      </c>
      <c r="O12" s="258" t="s">
        <v>126</v>
      </c>
      <c r="P12" s="80"/>
      <c r="Q12" s="114" t="s">
        <v>70</v>
      </c>
      <c r="R12" s="265" t="s">
        <v>88</v>
      </c>
      <c r="S12" s="197"/>
      <c r="T12" s="197"/>
      <c r="U12" s="197"/>
      <c r="V12" s="197"/>
      <c r="W12" s="250"/>
      <c r="X12" s="80"/>
      <c r="Y12" s="305" t="s">
        <v>133</v>
      </c>
      <c r="Z12" s="306"/>
      <c r="AA12" s="306"/>
      <c r="AB12" s="306"/>
      <c r="AC12" s="306"/>
      <c r="AD12" s="306"/>
      <c r="AE12" s="307"/>
    </row>
    <row r="13" spans="1:31" ht="66.75" customHeight="1" thickBot="1" x14ac:dyDescent="0.25">
      <c r="A13" s="80"/>
      <c r="B13" s="115">
        <v>3</v>
      </c>
      <c r="C13" s="116" t="s">
        <v>89</v>
      </c>
      <c r="D13" s="116" t="s">
        <v>120</v>
      </c>
      <c r="E13" s="116" t="s">
        <v>121</v>
      </c>
      <c r="F13" s="80"/>
      <c r="G13" s="259"/>
      <c r="H13" s="238"/>
      <c r="I13" s="259"/>
      <c r="J13" s="259"/>
      <c r="K13" s="238"/>
      <c r="L13" s="233"/>
      <c r="M13" s="234"/>
      <c r="N13" s="259"/>
      <c r="O13" s="259"/>
      <c r="P13" s="80"/>
      <c r="Q13" s="117" t="s">
        <v>73</v>
      </c>
      <c r="R13" s="265" t="s">
        <v>125</v>
      </c>
      <c r="S13" s="269"/>
      <c r="T13" s="269"/>
      <c r="U13" s="269"/>
      <c r="V13" s="269"/>
      <c r="W13" s="270"/>
      <c r="X13" s="80"/>
      <c r="Y13" s="308" t="s">
        <v>130</v>
      </c>
      <c r="Z13" s="309"/>
      <c r="AA13" s="296" t="s">
        <v>134</v>
      </c>
      <c r="AB13" s="297"/>
      <c r="AC13" s="297"/>
      <c r="AD13" s="297"/>
      <c r="AE13" s="298"/>
    </row>
    <row r="14" spans="1:31" ht="78" customHeight="1" thickBot="1" x14ac:dyDescent="0.25">
      <c r="A14" s="80"/>
      <c r="B14" s="115">
        <v>2</v>
      </c>
      <c r="C14" s="116" t="s">
        <v>90</v>
      </c>
      <c r="D14" s="116" t="s">
        <v>118</v>
      </c>
      <c r="E14" s="116" t="s">
        <v>149</v>
      </c>
      <c r="F14" s="80"/>
      <c r="G14" s="266" t="s">
        <v>91</v>
      </c>
      <c r="H14" s="266" t="s">
        <v>92</v>
      </c>
      <c r="I14" s="266" t="s">
        <v>93</v>
      </c>
      <c r="J14" s="267" t="s">
        <v>94</v>
      </c>
      <c r="K14" s="268" t="s">
        <v>95</v>
      </c>
      <c r="L14" s="261"/>
      <c r="M14" s="262"/>
      <c r="N14" s="266" t="s">
        <v>96</v>
      </c>
      <c r="O14" s="266" t="s">
        <v>127</v>
      </c>
      <c r="P14" s="80"/>
      <c r="Q14" s="118" t="s">
        <v>77</v>
      </c>
      <c r="R14" s="265" t="s">
        <v>150</v>
      </c>
      <c r="S14" s="197"/>
      <c r="T14" s="197"/>
      <c r="U14" s="197"/>
      <c r="V14" s="197"/>
      <c r="W14" s="250"/>
      <c r="X14" s="80"/>
      <c r="Y14" s="310" t="s">
        <v>131</v>
      </c>
      <c r="Z14" s="311"/>
      <c r="AA14" s="299" t="s">
        <v>135</v>
      </c>
      <c r="AB14" s="300"/>
      <c r="AC14" s="300"/>
      <c r="AD14" s="300"/>
      <c r="AE14" s="301"/>
    </row>
    <row r="15" spans="1:31" ht="69.75" customHeight="1" thickBot="1" x14ac:dyDescent="0.25">
      <c r="A15" s="80"/>
      <c r="B15" s="115">
        <v>1</v>
      </c>
      <c r="C15" s="116" t="s">
        <v>97</v>
      </c>
      <c r="D15" s="116" t="s">
        <v>117</v>
      </c>
      <c r="E15" s="116" t="s">
        <v>119</v>
      </c>
      <c r="F15" s="80"/>
      <c r="G15" s="259"/>
      <c r="H15" s="259"/>
      <c r="I15" s="259"/>
      <c r="J15" s="259"/>
      <c r="K15" s="238"/>
      <c r="L15" s="233"/>
      <c r="M15" s="234"/>
      <c r="N15" s="259"/>
      <c r="O15" s="259"/>
      <c r="P15" s="80"/>
      <c r="Q15" s="80"/>
      <c r="R15" s="80"/>
      <c r="S15" s="80"/>
      <c r="T15" s="80"/>
      <c r="U15" s="80"/>
      <c r="V15" s="80"/>
      <c r="W15" s="80"/>
      <c r="X15" s="80"/>
      <c r="Y15" s="294" t="s">
        <v>132</v>
      </c>
      <c r="Z15" s="295"/>
      <c r="AA15" s="302" t="s">
        <v>137</v>
      </c>
      <c r="AB15" s="303"/>
      <c r="AC15" s="303"/>
      <c r="AD15" s="303"/>
      <c r="AE15" s="304"/>
    </row>
    <row r="16" spans="1:31" ht="93.75" customHeight="1" thickBot="1" x14ac:dyDescent="0.25">
      <c r="A16" s="80"/>
      <c r="B16" s="80"/>
      <c r="C16" s="80"/>
      <c r="D16" s="80"/>
      <c r="E16" s="80"/>
      <c r="F16" s="80"/>
      <c r="G16" s="119" t="s">
        <v>98</v>
      </c>
      <c r="H16" s="120" t="s">
        <v>122</v>
      </c>
      <c r="I16" s="119" t="s">
        <v>99</v>
      </c>
      <c r="J16" s="121" t="s">
        <v>100</v>
      </c>
      <c r="K16" s="249" t="s">
        <v>123</v>
      </c>
      <c r="L16" s="197"/>
      <c r="M16" s="250"/>
      <c r="N16" s="119" t="s">
        <v>101</v>
      </c>
      <c r="O16" s="119" t="s">
        <v>129</v>
      </c>
      <c r="P16" s="80"/>
      <c r="X16" s="80"/>
      <c r="Y16" s="80"/>
      <c r="Z16" s="80"/>
      <c r="AA16" s="80"/>
    </row>
    <row r="17" spans="1:27" ht="92.25" customHeight="1" thickBot="1" x14ac:dyDescent="0.25">
      <c r="A17" s="80"/>
      <c r="B17" s="80"/>
      <c r="C17" s="80"/>
      <c r="D17" s="80"/>
      <c r="E17" s="80"/>
      <c r="F17" s="80"/>
      <c r="G17" s="119" t="s">
        <v>102</v>
      </c>
      <c r="H17" s="120" t="s">
        <v>103</v>
      </c>
      <c r="I17" s="119" t="s">
        <v>104</v>
      </c>
      <c r="J17" s="121" t="s">
        <v>105</v>
      </c>
      <c r="K17" s="249" t="s">
        <v>124</v>
      </c>
      <c r="L17" s="197"/>
      <c r="M17" s="250"/>
      <c r="N17" s="119" t="s">
        <v>106</v>
      </c>
      <c r="O17" s="119" t="s">
        <v>128</v>
      </c>
      <c r="P17" s="80"/>
      <c r="X17" s="80"/>
      <c r="Y17" s="80"/>
      <c r="Z17" s="80"/>
      <c r="AA17" s="80"/>
    </row>
    <row r="18" spans="1:27" ht="12.75" customHeight="1" x14ac:dyDescent="0.2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X18" s="80"/>
      <c r="Y18" s="80"/>
      <c r="Z18" s="80"/>
      <c r="AA18" s="80"/>
    </row>
    <row r="19" spans="1:27" ht="12.75" customHeight="1" x14ac:dyDescent="0.2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X19" s="80"/>
      <c r="Y19" s="80"/>
      <c r="Z19" s="80"/>
      <c r="AA19" s="80"/>
    </row>
    <row r="20" spans="1:27" ht="12.75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</row>
    <row r="21" spans="1:27" ht="12.75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</row>
    <row r="22" spans="1:27" ht="12.75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</row>
    <row r="23" spans="1:27" ht="12.75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</row>
    <row r="24" spans="1:27" ht="12.75" customHeight="1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</row>
    <row r="25" spans="1:27" ht="12.75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</row>
    <row r="26" spans="1:27" ht="12.75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</row>
    <row r="27" spans="1:27" ht="12.75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</row>
    <row r="28" spans="1:27" ht="12.75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</row>
    <row r="29" spans="1:27" ht="12.7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</row>
    <row r="30" spans="1:27" ht="12.7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</row>
    <row r="31" spans="1:27" ht="12.75" customHeight="1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</row>
    <row r="32" spans="1:27" ht="12.75" customHeight="1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</row>
    <row r="33" spans="1:27" ht="12.75" customHeight="1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</row>
    <row r="34" spans="1:27" ht="12.75" customHeight="1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</row>
    <row r="35" spans="1:27" ht="12.75" customHeight="1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</row>
    <row r="36" spans="1:27" ht="12.75" customHeight="1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</row>
    <row r="37" spans="1:27" ht="12.75" customHeight="1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</row>
    <row r="38" spans="1:27" ht="12.75" customHeight="1" x14ac:dyDescent="0.2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</row>
    <row r="39" spans="1:27" ht="12.75" customHeight="1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</row>
    <row r="40" spans="1:27" ht="12.75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</row>
    <row r="41" spans="1:27" ht="12.75" customHeight="1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</row>
    <row r="42" spans="1:27" ht="12.75" customHeight="1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</row>
    <row r="43" spans="1:27" ht="12.75" customHeight="1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</row>
    <row r="44" spans="1:27" ht="12.75" customHeight="1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</row>
    <row r="45" spans="1:27" ht="12.75" customHeight="1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spans="1:27" ht="12.75" customHeight="1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</row>
    <row r="47" spans="1:27" ht="12.75" customHeight="1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</row>
    <row r="48" spans="1:27" ht="12.75" customHeight="1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</row>
    <row r="49" spans="1:27" ht="12.75" customHeight="1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</row>
    <row r="50" spans="1:27" ht="12.75" customHeight="1" x14ac:dyDescent="0.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</row>
    <row r="51" spans="1:27" ht="12.75" customHeight="1" x14ac:dyDescent="0.2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</row>
    <row r="52" spans="1:27" ht="12.75" customHeight="1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</row>
    <row r="53" spans="1:27" ht="12.75" customHeight="1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</row>
    <row r="54" spans="1:27" ht="12.75" customHeight="1" x14ac:dyDescent="0.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</row>
    <row r="55" spans="1:27" ht="12.75" customHeight="1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</row>
    <row r="56" spans="1:27" ht="12.75" customHeight="1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</row>
    <row r="57" spans="1:27" ht="12.75" customHeight="1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</row>
    <row r="58" spans="1:27" ht="12.75" customHeight="1" x14ac:dyDescent="0.2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</row>
    <row r="59" spans="1:27" ht="12.75" customHeight="1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</row>
    <row r="60" spans="1:27" ht="12.75" customHeight="1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</row>
    <row r="61" spans="1:27" ht="12.75" customHeight="1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</row>
    <row r="62" spans="1:27" ht="12.75" customHeight="1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</row>
    <row r="63" spans="1:27" ht="12.75" customHeight="1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</row>
    <row r="64" spans="1:27" ht="12.75" customHeight="1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</row>
    <row r="65" spans="1:27" ht="12.75" customHeight="1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</row>
    <row r="66" spans="1:27" ht="12.75" customHeight="1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</row>
    <row r="67" spans="1:27" ht="12.75" customHeight="1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</row>
    <row r="68" spans="1:27" ht="12.75" customHeight="1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</row>
    <row r="69" spans="1:27" ht="12.75" customHeight="1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</row>
    <row r="70" spans="1:27" ht="12.75" customHeight="1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</row>
    <row r="71" spans="1:27" ht="12.75" customHeight="1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</row>
    <row r="72" spans="1:27" ht="12.75" customHeight="1" x14ac:dyDescent="0.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</row>
    <row r="73" spans="1:27" ht="12.75" customHeight="1" x14ac:dyDescent="0.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</row>
    <row r="74" spans="1:27" ht="12.75" customHeight="1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</row>
    <row r="75" spans="1:27" ht="12.75" customHeight="1" x14ac:dyDescent="0.2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</row>
    <row r="76" spans="1:27" ht="12.75" customHeight="1" x14ac:dyDescent="0.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</row>
    <row r="77" spans="1:27" ht="12.75" customHeight="1" x14ac:dyDescent="0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</row>
    <row r="78" spans="1:27" ht="12.75" customHeight="1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</row>
    <row r="79" spans="1:27" ht="12.75" customHeight="1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</row>
    <row r="80" spans="1:27" ht="12.75" customHeight="1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</row>
    <row r="81" spans="1:27" ht="12.75" customHeight="1" x14ac:dyDescent="0.2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</row>
    <row r="82" spans="1:27" ht="12.75" customHeight="1" x14ac:dyDescent="0.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</row>
    <row r="83" spans="1:27" ht="12.75" customHeight="1" x14ac:dyDescent="0.2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</row>
    <row r="84" spans="1:27" ht="12.75" customHeight="1" x14ac:dyDescent="0.2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</row>
    <row r="85" spans="1:27" ht="12.75" customHeight="1" x14ac:dyDescent="0.2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</row>
    <row r="86" spans="1:27" ht="12.75" customHeight="1" x14ac:dyDescent="0.2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</row>
    <row r="87" spans="1:27" ht="12.75" customHeight="1" x14ac:dyDescent="0.2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</row>
    <row r="88" spans="1:27" ht="12.75" customHeight="1" x14ac:dyDescent="0.2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</row>
    <row r="89" spans="1:27" ht="12.75" customHeight="1" x14ac:dyDescent="0.2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</row>
    <row r="90" spans="1:27" ht="12.75" customHeight="1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</row>
    <row r="91" spans="1:27" ht="12.75" customHeight="1" x14ac:dyDescent="0.2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</row>
    <row r="92" spans="1:27" ht="12.75" customHeight="1" x14ac:dyDescent="0.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</row>
    <row r="93" spans="1:27" ht="12.75" customHeight="1" x14ac:dyDescent="0.2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</row>
    <row r="94" spans="1:27" ht="12.75" customHeight="1" x14ac:dyDescent="0.2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</row>
    <row r="95" spans="1:27" ht="12.75" customHeight="1" x14ac:dyDescent="0.2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</row>
    <row r="96" spans="1:27" ht="12.75" customHeight="1" x14ac:dyDescent="0.2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</row>
    <row r="97" spans="1:27" ht="12.75" customHeight="1" x14ac:dyDescent="0.2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</row>
    <row r="98" spans="1:27" ht="12.75" customHeight="1" x14ac:dyDescent="0.2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</row>
    <row r="99" spans="1:27" ht="12.75" customHeight="1" x14ac:dyDescent="0.2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</row>
    <row r="100" spans="1:27" ht="12.75" customHeight="1" x14ac:dyDescent="0.2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</row>
    <row r="101" spans="1:27" ht="12.75" customHeight="1" x14ac:dyDescent="0.2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</row>
    <row r="102" spans="1:27" ht="12.75" customHeight="1" x14ac:dyDescent="0.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</row>
    <row r="103" spans="1:27" ht="12.75" customHeight="1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</row>
    <row r="104" spans="1:27" ht="12.75" customHeight="1" x14ac:dyDescent="0.2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</row>
    <row r="105" spans="1:27" ht="12.75" customHeight="1" x14ac:dyDescent="0.2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</row>
    <row r="106" spans="1:27" ht="12.75" customHeight="1" x14ac:dyDescent="0.2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</row>
    <row r="107" spans="1:27" ht="12.75" customHeight="1" x14ac:dyDescent="0.2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</row>
    <row r="108" spans="1:27" ht="12.75" customHeight="1" x14ac:dyDescent="0.2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</row>
    <row r="109" spans="1:27" ht="12.75" customHeight="1" x14ac:dyDescent="0.2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</row>
    <row r="110" spans="1:27" ht="12.75" customHeight="1" x14ac:dyDescent="0.2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</row>
    <row r="111" spans="1:27" ht="12.75" customHeight="1" x14ac:dyDescent="0.2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</row>
    <row r="112" spans="1:27" ht="12.75" customHeight="1" x14ac:dyDescent="0.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</row>
    <row r="113" spans="1:27" ht="12.75" customHeight="1" x14ac:dyDescent="0.2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</row>
    <row r="114" spans="1:27" ht="12.75" customHeight="1" x14ac:dyDescent="0.2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</row>
    <row r="115" spans="1:27" ht="12.75" customHeight="1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</row>
    <row r="116" spans="1:27" ht="12.75" customHeight="1" x14ac:dyDescent="0.2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</row>
    <row r="117" spans="1:27" ht="12.75" customHeight="1" x14ac:dyDescent="0.2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</row>
    <row r="118" spans="1:27" ht="12.75" customHeight="1" x14ac:dyDescent="0.2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</row>
    <row r="119" spans="1:27" ht="12.75" customHeight="1" x14ac:dyDescent="0.2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</row>
    <row r="120" spans="1:27" ht="12.75" customHeight="1" x14ac:dyDescent="0.2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</row>
    <row r="121" spans="1:27" ht="12.75" customHeight="1" x14ac:dyDescent="0.2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</row>
    <row r="122" spans="1:27" ht="12.75" customHeight="1" x14ac:dyDescent="0.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</row>
    <row r="123" spans="1:27" ht="12.75" customHeight="1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</row>
    <row r="124" spans="1:27" ht="12.75" customHeight="1" x14ac:dyDescent="0.2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</row>
    <row r="125" spans="1:27" ht="12.75" customHeight="1" x14ac:dyDescent="0.2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</row>
    <row r="126" spans="1:27" ht="12.75" customHeight="1" x14ac:dyDescent="0.2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</row>
    <row r="127" spans="1:27" ht="12.75" customHeight="1" x14ac:dyDescent="0.2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</row>
    <row r="128" spans="1:27" ht="12.75" customHeight="1" x14ac:dyDescent="0.2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</row>
    <row r="129" spans="1:27" ht="12.75" customHeight="1" x14ac:dyDescent="0.2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</row>
    <row r="130" spans="1:27" ht="12.75" customHeight="1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</row>
    <row r="131" spans="1:27" ht="12.75" customHeight="1" x14ac:dyDescent="0.2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</row>
    <row r="132" spans="1:27" ht="12.75" customHeight="1" x14ac:dyDescent="0.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</row>
    <row r="133" spans="1:27" ht="12.75" customHeight="1" x14ac:dyDescent="0.2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</row>
    <row r="134" spans="1:27" ht="12.75" customHeight="1" x14ac:dyDescent="0.2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</row>
    <row r="135" spans="1:27" ht="12.75" customHeight="1" x14ac:dyDescent="0.2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</row>
    <row r="136" spans="1:27" ht="12.75" customHeight="1" x14ac:dyDescent="0.2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</row>
    <row r="137" spans="1:27" ht="12.75" customHeight="1" x14ac:dyDescent="0.2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</row>
    <row r="138" spans="1:27" ht="12.75" customHeight="1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</row>
    <row r="139" spans="1:27" ht="12.75" customHeight="1" x14ac:dyDescent="0.2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</row>
    <row r="140" spans="1:27" ht="12.75" customHeight="1" x14ac:dyDescent="0.2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</row>
    <row r="141" spans="1:27" ht="12.75" customHeight="1" x14ac:dyDescent="0.2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</row>
    <row r="142" spans="1:27" ht="12.75" customHeight="1" x14ac:dyDescent="0.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</row>
    <row r="143" spans="1:27" ht="12.75" customHeight="1" x14ac:dyDescent="0.2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</row>
    <row r="144" spans="1:27" ht="12.75" customHeight="1" x14ac:dyDescent="0.2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</row>
    <row r="145" spans="1:27" ht="12.75" customHeight="1" x14ac:dyDescent="0.2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</row>
    <row r="146" spans="1:27" ht="12.75" customHeight="1" x14ac:dyDescent="0.2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</row>
    <row r="147" spans="1:27" ht="12.75" customHeight="1" x14ac:dyDescent="0.2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</row>
    <row r="148" spans="1:27" ht="12.75" customHeight="1" x14ac:dyDescent="0.2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</row>
    <row r="149" spans="1:27" ht="12.75" customHeight="1" x14ac:dyDescent="0.2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</row>
    <row r="150" spans="1:27" ht="12.75" customHeight="1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</row>
    <row r="151" spans="1:27" ht="12.75" customHeight="1" x14ac:dyDescent="0.2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</row>
    <row r="152" spans="1:27" ht="12.75" customHeight="1" x14ac:dyDescent="0.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</row>
    <row r="153" spans="1:27" ht="12.75" customHeight="1" x14ac:dyDescent="0.2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</row>
    <row r="154" spans="1:27" ht="12.75" customHeight="1" x14ac:dyDescent="0.2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</row>
    <row r="155" spans="1:27" ht="12.75" customHeight="1" x14ac:dyDescent="0.2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</row>
    <row r="156" spans="1:27" ht="12.75" customHeight="1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</row>
    <row r="157" spans="1:27" ht="12.75" customHeight="1" x14ac:dyDescent="0.2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</row>
    <row r="158" spans="1:27" ht="12.75" customHeight="1" x14ac:dyDescent="0.2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</row>
    <row r="159" spans="1:27" ht="12.75" customHeight="1" x14ac:dyDescent="0.2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</row>
    <row r="160" spans="1:27" ht="12.75" customHeight="1" x14ac:dyDescent="0.2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</row>
    <row r="161" spans="1:27" ht="12.75" customHeight="1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</row>
    <row r="162" spans="1:27" ht="12.75" customHeight="1" x14ac:dyDescent="0.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</row>
    <row r="163" spans="1:27" ht="12.75" customHeight="1" x14ac:dyDescent="0.2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</row>
    <row r="164" spans="1:27" ht="12.75" customHeight="1" x14ac:dyDescent="0.2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</row>
    <row r="165" spans="1:27" ht="12.75" customHeight="1" x14ac:dyDescent="0.2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</row>
    <row r="166" spans="1:27" ht="12.75" customHeight="1" x14ac:dyDescent="0.2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</row>
    <row r="167" spans="1:27" ht="12.75" customHeight="1" x14ac:dyDescent="0.2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</row>
    <row r="168" spans="1:27" ht="12.75" customHeight="1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</row>
    <row r="169" spans="1:27" ht="12.75" customHeight="1" x14ac:dyDescent="0.2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</row>
    <row r="170" spans="1:27" ht="12.75" customHeight="1" x14ac:dyDescent="0.2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</row>
    <row r="171" spans="1:27" ht="12.75" customHeight="1" x14ac:dyDescent="0.2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</row>
    <row r="172" spans="1:27" ht="12.75" customHeight="1" x14ac:dyDescent="0.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</row>
    <row r="173" spans="1:27" ht="12.75" customHeight="1" x14ac:dyDescent="0.2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</row>
    <row r="174" spans="1:27" ht="12.75" customHeight="1" x14ac:dyDescent="0.2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</row>
    <row r="175" spans="1:27" ht="12.75" customHeight="1" x14ac:dyDescent="0.2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</row>
    <row r="176" spans="1:27" ht="12.75" customHeight="1" x14ac:dyDescent="0.2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</row>
    <row r="177" spans="1:27" ht="12.75" customHeight="1" x14ac:dyDescent="0.2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</row>
    <row r="178" spans="1:27" ht="12.75" customHeight="1" x14ac:dyDescent="0.2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</row>
    <row r="179" spans="1:27" ht="12.75" customHeight="1" x14ac:dyDescent="0.2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</row>
    <row r="180" spans="1:27" ht="12.75" customHeight="1" x14ac:dyDescent="0.2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</row>
    <row r="181" spans="1:27" ht="12.75" customHeight="1" x14ac:dyDescent="0.2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</row>
    <row r="182" spans="1:27" ht="12.75" customHeight="1" x14ac:dyDescent="0.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</row>
    <row r="183" spans="1:27" ht="12.75" customHeight="1" x14ac:dyDescent="0.2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</row>
    <row r="184" spans="1:27" ht="12.75" customHeight="1" x14ac:dyDescent="0.2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</row>
    <row r="185" spans="1:27" ht="12.75" customHeight="1" x14ac:dyDescent="0.2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</row>
    <row r="186" spans="1:27" ht="12.75" customHeight="1" x14ac:dyDescent="0.2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</row>
    <row r="187" spans="1:27" ht="12.75" customHeight="1" x14ac:dyDescent="0.2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</row>
    <row r="188" spans="1:27" ht="12.75" customHeight="1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</row>
    <row r="189" spans="1:27" ht="12.75" customHeight="1" x14ac:dyDescent="0.2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</row>
    <row r="190" spans="1:27" ht="12.75" customHeight="1" x14ac:dyDescent="0.2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</row>
    <row r="191" spans="1:27" ht="12.75" customHeight="1" x14ac:dyDescent="0.2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</row>
    <row r="192" spans="1:27" ht="12.75" customHeight="1" x14ac:dyDescent="0.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</row>
    <row r="193" spans="1:27" ht="12.75" customHeight="1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</row>
    <row r="194" spans="1:27" ht="12.75" customHeight="1" x14ac:dyDescent="0.2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</row>
    <row r="195" spans="1:27" ht="12.75" customHeight="1" x14ac:dyDescent="0.2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</row>
    <row r="196" spans="1:27" ht="12.75" customHeight="1" x14ac:dyDescent="0.2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</row>
    <row r="197" spans="1:27" ht="12.75" customHeight="1" x14ac:dyDescent="0.2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</row>
    <row r="198" spans="1:27" ht="12.75" customHeight="1" x14ac:dyDescent="0.2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</row>
    <row r="199" spans="1:27" ht="12.75" customHeight="1" x14ac:dyDescent="0.2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</row>
    <row r="200" spans="1:27" ht="12.75" customHeight="1" x14ac:dyDescent="0.2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</row>
    <row r="201" spans="1:27" ht="12.75" customHeight="1" x14ac:dyDescent="0.2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</row>
    <row r="202" spans="1:27" ht="12.75" customHeight="1" x14ac:dyDescent="0.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</row>
    <row r="203" spans="1:27" ht="12.75" customHeight="1" x14ac:dyDescent="0.2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</row>
    <row r="204" spans="1:27" ht="12.75" customHeight="1" x14ac:dyDescent="0.2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</row>
    <row r="205" spans="1:27" ht="12.75" customHeight="1" x14ac:dyDescent="0.2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</row>
    <row r="206" spans="1:27" ht="12.75" customHeight="1" x14ac:dyDescent="0.2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</row>
    <row r="207" spans="1:27" ht="12.75" customHeight="1" x14ac:dyDescent="0.2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</row>
    <row r="208" spans="1:27" ht="12.75" customHeight="1" x14ac:dyDescent="0.2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</row>
    <row r="209" spans="1:27" ht="12.75" customHeight="1" x14ac:dyDescent="0.2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</row>
    <row r="210" spans="1:27" ht="12.75" customHeight="1" x14ac:dyDescent="0.2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</row>
    <row r="211" spans="1:27" ht="12.75" customHeight="1" x14ac:dyDescent="0.2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</row>
    <row r="212" spans="1:27" ht="12.75" customHeight="1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</row>
    <row r="213" spans="1:27" ht="12.75" customHeight="1" x14ac:dyDescent="0.2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</row>
    <row r="214" spans="1:27" ht="12.75" customHeight="1" x14ac:dyDescent="0.2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</row>
    <row r="215" spans="1:27" ht="12.75" customHeight="1" x14ac:dyDescent="0.2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</row>
    <row r="216" spans="1:27" ht="12.75" customHeight="1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</row>
    <row r="217" spans="1:27" ht="12.75" customHeight="1" x14ac:dyDescent="0.2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</row>
    <row r="218" spans="1:27" ht="12.75" customHeight="1" x14ac:dyDescent="0.2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</row>
    <row r="219" spans="1:27" ht="12.75" customHeight="1" x14ac:dyDescent="0.2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</row>
    <row r="220" spans="1:27" ht="12.75" customHeight="1" x14ac:dyDescent="0.2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3">
    <mergeCell ref="Y15:Z15"/>
    <mergeCell ref="AA13:AE13"/>
    <mergeCell ref="AA14:AE14"/>
    <mergeCell ref="AA15:AE15"/>
    <mergeCell ref="Y12:AE12"/>
    <mergeCell ref="Y13:Z13"/>
    <mergeCell ref="Y14:Z14"/>
    <mergeCell ref="T5:W5"/>
    <mergeCell ref="T6:U6"/>
    <mergeCell ref="V6:W6"/>
    <mergeCell ref="T7:U7"/>
    <mergeCell ref="V7:W7"/>
    <mergeCell ref="B5:E5"/>
    <mergeCell ref="G5:J5"/>
    <mergeCell ref="B6:C6"/>
    <mergeCell ref="D6:E6"/>
    <mergeCell ref="G6:H6"/>
    <mergeCell ref="I6:J6"/>
    <mergeCell ref="B1:W1"/>
    <mergeCell ref="B2:J2"/>
    <mergeCell ref="B4:E4"/>
    <mergeCell ref="G4:J4"/>
    <mergeCell ref="T4:W4"/>
    <mergeCell ref="M2:Q2"/>
    <mergeCell ref="N12:N13"/>
    <mergeCell ref="R12:W12"/>
    <mergeCell ref="R13:W13"/>
    <mergeCell ref="T8:U8"/>
    <mergeCell ref="V8:W8"/>
    <mergeCell ref="O12:O13"/>
    <mergeCell ref="R14:W14"/>
    <mergeCell ref="G14:G15"/>
    <mergeCell ref="H14:H15"/>
    <mergeCell ref="I14:I15"/>
    <mergeCell ref="J14:J15"/>
    <mergeCell ref="K14:M15"/>
    <mergeCell ref="N14:N15"/>
    <mergeCell ref="O14:O15"/>
    <mergeCell ref="K16:M16"/>
    <mergeCell ref="K17:M17"/>
    <mergeCell ref="B7:C7"/>
    <mergeCell ref="B8:C8"/>
    <mergeCell ref="D8:E8"/>
    <mergeCell ref="G8:H8"/>
    <mergeCell ref="I8:J8"/>
    <mergeCell ref="G12:G13"/>
    <mergeCell ref="H12:H13"/>
    <mergeCell ref="I12:I13"/>
    <mergeCell ref="J12:J13"/>
    <mergeCell ref="K12:M13"/>
    <mergeCell ref="D7:E7"/>
    <mergeCell ref="G7:H7"/>
    <mergeCell ref="I7:J7"/>
  </mergeCells>
  <pageMargins left="0.75000000000000011" right="0.75000000000000011" top="1" bottom="1" header="0" footer="0"/>
  <pageSetup scale="4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workbookViewId="0">
      <selection activeCell="F26" sqref="F26:G34"/>
    </sheetView>
  </sheetViews>
  <sheetFormatPr baseColWidth="10" defaultColWidth="14.42578125" defaultRowHeight="15" customHeight="1" x14ac:dyDescent="0.2"/>
  <cols>
    <col min="1" max="1" width="10.7109375" customWidth="1"/>
    <col min="2" max="2" width="24.42578125" customWidth="1"/>
    <col min="3" max="3" width="13.85546875" customWidth="1"/>
    <col min="4" max="5" width="10.7109375" customWidth="1"/>
    <col min="6" max="6" width="14.42578125" customWidth="1"/>
    <col min="7" max="7" width="14.7109375" customWidth="1"/>
    <col min="8" max="8" width="14.140625" customWidth="1"/>
    <col min="9" max="14" width="10.7109375" customWidth="1"/>
  </cols>
  <sheetData>
    <row r="1" spans="1:14" ht="12.75" customHeight="1" x14ac:dyDescent="0.2">
      <c r="A1" s="312"/>
      <c r="B1" s="170"/>
      <c r="C1" s="170"/>
      <c r="D1" s="170"/>
      <c r="E1" s="170"/>
      <c r="F1" s="170"/>
      <c r="G1" s="170"/>
      <c r="H1" s="312"/>
      <c r="I1" s="170"/>
      <c r="J1" s="170"/>
      <c r="K1" s="170"/>
      <c r="L1" s="170"/>
      <c r="M1" s="170"/>
      <c r="N1" s="170"/>
    </row>
    <row r="2" spans="1:14" ht="12.75" customHeight="1" x14ac:dyDescent="0.2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4" ht="12.75" customHeight="1" x14ac:dyDescent="0.2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</row>
    <row r="4" spans="1:14" ht="12.7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</row>
    <row r="5" spans="1:14" ht="12.75" customHeight="1" x14ac:dyDescent="0.2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</row>
    <row r="6" spans="1:14" ht="12.75" customHeight="1" x14ac:dyDescent="0.2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</row>
    <row r="7" spans="1:14" ht="12.75" customHeight="1" x14ac:dyDescent="0.2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</row>
    <row r="8" spans="1:14" ht="12.75" customHeight="1" x14ac:dyDescent="0.2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</row>
    <row r="9" spans="1:14" ht="12.75" customHeight="1" x14ac:dyDescent="0.2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</row>
    <row r="10" spans="1:14" ht="12.75" customHeight="1" x14ac:dyDescent="0.2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</row>
    <row r="11" spans="1:14" ht="12.75" customHeight="1" x14ac:dyDescent="0.2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</row>
    <row r="12" spans="1:14" ht="12.75" customHeight="1" x14ac:dyDescent="0.2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</row>
    <row r="13" spans="1:14" ht="12.75" customHeight="1" x14ac:dyDescent="0.2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</row>
    <row r="14" spans="1:14" ht="12.75" customHeight="1" x14ac:dyDescent="0.2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</row>
    <row r="15" spans="1:14" ht="12.75" customHeight="1" x14ac:dyDescent="0.2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</row>
    <row r="16" spans="1:14" ht="12.75" customHeight="1" x14ac:dyDescent="0.2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</row>
    <row r="17" spans="1:14" ht="12.75" customHeight="1" x14ac:dyDescent="0.2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</row>
    <row r="18" spans="1:14" ht="12.75" customHeight="1" x14ac:dyDescent="0.2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</row>
    <row r="19" spans="1:14" ht="12.75" customHeight="1" x14ac:dyDescent="0.2">
      <c r="A19" s="170"/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</row>
    <row r="20" spans="1:14" ht="12.75" customHeight="1" x14ac:dyDescent="0.2">
      <c r="A20" s="170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</row>
    <row r="21" spans="1:14" ht="12.75" customHeight="1" x14ac:dyDescent="0.2">
      <c r="A21" s="170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</row>
    <row r="22" spans="1:14" ht="12.75" customHeight="1" x14ac:dyDescent="0.2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</row>
    <row r="23" spans="1:14" ht="12.75" customHeight="1" x14ac:dyDescent="0.2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</row>
    <row r="24" spans="1:14" ht="12.75" customHeight="1" x14ac:dyDescent="0.2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</row>
    <row r="25" spans="1:14" ht="12.75" customHeight="1" x14ac:dyDescent="0.2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</row>
    <row r="26" spans="1:14" ht="12.75" customHeight="1" x14ac:dyDescent="0.2">
      <c r="A26" s="313"/>
      <c r="B26" s="122" t="s">
        <v>107</v>
      </c>
      <c r="C26" s="123" t="s">
        <v>147</v>
      </c>
      <c r="D26" s="124" t="s">
        <v>147</v>
      </c>
      <c r="E26" s="124" t="s">
        <v>147</v>
      </c>
      <c r="F26" s="314"/>
      <c r="G26" s="170"/>
      <c r="H26" s="170"/>
      <c r="I26" s="170"/>
      <c r="J26" s="170"/>
      <c r="K26" s="170"/>
      <c r="L26" s="170"/>
      <c r="M26" s="170"/>
      <c r="N26" s="170"/>
    </row>
    <row r="27" spans="1:14" ht="12.75" customHeight="1" x14ac:dyDescent="0.2">
      <c r="A27" s="237"/>
      <c r="B27" s="125" t="s">
        <v>108</v>
      </c>
      <c r="C27" s="126"/>
      <c r="D27" s="127"/>
      <c r="E27" s="128"/>
      <c r="F27" s="170"/>
      <c r="G27" s="170"/>
      <c r="H27" s="170"/>
      <c r="I27" s="170"/>
      <c r="J27" s="170"/>
      <c r="K27" s="170"/>
      <c r="L27" s="170"/>
      <c r="M27" s="170"/>
      <c r="N27" s="170"/>
    </row>
    <row r="28" spans="1:14" ht="12.75" customHeight="1" x14ac:dyDescent="0.2">
      <c r="A28" s="237"/>
      <c r="B28" s="129" t="s">
        <v>109</v>
      </c>
      <c r="C28" s="130"/>
      <c r="D28" s="131"/>
      <c r="E28" s="132"/>
      <c r="F28" s="170"/>
      <c r="G28" s="170"/>
      <c r="H28" s="170"/>
      <c r="I28" s="170"/>
      <c r="J28" s="170"/>
      <c r="K28" s="170"/>
      <c r="L28" s="170"/>
      <c r="M28" s="170"/>
      <c r="N28" s="170"/>
    </row>
    <row r="29" spans="1:14" ht="12.75" customHeight="1" x14ac:dyDescent="0.2">
      <c r="A29" s="237"/>
      <c r="B29" s="133" t="s">
        <v>110</v>
      </c>
      <c r="C29" s="134"/>
      <c r="D29" s="135"/>
      <c r="E29" s="135"/>
      <c r="F29" s="170"/>
      <c r="G29" s="170"/>
      <c r="H29" s="170"/>
      <c r="I29" s="170"/>
      <c r="J29" s="170"/>
      <c r="K29" s="170"/>
      <c r="L29" s="170"/>
      <c r="M29" s="170"/>
      <c r="N29" s="170"/>
    </row>
    <row r="30" spans="1:14" ht="12.75" customHeight="1" x14ac:dyDescent="0.2">
      <c r="A30" s="237"/>
      <c r="B30" s="136" t="s">
        <v>111</v>
      </c>
      <c r="C30" s="137">
        <f t="shared" ref="C30:E30" si="0">SUM(C27:C29)</f>
        <v>0</v>
      </c>
      <c r="D30" s="138">
        <f t="shared" si="0"/>
        <v>0</v>
      </c>
      <c r="E30" s="138">
        <f t="shared" si="0"/>
        <v>0</v>
      </c>
      <c r="F30" s="170"/>
      <c r="G30" s="170"/>
      <c r="H30" s="170"/>
      <c r="I30" s="170"/>
      <c r="J30" s="170"/>
      <c r="K30" s="170"/>
      <c r="L30" s="170"/>
      <c r="M30" s="170"/>
      <c r="N30" s="170"/>
    </row>
    <row r="31" spans="1:14" ht="12.75" customHeight="1" x14ac:dyDescent="0.2">
      <c r="A31" s="237"/>
      <c r="B31" s="136" t="s">
        <v>112</v>
      </c>
      <c r="C31" s="139" t="e">
        <f>($C$27+$C$28)/$C$30</f>
        <v>#DIV/0!</v>
      </c>
      <c r="D31" s="139" t="e">
        <f>($D$27+$D$28)/$D$30</f>
        <v>#DIV/0!</v>
      </c>
      <c r="E31" s="139" t="e">
        <f>($E$27+$E$28)/$E$30</f>
        <v>#DIV/0!</v>
      </c>
      <c r="F31" s="170"/>
      <c r="G31" s="170"/>
      <c r="H31" s="170"/>
      <c r="I31" s="170"/>
      <c r="J31" s="170"/>
      <c r="K31" s="170"/>
      <c r="L31" s="170"/>
      <c r="M31" s="170"/>
      <c r="N31" s="170"/>
    </row>
    <row r="32" spans="1:14" ht="12.75" customHeight="1" x14ac:dyDescent="0.2">
      <c r="A32" s="237"/>
      <c r="B32" s="140" t="s">
        <v>113</v>
      </c>
      <c r="C32" s="141"/>
      <c r="D32" s="142"/>
      <c r="E32" s="143">
        <v>0.91</v>
      </c>
      <c r="F32" s="170"/>
      <c r="G32" s="170"/>
      <c r="H32" s="170"/>
      <c r="I32" s="170"/>
      <c r="J32" s="170"/>
      <c r="K32" s="170"/>
      <c r="L32" s="170"/>
      <c r="M32" s="170"/>
      <c r="N32" s="170"/>
    </row>
    <row r="33" spans="2:14" ht="12.75" customHeight="1" x14ac:dyDescent="0.2">
      <c r="B33" s="315"/>
      <c r="C33" s="261"/>
      <c r="D33" s="261"/>
      <c r="E33" s="261"/>
      <c r="F33" s="170"/>
      <c r="G33" s="170"/>
      <c r="H33" s="170"/>
      <c r="I33" s="170"/>
      <c r="J33" s="170"/>
      <c r="K33" s="170"/>
      <c r="L33" s="170"/>
      <c r="M33" s="170"/>
      <c r="N33" s="170"/>
    </row>
    <row r="34" spans="2:14" ht="12.75" customHeight="1" x14ac:dyDescent="0.2"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</row>
    <row r="35" spans="2:14" ht="12.75" customHeight="1" x14ac:dyDescent="0.2">
      <c r="H35" s="170"/>
      <c r="I35" s="170"/>
      <c r="J35" s="170"/>
      <c r="K35" s="170"/>
      <c r="L35" s="170"/>
      <c r="M35" s="170"/>
      <c r="N35" s="170"/>
    </row>
    <row r="36" spans="2:14" ht="12.75" customHeight="1" x14ac:dyDescent="0.2">
      <c r="H36" s="170"/>
      <c r="I36" s="170"/>
      <c r="J36" s="170"/>
      <c r="K36" s="170"/>
      <c r="L36" s="170"/>
      <c r="M36" s="170"/>
      <c r="N36" s="170"/>
    </row>
    <row r="37" spans="2:14" ht="12.75" customHeight="1" x14ac:dyDescent="0.2">
      <c r="H37" s="170"/>
      <c r="I37" s="170"/>
      <c r="J37" s="170"/>
      <c r="K37" s="170"/>
      <c r="L37" s="170"/>
      <c r="M37" s="170"/>
      <c r="N37" s="170"/>
    </row>
    <row r="38" spans="2:14" ht="12.75" customHeight="1" x14ac:dyDescent="0.2"/>
    <row r="39" spans="2:14" ht="12.75" customHeight="1" x14ac:dyDescent="0.2"/>
    <row r="40" spans="2:14" ht="12.75" customHeight="1" x14ac:dyDescent="0.2"/>
    <row r="41" spans="2:14" ht="12.75" customHeight="1" x14ac:dyDescent="0.2"/>
    <row r="42" spans="2:14" ht="12.75" customHeight="1" x14ac:dyDescent="0.2"/>
    <row r="43" spans="2:14" ht="12.75" customHeight="1" x14ac:dyDescent="0.2"/>
    <row r="44" spans="2:14" ht="12.75" customHeight="1" x14ac:dyDescent="0.2"/>
    <row r="45" spans="2:14" ht="12.75" customHeight="1" x14ac:dyDescent="0.2"/>
    <row r="46" spans="2:14" ht="12.75" customHeight="1" x14ac:dyDescent="0.2"/>
    <row r="47" spans="2:14" ht="12.75" customHeight="1" x14ac:dyDescent="0.2"/>
    <row r="48" spans="2:1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5">
    <mergeCell ref="A1:G25"/>
    <mergeCell ref="H1:N37"/>
    <mergeCell ref="A26:A32"/>
    <mergeCell ref="F26:G34"/>
    <mergeCell ref="B33:E34"/>
  </mergeCells>
  <pageMargins left="0.7" right="0.7" top="0.75" bottom="0.75" header="0" footer="0"/>
  <pageSetup paperSize="9" scale="45" orientation="portrait"/>
  <ignoredErrors>
    <ignoredError sqref="C30:D3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</vt:lpstr>
      <vt:lpstr>Valoración</vt:lpstr>
      <vt:lpstr>Indicador Comparativo 20XX-20XX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ZFIP004</cp:lastModifiedBy>
  <dcterms:created xsi:type="dcterms:W3CDTF">2009-08-05T17:15:36Z</dcterms:created>
  <dcterms:modified xsi:type="dcterms:W3CDTF">2021-03-09T16:22:40Z</dcterms:modified>
</cp:coreProperties>
</file>