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ZFIP-SIG\Documents\Sistema Integado de Gestión\SIG\Propiedad Horizontal\Seguridad\Formatos\PROGRAMAS DE SEGURIDAD\"/>
    </mc:Choice>
  </mc:AlternateContent>
  <bookViews>
    <workbookView xWindow="0" yWindow="0" windowWidth="15330" windowHeight="4635"/>
  </bookViews>
  <sheets>
    <sheet name="PROGRAMA DE SEGURIDAD" sheetId="6" r:id="rId1"/>
    <sheet name="Casos Reportados" sheetId="3" state="hidden" r:id="rId2"/>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10" i="6" l="1"/>
  <c r="J27" i="6" l="1"/>
  <c r="AD27" i="6"/>
  <c r="H27" i="6"/>
  <c r="AB27" i="6"/>
  <c r="I25" i="6"/>
  <c r="J25" i="6"/>
  <c r="K25" i="6"/>
  <c r="L25" i="6"/>
  <c r="M25" i="6"/>
  <c r="N25" i="6"/>
  <c r="O25" i="6"/>
  <c r="P25" i="6"/>
  <c r="Q25" i="6"/>
  <c r="R25" i="6"/>
  <c r="S25" i="6"/>
  <c r="T25" i="6"/>
  <c r="U25" i="6"/>
  <c r="V25" i="6"/>
  <c r="W25" i="6"/>
  <c r="X25" i="6"/>
  <c r="Y25" i="6"/>
  <c r="Z25" i="6"/>
  <c r="AA25" i="6"/>
  <c r="AB25" i="6"/>
  <c r="AC25" i="6"/>
  <c r="AD25" i="6"/>
  <c r="AE25" i="6"/>
  <c r="AD26" i="6" s="1"/>
  <c r="H25" i="6"/>
  <c r="G18" i="6"/>
  <c r="G19" i="6"/>
  <c r="G20" i="6"/>
  <c r="G21" i="6"/>
  <c r="G22" i="6"/>
  <c r="G23" i="6"/>
  <c r="G24" i="6"/>
  <c r="G17" i="6"/>
  <c r="Z26" i="6" l="1"/>
  <c r="Z27" i="6" s="1"/>
  <c r="R26" i="6"/>
  <c r="R27" i="6" s="1"/>
  <c r="V26" i="6"/>
  <c r="V27" i="6" s="1"/>
  <c r="N26" i="6"/>
  <c r="N27" i="6" s="1"/>
  <c r="J26" i="6"/>
  <c r="Z28" i="6"/>
  <c r="AB26" i="6"/>
  <c r="X26" i="6"/>
  <c r="X27" i="6" s="1"/>
  <c r="T26" i="6"/>
  <c r="T27" i="6" s="1"/>
  <c r="P26" i="6"/>
  <c r="P27" i="6" s="1"/>
  <c r="L26" i="6"/>
  <c r="L27" i="6" s="1"/>
  <c r="H26" i="6"/>
  <c r="N28" i="6" l="1"/>
  <c r="E28" i="6"/>
</calcChain>
</file>

<file path=xl/sharedStrings.xml><?xml version="1.0" encoding="utf-8"?>
<sst xmlns="http://schemas.openxmlformats.org/spreadsheetml/2006/main" count="68" uniqueCount="46">
  <si>
    <t>ACTIVIDADES</t>
  </si>
  <si>
    <t>INDICADOR</t>
  </si>
  <si>
    <t>META</t>
  </si>
  <si>
    <t xml:space="preserve">OBJETIVO </t>
  </si>
  <si>
    <t>CÓDIGO</t>
  </si>
  <si>
    <t>VERSIÓN</t>
  </si>
  <si>
    <t>PÁGINA</t>
  </si>
  <si>
    <t>PORCENTAJE CUMPLIMIENTO ACTIVIDADES</t>
  </si>
  <si>
    <t xml:space="preserve">RECURSOS        </t>
  </si>
  <si>
    <t>RESPONSABLE</t>
  </si>
  <si>
    <t>1 de 1</t>
  </si>
  <si>
    <t>FECHA DE 
IMPLEMENTACIÓN</t>
  </si>
  <si>
    <t>FECHA DE 
ACTUALIZACIÓN</t>
  </si>
  <si>
    <t>FUENTES DE INFORMACIÓN</t>
  </si>
  <si>
    <t>FECHA O PERIODO</t>
  </si>
  <si>
    <t>ENE</t>
  </si>
  <si>
    <t>FEB</t>
  </si>
  <si>
    <t>MAR</t>
  </si>
  <si>
    <t>ABR</t>
  </si>
  <si>
    <t>MAY</t>
  </si>
  <si>
    <t>JUN</t>
  </si>
  <si>
    <t>JUL</t>
  </si>
  <si>
    <t>AGO</t>
  </si>
  <si>
    <t>SEP</t>
  </si>
  <si>
    <t>OCT</t>
  </si>
  <si>
    <t>NOV</t>
  </si>
  <si>
    <t>Promedio de Cumplimiento por mes</t>
  </si>
  <si>
    <t>ALCANCE</t>
  </si>
  <si>
    <t>FRECUENCIA DE REVISIÓN DEL INDICADOR</t>
  </si>
  <si>
    <t>SEMESTRAL</t>
  </si>
  <si>
    <t xml:space="preserve">PROGRAMA </t>
  </si>
  <si>
    <t>P</t>
  </si>
  <si>
    <t>E</t>
  </si>
  <si>
    <t xml:space="preserve">Actividades programadas en el mes / Ejecutadas en el mes </t>
  </si>
  <si>
    <t>DEC</t>
  </si>
  <si>
    <t>% EJEC X ACT</t>
  </si>
  <si>
    <t>% LOGRO DE LA META SEGÚN FRECUENCIA</t>
  </si>
  <si>
    <t>Aporte a la meta</t>
  </si>
  <si>
    <t>LOGRO DE LA META ANUAL</t>
  </si>
  <si>
    <t>PROMEDIO ACUMULADO</t>
  </si>
  <si>
    <t>INDICADORES</t>
  </si>
  <si>
    <t>AVANCE DE ACTIVIDADES DEL PROGRAMA</t>
  </si>
  <si>
    <t>VIGENCIA DE LA META EN MESES</t>
  </si>
  <si>
    <t>PROGRAMA DE SEGURIDAD</t>
  </si>
  <si>
    <t xml:space="preserve">MÉTODO DE SEGUIMIENTO </t>
  </si>
  <si>
    <t>FO-CL-16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</si>
</sst>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18" x14ac:knownFonts="1">
    <font>
      <sz val="11"/>
      <color theme="1"/>
      <name val="Calibri"/>
      <family val="2"/>
      <scheme val="minor"/>
    </font>
    <font>
      <u/>
      <sz val="11"/>
      <color theme="10"/>
      <name val="Calibri"/>
      <family val="2"/>
      <scheme val="minor"/>
    </font>
    <font>
      <u/>
      <sz val="11"/>
      <color theme="11"/>
      <name val="Calibri"/>
      <family val="2"/>
      <scheme val="minor"/>
    </font>
    <font>
      <sz val="11"/>
      <color theme="1"/>
      <name val="Arial"/>
      <family val="2"/>
    </font>
    <font>
      <b/>
      <i/>
      <sz val="10"/>
      <color theme="1"/>
      <name val="Arial"/>
      <family val="2"/>
    </font>
    <font>
      <b/>
      <sz val="10"/>
      <color theme="1"/>
      <name val="Arial"/>
      <family val="2"/>
    </font>
    <font>
      <sz val="10"/>
      <color theme="1"/>
      <name val="Arial"/>
      <family val="2"/>
    </font>
    <font>
      <sz val="11"/>
      <color theme="1"/>
      <name val="Calibri"/>
      <family val="2"/>
      <scheme val="minor"/>
    </font>
    <font>
      <b/>
      <sz val="11"/>
      <name val="Arial"/>
      <family val="2"/>
    </font>
    <font>
      <sz val="11"/>
      <name val="Arial"/>
      <family val="2"/>
    </font>
    <font>
      <b/>
      <sz val="12"/>
      <color theme="1"/>
      <name val="Arial"/>
      <family val="2"/>
    </font>
    <font>
      <b/>
      <sz val="11"/>
      <color theme="1"/>
      <name val="Arial"/>
      <family val="2"/>
    </font>
    <font>
      <b/>
      <sz val="9"/>
      <color theme="1"/>
      <name val="Arial"/>
      <family val="2"/>
    </font>
    <font>
      <b/>
      <sz val="14"/>
      <color theme="1"/>
      <name val="Arial"/>
      <family val="2"/>
    </font>
    <font>
      <sz val="9"/>
      <color theme="1"/>
      <name val="Arial"/>
      <family val="2"/>
    </font>
    <font>
      <sz val="10"/>
      <name val="Arial"/>
      <family val="2"/>
    </font>
    <font>
      <sz val="8"/>
      <color theme="0" tint="-0.499984740745262"/>
      <name val="Arial"/>
      <family val="2"/>
    </font>
    <font>
      <sz val="8"/>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rgb="FF92D050"/>
        <bgColor indexed="64"/>
      </patternFill>
    </fill>
    <fill>
      <patternFill patternType="solid">
        <fgColor theme="6" tint="0.79998168889431442"/>
        <bgColor indexed="64"/>
      </patternFill>
    </fill>
    <fill>
      <patternFill patternType="solid">
        <fgColor rgb="FF00B0F0"/>
        <bgColor indexed="64"/>
      </patternFill>
    </fill>
    <fill>
      <patternFill patternType="solid">
        <fgColor indexed="9"/>
        <bgColor indexed="64"/>
      </patternFill>
    </fill>
  </fills>
  <borders count="59">
    <border>
      <left/>
      <right/>
      <top/>
      <bottom/>
      <diagonal/>
    </border>
    <border>
      <left style="thin">
        <color auto="1"/>
      </left>
      <right style="thin">
        <color auto="1"/>
      </right>
      <top style="medium">
        <color auto="1"/>
      </top>
      <bottom style="thin">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medium">
        <color auto="1"/>
      </top>
      <bottom/>
      <diagonal/>
    </border>
    <border>
      <left style="medium">
        <color indexed="64"/>
      </left>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diagonal/>
    </border>
    <border>
      <left/>
      <right style="medium">
        <color auto="1"/>
      </right>
      <top style="medium">
        <color auto="1"/>
      </top>
      <bottom/>
      <diagonal/>
    </border>
    <border>
      <left style="thin">
        <color auto="1"/>
      </left>
      <right/>
      <top style="medium">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indexed="64"/>
      </left>
      <right style="medium">
        <color indexed="64"/>
      </right>
      <top style="thin">
        <color auto="1"/>
      </top>
      <bottom style="medium">
        <color indexed="64"/>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medium">
        <color indexed="64"/>
      </left>
      <right style="thin">
        <color theme="0" tint="-0.249977111117893"/>
      </right>
      <top/>
      <bottom style="thin">
        <color theme="0" tint="-0.249977111117893"/>
      </bottom>
      <diagonal/>
    </border>
    <border>
      <left style="thin">
        <color theme="0" tint="-0.249977111117893"/>
      </left>
      <right style="medium">
        <color indexed="64"/>
      </right>
      <top/>
      <bottom style="thin">
        <color theme="0" tint="-0.249977111117893"/>
      </bottom>
      <diagonal/>
    </border>
    <border>
      <left/>
      <right style="thin">
        <color theme="0" tint="-0.249977111117893"/>
      </right>
      <top style="medium">
        <color indexed="64"/>
      </top>
      <bottom style="thin">
        <color theme="0" tint="-0.249977111117893"/>
      </bottom>
      <diagonal/>
    </border>
    <border>
      <left/>
      <right style="thin">
        <color theme="0" tint="-0.249977111117893"/>
      </right>
      <top style="thin">
        <color theme="0" tint="-0.249977111117893"/>
      </top>
      <bottom style="medium">
        <color indexed="64"/>
      </bottom>
      <diagonal/>
    </border>
    <border>
      <left style="medium">
        <color indexed="64"/>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17" fontId="15" fillId="0" borderId="0"/>
  </cellStyleXfs>
  <cellXfs count="164">
    <xf numFmtId="0" fontId="0" fillId="0" borderId="0" xfId="0"/>
    <xf numFmtId="0" fontId="3" fillId="0" borderId="0" xfId="0" applyFont="1"/>
    <xf numFmtId="0" fontId="3" fillId="0" borderId="0" xfId="0" applyFont="1" applyFill="1"/>
    <xf numFmtId="0" fontId="3" fillId="0" borderId="0" xfId="0" applyFont="1" applyAlignment="1">
      <alignment horizontal="center"/>
    </xf>
    <xf numFmtId="0" fontId="6" fillId="0" borderId="0" xfId="0" applyFont="1"/>
    <xf numFmtId="0" fontId="4" fillId="2" borderId="8"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wrapText="1"/>
    </xf>
    <xf numFmtId="0" fontId="6" fillId="0" borderId="0" xfId="0" applyFont="1" applyBorder="1" applyAlignment="1">
      <alignment horizontal="left" vertical="top" wrapText="1"/>
    </xf>
    <xf numFmtId="0" fontId="6" fillId="3" borderId="9" xfId="0" applyFont="1" applyFill="1" applyBorder="1" applyAlignment="1">
      <alignment horizontal="center" vertical="center"/>
    </xf>
    <xf numFmtId="0" fontId="6" fillId="3" borderId="7" xfId="0" applyFont="1" applyFill="1" applyBorder="1" applyAlignment="1">
      <alignment horizontal="center" vertical="center"/>
    </xf>
    <xf numFmtId="0" fontId="6" fillId="6" borderId="6" xfId="0" applyFont="1" applyFill="1" applyBorder="1" applyAlignment="1">
      <alignment horizontal="center" vertical="center"/>
    </xf>
    <xf numFmtId="0" fontId="4" fillId="0" borderId="18" xfId="0" applyFont="1" applyFill="1" applyBorder="1" applyAlignment="1">
      <alignment horizontal="center" vertical="center"/>
    </xf>
    <xf numFmtId="0" fontId="6" fillId="0" borderId="12"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0" borderId="28" xfId="0" applyFont="1" applyBorder="1" applyAlignment="1">
      <alignment horizontal="center" vertical="center" wrapText="1"/>
    </xf>
    <xf numFmtId="0" fontId="6" fillId="0" borderId="26" xfId="0" applyFont="1" applyFill="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Fill="1" applyBorder="1" applyAlignment="1">
      <alignment horizontal="center" vertical="center" wrapText="1"/>
    </xf>
    <xf numFmtId="0" fontId="6" fillId="0" borderId="32" xfId="0" applyFont="1" applyBorder="1" applyAlignment="1">
      <alignment horizontal="left" vertical="top" wrapText="1"/>
    </xf>
    <xf numFmtId="0" fontId="6" fillId="0" borderId="6" xfId="0" applyFont="1" applyBorder="1" applyAlignment="1">
      <alignment horizontal="left" vertical="top" wrapText="1"/>
    </xf>
    <xf numFmtId="0" fontId="4" fillId="2" borderId="2" xfId="0" applyFont="1" applyFill="1" applyBorder="1" applyAlignment="1">
      <alignment horizontal="center" vertical="center"/>
    </xf>
    <xf numFmtId="0" fontId="4" fillId="2" borderId="8" xfId="0" applyFont="1" applyFill="1" applyBorder="1" applyAlignment="1">
      <alignment horizontal="center" vertical="center" wrapText="1"/>
    </xf>
    <xf numFmtId="0" fontId="6" fillId="0" borderId="3" xfId="0" applyFont="1" applyFill="1" applyBorder="1" applyAlignment="1">
      <alignment vertical="center" wrapText="1"/>
    </xf>
    <xf numFmtId="0" fontId="6" fillId="0" borderId="30" xfId="0" applyFont="1" applyFill="1" applyBorder="1" applyAlignment="1">
      <alignment vertical="center" wrapText="1"/>
    </xf>
    <xf numFmtId="0" fontId="6" fillId="0" borderId="26" xfId="0" applyFont="1" applyFill="1" applyBorder="1" applyAlignment="1">
      <alignment vertical="center" wrapText="1"/>
    </xf>
    <xf numFmtId="0" fontId="6" fillId="3" borderId="16" xfId="0" applyFont="1" applyFill="1" applyBorder="1" applyAlignment="1">
      <alignment horizontal="center" vertical="center"/>
    </xf>
    <xf numFmtId="0" fontId="6" fillId="0" borderId="37" xfId="0" applyFont="1" applyFill="1" applyBorder="1" applyAlignment="1">
      <alignment horizontal="center" vertical="center" wrapText="1"/>
    </xf>
    <xf numFmtId="0" fontId="6" fillId="0" borderId="39" xfId="0" applyFont="1" applyFill="1" applyBorder="1" applyAlignment="1">
      <alignment horizontal="center" vertical="center" wrapText="1"/>
    </xf>
    <xf numFmtId="0" fontId="6" fillId="0" borderId="40" xfId="0" applyFont="1" applyFill="1" applyBorder="1" applyAlignment="1">
      <alignment horizontal="center" vertical="center" wrapText="1"/>
    </xf>
    <xf numFmtId="0" fontId="6" fillId="6" borderId="9" xfId="0" applyFont="1" applyFill="1" applyBorder="1" applyAlignment="1">
      <alignment horizontal="center" vertical="center"/>
    </xf>
    <xf numFmtId="0" fontId="6" fillId="6" borderId="7" xfId="0" applyFont="1" applyFill="1" applyBorder="1" applyAlignment="1">
      <alignment horizontal="center" vertical="center"/>
    </xf>
    <xf numFmtId="1" fontId="17" fillId="8" borderId="42" xfId="8" applyNumberFormat="1" applyFont="1" applyFill="1" applyBorder="1" applyAlignment="1" applyProtection="1">
      <alignment horizontal="center" vertical="center"/>
      <protection locked="0"/>
    </xf>
    <xf numFmtId="1" fontId="17" fillId="8" borderId="43" xfId="8" applyNumberFormat="1" applyFont="1" applyFill="1" applyBorder="1" applyAlignment="1" applyProtection="1">
      <alignment horizontal="center" vertical="center"/>
      <protection locked="0"/>
    </xf>
    <xf numFmtId="1" fontId="17" fillId="8" borderId="44" xfId="8" applyNumberFormat="1" applyFont="1" applyFill="1" applyBorder="1" applyAlignment="1" applyProtection="1">
      <alignment horizontal="center" vertical="center"/>
      <protection locked="0"/>
    </xf>
    <xf numFmtId="1" fontId="17" fillId="8" borderId="45" xfId="8" applyNumberFormat="1" applyFont="1" applyFill="1" applyBorder="1" applyAlignment="1" applyProtection="1">
      <alignment horizontal="center" vertical="center"/>
      <protection locked="0"/>
    </xf>
    <xf numFmtId="1" fontId="17" fillId="8" borderId="46" xfId="8" applyNumberFormat="1" applyFont="1" applyFill="1" applyBorder="1" applyAlignment="1" applyProtection="1">
      <alignment horizontal="center" vertical="center"/>
      <protection locked="0"/>
    </xf>
    <xf numFmtId="1" fontId="17" fillId="8" borderId="47" xfId="8" applyNumberFormat="1" applyFont="1" applyFill="1" applyBorder="1" applyAlignment="1" applyProtection="1">
      <alignment horizontal="center" vertical="center"/>
      <protection locked="0"/>
    </xf>
    <xf numFmtId="1" fontId="17" fillId="8" borderId="48" xfId="8" applyNumberFormat="1" applyFont="1" applyFill="1" applyBorder="1" applyAlignment="1" applyProtection="1">
      <alignment horizontal="center" vertical="center"/>
      <protection locked="0"/>
    </xf>
    <xf numFmtId="1" fontId="17" fillId="8" borderId="49" xfId="8" applyNumberFormat="1" applyFont="1" applyFill="1" applyBorder="1" applyAlignment="1" applyProtection="1">
      <alignment horizontal="center" vertical="center"/>
      <protection locked="0"/>
    </xf>
    <xf numFmtId="1" fontId="17" fillId="8" borderId="50" xfId="8" applyNumberFormat="1" applyFont="1" applyFill="1" applyBorder="1" applyAlignment="1" applyProtection="1">
      <alignment horizontal="center" vertical="center"/>
      <protection locked="0"/>
    </xf>
    <xf numFmtId="1" fontId="17" fillId="8" borderId="51" xfId="8" applyNumberFormat="1" applyFont="1" applyFill="1" applyBorder="1" applyAlignment="1" applyProtection="1">
      <alignment horizontal="center" vertical="center"/>
      <protection locked="0"/>
    </xf>
    <xf numFmtId="1" fontId="17" fillId="8" borderId="52" xfId="8" applyNumberFormat="1" applyFont="1" applyFill="1" applyBorder="1" applyAlignment="1" applyProtection="1">
      <alignment horizontal="center" vertical="center"/>
      <protection locked="0"/>
    </xf>
    <xf numFmtId="1" fontId="17" fillId="8" borderId="53" xfId="8" applyNumberFormat="1" applyFont="1" applyFill="1" applyBorder="1" applyAlignment="1" applyProtection="1">
      <alignment horizontal="center" vertical="center"/>
      <protection locked="0"/>
    </xf>
    <xf numFmtId="0" fontId="6" fillId="0" borderId="34" xfId="0" applyFont="1" applyFill="1" applyBorder="1" applyAlignment="1">
      <alignment vertical="center" wrapText="1"/>
    </xf>
    <xf numFmtId="1" fontId="17" fillId="8" borderId="54" xfId="8" applyNumberFormat="1" applyFont="1" applyFill="1" applyBorder="1" applyAlignment="1" applyProtection="1">
      <alignment horizontal="center" vertical="center"/>
      <protection locked="0"/>
    </xf>
    <xf numFmtId="1" fontId="17" fillId="8" borderId="55" xfId="8" applyNumberFormat="1" applyFont="1" applyFill="1" applyBorder="1" applyAlignment="1" applyProtection="1">
      <alignment horizontal="center" vertical="center"/>
      <protection locked="0"/>
    </xf>
    <xf numFmtId="1" fontId="17" fillId="8" borderId="56" xfId="8" applyNumberFormat="1" applyFont="1" applyFill="1" applyBorder="1" applyAlignment="1" applyProtection="1">
      <alignment horizontal="center" vertical="center"/>
      <protection locked="0"/>
    </xf>
    <xf numFmtId="1" fontId="17" fillId="8" borderId="57" xfId="8" applyNumberFormat="1" applyFont="1" applyFill="1" applyBorder="1" applyAlignment="1" applyProtection="1">
      <alignment horizontal="center" vertical="center"/>
      <protection locked="0"/>
    </xf>
    <xf numFmtId="1" fontId="17" fillId="5" borderId="5" xfId="8" applyNumberFormat="1" applyFont="1" applyFill="1" applyBorder="1" applyAlignment="1" applyProtection="1">
      <alignment horizontal="center" vertical="center"/>
      <protection locked="0"/>
    </xf>
    <xf numFmtId="1" fontId="17" fillId="5" borderId="11" xfId="8" applyNumberFormat="1" applyFont="1" applyFill="1" applyBorder="1" applyAlignment="1" applyProtection="1">
      <alignment horizontal="center" vertical="center"/>
      <protection locked="0"/>
    </xf>
    <xf numFmtId="0" fontId="4" fillId="5" borderId="5" xfId="0" applyFont="1" applyFill="1" applyBorder="1" applyAlignment="1">
      <alignment vertical="center"/>
    </xf>
    <xf numFmtId="1" fontId="17" fillId="5" borderId="15" xfId="8" applyNumberFormat="1" applyFont="1" applyFill="1" applyBorder="1" applyAlignment="1" applyProtection="1">
      <alignment horizontal="center" vertical="center"/>
      <protection locked="0"/>
    </xf>
    <xf numFmtId="9" fontId="16" fillId="0" borderId="22" xfId="7" applyFont="1" applyBorder="1" applyAlignment="1">
      <alignment horizontal="center" vertical="center" wrapText="1"/>
    </xf>
    <xf numFmtId="9" fontId="16" fillId="0" borderId="31" xfId="7" applyFont="1" applyBorder="1" applyAlignment="1">
      <alignment horizontal="center" vertical="center" wrapText="1"/>
    </xf>
    <xf numFmtId="9" fontId="16" fillId="0" borderId="25" xfId="7" applyFont="1" applyBorder="1" applyAlignment="1">
      <alignment horizontal="center" vertical="center" wrapText="1"/>
    </xf>
    <xf numFmtId="0" fontId="3" fillId="0" borderId="17" xfId="0" applyFont="1" applyBorder="1" applyAlignment="1">
      <alignment horizontal="center"/>
    </xf>
    <xf numFmtId="0" fontId="3" fillId="0" borderId="18" xfId="0" applyFont="1" applyBorder="1" applyAlignment="1">
      <alignment horizontal="center"/>
    </xf>
    <xf numFmtId="0" fontId="3" fillId="0" borderId="36" xfId="0" applyFont="1" applyBorder="1" applyAlignment="1">
      <alignment horizontal="center"/>
    </xf>
    <xf numFmtId="0" fontId="3" fillId="0" borderId="58" xfId="0" applyFont="1" applyBorder="1" applyAlignment="1">
      <alignment horizontal="center"/>
    </xf>
    <xf numFmtId="0" fontId="3" fillId="0" borderId="0" xfId="0" applyFont="1" applyBorder="1" applyAlignment="1">
      <alignment horizontal="center"/>
    </xf>
    <xf numFmtId="0" fontId="3" fillId="0" borderId="32" xfId="0" applyFont="1" applyBorder="1" applyAlignment="1">
      <alignment horizontal="center"/>
    </xf>
    <xf numFmtId="0" fontId="3" fillId="0" borderId="23" xfId="0" applyFont="1" applyBorder="1" applyAlignment="1">
      <alignment horizontal="center"/>
    </xf>
    <xf numFmtId="0" fontId="3" fillId="0" borderId="19" xfId="0" applyFont="1" applyBorder="1" applyAlignment="1">
      <alignment horizontal="center"/>
    </xf>
    <xf numFmtId="0" fontId="3" fillId="0" borderId="27" xfId="0" applyFont="1" applyBorder="1" applyAlignment="1">
      <alignment horizontal="center"/>
    </xf>
    <xf numFmtId="165" fontId="14" fillId="0" borderId="5" xfId="7" applyNumberFormat="1" applyFont="1" applyBorder="1" applyAlignment="1">
      <alignment horizontal="center" vertical="center"/>
    </xf>
    <xf numFmtId="165" fontId="14" fillId="0" borderId="7" xfId="7" applyNumberFormat="1" applyFont="1" applyBorder="1" applyAlignment="1">
      <alignment horizontal="center" vertical="center"/>
    </xf>
    <xf numFmtId="9" fontId="12" fillId="4" borderId="5" xfId="7" applyFont="1" applyFill="1" applyBorder="1" applyAlignment="1">
      <alignment horizontal="center" vertical="center" wrapText="1"/>
    </xf>
    <xf numFmtId="9" fontId="12" fillId="4" borderId="7" xfId="7" applyFont="1" applyFill="1" applyBorder="1" applyAlignment="1">
      <alignment horizontal="center" vertical="center" wrapText="1"/>
    </xf>
    <xf numFmtId="9" fontId="12" fillId="4" borderId="6" xfId="7"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36"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3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27"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9" fontId="10" fillId="0" borderId="5" xfId="7" applyFont="1" applyFill="1" applyBorder="1" applyAlignment="1">
      <alignment horizontal="center" vertical="center"/>
    </xf>
    <xf numFmtId="9" fontId="10" fillId="0" borderId="6" xfId="7" applyFont="1" applyFill="1" applyBorder="1" applyAlignment="1">
      <alignment horizontal="center" vertical="center"/>
    </xf>
    <xf numFmtId="9" fontId="10" fillId="0" borderId="7" xfId="7" applyFont="1" applyFill="1" applyBorder="1" applyAlignment="1">
      <alignment horizontal="center" vertical="center"/>
    </xf>
    <xf numFmtId="0" fontId="6" fillId="2" borderId="5"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18"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2" borderId="36" xfId="0" applyFont="1" applyFill="1" applyBorder="1" applyAlignment="1">
      <alignment horizontal="center" vertical="center"/>
    </xf>
    <xf numFmtId="0" fontId="4" fillId="5" borderId="6" xfId="0" applyFont="1" applyFill="1" applyBorder="1" applyAlignment="1">
      <alignment horizontal="left" vertical="center"/>
    </xf>
    <xf numFmtId="0" fontId="11" fillId="7" borderId="5" xfId="0" applyFont="1" applyFill="1" applyBorder="1" applyAlignment="1">
      <alignment horizontal="center" vertical="center"/>
    </xf>
    <xf numFmtId="0" fontId="11" fillId="7" borderId="6" xfId="0" applyFont="1" applyFill="1" applyBorder="1" applyAlignment="1">
      <alignment horizontal="center" vertical="center"/>
    </xf>
    <xf numFmtId="165" fontId="13" fillId="0" borderId="5" xfId="0" applyNumberFormat="1" applyFont="1" applyFill="1" applyBorder="1" applyAlignment="1">
      <alignment horizontal="center" vertical="center" wrapText="1"/>
    </xf>
    <xf numFmtId="0" fontId="13" fillId="0" borderId="7" xfId="0" applyFont="1" applyFill="1" applyBorder="1" applyAlignment="1">
      <alignment horizontal="center" vertical="center" wrapText="1"/>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165" fontId="4" fillId="0" borderId="5" xfId="7" applyNumberFormat="1" applyFont="1" applyFill="1" applyBorder="1" applyAlignment="1">
      <alignment horizontal="center" vertical="center" wrapText="1"/>
    </xf>
    <xf numFmtId="165" fontId="4" fillId="0" borderId="6" xfId="7" applyNumberFormat="1" applyFont="1" applyFill="1" applyBorder="1" applyAlignment="1">
      <alignment horizontal="center" vertical="center" wrapText="1"/>
    </xf>
    <xf numFmtId="165" fontId="4" fillId="0" borderId="7" xfId="7" applyNumberFormat="1"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5" fillId="2" borderId="41" xfId="0" applyFont="1" applyFill="1" applyBorder="1" applyAlignment="1">
      <alignment horizontal="center" vertical="center" wrapText="1"/>
    </xf>
    <xf numFmtId="0" fontId="10" fillId="0" borderId="5" xfId="0" applyFont="1" applyBorder="1" applyAlignment="1">
      <alignment horizontal="right" vertical="center" wrapText="1"/>
    </xf>
    <xf numFmtId="0" fontId="10" fillId="0" borderId="6" xfId="0" applyFont="1" applyBorder="1" applyAlignment="1">
      <alignment horizontal="right" vertical="center" wrapText="1"/>
    </xf>
    <xf numFmtId="0" fontId="10" fillId="0" borderId="7" xfId="0" applyFont="1" applyBorder="1" applyAlignment="1">
      <alignment horizontal="right" vertical="center" wrapText="1"/>
    </xf>
    <xf numFmtId="0" fontId="5" fillId="2" borderId="1" xfId="0" applyFont="1" applyFill="1" applyBorder="1" applyAlignment="1">
      <alignment horizontal="center" vertical="center" wrapText="1"/>
    </xf>
    <xf numFmtId="0" fontId="5" fillId="2" borderId="34"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5" fillId="2" borderId="1" xfId="0" applyFont="1" applyFill="1" applyBorder="1" applyAlignment="1">
      <alignment horizontal="left" vertical="center"/>
    </xf>
    <xf numFmtId="0" fontId="5" fillId="2" borderId="34" xfId="0" applyFont="1" applyFill="1" applyBorder="1" applyAlignment="1">
      <alignment horizontal="left" vertical="center"/>
    </xf>
    <xf numFmtId="0" fontId="5" fillId="2" borderId="21" xfId="0" applyFont="1" applyFill="1" applyBorder="1" applyAlignment="1">
      <alignment horizontal="left" vertical="center"/>
    </xf>
    <xf numFmtId="0" fontId="6" fillId="0" borderId="23" xfId="0" applyFont="1" applyBorder="1" applyAlignment="1">
      <alignment horizontal="left" vertical="center" wrapText="1"/>
    </xf>
    <xf numFmtId="0" fontId="6" fillId="0" borderId="19"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5" xfId="0" applyFont="1" applyBorder="1" applyAlignment="1">
      <alignment horizontal="left" vertical="center" wrapText="1"/>
    </xf>
    <xf numFmtId="0" fontId="5" fillId="2" borderId="37"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4" fillId="5" borderId="6" xfId="0" applyFont="1" applyFill="1" applyBorder="1" applyAlignment="1">
      <alignment horizontal="center" vertical="center" wrapText="1"/>
    </xf>
    <xf numFmtId="0" fontId="4" fillId="5" borderId="7" xfId="0" applyFont="1" applyFill="1" applyBorder="1" applyAlignment="1">
      <alignment horizontal="center" vertical="center" wrapText="1"/>
    </xf>
    <xf numFmtId="9" fontId="6" fillId="0" borderId="5" xfId="0" applyNumberFormat="1" applyFont="1" applyBorder="1" applyAlignment="1">
      <alignment horizontal="center" vertical="center" wrapText="1"/>
    </xf>
    <xf numFmtId="9" fontId="6" fillId="0" borderId="6" xfId="0" applyNumberFormat="1" applyFont="1" applyBorder="1" applyAlignment="1">
      <alignment horizontal="center" vertical="center" wrapText="1"/>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10" fontId="6" fillId="0" borderId="5" xfId="7" applyNumberFormat="1" applyFont="1" applyBorder="1" applyAlignment="1">
      <alignment horizontal="center" vertical="center" wrapText="1"/>
    </xf>
    <xf numFmtId="10" fontId="6" fillId="0" borderId="6" xfId="7" applyNumberFormat="1" applyFont="1" applyBorder="1" applyAlignment="1">
      <alignment horizontal="center" vertical="center" wrapText="1"/>
    </xf>
    <xf numFmtId="10" fontId="6" fillId="0" borderId="7" xfId="7" applyNumberFormat="1" applyFont="1" applyBorder="1" applyAlignment="1">
      <alignment horizontal="center" vertical="center" wrapText="1"/>
    </xf>
    <xf numFmtId="0" fontId="5" fillId="2" borderId="12" xfId="0" applyFont="1" applyFill="1" applyBorder="1" applyAlignment="1">
      <alignment horizontal="center" vertical="center"/>
    </xf>
    <xf numFmtId="0" fontId="5" fillId="2" borderId="33" xfId="0" applyFont="1" applyFill="1" applyBorder="1" applyAlignment="1">
      <alignment horizontal="center" vertical="center"/>
    </xf>
    <xf numFmtId="0" fontId="5" fillId="2" borderId="20" xfId="0" applyFont="1" applyFill="1" applyBorder="1" applyAlignment="1">
      <alignment horizontal="center"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3" fillId="0" borderId="23" xfId="0" applyFont="1" applyBorder="1" applyAlignment="1">
      <alignment horizontal="center" vertical="center"/>
    </xf>
    <xf numFmtId="0" fontId="3" fillId="0" borderId="19" xfId="0" applyFont="1" applyBorder="1" applyAlignment="1">
      <alignment horizontal="center" vertical="center"/>
    </xf>
    <xf numFmtId="0" fontId="3" fillId="0" borderId="27" xfId="0" applyFont="1" applyBorder="1" applyAlignment="1">
      <alignment horizontal="center" vertical="center"/>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164" fontId="9" fillId="0" borderId="23" xfId="0" applyNumberFormat="1" applyFont="1" applyBorder="1" applyAlignment="1">
      <alignment horizontal="center" vertical="center" wrapText="1"/>
    </xf>
    <xf numFmtId="164" fontId="9" fillId="0" borderId="19" xfId="0" applyNumberFormat="1" applyFont="1" applyBorder="1" applyAlignment="1">
      <alignment horizontal="center" vertical="center" wrapText="1"/>
    </xf>
    <xf numFmtId="164" fontId="9" fillId="0" borderId="27" xfId="0" applyNumberFormat="1" applyFont="1" applyBorder="1" applyAlignment="1">
      <alignment horizontal="center" vertical="center" wrapText="1"/>
    </xf>
    <xf numFmtId="0" fontId="8" fillId="0" borderId="1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4"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5" xfId="0" applyFont="1" applyBorder="1" applyAlignment="1">
      <alignment horizontal="center" vertical="center" wrapText="1"/>
    </xf>
  </cellXfs>
  <cellStyles count="9">
    <cellStyle name="Hipervínculo" xfId="1" builtinId="8" hidden="1"/>
    <cellStyle name="Hipervínculo" xfId="3" builtinId="8" hidden="1"/>
    <cellStyle name="Hipervínculo" xfId="5" builtinId="8" hidden="1"/>
    <cellStyle name="Hipervínculo visitado" xfId="2" builtinId="9" hidden="1"/>
    <cellStyle name="Hipervínculo visitado" xfId="4" builtinId="9" hidden="1"/>
    <cellStyle name="Hipervínculo visitado" xfId="6" builtinId="9" hidden="1"/>
    <cellStyle name="Normal" xfId="0" builtinId="0"/>
    <cellStyle name="Normal 3" xfId="8"/>
    <cellStyle name="Porcentaje" xfId="7" builtinId="5"/>
  </cellStyles>
  <dxfs count="81">
    <dxf>
      <fill>
        <gradientFill degree="180">
          <stop position="0">
            <color theme="0"/>
          </stop>
          <stop position="1">
            <color rgb="FFFF0000"/>
          </stop>
        </gradient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
      <font>
        <color rgb="FF9C0006"/>
      </font>
      <fill>
        <patternFill>
          <bgColor rgb="FFFFC7CE"/>
        </pattern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
      <fill>
        <gradientFill degree="180">
          <stop position="0">
            <color theme="0"/>
          </stop>
          <stop position="1">
            <color rgb="FFFF0000"/>
          </stop>
        </gradient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
      <fill>
        <gradientFill degree="180">
          <stop position="0">
            <color theme="0"/>
          </stop>
          <stop position="1">
            <color rgb="FFFF0000"/>
          </stop>
        </gradient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
      <font>
        <color rgb="FF9C0006"/>
      </font>
      <fill>
        <patternFill>
          <bgColor rgb="FFFFC7CE"/>
        </pattern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
      <fill>
        <gradientFill degree="180">
          <stop position="0">
            <color theme="0"/>
          </stop>
          <stop position="1">
            <color rgb="FFFF0000"/>
          </stop>
        </gradient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
      <fill>
        <gradientFill degree="180">
          <stop position="0">
            <color theme="0"/>
          </stop>
          <stop position="1">
            <color rgb="FFFF0000"/>
          </stop>
        </gradient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
      <font>
        <color rgb="FF9C0006"/>
      </font>
      <fill>
        <patternFill>
          <bgColor rgb="FFFFC7CE"/>
        </pattern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
      <fill>
        <gradientFill degree="180">
          <stop position="0">
            <color theme="0"/>
          </stop>
          <stop position="1">
            <color rgb="FFFF0000"/>
          </stop>
        </gradient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'PROGRAMA DE SEGURIDAD'!$C$6:$Q$6</c:f>
          <c:strCache>
            <c:ptCount val="15"/>
          </c:strCache>
        </c:strRef>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CO"/>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'PROGRAMA DE SEGURIDAD'!$B$26:$G$26</c:f>
              <c:strCache>
                <c:ptCount val="6"/>
                <c:pt idx="0">
                  <c:v>Promedio de Cumplimiento por mes</c:v>
                </c:pt>
              </c:strCache>
            </c:strRef>
          </c:tx>
          <c:spPr>
            <a:solidFill>
              <a:schemeClr val="accent1"/>
            </a:solidFill>
            <a:ln>
              <a:noFill/>
            </a:ln>
            <a:effectLst/>
            <a:sp3d/>
          </c:spPr>
          <c:cat>
            <c:strRef>
              <c:extLst>
                <c:ext xmlns:c15="http://schemas.microsoft.com/office/drawing/2012/chart" uri="{02D57815-91ED-43cb-92C2-25804820EDAC}">
                  <c15:fullRef>
                    <c15:sqref>'PROGRAMA DE SEGURIDAD'!$H$15:$AE$15</c15:sqref>
                  </c15:fullRef>
                </c:ext>
              </c:extLst>
              <c:f>('PROGRAMA DE SEGURIDAD'!$H$15,'PROGRAMA DE SEGURIDAD'!$J$15,'PROGRAMA DE SEGURIDAD'!$L$15,'PROGRAMA DE SEGURIDAD'!$N$15,'PROGRAMA DE SEGURIDAD'!$P$15,'PROGRAMA DE SEGURIDAD'!$R$15,'PROGRAMA DE SEGURIDAD'!$T$15,'PROGRAMA DE SEGURIDAD'!$V$15,'PROGRAMA DE SEGURIDAD'!$X$15,'PROGRAMA DE SEGURIDAD'!$Z$15,'PROGRAMA DE SEGURIDAD'!$AB$15,'PROGRAMA DE SEGURIDAD'!$AD$15)</c:f>
              <c:strCache>
                <c:ptCount val="12"/>
                <c:pt idx="0">
                  <c:v>ENE</c:v>
                </c:pt>
                <c:pt idx="1">
                  <c:v>FEB</c:v>
                </c:pt>
                <c:pt idx="2">
                  <c:v>MAR</c:v>
                </c:pt>
                <c:pt idx="3">
                  <c:v>ABR</c:v>
                </c:pt>
                <c:pt idx="4">
                  <c:v>MAY</c:v>
                </c:pt>
                <c:pt idx="5">
                  <c:v>JUN</c:v>
                </c:pt>
                <c:pt idx="6">
                  <c:v>JUL</c:v>
                </c:pt>
                <c:pt idx="7">
                  <c:v>AGO</c:v>
                </c:pt>
                <c:pt idx="8">
                  <c:v>SEP</c:v>
                </c:pt>
                <c:pt idx="9">
                  <c:v>OCT</c:v>
                </c:pt>
                <c:pt idx="10">
                  <c:v>NOV</c:v>
                </c:pt>
                <c:pt idx="11">
                  <c:v>DEC</c:v>
                </c:pt>
              </c:strCache>
            </c:strRef>
          </c:cat>
          <c:val>
            <c:numRef>
              <c:extLst>
                <c:ext xmlns:c15="http://schemas.microsoft.com/office/drawing/2012/chart" uri="{02D57815-91ED-43cb-92C2-25804820EDAC}">
                  <c15:fullRef>
                    <c15:sqref>'PROGRAMA DE SEGURIDAD'!$H$26:$AE$26</c15:sqref>
                  </c15:fullRef>
                </c:ext>
              </c:extLst>
              <c:f>('PROGRAMA DE SEGURIDAD'!$H$26,'PROGRAMA DE SEGURIDAD'!$J$26,'PROGRAMA DE SEGURIDAD'!$L$26,'PROGRAMA DE SEGURIDAD'!$N$26,'PROGRAMA DE SEGURIDAD'!$P$26,'PROGRAMA DE SEGURIDAD'!$R$26,'PROGRAMA DE SEGURIDAD'!$T$26,'PROGRAMA DE SEGURIDAD'!$V$26,'PROGRAMA DE SEGURIDAD'!$X$26,'PROGRAMA DE SEGURIDAD'!$Z$26,'PROGRAMA DE SEGURIDAD'!$AB$26,'PROGRAMA DE SEGURIDAD'!$AD$26)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1"/>
          <c:order val="1"/>
          <c:tx>
            <c:strRef>
              <c:f>'PROGRAMA DE SEGURIDAD'!$B$27:$G$27</c:f>
              <c:strCache>
                <c:ptCount val="6"/>
                <c:pt idx="0">
                  <c:v>Aporte a la meta</c:v>
                </c:pt>
              </c:strCache>
            </c:strRef>
          </c:tx>
          <c:spPr>
            <a:solidFill>
              <a:schemeClr val="accent2"/>
            </a:solidFill>
            <a:ln>
              <a:noFill/>
            </a:ln>
            <a:effectLst/>
            <a:sp3d/>
          </c:spPr>
          <c:cat>
            <c:strRef>
              <c:extLst>
                <c:ext xmlns:c15="http://schemas.microsoft.com/office/drawing/2012/chart" uri="{02D57815-91ED-43cb-92C2-25804820EDAC}">
                  <c15:fullRef>
                    <c15:sqref>'PROGRAMA DE SEGURIDAD'!$H$15:$AE$15</c15:sqref>
                  </c15:fullRef>
                </c:ext>
              </c:extLst>
              <c:f>('PROGRAMA DE SEGURIDAD'!$H$15,'PROGRAMA DE SEGURIDAD'!$J$15,'PROGRAMA DE SEGURIDAD'!$L$15,'PROGRAMA DE SEGURIDAD'!$N$15,'PROGRAMA DE SEGURIDAD'!$P$15,'PROGRAMA DE SEGURIDAD'!$R$15,'PROGRAMA DE SEGURIDAD'!$T$15,'PROGRAMA DE SEGURIDAD'!$V$15,'PROGRAMA DE SEGURIDAD'!$X$15,'PROGRAMA DE SEGURIDAD'!$Z$15,'PROGRAMA DE SEGURIDAD'!$AB$15,'PROGRAMA DE SEGURIDAD'!$AD$15)</c:f>
              <c:strCache>
                <c:ptCount val="12"/>
                <c:pt idx="0">
                  <c:v>ENE</c:v>
                </c:pt>
                <c:pt idx="1">
                  <c:v>FEB</c:v>
                </c:pt>
                <c:pt idx="2">
                  <c:v>MAR</c:v>
                </c:pt>
                <c:pt idx="3">
                  <c:v>ABR</c:v>
                </c:pt>
                <c:pt idx="4">
                  <c:v>MAY</c:v>
                </c:pt>
                <c:pt idx="5">
                  <c:v>JUN</c:v>
                </c:pt>
                <c:pt idx="6">
                  <c:v>JUL</c:v>
                </c:pt>
                <c:pt idx="7">
                  <c:v>AGO</c:v>
                </c:pt>
                <c:pt idx="8">
                  <c:v>SEP</c:v>
                </c:pt>
                <c:pt idx="9">
                  <c:v>OCT</c:v>
                </c:pt>
                <c:pt idx="10">
                  <c:v>NOV</c:v>
                </c:pt>
                <c:pt idx="11">
                  <c:v>DEC</c:v>
                </c:pt>
              </c:strCache>
            </c:strRef>
          </c:cat>
          <c:val>
            <c:numRef>
              <c:extLst>
                <c:ext xmlns:c15="http://schemas.microsoft.com/office/drawing/2012/chart" uri="{02D57815-91ED-43cb-92C2-25804820EDAC}">
                  <c15:fullRef>
                    <c15:sqref>'PROGRAMA DE SEGURIDAD'!$H$27:$AE$27</c15:sqref>
                  </c15:fullRef>
                </c:ext>
              </c:extLst>
              <c:f>('PROGRAMA DE SEGURIDAD'!$H$27,'PROGRAMA DE SEGURIDAD'!$J$27,'PROGRAMA DE SEGURIDAD'!$L$27,'PROGRAMA DE SEGURIDAD'!$N$27,'PROGRAMA DE SEGURIDAD'!$P$27,'PROGRAMA DE SEGURIDAD'!$R$27,'PROGRAMA DE SEGURIDAD'!$T$27,'PROGRAMA DE SEGURIDAD'!$V$27,'PROGRAMA DE SEGURIDAD'!$X$27,'PROGRAMA DE SEGURIDAD'!$Z$27,'PROGRAMA DE SEGURIDAD'!$AB$27,'PROGRAMA DE SEGURIDAD'!$AD$27)</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dropLines>
          <c:spPr>
            <a:ln w="9525">
              <a:solidFill>
                <a:schemeClr val="tx1">
                  <a:lumMod val="35000"/>
                  <a:lumOff val="65000"/>
                </a:schemeClr>
              </a:solidFill>
            </a:ln>
            <a:effectLst/>
          </c:spPr>
        </c:dropLines>
        <c:axId val="489853152"/>
        <c:axId val="489859680"/>
        <c:axId val="353337376"/>
      </c:line3DChart>
      <c:catAx>
        <c:axId val="48985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CO"/>
          </a:p>
        </c:txPr>
        <c:crossAx val="489859680"/>
        <c:crosses val="autoZero"/>
        <c:auto val="1"/>
        <c:lblAlgn val="ctr"/>
        <c:lblOffset val="100"/>
        <c:noMultiLvlLbl val="0"/>
      </c:catAx>
      <c:valAx>
        <c:axId val="489859680"/>
        <c:scaling>
          <c:orientation val="minMax"/>
        </c:scaling>
        <c:delete val="0"/>
        <c:axPos val="l"/>
        <c:minorGridlines>
          <c:spPr>
            <a:ln>
              <a:solidFill>
                <a:schemeClr val="tx1">
                  <a:lumMod val="5000"/>
                  <a:lumOff val="95000"/>
                </a:schemeClr>
              </a:solidFill>
            </a:ln>
            <a:effectLst/>
          </c:spPr>
        </c:min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9853152"/>
        <c:crosses val="autoZero"/>
        <c:crossBetween val="between"/>
        <c:majorUnit val="0.2"/>
      </c:valAx>
      <c:serAx>
        <c:axId val="353337376"/>
        <c:scaling>
          <c:orientation val="minMax"/>
        </c:scaling>
        <c:delete val="1"/>
        <c:axPos val="b"/>
        <c:majorTickMark val="out"/>
        <c:minorTickMark val="none"/>
        <c:tickLblPos val="nextTo"/>
        <c:crossAx val="489859680"/>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'PROGRAMA DE SEGURIDAD'!$C$6:$Q$6</c:f>
          <c:strCache>
            <c:ptCount val="15"/>
          </c:strCache>
        </c:strRef>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4"/>
          <c:order val="4"/>
          <c:tx>
            <c:strRef>
              <c:f>'PROGRAMA DE SEGURIDAD'!$T$28:$Y$28</c:f>
              <c:strCache>
                <c:ptCount val="6"/>
                <c:pt idx="0">
                  <c:v>AVANCE DE ACTIVIDADES DEL PROGRAMA</c:v>
                </c:pt>
              </c:strCache>
            </c:strRef>
          </c:tx>
          <c:spPr>
            <a:solidFill>
              <a:schemeClr val="accent3">
                <a:lumMod val="40000"/>
                <a:lumOff val="6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'PROGRAMA DE SEGURIDAD'!$Z$28:$AE$28</c15:sqref>
                  </c15:fullRef>
                </c:ext>
              </c:extLst>
              <c:f>'PROGRAMA DE SEGURIDAD'!$Z$28</c:f>
              <c:numCache>
                <c:formatCode>0%</c:formatCode>
                <c:ptCount val="1"/>
                <c:pt idx="0">
                  <c:v>0</c:v>
                </c:pt>
              </c:numCache>
            </c:numRef>
          </c:val>
        </c:ser>
        <c:ser>
          <c:idx val="5"/>
          <c:order val="5"/>
          <c:tx>
            <c:strRef>
              <c:f>'PROGRAMA DE SEGURIDAD'!$B$28:$D$28</c:f>
              <c:strCache>
                <c:ptCount val="3"/>
                <c:pt idx="0">
                  <c:v>LOGRO DE LA META ANUAL</c:v>
                </c:pt>
              </c:strCache>
            </c:strRef>
          </c:tx>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1</c:v>
              </c:pt>
              <c:pt idx="1">
                <c:v>3</c:v>
              </c:pt>
              <c:pt idx="2">
                <c:v>4</c:v>
              </c:pt>
              <c:pt idx="3">
                <c:v>5</c:v>
              </c:pt>
              <c:pt idx="4">
                <c:v>6</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'PROGRAMA DE SEGURIDAD'!$E$28:$F$28</c15:sqref>
                  </c15:fullRef>
                </c:ext>
              </c:extLst>
              <c:f>'PROGRAMA DE SEGURIDAD'!$E$28</c:f>
              <c:numCache>
                <c:formatCode>General</c:formatCode>
                <c:ptCount val="1"/>
                <c:pt idx="0" formatCode="0.0%">
                  <c:v>0</c:v>
                </c:pt>
              </c:numCache>
            </c:numRef>
          </c:val>
        </c:ser>
        <c:dLbls>
          <c:showLegendKey val="0"/>
          <c:showVal val="0"/>
          <c:showCatName val="0"/>
          <c:showSerName val="0"/>
          <c:showPercent val="0"/>
          <c:showBubbleSize val="0"/>
        </c:dLbls>
        <c:gapWidth val="150"/>
        <c:shape val="box"/>
        <c:axId val="489856416"/>
        <c:axId val="489857504"/>
        <c:axId val="353338624"/>
        <c:extLst>
          <c:ext xmlns:c15="http://schemas.microsoft.com/office/drawing/2012/chart" uri="{02D57815-91ED-43cb-92C2-25804820EDAC}">
            <c15:filteredBarSeries>
              <c15:ser>
                <c:idx val="0"/>
                <c:order val="0"/>
                <c:tx>
                  <c:v>Series1</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ullRef>
                          <c15:sqref>'PROGRAMA DE SEGURIDAD'!$B$28</c15:sqref>
                        </c15:fullRef>
                        <c15:formulaRef>
                          <c15:sqref>'PROGRAMA DE SEGURIDAD'!$B$28</c15:sqref>
                        </c15:formulaRef>
                      </c:ext>
                    </c:extLst>
                    <c:strCache>
                      <c:ptCount val="1"/>
                      <c:pt idx="0">
                        <c:v>LOGRO DE LA META ANUAL</c:v>
                      </c:pt>
                    </c:strCache>
                  </c:strRef>
                </c:cat>
                <c:val>
                  <c:numRef>
                    <c:extLst>
                      <c:ext uri="{02D57815-91ED-43cb-92C2-25804820EDAC}">
                        <c15:fullRef>
                          <c15:sqref>'PROGRAMA DE SEGURIDAD'!$C$28</c15:sqref>
                        </c15:fullRef>
                        <c15:formulaRef>
                          <c15:sqref>'PROGRAMA DE SEGURIDAD'!$C$28</c15:sqref>
                        </c15:formulaRef>
                      </c:ext>
                    </c:extLst>
                    <c:numCache>
                      <c:formatCode>General</c:formatCode>
                      <c:ptCount val="1"/>
                    </c:numCache>
                  </c:numRef>
                </c:val>
              </c15:ser>
            </c15:filteredBarSeries>
            <c15:filteredBarSeries>
              <c15: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'PROGRAMA DE SEGURIDAD'!$B$28</c15:sqref>
                        </c15:fullRef>
                        <c15:formulaRef>
                          <c15:sqref>'PROGRAMA DE SEGURIDAD'!$B$28</c15:sqref>
                        </c15:formulaRef>
                      </c:ext>
                    </c:extLst>
                    <c:strCache>
                      <c:ptCount val="1"/>
                      <c:pt idx="0">
                        <c:v>LOGRO DE LA META ANUAL</c:v>
                      </c:pt>
                    </c:strCache>
                  </c:strRef>
                </c:cat>
                <c:val>
                  <c:numRef>
                    <c:extLst>
                      <c:ext xmlns:c15="http://schemas.microsoft.com/office/drawing/2012/chart" uri="{02D57815-91ED-43cb-92C2-25804820EDAC}">
                        <c15:fullRef>
                          <c15:sqref>'PROGRAMA DE SEGURIDAD'!$D$28</c15:sqref>
                        </c15:fullRef>
                        <c15:formulaRef>
                          <c15:sqref>'PROGRAMA DE SEGURIDAD'!$D$28</c15:sqref>
                        </c15:formulaRef>
                      </c:ext>
                    </c:extLst>
                    <c:numCache>
                      <c:formatCode>General</c:formatCode>
                      <c:ptCount val="1"/>
                    </c:numCache>
                  </c:numRef>
                </c:val>
              </c15:ser>
            </c15:filteredBarSeries>
            <c15:filteredBarSeries>
              <c15:ser>
                <c:idx val="2"/>
                <c:order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'PROGRAMA DE SEGURIDAD'!$B$28</c15:sqref>
                        </c15:fullRef>
                        <c15:formulaRef>
                          <c15:sqref>'PROGRAMA DE SEGURIDAD'!$B$28</c15:sqref>
                        </c15:formulaRef>
                      </c:ext>
                    </c:extLst>
                    <c:strCache>
                      <c:ptCount val="1"/>
                      <c:pt idx="0">
                        <c:v>LOGRO DE LA META ANUAL</c:v>
                      </c:pt>
                    </c:strCache>
                  </c:strRef>
                </c:cat>
                <c:val>
                  <c:numRef>
                    <c:extLst>
                      <c:ext xmlns:c15="http://schemas.microsoft.com/office/drawing/2012/chart" uri="{02D57815-91ED-43cb-92C2-25804820EDAC}">
                        <c15:fullRef>
                          <c15:sqref>'PROGRAMA DE SEGURIDAD'!$E$28</c15:sqref>
                        </c15:fullRef>
                        <c15:formulaRef>
                          <c15:sqref>'PROGRAMA DE SEGURIDAD'!$E$28</c15:sqref>
                        </c15:formulaRef>
                      </c:ext>
                    </c:extLst>
                    <c:numCache>
                      <c:formatCode>0.0%</c:formatCode>
                      <c:ptCount val="1"/>
                      <c:pt idx="0">
                        <c:v>0</c:v>
                      </c:pt>
                    </c:numCache>
                  </c:numRef>
                </c:val>
              </c15:ser>
            </c15:filteredBarSeries>
            <c15:filteredBarSeries>
              <c15:ser>
                <c:idx val="3"/>
                <c:order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'PROGRAMA DE SEGURIDAD'!$B$28</c15:sqref>
                        </c15:fullRef>
                        <c15:formulaRef>
                          <c15:sqref>'PROGRAMA DE SEGURIDAD'!$B$28</c15:sqref>
                        </c15:formulaRef>
                      </c:ext>
                    </c:extLst>
                    <c:strCache>
                      <c:ptCount val="1"/>
                      <c:pt idx="0">
                        <c:v>LOGRO DE LA META ANUAL</c:v>
                      </c:pt>
                    </c:strCache>
                  </c:strRef>
                </c:cat>
                <c:val>
                  <c:numRef>
                    <c:extLst>
                      <c:ext xmlns:c15="http://schemas.microsoft.com/office/drawing/2012/chart" uri="{02D57815-91ED-43cb-92C2-25804820EDAC}">
                        <c15:fullRef>
                          <c15:sqref>'PROGRAMA DE SEGURIDAD'!$F$28</c15:sqref>
                        </c15:fullRef>
                        <c15:formulaRef>
                          <c15:sqref>'PROGRAMA DE SEGURIDAD'!$F$28</c15:sqref>
                        </c15:formulaRef>
                      </c:ext>
                    </c:extLst>
                    <c:numCache>
                      <c:formatCode>General</c:formatCode>
                      <c:ptCount val="1"/>
                    </c:numCache>
                  </c:numRef>
                </c:val>
              </c15:ser>
            </c15:filteredBarSeries>
          </c:ext>
        </c:extLst>
      </c:bar3DChart>
      <c:catAx>
        <c:axId val="48985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489857504"/>
        <c:crosses val="autoZero"/>
        <c:auto val="1"/>
        <c:lblAlgn val="ctr"/>
        <c:lblOffset val="100"/>
        <c:noMultiLvlLbl val="0"/>
      </c:catAx>
      <c:valAx>
        <c:axId val="489857504"/>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489856416"/>
        <c:crosses val="autoZero"/>
        <c:crossBetween val="between"/>
      </c:valAx>
      <c:serAx>
        <c:axId val="3533386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48985750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s-CO"/>
          </a:p>
        </c:txPr>
      </c:dTable>
      <c:spPr>
        <a:noFill/>
        <a:ln>
          <a:noFill/>
        </a:ln>
        <a:effectLst/>
      </c:spPr>
    </c:plotArea>
    <c:plotVisOnly val="1"/>
    <c:dispBlanksAs val="gap"/>
    <c:showDLblsOverMax val="0"/>
  </c:chart>
  <c:spPr>
    <a:solidFill>
      <a:srgbClr val="002060"/>
    </a:solidFill>
    <a:ln>
      <a:noFill/>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600"/>
            </a:pPr>
            <a:r>
              <a:rPr lang="en-US" sz="1600"/>
              <a:t>CASOS REPORTADOS</a:t>
            </a:r>
          </a:p>
        </c:rich>
      </c:tx>
      <c:layout>
        <c:manualLayout>
          <c:xMode val="edge"/>
          <c:yMode val="edge"/>
          <c:x val="0.33968346565362562"/>
          <c:y val="7.2643931850831164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930402371349378"/>
          <c:y val="0.212161915284756"/>
          <c:w val="0.8205799042896077"/>
          <c:h val="0.63698257980184614"/>
        </c:manualLayout>
      </c:layout>
      <c:bar3D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3E75-436F-9FF0-24CDA57BA1F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gapWidth val="150"/>
        <c:shape val="box"/>
        <c:axId val="489849888"/>
        <c:axId val="489852608"/>
        <c:axId val="0"/>
      </c:bar3DChart>
      <c:catAx>
        <c:axId val="489849888"/>
        <c:scaling>
          <c:orientation val="minMax"/>
        </c:scaling>
        <c:delete val="0"/>
        <c:axPos val="b"/>
        <c:numFmt formatCode="General" sourceLinked="0"/>
        <c:majorTickMark val="out"/>
        <c:minorTickMark val="none"/>
        <c:tickLblPos val="nextTo"/>
        <c:crossAx val="489852608"/>
        <c:crosses val="autoZero"/>
        <c:auto val="1"/>
        <c:lblAlgn val="ctr"/>
        <c:lblOffset val="100"/>
        <c:noMultiLvlLbl val="0"/>
      </c:catAx>
      <c:valAx>
        <c:axId val="489852608"/>
        <c:scaling>
          <c:orientation val="minMax"/>
          <c:max val="5"/>
          <c:min val="0"/>
        </c:scaling>
        <c:delete val="0"/>
        <c:axPos val="l"/>
        <c:majorGridlines/>
        <c:numFmt formatCode="General" sourceLinked="1"/>
        <c:majorTickMark val="out"/>
        <c:minorTickMark val="none"/>
        <c:tickLblPos val="nextTo"/>
        <c:crossAx val="489849888"/>
        <c:crosses val="autoZero"/>
        <c:crossBetween val="between"/>
        <c:majorUnit val="1"/>
        <c:minorUnit val="1"/>
      </c:valAx>
    </c:plotArea>
    <c:legend>
      <c:legendPos val="r"/>
      <c:layout>
        <c:manualLayout>
          <c:xMode val="edge"/>
          <c:yMode val="edge"/>
          <c:x val="0.70576887947569511"/>
          <c:y val="6.6037565616797883E-2"/>
          <c:w val="0.28257247505078797"/>
          <c:h val="0.118646319652521"/>
        </c:manualLayout>
      </c:layout>
      <c:overlay val="0"/>
    </c:legend>
    <c:plotVisOnly val="1"/>
    <c:dispBlanksAs val="gap"/>
    <c:showDLblsOverMax val="0"/>
  </c:char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0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1143001</xdr:colOff>
      <xdr:row>1</xdr:row>
      <xdr:rowOff>47625</xdr:rowOff>
    </xdr:from>
    <xdr:to>
      <xdr:col>3</xdr:col>
      <xdr:colOff>57151</xdr:colOff>
      <xdr:row>1</xdr:row>
      <xdr:rowOff>658322</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04926" y="238125"/>
          <a:ext cx="1352550" cy="610697"/>
        </a:xfrm>
        <a:prstGeom prst="rect">
          <a:avLst/>
        </a:prstGeom>
      </xdr:spPr>
    </xdr:pic>
    <xdr:clientData/>
  </xdr:twoCellAnchor>
  <xdr:twoCellAnchor>
    <xdr:from>
      <xdr:col>31</xdr:col>
      <xdr:colOff>59531</xdr:colOff>
      <xdr:row>14</xdr:row>
      <xdr:rowOff>51194</xdr:rowOff>
    </xdr:from>
    <xdr:to>
      <xdr:col>43</xdr:col>
      <xdr:colOff>1881187</xdr:colOff>
      <xdr:row>27</xdr:row>
      <xdr:rowOff>404813</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47624</xdr:colOff>
      <xdr:row>29</xdr:row>
      <xdr:rowOff>39290</xdr:rowOff>
    </xdr:from>
    <xdr:to>
      <xdr:col>43</xdr:col>
      <xdr:colOff>1881187</xdr:colOff>
      <xdr:row>45</xdr:row>
      <xdr:rowOff>83344</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289233" cy="6101658"/>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R46"/>
  <sheetViews>
    <sheetView tabSelected="1" topLeftCell="H7" zoomScale="80" zoomScaleNormal="80" workbookViewId="0">
      <selection activeCell="W10" sqref="W10:AR10"/>
    </sheetView>
  </sheetViews>
  <sheetFormatPr baseColWidth="10" defaultColWidth="10.85546875" defaultRowHeight="14.25" x14ac:dyDescent="0.2"/>
  <cols>
    <col min="1" max="1" width="2.42578125" style="1" customWidth="1"/>
    <col min="2" max="2" width="21.85546875" style="1" customWidth="1"/>
    <col min="3" max="4" width="14.7109375" style="1" customWidth="1"/>
    <col min="5" max="5" width="15.7109375" style="1" customWidth="1"/>
    <col min="6" max="6" width="18.7109375" style="1" customWidth="1"/>
    <col min="7" max="7" width="8.7109375" style="1" customWidth="1"/>
    <col min="8" max="31" width="5.140625" style="1" customWidth="1"/>
    <col min="32" max="32" width="4.7109375" style="1" bestFit="1" customWidth="1"/>
    <col min="33" max="33" width="7.5703125" style="1" bestFit="1" customWidth="1"/>
    <col min="34" max="34" width="5.7109375" style="1" customWidth="1"/>
    <col min="35" max="35" width="7.5703125" style="1" bestFit="1" customWidth="1"/>
    <col min="36" max="36" width="5.140625" style="1" customWidth="1"/>
    <col min="37" max="37" width="7.5703125" style="1" bestFit="1" customWidth="1"/>
    <col min="38" max="38" width="5" style="1" customWidth="1"/>
    <col min="39" max="39" width="7.5703125" style="1" bestFit="1" customWidth="1"/>
    <col min="40" max="40" width="5" style="1" customWidth="1"/>
    <col min="41" max="41" width="7.5703125" style="1" bestFit="1" customWidth="1"/>
    <col min="42" max="42" width="5.28515625" style="1" customWidth="1"/>
    <col min="43" max="43" width="7.5703125" style="1" bestFit="1" customWidth="1"/>
    <col min="44" max="44" width="29.140625" style="1" customWidth="1"/>
    <col min="45" max="16384" width="10.85546875" style="1"/>
  </cols>
  <sheetData>
    <row r="1" spans="2:44" ht="3.75" customHeight="1" thickBot="1" x14ac:dyDescent="0.25"/>
    <row r="2" spans="2:44" ht="54.75" customHeight="1" thickBot="1" x14ac:dyDescent="0.25">
      <c r="B2" s="147" t="s">
        <v>43</v>
      </c>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9"/>
    </row>
    <row r="3" spans="2:44" ht="32.25" customHeight="1" thickBot="1" x14ac:dyDescent="0.25">
      <c r="B3" s="158" t="s">
        <v>4</v>
      </c>
      <c r="C3" s="159"/>
      <c r="D3" s="160"/>
      <c r="E3" s="147" t="s">
        <v>11</v>
      </c>
      <c r="F3" s="148"/>
      <c r="G3" s="148"/>
      <c r="H3" s="148"/>
      <c r="I3" s="148"/>
      <c r="J3" s="148"/>
      <c r="K3" s="148"/>
      <c r="L3" s="148"/>
      <c r="M3" s="148"/>
      <c r="N3" s="148"/>
      <c r="O3" s="148"/>
      <c r="P3" s="149"/>
      <c r="Q3" s="147" t="s">
        <v>12</v>
      </c>
      <c r="R3" s="148"/>
      <c r="S3" s="148"/>
      <c r="T3" s="148"/>
      <c r="U3" s="148"/>
      <c r="V3" s="148"/>
      <c r="W3" s="148"/>
      <c r="X3" s="148"/>
      <c r="Y3" s="148"/>
      <c r="Z3" s="149"/>
      <c r="AA3" s="148" t="s">
        <v>5</v>
      </c>
      <c r="AB3" s="148"/>
      <c r="AC3" s="148"/>
      <c r="AD3" s="148"/>
      <c r="AE3" s="148"/>
      <c r="AF3" s="148"/>
      <c r="AG3" s="148"/>
      <c r="AH3" s="148"/>
      <c r="AI3" s="148"/>
      <c r="AJ3" s="148"/>
      <c r="AK3" s="149"/>
      <c r="AL3" s="147" t="s">
        <v>6</v>
      </c>
      <c r="AM3" s="148"/>
      <c r="AN3" s="148"/>
      <c r="AO3" s="148"/>
      <c r="AP3" s="148"/>
      <c r="AQ3" s="148"/>
      <c r="AR3" s="149"/>
    </row>
    <row r="4" spans="2:44" ht="29.25" customHeight="1" thickBot="1" x14ac:dyDescent="0.25">
      <c r="B4" s="161" t="s">
        <v>45</v>
      </c>
      <c r="C4" s="162"/>
      <c r="D4" s="163"/>
      <c r="E4" s="155">
        <v>42892</v>
      </c>
      <c r="F4" s="156"/>
      <c r="G4" s="156"/>
      <c r="H4" s="156"/>
      <c r="I4" s="156"/>
      <c r="J4" s="156"/>
      <c r="K4" s="156"/>
      <c r="L4" s="156"/>
      <c r="M4" s="156"/>
      <c r="N4" s="156"/>
      <c r="O4" s="156"/>
      <c r="P4" s="157"/>
      <c r="Q4" s="155">
        <v>44629</v>
      </c>
      <c r="R4" s="156"/>
      <c r="S4" s="156"/>
      <c r="T4" s="156"/>
      <c r="U4" s="156"/>
      <c r="V4" s="156"/>
      <c r="W4" s="156"/>
      <c r="X4" s="156"/>
      <c r="Y4" s="156"/>
      <c r="Z4" s="157"/>
      <c r="AA4" s="153">
        <v>4</v>
      </c>
      <c r="AB4" s="153"/>
      <c r="AC4" s="153"/>
      <c r="AD4" s="153"/>
      <c r="AE4" s="153"/>
      <c r="AF4" s="153"/>
      <c r="AG4" s="153"/>
      <c r="AH4" s="153"/>
      <c r="AI4" s="153"/>
      <c r="AJ4" s="153"/>
      <c r="AK4" s="154"/>
      <c r="AL4" s="150" t="s">
        <v>10</v>
      </c>
      <c r="AM4" s="151"/>
      <c r="AN4" s="151"/>
      <c r="AO4" s="151"/>
      <c r="AP4" s="151"/>
      <c r="AQ4" s="151"/>
      <c r="AR4" s="152"/>
    </row>
    <row r="5" spans="2:44" ht="6.95" customHeight="1" thickBot="1" x14ac:dyDescent="0.25">
      <c r="B5" s="4"/>
      <c r="C5" s="4"/>
      <c r="D5" s="4"/>
      <c r="E5" s="4"/>
      <c r="F5" s="4"/>
      <c r="G5" s="4"/>
      <c r="H5" s="4"/>
      <c r="I5" s="4"/>
      <c r="J5" s="4"/>
      <c r="K5" s="4"/>
      <c r="L5" s="4"/>
      <c r="M5" s="4"/>
      <c r="N5" s="4"/>
      <c r="O5" s="4"/>
      <c r="P5" s="4"/>
      <c r="Q5" s="4"/>
      <c r="R5" s="4"/>
      <c r="S5" s="4"/>
      <c r="T5" s="4"/>
      <c r="U5" s="4"/>
      <c r="V5" s="4"/>
      <c r="W5" s="4"/>
      <c r="X5" s="4"/>
      <c r="Y5" s="4"/>
      <c r="Z5" s="4"/>
      <c r="AA5" s="4"/>
      <c r="AB5" s="4"/>
      <c r="AC5" s="4"/>
      <c r="AD5" s="4"/>
      <c r="AE5" s="4"/>
    </row>
    <row r="6" spans="2:44" ht="30" customHeight="1" thickBot="1" x14ac:dyDescent="0.25">
      <c r="B6" s="51" t="s">
        <v>30</v>
      </c>
      <c r="C6" s="94"/>
      <c r="D6" s="94"/>
      <c r="E6" s="94"/>
      <c r="F6" s="94"/>
      <c r="G6" s="94"/>
      <c r="H6" s="94"/>
      <c r="I6" s="94"/>
      <c r="J6" s="94"/>
      <c r="K6" s="94"/>
      <c r="L6" s="94"/>
      <c r="M6" s="94"/>
      <c r="N6" s="94"/>
      <c r="O6" s="94"/>
      <c r="P6" s="94"/>
      <c r="Q6" s="94"/>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6"/>
    </row>
    <row r="7" spans="2:44" ht="35.25" customHeight="1" thickBot="1" x14ac:dyDescent="0.25">
      <c r="B7" s="5" t="s">
        <v>3</v>
      </c>
      <c r="C7" s="117"/>
      <c r="D7" s="118"/>
      <c r="E7" s="118"/>
      <c r="F7" s="118"/>
      <c r="G7" s="118"/>
      <c r="H7" s="118"/>
      <c r="I7" s="118"/>
      <c r="J7" s="118"/>
      <c r="K7" s="118"/>
      <c r="L7" s="118"/>
      <c r="M7" s="118"/>
      <c r="N7" s="118"/>
      <c r="O7" s="118"/>
      <c r="P7" s="118"/>
      <c r="Q7" s="118"/>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20"/>
    </row>
    <row r="8" spans="2:44" ht="35.25" customHeight="1" thickBot="1" x14ac:dyDescent="0.25">
      <c r="B8" s="21" t="s">
        <v>27</v>
      </c>
      <c r="C8" s="121"/>
      <c r="D8" s="119"/>
      <c r="E8" s="119"/>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20"/>
    </row>
    <row r="9" spans="2:44" ht="28.5" customHeight="1" thickBot="1" x14ac:dyDescent="0.25">
      <c r="B9" s="7" t="s">
        <v>13</v>
      </c>
      <c r="C9" s="121"/>
      <c r="D9" s="119"/>
      <c r="E9" s="119"/>
      <c r="F9" s="119"/>
      <c r="G9" s="119"/>
      <c r="H9" s="119"/>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20"/>
    </row>
    <row r="10" spans="2:44" ht="27.95" customHeight="1" thickBot="1" x14ac:dyDescent="0.25">
      <c r="B10" s="6" t="s">
        <v>2</v>
      </c>
      <c r="C10" s="137">
        <v>1</v>
      </c>
      <c r="D10" s="138"/>
      <c r="E10" s="139" t="s">
        <v>36</v>
      </c>
      <c r="F10" s="140"/>
      <c r="G10" s="141" t="e">
        <f>C10/W10</f>
        <v>#DIV/0!</v>
      </c>
      <c r="H10" s="142"/>
      <c r="I10" s="142"/>
      <c r="J10" s="142"/>
      <c r="K10" s="142"/>
      <c r="L10" s="142"/>
      <c r="M10" s="142"/>
      <c r="N10" s="142"/>
      <c r="O10" s="143"/>
      <c r="P10" s="125" t="s">
        <v>42</v>
      </c>
      <c r="Q10" s="126"/>
      <c r="R10" s="126"/>
      <c r="S10" s="126"/>
      <c r="T10" s="126"/>
      <c r="U10" s="126"/>
      <c r="V10" s="127"/>
      <c r="W10" s="130"/>
      <c r="X10" s="131"/>
      <c r="Y10" s="131"/>
      <c r="Z10" s="131"/>
      <c r="AA10" s="131"/>
      <c r="AB10" s="131"/>
      <c r="AC10" s="131"/>
      <c r="AD10" s="131"/>
      <c r="AE10" s="131"/>
      <c r="AF10" s="131"/>
      <c r="AG10" s="131"/>
      <c r="AH10" s="131"/>
      <c r="AI10" s="131"/>
      <c r="AJ10" s="131"/>
      <c r="AK10" s="131"/>
      <c r="AL10" s="131"/>
      <c r="AM10" s="131"/>
      <c r="AN10" s="131"/>
      <c r="AO10" s="131"/>
      <c r="AP10" s="131"/>
      <c r="AQ10" s="131"/>
      <c r="AR10" s="132"/>
    </row>
    <row r="11" spans="2:44" ht="27.95" customHeight="1" thickBot="1" x14ac:dyDescent="0.25">
      <c r="B11" s="5" t="s">
        <v>1</v>
      </c>
      <c r="C11" s="121"/>
      <c r="D11" s="119"/>
      <c r="E11" s="119"/>
      <c r="F11" s="119"/>
      <c r="G11" s="119"/>
      <c r="H11" s="119"/>
      <c r="I11" s="119"/>
      <c r="J11" s="119"/>
      <c r="K11" s="119"/>
      <c r="L11" s="119"/>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20"/>
    </row>
    <row r="12" spans="2:44" ht="39" thickBot="1" x14ac:dyDescent="0.25">
      <c r="B12" s="22" t="s">
        <v>28</v>
      </c>
      <c r="C12" s="128" t="s">
        <v>29</v>
      </c>
      <c r="D12" s="129"/>
      <c r="E12" s="129"/>
      <c r="F12" s="129"/>
      <c r="G12" s="129"/>
      <c r="H12" s="129"/>
      <c r="I12" s="129"/>
      <c r="J12" s="129"/>
      <c r="K12" s="133"/>
      <c r="L12" s="133"/>
      <c r="M12" s="133"/>
      <c r="N12" s="133"/>
      <c r="O12" s="133"/>
      <c r="P12" s="133"/>
      <c r="Q12" s="133"/>
      <c r="R12" s="133"/>
      <c r="S12" s="133"/>
      <c r="T12" s="133"/>
      <c r="U12" s="133"/>
      <c r="V12" s="133"/>
      <c r="W12" s="133"/>
      <c r="X12" s="133"/>
      <c r="Y12" s="133"/>
      <c r="Z12" s="133"/>
      <c r="AA12" s="133"/>
      <c r="AB12" s="133"/>
      <c r="AC12" s="133"/>
      <c r="AD12" s="133"/>
      <c r="AE12" s="133"/>
      <c r="AF12" s="133"/>
      <c r="AG12" s="133"/>
      <c r="AH12" s="133"/>
      <c r="AI12" s="133"/>
      <c r="AJ12" s="133"/>
      <c r="AK12" s="133"/>
      <c r="AL12" s="133"/>
      <c r="AM12" s="133"/>
      <c r="AN12" s="133"/>
      <c r="AO12" s="133"/>
      <c r="AP12" s="133"/>
      <c r="AQ12" s="133"/>
      <c r="AR12" s="134"/>
    </row>
    <row r="13" spans="2:44" ht="5.25" customHeight="1" thickBot="1" x14ac:dyDescent="0.25">
      <c r="B13" s="12"/>
      <c r="C13" s="8"/>
      <c r="D13" s="8"/>
      <c r="E13" s="8"/>
      <c r="F13" s="20"/>
      <c r="G13" s="20"/>
      <c r="H13" s="20"/>
      <c r="I13" s="20"/>
      <c r="J13" s="20"/>
      <c r="K13" s="20"/>
      <c r="L13" s="20"/>
      <c r="M13" s="20"/>
      <c r="N13" s="20"/>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19"/>
      <c r="AQ13" s="8"/>
    </row>
    <row r="14" spans="2:44" ht="21" customHeight="1" thickBot="1" x14ac:dyDescent="0.25">
      <c r="B14" s="144" t="s">
        <v>0</v>
      </c>
      <c r="C14" s="111" t="s">
        <v>14</v>
      </c>
      <c r="D14" s="114" t="s">
        <v>9</v>
      </c>
      <c r="E14" s="111" t="s">
        <v>8</v>
      </c>
      <c r="F14" s="122" t="s">
        <v>44</v>
      </c>
      <c r="G14" s="105" t="s">
        <v>35</v>
      </c>
      <c r="H14" s="91" t="s">
        <v>7</v>
      </c>
      <c r="I14" s="92"/>
      <c r="J14" s="92"/>
      <c r="K14" s="92"/>
      <c r="L14" s="92"/>
      <c r="M14" s="92"/>
      <c r="N14" s="92"/>
      <c r="O14" s="92"/>
      <c r="P14" s="92"/>
      <c r="Q14" s="92"/>
      <c r="R14" s="92"/>
      <c r="S14" s="92"/>
      <c r="T14" s="92"/>
      <c r="U14" s="92"/>
      <c r="V14" s="92"/>
      <c r="W14" s="92"/>
      <c r="X14" s="92"/>
      <c r="Y14" s="92"/>
      <c r="Z14" s="92"/>
      <c r="AA14" s="92"/>
      <c r="AB14" s="92"/>
      <c r="AC14" s="92"/>
      <c r="AD14" s="92"/>
      <c r="AE14" s="92"/>
      <c r="AF14" s="70" t="s">
        <v>40</v>
      </c>
      <c r="AG14" s="71"/>
      <c r="AH14" s="71"/>
      <c r="AI14" s="71"/>
      <c r="AJ14" s="71"/>
      <c r="AK14" s="71"/>
      <c r="AL14" s="71"/>
      <c r="AM14" s="71"/>
      <c r="AN14" s="71"/>
      <c r="AO14" s="71"/>
      <c r="AP14" s="71"/>
      <c r="AQ14" s="71"/>
      <c r="AR14" s="72"/>
    </row>
    <row r="15" spans="2:44" ht="21" customHeight="1" thickBot="1" x14ac:dyDescent="0.25">
      <c r="B15" s="145"/>
      <c r="C15" s="112"/>
      <c r="D15" s="115"/>
      <c r="E15" s="112"/>
      <c r="F15" s="123"/>
      <c r="G15" s="106"/>
      <c r="H15" s="87" t="s">
        <v>15</v>
      </c>
      <c r="I15" s="88"/>
      <c r="J15" s="87" t="s">
        <v>16</v>
      </c>
      <c r="K15" s="88"/>
      <c r="L15" s="87" t="s">
        <v>17</v>
      </c>
      <c r="M15" s="88"/>
      <c r="N15" s="87" t="s">
        <v>18</v>
      </c>
      <c r="O15" s="88"/>
      <c r="P15" s="87" t="s">
        <v>19</v>
      </c>
      <c r="Q15" s="88"/>
      <c r="R15" s="89" t="s">
        <v>20</v>
      </c>
      <c r="S15" s="93"/>
      <c r="T15" s="87" t="s">
        <v>21</v>
      </c>
      <c r="U15" s="88"/>
      <c r="V15" s="89" t="s">
        <v>22</v>
      </c>
      <c r="W15" s="93"/>
      <c r="X15" s="87" t="s">
        <v>23</v>
      </c>
      <c r="Y15" s="88"/>
      <c r="Z15" s="89" t="s">
        <v>24</v>
      </c>
      <c r="AA15" s="93"/>
      <c r="AB15" s="87" t="s">
        <v>25</v>
      </c>
      <c r="AC15" s="88"/>
      <c r="AD15" s="89" t="s">
        <v>34</v>
      </c>
      <c r="AE15" s="90"/>
      <c r="AF15" s="73"/>
      <c r="AG15" s="74"/>
      <c r="AH15" s="74"/>
      <c r="AI15" s="74"/>
      <c r="AJ15" s="74"/>
      <c r="AK15" s="74"/>
      <c r="AL15" s="74"/>
      <c r="AM15" s="74"/>
      <c r="AN15" s="74"/>
      <c r="AO15" s="74"/>
      <c r="AP15" s="74"/>
      <c r="AQ15" s="74"/>
      <c r="AR15" s="75"/>
    </row>
    <row r="16" spans="2:44" ht="18" customHeight="1" thickBot="1" x14ac:dyDescent="0.25">
      <c r="B16" s="146"/>
      <c r="C16" s="113"/>
      <c r="D16" s="116"/>
      <c r="E16" s="113"/>
      <c r="F16" s="124"/>
      <c r="G16" s="107"/>
      <c r="H16" s="26" t="s">
        <v>31</v>
      </c>
      <c r="I16" s="10" t="s">
        <v>32</v>
      </c>
      <c r="J16" s="30" t="s">
        <v>31</v>
      </c>
      <c r="K16" s="31" t="s">
        <v>32</v>
      </c>
      <c r="L16" s="26" t="s">
        <v>31</v>
      </c>
      <c r="M16" s="10" t="s">
        <v>32</v>
      </c>
      <c r="N16" s="30" t="s">
        <v>31</v>
      </c>
      <c r="O16" s="31" t="s">
        <v>32</v>
      </c>
      <c r="P16" s="26" t="s">
        <v>31</v>
      </c>
      <c r="Q16" s="10" t="s">
        <v>32</v>
      </c>
      <c r="R16" s="30" t="s">
        <v>31</v>
      </c>
      <c r="S16" s="31" t="s">
        <v>32</v>
      </c>
      <c r="T16" s="9" t="s">
        <v>31</v>
      </c>
      <c r="U16" s="10" t="s">
        <v>32</v>
      </c>
      <c r="V16" s="30" t="s">
        <v>31</v>
      </c>
      <c r="W16" s="31" t="s">
        <v>32</v>
      </c>
      <c r="X16" s="9" t="s">
        <v>31</v>
      </c>
      <c r="Y16" s="10" t="s">
        <v>32</v>
      </c>
      <c r="Z16" s="30" t="s">
        <v>31</v>
      </c>
      <c r="AA16" s="31" t="s">
        <v>32</v>
      </c>
      <c r="AB16" s="9" t="s">
        <v>31</v>
      </c>
      <c r="AC16" s="10" t="s">
        <v>32</v>
      </c>
      <c r="AD16" s="30" t="s">
        <v>31</v>
      </c>
      <c r="AE16" s="11" t="s">
        <v>32</v>
      </c>
      <c r="AF16" s="76"/>
      <c r="AG16" s="77"/>
      <c r="AH16" s="77"/>
      <c r="AI16" s="77"/>
      <c r="AJ16" s="77"/>
      <c r="AK16" s="77"/>
      <c r="AL16" s="77"/>
      <c r="AM16" s="77"/>
      <c r="AN16" s="77"/>
      <c r="AO16" s="77"/>
      <c r="AP16" s="77"/>
      <c r="AQ16" s="77"/>
      <c r="AR16" s="78"/>
    </row>
    <row r="17" spans="2:44" s="2" customFormat="1" ht="15" customHeight="1" x14ac:dyDescent="0.2">
      <c r="B17" s="13"/>
      <c r="C17" s="23"/>
      <c r="D17" s="14"/>
      <c r="E17" s="23"/>
      <c r="F17" s="27"/>
      <c r="G17" s="53" t="e">
        <f>SUM(I17,K17,M17,O17,Q17,S17,U17,W17,Y17,AA17,AC17,AE17)/SUM(H17,J17,L17,N17,P17,R17,T17,V17,X17,Z17,AB17,AD17)</f>
        <v>#DIV/0!</v>
      </c>
      <c r="H17" s="47"/>
      <c r="I17" s="35"/>
      <c r="J17" s="33"/>
      <c r="K17" s="32"/>
      <c r="L17" s="34"/>
      <c r="M17" s="35"/>
      <c r="N17" s="33"/>
      <c r="O17" s="32"/>
      <c r="P17" s="34"/>
      <c r="Q17" s="35"/>
      <c r="R17" s="42"/>
      <c r="S17" s="43"/>
      <c r="T17" s="34"/>
      <c r="U17" s="35"/>
      <c r="V17" s="42"/>
      <c r="W17" s="43"/>
      <c r="X17" s="34"/>
      <c r="Y17" s="35"/>
      <c r="Z17" s="42"/>
      <c r="AA17" s="43"/>
      <c r="AB17" s="34"/>
      <c r="AC17" s="35"/>
      <c r="AD17" s="42"/>
      <c r="AE17" s="43"/>
      <c r="AF17" s="76"/>
      <c r="AG17" s="77"/>
      <c r="AH17" s="77"/>
      <c r="AI17" s="77"/>
      <c r="AJ17" s="77"/>
      <c r="AK17" s="77"/>
      <c r="AL17" s="77"/>
      <c r="AM17" s="77"/>
      <c r="AN17" s="77"/>
      <c r="AO17" s="77"/>
      <c r="AP17" s="77"/>
      <c r="AQ17" s="77"/>
      <c r="AR17" s="78"/>
    </row>
    <row r="18" spans="2:44" s="2" customFormat="1" ht="15" customHeight="1" x14ac:dyDescent="0.2">
      <c r="B18" s="17"/>
      <c r="C18" s="25"/>
      <c r="D18" s="18"/>
      <c r="E18" s="25"/>
      <c r="F18" s="28"/>
      <c r="G18" s="54" t="e">
        <f t="shared" ref="G18:G20" si="0">SUM(I18,K18,M18,O18,Q18,S18,U18,W18,Y18,AA18,AC18,AE18)/SUM(H18,J18,L18,N18,P18,R18,T18,V18,X18,Z18,AB18,AD18)</f>
        <v>#DIV/0!</v>
      </c>
      <c r="H18" s="42"/>
      <c r="I18" s="46"/>
      <c r="J18" s="33"/>
      <c r="K18" s="32"/>
      <c r="L18" s="45"/>
      <c r="M18" s="46"/>
      <c r="N18" s="33"/>
      <c r="O18" s="32"/>
      <c r="P18" s="45"/>
      <c r="Q18" s="46"/>
      <c r="R18" s="42"/>
      <c r="S18" s="43"/>
      <c r="T18" s="45"/>
      <c r="U18" s="46"/>
      <c r="V18" s="42"/>
      <c r="W18" s="43"/>
      <c r="X18" s="45"/>
      <c r="Y18" s="46"/>
      <c r="Z18" s="42"/>
      <c r="AA18" s="43"/>
      <c r="AB18" s="45"/>
      <c r="AC18" s="46"/>
      <c r="AD18" s="42"/>
      <c r="AE18" s="43"/>
      <c r="AF18" s="76"/>
      <c r="AG18" s="77"/>
      <c r="AH18" s="77"/>
      <c r="AI18" s="77"/>
      <c r="AJ18" s="77"/>
      <c r="AK18" s="77"/>
      <c r="AL18" s="77"/>
      <c r="AM18" s="77"/>
      <c r="AN18" s="77"/>
      <c r="AO18" s="77"/>
      <c r="AP18" s="77"/>
      <c r="AQ18" s="77"/>
      <c r="AR18" s="78"/>
    </row>
    <row r="19" spans="2:44" s="2" customFormat="1" ht="15" customHeight="1" x14ac:dyDescent="0.2">
      <c r="B19" s="17"/>
      <c r="C19" s="25"/>
      <c r="D19" s="18"/>
      <c r="E19" s="25"/>
      <c r="F19" s="28"/>
      <c r="G19" s="54" t="e">
        <f t="shared" si="0"/>
        <v>#DIV/0!</v>
      </c>
      <c r="H19" s="42"/>
      <c r="I19" s="46"/>
      <c r="J19" s="33"/>
      <c r="K19" s="32"/>
      <c r="L19" s="45"/>
      <c r="M19" s="46"/>
      <c r="N19" s="33"/>
      <c r="O19" s="32"/>
      <c r="P19" s="45"/>
      <c r="Q19" s="46"/>
      <c r="R19" s="42"/>
      <c r="S19" s="43"/>
      <c r="T19" s="45"/>
      <c r="U19" s="46"/>
      <c r="V19" s="42"/>
      <c r="W19" s="43"/>
      <c r="X19" s="45"/>
      <c r="Y19" s="46"/>
      <c r="Z19" s="42"/>
      <c r="AA19" s="43"/>
      <c r="AB19" s="45"/>
      <c r="AC19" s="46"/>
      <c r="AD19" s="42"/>
      <c r="AE19" s="43"/>
      <c r="AF19" s="76"/>
      <c r="AG19" s="77"/>
      <c r="AH19" s="77"/>
      <c r="AI19" s="77"/>
      <c r="AJ19" s="77"/>
      <c r="AK19" s="77"/>
      <c r="AL19" s="77"/>
      <c r="AM19" s="77"/>
      <c r="AN19" s="77"/>
      <c r="AO19" s="77"/>
      <c r="AP19" s="77"/>
      <c r="AQ19" s="77"/>
      <c r="AR19" s="78"/>
    </row>
    <row r="20" spans="2:44" s="2" customFormat="1" ht="15" customHeight="1" x14ac:dyDescent="0.2">
      <c r="B20" s="17"/>
      <c r="C20" s="25"/>
      <c r="D20" s="18"/>
      <c r="E20" s="44"/>
      <c r="F20" s="28"/>
      <c r="G20" s="54" t="e">
        <f t="shared" si="0"/>
        <v>#DIV/0!</v>
      </c>
      <c r="H20" s="42"/>
      <c r="I20" s="46"/>
      <c r="J20" s="33"/>
      <c r="K20" s="32"/>
      <c r="L20" s="45"/>
      <c r="M20" s="46"/>
      <c r="N20" s="33"/>
      <c r="O20" s="32"/>
      <c r="P20" s="45"/>
      <c r="Q20" s="46"/>
      <c r="R20" s="42"/>
      <c r="S20" s="43"/>
      <c r="T20" s="45"/>
      <c r="U20" s="46"/>
      <c r="V20" s="42"/>
      <c r="W20" s="43"/>
      <c r="X20" s="45"/>
      <c r="Y20" s="46"/>
      <c r="Z20" s="42"/>
      <c r="AA20" s="43"/>
      <c r="AB20" s="45"/>
      <c r="AC20" s="46"/>
      <c r="AD20" s="42"/>
      <c r="AE20" s="43"/>
      <c r="AF20" s="76"/>
      <c r="AG20" s="77"/>
      <c r="AH20" s="77"/>
      <c r="AI20" s="77"/>
      <c r="AJ20" s="77"/>
      <c r="AK20" s="77"/>
      <c r="AL20" s="77"/>
      <c r="AM20" s="77"/>
      <c r="AN20" s="77"/>
      <c r="AO20" s="77"/>
      <c r="AP20" s="77"/>
      <c r="AQ20" s="77"/>
      <c r="AR20" s="78"/>
    </row>
    <row r="21" spans="2:44" s="2" customFormat="1" ht="15" customHeight="1" x14ac:dyDescent="0.2">
      <c r="B21" s="17"/>
      <c r="C21" s="25"/>
      <c r="D21" s="18"/>
      <c r="E21" s="25"/>
      <c r="F21" s="28"/>
      <c r="G21" s="54" t="e">
        <f t="shared" ref="G21:G24" si="1">SUM(I21,K21,M21,O21,Q21,S21,U21,W21,Y21,AA21,AC21,AE21)/SUM(H21,J21,L21,N21,P21,R21,T21,V21,X21,Z21,AB21,AD21)</f>
        <v>#DIV/0!</v>
      </c>
      <c r="H21" s="33"/>
      <c r="I21" s="37"/>
      <c r="J21" s="33"/>
      <c r="K21" s="32"/>
      <c r="L21" s="36"/>
      <c r="M21" s="37"/>
      <c r="N21" s="33"/>
      <c r="O21" s="32"/>
      <c r="P21" s="36"/>
      <c r="Q21" s="37"/>
      <c r="R21" s="33"/>
      <c r="S21" s="32"/>
      <c r="T21" s="36"/>
      <c r="U21" s="37"/>
      <c r="V21" s="33"/>
      <c r="W21" s="32"/>
      <c r="X21" s="36"/>
      <c r="Y21" s="37"/>
      <c r="Z21" s="33"/>
      <c r="AA21" s="32"/>
      <c r="AB21" s="36"/>
      <c r="AC21" s="37"/>
      <c r="AD21" s="33"/>
      <c r="AE21" s="32"/>
      <c r="AF21" s="76"/>
      <c r="AG21" s="77"/>
      <c r="AH21" s="77"/>
      <c r="AI21" s="77"/>
      <c r="AJ21" s="77"/>
      <c r="AK21" s="77"/>
      <c r="AL21" s="77"/>
      <c r="AM21" s="77"/>
      <c r="AN21" s="77"/>
      <c r="AO21" s="77"/>
      <c r="AP21" s="77"/>
      <c r="AQ21" s="77"/>
      <c r="AR21" s="78"/>
    </row>
    <row r="22" spans="2:44" s="2" customFormat="1" ht="15" customHeight="1" x14ac:dyDescent="0.2">
      <c r="B22" s="15"/>
      <c r="C22" s="25"/>
      <c r="D22" s="16"/>
      <c r="E22" s="25"/>
      <c r="F22" s="29"/>
      <c r="G22" s="54" t="e">
        <f t="shared" si="1"/>
        <v>#DIV/0!</v>
      </c>
      <c r="H22" s="33"/>
      <c r="I22" s="37"/>
      <c r="J22" s="33"/>
      <c r="K22" s="32"/>
      <c r="L22" s="36"/>
      <c r="M22" s="37"/>
      <c r="N22" s="33"/>
      <c r="O22" s="32"/>
      <c r="P22" s="36"/>
      <c r="Q22" s="37"/>
      <c r="R22" s="33"/>
      <c r="S22" s="32"/>
      <c r="T22" s="36"/>
      <c r="U22" s="37"/>
      <c r="V22" s="33"/>
      <c r="W22" s="32"/>
      <c r="X22" s="36"/>
      <c r="Y22" s="37"/>
      <c r="Z22" s="33"/>
      <c r="AA22" s="32"/>
      <c r="AB22" s="36"/>
      <c r="AC22" s="37"/>
      <c r="AD22" s="33"/>
      <c r="AE22" s="32"/>
      <c r="AF22" s="76"/>
      <c r="AG22" s="77"/>
      <c r="AH22" s="77"/>
      <c r="AI22" s="77"/>
      <c r="AJ22" s="77"/>
      <c r="AK22" s="77"/>
      <c r="AL22" s="77"/>
      <c r="AM22" s="77"/>
      <c r="AN22" s="77"/>
      <c r="AO22" s="77"/>
      <c r="AP22" s="77"/>
      <c r="AQ22" s="77"/>
      <c r="AR22" s="78"/>
    </row>
    <row r="23" spans="2:44" s="2" customFormat="1" ht="19.5" customHeight="1" x14ac:dyDescent="0.2">
      <c r="B23" s="17"/>
      <c r="C23" s="24"/>
      <c r="D23" s="18"/>
      <c r="E23" s="25"/>
      <c r="F23" s="28"/>
      <c r="G23" s="54" t="e">
        <f t="shared" si="1"/>
        <v>#DIV/0!</v>
      </c>
      <c r="H23" s="33"/>
      <c r="I23" s="37"/>
      <c r="J23" s="33"/>
      <c r="K23" s="32"/>
      <c r="L23" s="36"/>
      <c r="M23" s="37"/>
      <c r="N23" s="33"/>
      <c r="O23" s="32"/>
      <c r="P23" s="36"/>
      <c r="Q23" s="37"/>
      <c r="R23" s="33"/>
      <c r="S23" s="32"/>
      <c r="T23" s="36"/>
      <c r="U23" s="37"/>
      <c r="V23" s="33"/>
      <c r="W23" s="32"/>
      <c r="X23" s="36"/>
      <c r="Y23" s="37"/>
      <c r="Z23" s="33"/>
      <c r="AA23" s="32"/>
      <c r="AB23" s="36"/>
      <c r="AC23" s="37"/>
      <c r="AD23" s="33"/>
      <c r="AE23" s="32"/>
      <c r="AF23" s="76"/>
      <c r="AG23" s="77"/>
      <c r="AH23" s="77"/>
      <c r="AI23" s="77"/>
      <c r="AJ23" s="77"/>
      <c r="AK23" s="77"/>
      <c r="AL23" s="77"/>
      <c r="AM23" s="77"/>
      <c r="AN23" s="77"/>
      <c r="AO23" s="77"/>
      <c r="AP23" s="77"/>
      <c r="AQ23" s="77"/>
      <c r="AR23" s="78"/>
    </row>
    <row r="24" spans="2:44" ht="15.75" customHeight="1" thickBot="1" x14ac:dyDescent="0.25">
      <c r="B24" s="17"/>
      <c r="C24" s="25"/>
      <c r="D24" s="18"/>
      <c r="E24" s="25"/>
      <c r="F24" s="28"/>
      <c r="G24" s="55" t="e">
        <f t="shared" si="1"/>
        <v>#DIV/0!</v>
      </c>
      <c r="H24" s="48"/>
      <c r="I24" s="39"/>
      <c r="J24" s="40"/>
      <c r="K24" s="41"/>
      <c r="L24" s="38"/>
      <c r="M24" s="39"/>
      <c r="N24" s="40"/>
      <c r="O24" s="41"/>
      <c r="P24" s="38"/>
      <c r="Q24" s="39"/>
      <c r="R24" s="40"/>
      <c r="S24" s="41"/>
      <c r="T24" s="38"/>
      <c r="U24" s="39"/>
      <c r="V24" s="40"/>
      <c r="W24" s="41"/>
      <c r="X24" s="38"/>
      <c r="Y24" s="39"/>
      <c r="Z24" s="40"/>
      <c r="AA24" s="41"/>
      <c r="AB24" s="38"/>
      <c r="AC24" s="39"/>
      <c r="AD24" s="40"/>
      <c r="AE24" s="41"/>
      <c r="AF24" s="76"/>
      <c r="AG24" s="77"/>
      <c r="AH24" s="77"/>
      <c r="AI24" s="77"/>
      <c r="AJ24" s="77"/>
      <c r="AK24" s="77"/>
      <c r="AL24" s="77"/>
      <c r="AM24" s="77"/>
      <c r="AN24" s="77"/>
      <c r="AO24" s="77"/>
      <c r="AP24" s="77"/>
      <c r="AQ24" s="77"/>
      <c r="AR24" s="78"/>
    </row>
    <row r="25" spans="2:44" ht="16.5" customHeight="1" thickBot="1" x14ac:dyDescent="0.25">
      <c r="B25" s="108" t="s">
        <v>33</v>
      </c>
      <c r="C25" s="109"/>
      <c r="D25" s="109"/>
      <c r="E25" s="109"/>
      <c r="F25" s="109"/>
      <c r="G25" s="110"/>
      <c r="H25" s="49">
        <f>SUM(H17:H24)</f>
        <v>0</v>
      </c>
      <c r="I25" s="50">
        <f t="shared" ref="I25:AE25" si="2">SUM(I17:I24)</f>
        <v>0</v>
      </c>
      <c r="J25" s="49">
        <f t="shared" si="2"/>
        <v>0</v>
      </c>
      <c r="K25" s="50">
        <f t="shared" si="2"/>
        <v>0</v>
      </c>
      <c r="L25" s="49">
        <f t="shared" si="2"/>
        <v>0</v>
      </c>
      <c r="M25" s="50">
        <f t="shared" si="2"/>
        <v>0</v>
      </c>
      <c r="N25" s="49">
        <f t="shared" si="2"/>
        <v>0</v>
      </c>
      <c r="O25" s="50">
        <f t="shared" si="2"/>
        <v>0</v>
      </c>
      <c r="P25" s="49">
        <f t="shared" si="2"/>
        <v>0</v>
      </c>
      <c r="Q25" s="50">
        <f t="shared" si="2"/>
        <v>0</v>
      </c>
      <c r="R25" s="49">
        <f t="shared" si="2"/>
        <v>0</v>
      </c>
      <c r="S25" s="50">
        <f t="shared" si="2"/>
        <v>0</v>
      </c>
      <c r="T25" s="49">
        <f t="shared" si="2"/>
        <v>0</v>
      </c>
      <c r="U25" s="50">
        <f t="shared" si="2"/>
        <v>0</v>
      </c>
      <c r="V25" s="49">
        <f t="shared" si="2"/>
        <v>0</v>
      </c>
      <c r="W25" s="50">
        <f t="shared" si="2"/>
        <v>0</v>
      </c>
      <c r="X25" s="49">
        <f t="shared" si="2"/>
        <v>0</v>
      </c>
      <c r="Y25" s="50">
        <f t="shared" si="2"/>
        <v>0</v>
      </c>
      <c r="Z25" s="49">
        <f t="shared" si="2"/>
        <v>0</v>
      </c>
      <c r="AA25" s="50">
        <f t="shared" si="2"/>
        <v>0</v>
      </c>
      <c r="AB25" s="49">
        <f t="shared" si="2"/>
        <v>0</v>
      </c>
      <c r="AC25" s="50">
        <f t="shared" si="2"/>
        <v>0</v>
      </c>
      <c r="AD25" s="49">
        <f t="shared" si="2"/>
        <v>0</v>
      </c>
      <c r="AE25" s="52">
        <f t="shared" si="2"/>
        <v>0</v>
      </c>
      <c r="AF25" s="76"/>
      <c r="AG25" s="77"/>
      <c r="AH25" s="77"/>
      <c r="AI25" s="77"/>
      <c r="AJ25" s="77"/>
      <c r="AK25" s="77"/>
      <c r="AL25" s="77"/>
      <c r="AM25" s="77"/>
      <c r="AN25" s="77"/>
      <c r="AO25" s="77"/>
      <c r="AP25" s="77"/>
      <c r="AQ25" s="77"/>
      <c r="AR25" s="78"/>
    </row>
    <row r="26" spans="2:44" ht="18.75" customHeight="1" thickBot="1" x14ac:dyDescent="0.25">
      <c r="B26" s="108" t="s">
        <v>26</v>
      </c>
      <c r="C26" s="109"/>
      <c r="D26" s="109"/>
      <c r="E26" s="109"/>
      <c r="F26" s="109"/>
      <c r="G26" s="110"/>
      <c r="H26" s="67">
        <f>IFERROR(I25/H25,0)</f>
        <v>0</v>
      </c>
      <c r="I26" s="68"/>
      <c r="J26" s="67">
        <f t="shared" ref="J26" si="3">IFERROR(K25/J25,0)</f>
        <v>0</v>
      </c>
      <c r="K26" s="68"/>
      <c r="L26" s="67">
        <f t="shared" ref="L26" si="4">IFERROR(M25/L25,0)</f>
        <v>0</v>
      </c>
      <c r="M26" s="68"/>
      <c r="N26" s="67">
        <f t="shared" ref="N26" si="5">IFERROR(O25/N25,0)</f>
        <v>0</v>
      </c>
      <c r="O26" s="68"/>
      <c r="P26" s="67">
        <f t="shared" ref="P26" si="6">IFERROR(Q25/P25,0)</f>
        <v>0</v>
      </c>
      <c r="Q26" s="68"/>
      <c r="R26" s="67">
        <f t="shared" ref="R26" si="7">IFERROR(S25/R25,0)</f>
        <v>0</v>
      </c>
      <c r="S26" s="68"/>
      <c r="T26" s="67">
        <f t="shared" ref="T26" si="8">IFERROR(U25/T25,0)</f>
        <v>0</v>
      </c>
      <c r="U26" s="68"/>
      <c r="V26" s="67">
        <f t="shared" ref="V26" si="9">IFERROR(W25/V25,0)</f>
        <v>0</v>
      </c>
      <c r="W26" s="68"/>
      <c r="X26" s="67">
        <f t="shared" ref="X26" si="10">IFERROR(Y25/X25,0)</f>
        <v>0</v>
      </c>
      <c r="Y26" s="68"/>
      <c r="Z26" s="67">
        <f t="shared" ref="Z26" si="11">IFERROR(AA25/Z25,0)</f>
        <v>0</v>
      </c>
      <c r="AA26" s="68"/>
      <c r="AB26" s="67">
        <f t="shared" ref="AB26" si="12">IFERROR(AC25/AB25,0)</f>
        <v>0</v>
      </c>
      <c r="AC26" s="68"/>
      <c r="AD26" s="67">
        <f t="shared" ref="AD26" si="13">IFERROR(AE25/AD25,0)</f>
        <v>0</v>
      </c>
      <c r="AE26" s="69"/>
      <c r="AF26" s="76"/>
      <c r="AG26" s="77"/>
      <c r="AH26" s="77"/>
      <c r="AI26" s="77"/>
      <c r="AJ26" s="77"/>
      <c r="AK26" s="77"/>
      <c r="AL26" s="77"/>
      <c r="AM26" s="77"/>
      <c r="AN26" s="77"/>
      <c r="AO26" s="77"/>
      <c r="AP26" s="77"/>
      <c r="AQ26" s="77"/>
      <c r="AR26" s="78"/>
    </row>
    <row r="27" spans="2:44" ht="20.25" customHeight="1" thickBot="1" x14ac:dyDescent="0.25">
      <c r="B27" s="108" t="s">
        <v>37</v>
      </c>
      <c r="C27" s="109"/>
      <c r="D27" s="109"/>
      <c r="E27" s="109"/>
      <c r="F27" s="109"/>
      <c r="G27" s="110"/>
      <c r="H27" s="65">
        <f>IFERROR(((H26*$G$10)/$C$10),0)</f>
        <v>0</v>
      </c>
      <c r="I27" s="66"/>
      <c r="J27" s="65">
        <f t="shared" ref="J27" si="14">IFERROR(((J26*$G$10)/$C$10),0)</f>
        <v>0</v>
      </c>
      <c r="K27" s="66"/>
      <c r="L27" s="65">
        <f t="shared" ref="L27" si="15">IFERROR(((L26*$G$10)/$C$10),0)</f>
        <v>0</v>
      </c>
      <c r="M27" s="66"/>
      <c r="N27" s="65">
        <f t="shared" ref="N27" si="16">IFERROR(((N26*$G$10)/$C$10),0)</f>
        <v>0</v>
      </c>
      <c r="O27" s="66"/>
      <c r="P27" s="65">
        <f t="shared" ref="P27" si="17">IFERROR(((P26*$G$10)/$C$10),0)</f>
        <v>0</v>
      </c>
      <c r="Q27" s="66"/>
      <c r="R27" s="65">
        <f t="shared" ref="R27" si="18">IFERROR(((R26*$G$10)/$C$10),0)</f>
        <v>0</v>
      </c>
      <c r="S27" s="66"/>
      <c r="T27" s="65">
        <f t="shared" ref="T27" si="19">IFERROR(((T26*$G$10)/$C$10),0)</f>
        <v>0</v>
      </c>
      <c r="U27" s="66"/>
      <c r="V27" s="65">
        <f t="shared" ref="V27" si="20">IFERROR(((V26*$G$10)/$C$10),0)</f>
        <v>0</v>
      </c>
      <c r="W27" s="66"/>
      <c r="X27" s="65">
        <f t="shared" ref="X27" si="21">IFERROR(((X26*$G$10)/$C$10),0)</f>
        <v>0</v>
      </c>
      <c r="Y27" s="66"/>
      <c r="Z27" s="65">
        <f t="shared" ref="Z27" si="22">IFERROR(((Z26*$G$10)/$C$10),0)</f>
        <v>0</v>
      </c>
      <c r="AA27" s="66"/>
      <c r="AB27" s="65">
        <f t="shared" ref="AB27" si="23">IFERROR(((AB26*$G$10)/$C$10),0)</f>
        <v>0</v>
      </c>
      <c r="AC27" s="66"/>
      <c r="AD27" s="65">
        <f t="shared" ref="AD27" si="24">IFERROR(((AD26*$G$10)/$C$10),0)</f>
        <v>0</v>
      </c>
      <c r="AE27" s="66"/>
      <c r="AF27" s="76"/>
      <c r="AG27" s="77"/>
      <c r="AH27" s="77"/>
      <c r="AI27" s="77"/>
      <c r="AJ27" s="77"/>
      <c r="AK27" s="77"/>
      <c r="AL27" s="77"/>
      <c r="AM27" s="77"/>
      <c r="AN27" s="77"/>
      <c r="AO27" s="77"/>
      <c r="AP27" s="77"/>
      <c r="AQ27" s="77"/>
      <c r="AR27" s="78"/>
    </row>
    <row r="28" spans="2:44" ht="37.5" customHeight="1" thickBot="1" x14ac:dyDescent="0.25">
      <c r="B28" s="95" t="s">
        <v>38</v>
      </c>
      <c r="C28" s="96"/>
      <c r="D28" s="96"/>
      <c r="E28" s="97">
        <f>SUM(H27:AE27)</f>
        <v>0</v>
      </c>
      <c r="F28" s="98"/>
      <c r="G28" s="99" t="s">
        <v>39</v>
      </c>
      <c r="H28" s="100"/>
      <c r="I28" s="100"/>
      <c r="J28" s="100"/>
      <c r="K28" s="100"/>
      <c r="L28" s="100"/>
      <c r="M28" s="101"/>
      <c r="N28" s="102">
        <f>IFERROR(AVERAGEIF(H26:AE26,"&lt;&gt;0%"),0)</f>
        <v>0</v>
      </c>
      <c r="O28" s="103"/>
      <c r="P28" s="103"/>
      <c r="Q28" s="103"/>
      <c r="R28" s="103"/>
      <c r="S28" s="104"/>
      <c r="T28" s="82" t="s">
        <v>41</v>
      </c>
      <c r="U28" s="83"/>
      <c r="V28" s="83"/>
      <c r="W28" s="83"/>
      <c r="X28" s="83"/>
      <c r="Y28" s="83"/>
      <c r="Z28" s="84">
        <f>IFERROR(SUM(I25,K25,M25,O25,Q25,S25,U25,W25,Y25,AA25,AC25,AE25)/SUM(H25,J25,L25,N25,P25,R25,T25,V25,X25,Z25,AB25,AD25),0)</f>
        <v>0</v>
      </c>
      <c r="AA28" s="85"/>
      <c r="AB28" s="85"/>
      <c r="AC28" s="85"/>
      <c r="AD28" s="85"/>
      <c r="AE28" s="86"/>
      <c r="AF28" s="79"/>
      <c r="AG28" s="80"/>
      <c r="AH28" s="80"/>
      <c r="AI28" s="80"/>
      <c r="AJ28" s="80"/>
      <c r="AK28" s="80"/>
      <c r="AL28" s="80"/>
      <c r="AM28" s="80"/>
      <c r="AN28" s="80"/>
      <c r="AO28" s="80"/>
      <c r="AP28" s="80"/>
      <c r="AQ28" s="80"/>
      <c r="AR28" s="81"/>
    </row>
    <row r="29" spans="2:44" ht="3.75" customHeight="1" thickBot="1" x14ac:dyDescent="0.25">
      <c r="C29" s="3"/>
      <c r="D29" s="3"/>
      <c r="E29" s="3"/>
    </row>
    <row r="30" spans="2:44" x14ac:dyDescent="0.2">
      <c r="AF30" s="56"/>
      <c r="AG30" s="57"/>
      <c r="AH30" s="57"/>
      <c r="AI30" s="57"/>
      <c r="AJ30" s="57"/>
      <c r="AK30" s="57"/>
      <c r="AL30" s="57"/>
      <c r="AM30" s="57"/>
      <c r="AN30" s="57"/>
      <c r="AO30" s="57"/>
      <c r="AP30" s="57"/>
      <c r="AQ30" s="57"/>
      <c r="AR30" s="58"/>
    </row>
    <row r="31" spans="2:44" x14ac:dyDescent="0.2">
      <c r="AF31" s="59"/>
      <c r="AG31" s="60"/>
      <c r="AH31" s="60"/>
      <c r="AI31" s="60"/>
      <c r="AJ31" s="60"/>
      <c r="AK31" s="60"/>
      <c r="AL31" s="60"/>
      <c r="AM31" s="60"/>
      <c r="AN31" s="60"/>
      <c r="AO31" s="60"/>
      <c r="AP31" s="60"/>
      <c r="AQ31" s="60"/>
      <c r="AR31" s="61"/>
    </row>
    <row r="32" spans="2:44" x14ac:dyDescent="0.2">
      <c r="AF32" s="59"/>
      <c r="AG32" s="60"/>
      <c r="AH32" s="60"/>
      <c r="AI32" s="60"/>
      <c r="AJ32" s="60"/>
      <c r="AK32" s="60"/>
      <c r="AL32" s="60"/>
      <c r="AM32" s="60"/>
      <c r="AN32" s="60"/>
      <c r="AO32" s="60"/>
      <c r="AP32" s="60"/>
      <c r="AQ32" s="60"/>
      <c r="AR32" s="61"/>
    </row>
    <row r="33" spans="32:44" x14ac:dyDescent="0.2">
      <c r="AF33" s="59"/>
      <c r="AG33" s="60"/>
      <c r="AH33" s="60"/>
      <c r="AI33" s="60"/>
      <c r="AJ33" s="60"/>
      <c r="AK33" s="60"/>
      <c r="AL33" s="60"/>
      <c r="AM33" s="60"/>
      <c r="AN33" s="60"/>
      <c r="AO33" s="60"/>
      <c r="AP33" s="60"/>
      <c r="AQ33" s="60"/>
      <c r="AR33" s="61"/>
    </row>
    <row r="34" spans="32:44" x14ac:dyDescent="0.2">
      <c r="AF34" s="59"/>
      <c r="AG34" s="60"/>
      <c r="AH34" s="60"/>
      <c r="AI34" s="60"/>
      <c r="AJ34" s="60"/>
      <c r="AK34" s="60"/>
      <c r="AL34" s="60"/>
      <c r="AM34" s="60"/>
      <c r="AN34" s="60"/>
      <c r="AO34" s="60"/>
      <c r="AP34" s="60"/>
      <c r="AQ34" s="60"/>
      <c r="AR34" s="61"/>
    </row>
    <row r="35" spans="32:44" x14ac:dyDescent="0.2">
      <c r="AF35" s="59"/>
      <c r="AG35" s="60"/>
      <c r="AH35" s="60"/>
      <c r="AI35" s="60"/>
      <c r="AJ35" s="60"/>
      <c r="AK35" s="60"/>
      <c r="AL35" s="60"/>
      <c r="AM35" s="60"/>
      <c r="AN35" s="60"/>
      <c r="AO35" s="60"/>
      <c r="AP35" s="60"/>
      <c r="AQ35" s="60"/>
      <c r="AR35" s="61"/>
    </row>
    <row r="36" spans="32:44" x14ac:dyDescent="0.2">
      <c r="AF36" s="59"/>
      <c r="AG36" s="60"/>
      <c r="AH36" s="60"/>
      <c r="AI36" s="60"/>
      <c r="AJ36" s="60"/>
      <c r="AK36" s="60"/>
      <c r="AL36" s="60"/>
      <c r="AM36" s="60"/>
      <c r="AN36" s="60"/>
      <c r="AO36" s="60"/>
      <c r="AP36" s="60"/>
      <c r="AQ36" s="60"/>
      <c r="AR36" s="61"/>
    </row>
    <row r="37" spans="32:44" x14ac:dyDescent="0.2">
      <c r="AF37" s="59"/>
      <c r="AG37" s="60"/>
      <c r="AH37" s="60"/>
      <c r="AI37" s="60"/>
      <c r="AJ37" s="60"/>
      <c r="AK37" s="60"/>
      <c r="AL37" s="60"/>
      <c r="AM37" s="60"/>
      <c r="AN37" s="60"/>
      <c r="AO37" s="60"/>
      <c r="AP37" s="60"/>
      <c r="AQ37" s="60"/>
      <c r="AR37" s="61"/>
    </row>
    <row r="38" spans="32:44" x14ac:dyDescent="0.2">
      <c r="AF38" s="59"/>
      <c r="AG38" s="60"/>
      <c r="AH38" s="60"/>
      <c r="AI38" s="60"/>
      <c r="AJ38" s="60"/>
      <c r="AK38" s="60"/>
      <c r="AL38" s="60"/>
      <c r="AM38" s="60"/>
      <c r="AN38" s="60"/>
      <c r="AO38" s="60"/>
      <c r="AP38" s="60"/>
      <c r="AQ38" s="60"/>
      <c r="AR38" s="61"/>
    </row>
    <row r="39" spans="32:44" x14ac:dyDescent="0.2">
      <c r="AF39" s="59"/>
      <c r="AG39" s="60"/>
      <c r="AH39" s="60"/>
      <c r="AI39" s="60"/>
      <c r="AJ39" s="60"/>
      <c r="AK39" s="60"/>
      <c r="AL39" s="60"/>
      <c r="AM39" s="60"/>
      <c r="AN39" s="60"/>
      <c r="AO39" s="60"/>
      <c r="AP39" s="60"/>
      <c r="AQ39" s="60"/>
      <c r="AR39" s="61"/>
    </row>
    <row r="40" spans="32:44" x14ac:dyDescent="0.2">
      <c r="AF40" s="59"/>
      <c r="AG40" s="60"/>
      <c r="AH40" s="60"/>
      <c r="AI40" s="60"/>
      <c r="AJ40" s="60"/>
      <c r="AK40" s="60"/>
      <c r="AL40" s="60"/>
      <c r="AM40" s="60"/>
      <c r="AN40" s="60"/>
      <c r="AO40" s="60"/>
      <c r="AP40" s="60"/>
      <c r="AQ40" s="60"/>
      <c r="AR40" s="61"/>
    </row>
    <row r="41" spans="32:44" x14ac:dyDescent="0.2">
      <c r="AF41" s="59"/>
      <c r="AG41" s="60"/>
      <c r="AH41" s="60"/>
      <c r="AI41" s="60"/>
      <c r="AJ41" s="60"/>
      <c r="AK41" s="60"/>
      <c r="AL41" s="60"/>
      <c r="AM41" s="60"/>
      <c r="AN41" s="60"/>
      <c r="AO41" s="60"/>
      <c r="AP41" s="60"/>
      <c r="AQ41" s="60"/>
      <c r="AR41" s="61"/>
    </row>
    <row r="42" spans="32:44" x14ac:dyDescent="0.2">
      <c r="AF42" s="59"/>
      <c r="AG42" s="60"/>
      <c r="AH42" s="60"/>
      <c r="AI42" s="60"/>
      <c r="AJ42" s="60"/>
      <c r="AK42" s="60"/>
      <c r="AL42" s="60"/>
      <c r="AM42" s="60"/>
      <c r="AN42" s="60"/>
      <c r="AO42" s="60"/>
      <c r="AP42" s="60"/>
      <c r="AQ42" s="60"/>
      <c r="AR42" s="61"/>
    </row>
    <row r="43" spans="32:44" x14ac:dyDescent="0.2">
      <c r="AF43" s="59"/>
      <c r="AG43" s="60"/>
      <c r="AH43" s="60"/>
      <c r="AI43" s="60"/>
      <c r="AJ43" s="60"/>
      <c r="AK43" s="60"/>
      <c r="AL43" s="60"/>
      <c r="AM43" s="60"/>
      <c r="AN43" s="60"/>
      <c r="AO43" s="60"/>
      <c r="AP43" s="60"/>
      <c r="AQ43" s="60"/>
      <c r="AR43" s="61"/>
    </row>
    <row r="44" spans="32:44" x14ac:dyDescent="0.2">
      <c r="AF44" s="59"/>
      <c r="AG44" s="60"/>
      <c r="AH44" s="60"/>
      <c r="AI44" s="60"/>
      <c r="AJ44" s="60"/>
      <c r="AK44" s="60"/>
      <c r="AL44" s="60"/>
      <c r="AM44" s="60"/>
      <c r="AN44" s="60"/>
      <c r="AO44" s="60"/>
      <c r="AP44" s="60"/>
      <c r="AQ44" s="60"/>
      <c r="AR44" s="61"/>
    </row>
    <row r="45" spans="32:44" x14ac:dyDescent="0.2">
      <c r="AF45" s="59"/>
      <c r="AG45" s="60"/>
      <c r="AH45" s="60"/>
      <c r="AI45" s="60"/>
      <c r="AJ45" s="60"/>
      <c r="AK45" s="60"/>
      <c r="AL45" s="60"/>
      <c r="AM45" s="60"/>
      <c r="AN45" s="60"/>
      <c r="AO45" s="60"/>
      <c r="AP45" s="60"/>
      <c r="AQ45" s="60"/>
      <c r="AR45" s="61"/>
    </row>
    <row r="46" spans="32:44" ht="15" thickBot="1" x14ac:dyDescent="0.25">
      <c r="AF46" s="62"/>
      <c r="AG46" s="63"/>
      <c r="AH46" s="63"/>
      <c r="AI46" s="63"/>
      <c r="AJ46" s="63"/>
      <c r="AK46" s="63"/>
      <c r="AL46" s="63"/>
      <c r="AM46" s="63"/>
      <c r="AN46" s="63"/>
      <c r="AO46" s="63"/>
      <c r="AP46" s="63"/>
      <c r="AQ46" s="63"/>
      <c r="AR46" s="64"/>
    </row>
  </sheetData>
  <mergeCells count="79">
    <mergeCell ref="B2:AR2"/>
    <mergeCell ref="AL3:AR3"/>
    <mergeCell ref="AL4:AR4"/>
    <mergeCell ref="AA3:AK3"/>
    <mergeCell ref="AA4:AK4"/>
    <mergeCell ref="Q3:Z3"/>
    <mergeCell ref="Q4:Z4"/>
    <mergeCell ref="E3:P3"/>
    <mergeCell ref="E4:P4"/>
    <mergeCell ref="B3:D3"/>
    <mergeCell ref="B4:D4"/>
    <mergeCell ref="R6:AR6"/>
    <mergeCell ref="B25:G25"/>
    <mergeCell ref="H26:I26"/>
    <mergeCell ref="J26:K26"/>
    <mergeCell ref="L26:M26"/>
    <mergeCell ref="N26:O26"/>
    <mergeCell ref="B26:G26"/>
    <mergeCell ref="P26:Q26"/>
    <mergeCell ref="R26:S26"/>
    <mergeCell ref="C8:AR8"/>
    <mergeCell ref="C10:D10"/>
    <mergeCell ref="E10:F10"/>
    <mergeCell ref="G10:O10"/>
    <mergeCell ref="B14:B16"/>
    <mergeCell ref="C14:C16"/>
    <mergeCell ref="D14:D16"/>
    <mergeCell ref="C7:AR7"/>
    <mergeCell ref="C9:AR9"/>
    <mergeCell ref="C11:AR11"/>
    <mergeCell ref="P15:Q15"/>
    <mergeCell ref="R15:S15"/>
    <mergeCell ref="T15:U15"/>
    <mergeCell ref="E14:E16"/>
    <mergeCell ref="F14:F16"/>
    <mergeCell ref="P10:V10"/>
    <mergeCell ref="C12:J12"/>
    <mergeCell ref="Z15:AA15"/>
    <mergeCell ref="W10:AR10"/>
    <mergeCell ref="K12:AR12"/>
    <mergeCell ref="C6:Q6"/>
    <mergeCell ref="B28:D28"/>
    <mergeCell ref="H15:I15"/>
    <mergeCell ref="J15:K15"/>
    <mergeCell ref="L15:M15"/>
    <mergeCell ref="N15:O15"/>
    <mergeCell ref="E28:F28"/>
    <mergeCell ref="G28:M28"/>
    <mergeCell ref="N28:S28"/>
    <mergeCell ref="G14:G16"/>
    <mergeCell ref="P27:Q27"/>
    <mergeCell ref="R27:S27"/>
    <mergeCell ref="B27:G27"/>
    <mergeCell ref="H27:I27"/>
    <mergeCell ref="J27:K27"/>
    <mergeCell ref="L27:M27"/>
    <mergeCell ref="N27:O27"/>
    <mergeCell ref="AB26:AC26"/>
    <mergeCell ref="AD26:AE26"/>
    <mergeCell ref="AF14:AR14"/>
    <mergeCell ref="AF15:AR28"/>
    <mergeCell ref="T28:Y28"/>
    <mergeCell ref="Z28:AE28"/>
    <mergeCell ref="AB15:AC15"/>
    <mergeCell ref="AD15:AE15"/>
    <mergeCell ref="T26:U26"/>
    <mergeCell ref="V26:W26"/>
    <mergeCell ref="X26:Y26"/>
    <mergeCell ref="Z26:AA26"/>
    <mergeCell ref="H14:AE14"/>
    <mergeCell ref="V15:W15"/>
    <mergeCell ref="X15:Y15"/>
    <mergeCell ref="AF30:AR46"/>
    <mergeCell ref="T27:U27"/>
    <mergeCell ref="V27:W27"/>
    <mergeCell ref="X27:Y27"/>
    <mergeCell ref="Z27:AA27"/>
    <mergeCell ref="AB27:AC27"/>
    <mergeCell ref="AD27:AE27"/>
  </mergeCells>
  <conditionalFormatting sqref="H25:AE25">
    <cfRule type="cellIs" dxfId="80" priority="27" operator="between">
      <formula>1</formula>
      <formula>9</formula>
    </cfRule>
    <cfRule type="cellIs" dxfId="79" priority="28" stopIfTrue="1" operator="equal">
      <formula>0</formula>
    </cfRule>
    <cfRule type="cellIs" dxfId="78" priority="29" stopIfTrue="1" operator="equal">
      <formula>0</formula>
    </cfRule>
    <cfRule type="cellIs" dxfId="77" priority="30" stopIfTrue="1" operator="equal">
      <formula>0</formula>
    </cfRule>
    <cfRule type="cellIs" dxfId="76" priority="31" operator="equal">
      <formula>0</formula>
    </cfRule>
    <cfRule type="cellIs" dxfId="75" priority="32" operator="equal">
      <formula>1</formula>
    </cfRule>
  </conditionalFormatting>
  <conditionalFormatting sqref="H25:AE25">
    <cfRule type="cellIs" dxfId="74" priority="26" operator="equal">
      <formula>0</formula>
    </cfRule>
  </conditionalFormatting>
  <conditionalFormatting sqref="H25:AE25">
    <cfRule type="cellIs" dxfId="73" priority="25" stopIfTrue="1" operator="equal">
      <formula>0</formula>
    </cfRule>
  </conditionalFormatting>
  <conditionalFormatting sqref="I25 K25 M25 O25 Q25 S25 U25 W25 Y25 AA25 AC25 AE25">
    <cfRule type="cellIs" dxfId="72" priority="24" stopIfTrue="1" operator="between">
      <formula>1</formula>
      <formula>99</formula>
    </cfRule>
  </conditionalFormatting>
  <conditionalFormatting sqref="I17:I24 K17:K24 M17:M24 O17:O24 Q17:Q24 S17:S24 U17:U24 W17:W24 Y17:Y24 AA17:AA24 AC17:AC24 AE17:AE24">
    <cfRule type="cellIs" dxfId="71" priority="18" operator="between">
      <formula>1</formula>
      <formula>9</formula>
    </cfRule>
    <cfRule type="cellIs" dxfId="70" priority="19" stopIfTrue="1" operator="equal">
      <formula>0</formula>
    </cfRule>
    <cfRule type="cellIs" dxfId="69" priority="20" stopIfTrue="1" operator="equal">
      <formula>0</formula>
    </cfRule>
    <cfRule type="cellIs" dxfId="68" priority="21" stopIfTrue="1" operator="equal">
      <formula>0</formula>
    </cfRule>
    <cfRule type="cellIs" dxfId="67" priority="22" operator="equal">
      <formula>0</formula>
    </cfRule>
    <cfRule type="cellIs" dxfId="66" priority="23" operator="equal">
      <formula>1</formula>
    </cfRule>
  </conditionalFormatting>
  <conditionalFormatting sqref="I17:I24 K17:K24 M17:M24 O17:O24 Q17:Q24 S17:S24 U17:U24 W17:W24 Y17:Y24 AA17:AA24 AC17:AC24 AE17:AE24">
    <cfRule type="cellIs" dxfId="65" priority="17" operator="equal">
      <formula>0</formula>
    </cfRule>
  </conditionalFormatting>
  <conditionalFormatting sqref="I17:I24 K17:K24 M17:M24 O17:O24 Q17:Q24 S17:S24 U17:U24 W17:W24 Y17:Y24 AA17:AA24 AC17:AC24 AE17:AE24">
    <cfRule type="cellIs" dxfId="64" priority="16" stopIfTrue="1" operator="equal">
      <formula>0</formula>
    </cfRule>
  </conditionalFormatting>
  <conditionalFormatting sqref="I17:I24 K17:K24 M17:M24 O17:O24 Q17:Q24 S17:S24 U17:U24 W17:W24 Y17:Y24 AA17:AA24 AC17:AC24 AE17:AE24">
    <cfRule type="containsText" dxfId="63" priority="15" stopIfTrue="1" operator="containsText" text="1">
      <formula>NOT(ISERROR(SEARCH("1",I17)))</formula>
    </cfRule>
  </conditionalFormatting>
  <conditionalFormatting sqref="H17:H24 J17:J24 L17:L24 N17:N24 P17:P24 R17:R24 T17:T24 V17:V24 X17:X24 Z17:Z24 AB17:AB24 AD17:AD24">
    <cfRule type="cellIs" dxfId="62" priority="9" operator="between">
      <formula>1</formula>
      <formula>9</formula>
    </cfRule>
    <cfRule type="cellIs" dxfId="61" priority="10" stopIfTrue="1" operator="equal">
      <formula>0</formula>
    </cfRule>
    <cfRule type="cellIs" dxfId="60" priority="11" stopIfTrue="1" operator="equal">
      <formula>0</formula>
    </cfRule>
    <cfRule type="cellIs" dxfId="59" priority="12" stopIfTrue="1" operator="equal">
      <formula>0</formula>
    </cfRule>
    <cfRule type="cellIs" dxfId="58" priority="13" stopIfTrue="1" operator="equal">
      <formula>0</formula>
    </cfRule>
    <cfRule type="cellIs" dxfId="57" priority="14" stopIfTrue="1" operator="equal">
      <formula>1</formula>
    </cfRule>
  </conditionalFormatting>
  <conditionalFormatting sqref="H17:H24 J17:J24 L17:L24 N17:N24 P17:P24 R17:R24 T17:T24 V17:V24 X17:X24 Z17:Z24 AB17:AB24 AD17:AD24">
    <cfRule type="cellIs" dxfId="56" priority="8" operator="equal">
      <formula>0</formula>
    </cfRule>
  </conditionalFormatting>
  <conditionalFormatting sqref="H17:H24 J17:J24 L17:L24 N17:N24 P17:P24 R17:R24 T17:T24 V17:V24 X17:X24 Z17:Z24 AB17:AB24 AD17:AD24">
    <cfRule type="cellIs" dxfId="55" priority="7" stopIfTrue="1" operator="equal">
      <formula>0</formula>
    </cfRule>
  </conditionalFormatting>
  <conditionalFormatting sqref="I17:I24 K17:K24 M17:M24 O17:O24 Q17:Q24 S17:S24 U17:U24 W17:W24 Y17:Y24 AA17:AA24 AC17:AC24 AE17:AE24">
    <cfRule type="cellIs" dxfId="54" priority="6" stopIfTrue="1" operator="between">
      <formula>1</formula>
      <formula>99</formula>
    </cfRule>
  </conditionalFormatting>
  <conditionalFormatting sqref="G17:G24">
    <cfRule type="dataBar" priority="1">
      <dataBar>
        <cfvo type="percent" val="0"/>
        <cfvo type="percent" val="100"/>
        <color rgb="FF00B050"/>
      </dataBar>
      <extLst>
        <ext xmlns:x14="http://schemas.microsoft.com/office/spreadsheetml/2009/9/main" uri="{B025F937-C7B1-47D3-B67F-A62EFF666E3E}">
          <x14:id>{A7FE7437-7886-4FEE-9819-02C6B901C535}</x14:id>
        </ext>
      </extLst>
    </cfRule>
  </conditionalFormatting>
  <dataValidations count="2">
    <dataValidation type="list" allowBlank="1" showInputMessage="1" showErrorMessage="1" sqref="C12:J12">
      <formula1>"DIARIA,MENSUAL,BIMENSUAL,TRIMESTRAL,CUATRIMESTRAL,SEMESTRAL,ANUAL"</formula1>
    </dataValidation>
    <dataValidation type="list" allowBlank="1" showInputMessage="1" showErrorMessage="1" sqref="C6">
      <formula1>"PRS Física Int. (Técnico) Ext (Seguridad),PRS Física Tecnológica,PRS relacionada con el personal,PRS relacionado con el cumplimiento de los requisitos legales,PRS relacionado con la Gestión de Riesgos,PRS relacionado con la mejora continua"</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A7FE7437-7886-4FEE-9819-02C6B901C535}">
            <x14:dataBar minLength="0" maxLength="100" gradient="0">
              <x14:cfvo type="percent">
                <xm:f>0</xm:f>
              </x14:cfvo>
              <x14:cfvo type="percent">
                <xm:f>100</xm:f>
              </x14:cfvo>
              <x14:negativeFillColor rgb="FFFF0000"/>
              <x14:axisColor rgb="FF000000"/>
            </x14:dataBar>
          </x14:cfRule>
          <xm:sqref>G17:G24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Gráficos</vt:lpstr>
      </vt:variant>
      <vt:variant>
        <vt:i4>1</vt:i4>
      </vt:variant>
    </vt:vector>
  </HeadingPairs>
  <TitlesOfParts>
    <vt:vector size="2" baseType="lpstr">
      <vt:lpstr>PROGRAMA DE SEGURIDAD</vt:lpstr>
      <vt:lpstr>Casos Reportados</vt:lpstr>
    </vt:vector>
  </TitlesOfParts>
  <Company>GP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ZFIP004</cp:lastModifiedBy>
  <cp:lastPrinted>2014-07-04T16:28:44Z</cp:lastPrinted>
  <dcterms:created xsi:type="dcterms:W3CDTF">2014-03-19T16:05:34Z</dcterms:created>
  <dcterms:modified xsi:type="dcterms:W3CDTF">2022-06-01T18:13:44Z</dcterms:modified>
</cp:coreProperties>
</file>