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Comercial y Servicio al Cliente\Formatos\"/>
    </mc:Choice>
  </mc:AlternateContent>
  <bookViews>
    <workbookView xWindow="0" yWindow="0" windowWidth="20490" windowHeight="7455"/>
  </bookViews>
  <sheets>
    <sheet name="SEGUI CLIENTS" sheetId="1" r:id="rId1"/>
    <sheet name="INDICADOR SEGUI" sheetId="2" r:id="rId2"/>
  </sheets>
  <calcPr calcId="152511"/>
  <extLst>
    <ext uri="GoogleSheetsCustomDataVersion1">
      <go:sheetsCustomData xmlns:go="http://customooxmlschemas.google.com/" r:id="rId8" roundtripDataSignature="AMtx7mi8SV8JfKk2vxtwOMcFvIjWzBzohQ==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L9" i="2"/>
  <c r="M9" i="2"/>
  <c r="N9" i="2"/>
  <c r="D8" i="2"/>
  <c r="E8" i="2"/>
  <c r="F8" i="2"/>
  <c r="G8" i="2"/>
  <c r="H8" i="2"/>
  <c r="I8" i="2"/>
  <c r="J8" i="2"/>
  <c r="K8" i="2"/>
  <c r="L8" i="2"/>
  <c r="M8" i="2"/>
  <c r="N8" i="2"/>
  <c r="AN33" i="1" l="1"/>
  <c r="N5" i="2" s="1"/>
  <c r="AL33" i="1"/>
  <c r="M5" i="2" s="1"/>
  <c r="AJ33" i="1"/>
  <c r="L5" i="2" s="1"/>
  <c r="AH33" i="1"/>
  <c r="K5" i="2" s="1"/>
  <c r="AF33" i="1"/>
  <c r="J5" i="2" s="1"/>
  <c r="AD33" i="1"/>
  <c r="I5" i="2" s="1"/>
  <c r="AB33" i="1"/>
  <c r="H5" i="2" s="1"/>
  <c r="Z33" i="1"/>
  <c r="G5" i="2" s="1"/>
  <c r="X33" i="1"/>
  <c r="F5" i="2" s="1"/>
  <c r="V33" i="1"/>
  <c r="E5" i="2" s="1"/>
  <c r="T33" i="1"/>
  <c r="D5" i="2" s="1"/>
  <c r="R33" i="1"/>
  <c r="C5" i="2" s="1"/>
  <c r="AO32" i="1"/>
  <c r="N7" i="2" s="1"/>
  <c r="AN32" i="1"/>
  <c r="N6" i="2" s="1"/>
  <c r="AM32" i="1"/>
  <c r="M7" i="2" s="1"/>
  <c r="AL32" i="1"/>
  <c r="M6" i="2" s="1"/>
  <c r="AK32" i="1"/>
  <c r="L7" i="2" s="1"/>
  <c r="AJ32" i="1"/>
  <c r="L6" i="2" s="1"/>
  <c r="AI32" i="1"/>
  <c r="K7" i="2" s="1"/>
  <c r="AH32" i="1"/>
  <c r="K6" i="2" s="1"/>
  <c r="AG32" i="1"/>
  <c r="J7" i="2" s="1"/>
  <c r="AF32" i="1"/>
  <c r="J6" i="2" s="1"/>
  <c r="AE32" i="1"/>
  <c r="I7" i="2" s="1"/>
  <c r="AD32" i="1"/>
  <c r="I6" i="2" s="1"/>
  <c r="AC32" i="1"/>
  <c r="H7" i="2" s="1"/>
  <c r="AB32" i="1"/>
  <c r="H6" i="2" s="1"/>
  <c r="AA32" i="1"/>
  <c r="G7" i="2" s="1"/>
  <c r="Z32" i="1"/>
  <c r="G6" i="2" s="1"/>
  <c r="Y32" i="1"/>
  <c r="F7" i="2" s="1"/>
  <c r="X32" i="1"/>
  <c r="F6" i="2" s="1"/>
  <c r="W32" i="1"/>
  <c r="E7" i="2" s="1"/>
  <c r="V32" i="1"/>
  <c r="E6" i="2" s="1"/>
  <c r="U32" i="1"/>
  <c r="D7" i="2" s="1"/>
  <c r="T32" i="1"/>
  <c r="D6" i="2" s="1"/>
  <c r="S32" i="1"/>
  <c r="C7" i="2" s="1"/>
  <c r="C8" i="2" s="1"/>
  <c r="R32" i="1"/>
  <c r="C6" i="2" s="1"/>
  <c r="C9" i="2" l="1"/>
  <c r="O9" i="2"/>
</calcChain>
</file>

<file path=xl/comments1.xml><?xml version="1.0" encoding="utf-8"?>
<comments xmlns="http://schemas.openxmlformats.org/spreadsheetml/2006/main">
  <authors>
    <author>ZFIP004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Estructura Consecutivos: número de consecutivo - dos últimos digitos referentes del año
ej: 00-22
NOTA: SE REINICIA EL CONSECUTIVO EN ENERO DEL SIGUIENTE AÑO.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  <comment ref="AN6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¿Cuántos contactos tuvo con el cliente en el mes?</t>
        </r>
      </text>
    </comment>
  </commentList>
</comments>
</file>

<file path=xl/sharedStrings.xml><?xml version="1.0" encoding="utf-8"?>
<sst xmlns="http://schemas.openxmlformats.org/spreadsheetml/2006/main" count="86" uniqueCount="86">
  <si>
    <t>NECESIDAD DEL CLIENTE</t>
  </si>
  <si>
    <t>INFORMACIÓN ENVIADA</t>
  </si>
  <si>
    <t>Área requerida M2</t>
  </si>
  <si>
    <t>Nº de contactos y estatus por mes ¿Cuántas veces en el mes contactó a cada cliente y en que estado quedó la propuesta?</t>
  </si>
  <si>
    <t>Precio ofertado m2</t>
  </si>
  <si>
    <t>ENE</t>
  </si>
  <si>
    <t>ESTATUS A ENE</t>
  </si>
  <si>
    <t>FEB</t>
  </si>
  <si>
    <t>ESTATUS A FEB</t>
  </si>
  <si>
    <t>MAR</t>
  </si>
  <si>
    <t>ESTATUS A MAR</t>
  </si>
  <si>
    <t>ABR</t>
  </si>
  <si>
    <t>ESTATUS A ABR</t>
  </si>
  <si>
    <t>MAY</t>
  </si>
  <si>
    <t>ESTATUS AL MAY</t>
  </si>
  <si>
    <t>JUN</t>
  </si>
  <si>
    <t>ESTATUS AL JUN</t>
  </si>
  <si>
    <t>JUL</t>
  </si>
  <si>
    <t>ESTATUS AL JUL</t>
  </si>
  <si>
    <t>AGO</t>
  </si>
  <si>
    <t>ESTATUS AL AGO</t>
  </si>
  <si>
    <t>SEP</t>
  </si>
  <si>
    <t>ESTATUS AL SEP</t>
  </si>
  <si>
    <t>OCT</t>
  </si>
  <si>
    <t>ESTATUS AL OCT</t>
  </si>
  <si>
    <t>NOV</t>
  </si>
  <si>
    <t>ESTATUS AL NOV</t>
  </si>
  <si>
    <t>DIC</t>
  </si>
  <si>
    <t>ESTATUS AL DIC</t>
  </si>
  <si>
    <t>TOTAL DE CONTACTOS POR MES</t>
  </si>
  <si>
    <t>Nº DE CLIENTES CONTACTADOS</t>
  </si>
  <si>
    <t>INDICADOR</t>
  </si>
  <si>
    <t>OBJETIVO DEL INDICADOR</t>
  </si>
  <si>
    <t>FORMULA</t>
  </si>
  <si>
    <t>META</t>
  </si>
  <si>
    <t>FRECUENCIA</t>
  </si>
  <si>
    <t>SEGUIMIENTO A PROPUESTAS COMERCIALES</t>
  </si>
  <si>
    <t>El objetivo de este indicador es evidenciar el correcto seguimiento que se les da a las propuestas comerciales enviadas a los clientes.</t>
  </si>
  <si>
    <t>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</si>
  <si>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</si>
  <si>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</si>
  <si>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</si>
  <si>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</si>
  <si>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</si>
  <si>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</si>
  <si>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</si>
  <si>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</si>
  <si>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</si>
  <si>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</si>
  <si>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</si>
  <si>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</si>
  <si>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</si>
  <si>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# DE CLIENTES CONTACTADOS</t>
  </si>
  <si>
    <t># DE CONTACTOS REALIZADOS</t>
  </si>
  <si>
    <t># DE PROPUESTAS ABIERTAS EN EL MES</t>
  </si>
  <si>
    <t># DE CONTACTOS ESPERADOS</t>
  </si>
  <si>
    <t>CUMPLIMIENTO</t>
  </si>
  <si>
    <t>OBJETIVO MENSUAL</t>
  </si>
  <si>
    <t>EMPRESA</t>
  </si>
  <si>
    <t>SECTOR</t>
  </si>
  <si>
    <t>CIUDAD</t>
  </si>
  <si>
    <t>CARGO</t>
  </si>
  <si>
    <t>TELÉFONO</t>
  </si>
  <si>
    <t>E-MAIL</t>
  </si>
  <si>
    <t>CÓDIGO</t>
  </si>
  <si>
    <t>FECHA DE IMPLEMENTACIÓN</t>
  </si>
  <si>
    <t>VERSIÓN</t>
  </si>
  <si>
    <t>PÁGINA</t>
  </si>
  <si>
    <t>1 de 1</t>
  </si>
  <si>
    <t>CARACTERIZACIÓN DEL CLIENTE POTENCIAL</t>
  </si>
  <si>
    <t>Compra / Alquiler /Ambas</t>
  </si>
  <si>
    <t>¿SE ENVIÓ OFERTA?</t>
  </si>
  <si>
    <t>SI/NO</t>
  </si>
  <si>
    <t>Fecha envío Oferta</t>
  </si>
  <si>
    <t>Fecha Inicial de contacto</t>
  </si>
  <si>
    <t>OFERTA COMERCIAL</t>
  </si>
  <si>
    <t xml:space="preserve"> # Consecutivo Oferta</t>
  </si>
  <si>
    <t>FECHAS DE CONTACTOS (2 últimos contactos sin importar el medio)</t>
  </si>
  <si>
    <t xml:space="preserve">Tipo de Contacto (visita instalaciones, correo, llamada, mensaje whatsapp, etc) </t>
  </si>
  <si>
    <t>SEGUIMIENTO A CLIENTES</t>
  </si>
  <si>
    <t>NOMBRE DE CONTACTO</t>
  </si>
  <si>
    <t>REGISTRO, SEGUIMIENTO Y CONTROL DE OFERTAS COMERCIALES Y CLIENTES</t>
  </si>
  <si>
    <t>FECHA DE ACTULIZACIÓN</t>
  </si>
  <si>
    <t>FO-GG-03</t>
  </si>
  <si>
    <t>(# DE CONTACTOS REALIZADOS A CLIENTES CON PROPUESTAS ABIERTAS/# CONTACTOS ESPERADOS EN EL MES (1 POR CLIENTE POTENCIAL AL MES)* 100</t>
  </si>
  <si>
    <t>Al registrar y entregar sus datos personales mediante este mecanismo de recolección de información, usted declara que conoce nuestra política de tratamiento de datos personales disponible en: www.politicadeprivacidad.co/politica/zfipusuariooperador, también declara que conoce sus derechos como titular de la información y que autoriza de manera libre, voluntaria, previa, explícita, informada e inequívoca a ZONA FRANCA INTERNACIONAL DE PEREIRA SAS USUARIO OPERADOR DE ZONAS FRANCAS con NIT 900311215 para gestionar sus datos personales bajo los parámetros indicados en dicha política de tratamiento.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</si>
</sst>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"/>
    <numFmt numFmtId="165" formatCode="mmmm\ yyyy"/>
    <numFmt numFmtId="166" formatCode="dd\-mm\-yyyy"/>
    <numFmt numFmtId="167" formatCode="dd/mm/yyyy"/>
  </numFmts>
  <fonts count="18" x14ac:knownFonts="1">
    <font>
      <sz val="12"/>
      <color theme="1"/>
      <name val="Arial"/>
    </font>
    <font>
      <b/>
      <sz val="11"/>
      <color rgb="FF2E75B5"/>
      <name val="Calibri"/>
      <family val="2"/>
    </font>
    <font>
      <sz val="12"/>
      <name val="Arial"/>
      <family val="2"/>
    </font>
    <font>
      <b/>
      <sz val="11"/>
      <color rgb="FF00206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9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-0.249977111117893"/>
      <name val="Calibri"/>
      <family val="2"/>
      <scheme val="major"/>
    </font>
    <font>
      <sz val="12"/>
      <color theme="1"/>
      <name val="Arial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D9E2F3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3" fontId="8" fillId="3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/>
    </xf>
    <xf numFmtId="0" fontId="6" fillId="0" borderId="0" xfId="0" applyFo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4" fillId="0" borderId="0" xfId="0" applyFont="1"/>
    <xf numFmtId="0" fontId="10" fillId="6" borderId="8" xfId="0" applyFont="1" applyFill="1" applyBorder="1" applyAlignment="1">
      <alignment horizontal="center" vertical="center" wrapText="1"/>
    </xf>
    <xf numFmtId="9" fontId="10" fillId="6" borderId="8" xfId="0" applyNumberFormat="1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6" fillId="0" borderId="23" xfId="0" applyNumberFormat="1" applyFont="1" applyBorder="1" applyAlignment="1">
      <alignment horizontal="center" vertical="center"/>
    </xf>
    <xf numFmtId="9" fontId="4" fillId="0" borderId="24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9" fontId="6" fillId="0" borderId="0" xfId="0" applyNumberFormat="1" applyFont="1"/>
    <xf numFmtId="0" fontId="7" fillId="0" borderId="33" xfId="0" applyFont="1" applyBorder="1" applyAlignment="1">
      <alignment vertical="center" wrapText="1"/>
    </xf>
    <xf numFmtId="0" fontId="12" fillId="8" borderId="28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 wrapText="1"/>
    </xf>
    <xf numFmtId="166" fontId="4" fillId="0" borderId="8" xfId="0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6" fontId="4" fillId="0" borderId="8" xfId="0" applyNumberFormat="1" applyFont="1" applyFill="1" applyBorder="1" applyAlignment="1">
      <alignment horizontal="center" vertical="center" wrapText="1"/>
    </xf>
    <xf numFmtId="167" fontId="4" fillId="0" borderId="8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14" fontId="16" fillId="0" borderId="34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12" fillId="8" borderId="37" xfId="0" applyFont="1" applyFill="1" applyBorder="1" applyAlignment="1">
      <alignment horizontal="center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2" fillId="8" borderId="30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12" fillId="8" borderId="4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3" borderId="27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8" borderId="6" xfId="0" applyFont="1" applyFill="1" applyBorder="1" applyAlignment="1">
      <alignment horizontal="center" vertical="center" wrapText="1"/>
    </xf>
    <xf numFmtId="0" fontId="12" fillId="8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2" fillId="0" borderId="4" xfId="0" applyFont="1" applyBorder="1"/>
    <xf numFmtId="0" fontId="9" fillId="4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4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4" fillId="0" borderId="16" xfId="0" applyFont="1" applyBorder="1" applyAlignment="1">
      <alignment horizontal="center"/>
    </xf>
    <xf numFmtId="0" fontId="2" fillId="0" borderId="17" xfId="0" applyFont="1" applyBorder="1"/>
    <xf numFmtId="0" fontId="4" fillId="0" borderId="11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4" fillId="0" borderId="18" xfId="0" applyFont="1" applyBorder="1" applyAlignment="1">
      <alignment horizontal="center"/>
    </xf>
    <xf numFmtId="0" fontId="17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757575"/>
                </a:solidFill>
                <a:latin typeface="+mn-lt"/>
              </a:defRPr>
            </a:pPr>
            <a:r>
              <a:rPr lang="es-CO" sz="1800" b="0" i="0">
                <a:solidFill>
                  <a:srgbClr val="757575"/>
                </a:solidFill>
                <a:latin typeface="+mn-lt"/>
              </a:rPr>
              <a:t>SEGUIMIENTO PROPUESTAS COMERCIALES 20__</a:t>
            </a:r>
          </a:p>
        </c:rich>
      </c:tx>
      <c:layout>
        <c:manualLayout>
          <c:xMode val="edge"/>
          <c:yMode val="edge"/>
          <c:x val="0.16097348744388407"/>
          <c:y val="1.844167015896719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CUMPLIMIENTO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'INDICADOR SEGUI'!$C$4:$O$4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 ANUAL</c:v>
                </c:pt>
              </c:strCache>
            </c:strRef>
          </c:cat>
          <c:val>
            <c:numRef>
              <c:f>'INDICADOR SEGUI'!$C$9:$O$9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OBJETIVO MENSUAL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'INDICADOR SEGUI'!$C$4:$O$4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 ANUAL</c:v>
                </c:pt>
              </c:strCache>
            </c:strRef>
          </c:cat>
          <c:val>
            <c:numRef>
              <c:f>'INDICADOR SEGUI'!$C$11:$N$11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39904"/>
        <c:axId val="2133445888"/>
      </c:barChart>
      <c:catAx>
        <c:axId val="21334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33445888"/>
        <c:crosses val="autoZero"/>
        <c:auto val="1"/>
        <c:lblAlgn val="ctr"/>
        <c:lblOffset val="100"/>
        <c:noMultiLvlLbl val="1"/>
      </c:catAx>
      <c:valAx>
        <c:axId val="2133445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334399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1774032</xdr:colOff>
      <xdr:row>0</xdr:row>
      <xdr:rowOff>95249</xdr:rowOff>
    </xdr:from>
    <xdr:ext cx="1285874" cy="535782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4032" y="95249"/>
          <a:ext cx="1285874" cy="53578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123825</xdr:rowOff>
    </xdr:from>
    <xdr:ext cx="8201025" cy="3609975"/>
    <xdr:graphicFrame macro="">
      <xdr:nvGraphicFramePr>
        <xdr:cNvPr id="164669056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4"/>
  <sheetViews>
    <sheetView tabSelected="1" view="pageBreakPreview" zoomScale="80" zoomScaleNormal="100" zoomScaleSheetLayoutView="80" workbookViewId="0">
      <pane ySplit="6" topLeftCell="A25" activePane="bottomLeft" state="frozen"/>
      <selection pane="bottomLeft" activeCell="A32" sqref="A32:J32"/>
    </sheetView>
  </sheetViews>
  <sheetFormatPr baseColWidth="10" defaultColWidth="11.21875" defaultRowHeight="15" customHeight="1" x14ac:dyDescent="0.2"/>
  <cols>
    <col min="1" max="1" width="22.5546875" customWidth="1"/>
    <col min="2" max="2" width="15.44140625" customWidth="1"/>
    <col min="3" max="3" width="9.44140625" customWidth="1"/>
    <col min="4" max="4" width="16.44140625" customWidth="1"/>
    <col min="5" max="5" width="13.44140625" customWidth="1"/>
    <col min="6" max="6" width="10.21875" customWidth="1"/>
    <col min="7" max="7" width="17.44140625" customWidth="1"/>
    <col min="8" max="8" width="12.77734375" customWidth="1"/>
    <col min="9" max="9" width="8.109375" customWidth="1"/>
    <col min="10" max="11" width="11.33203125" customWidth="1"/>
    <col min="12" max="13" width="9.77734375" customWidth="1"/>
    <col min="14" max="14" width="11.109375" customWidth="1"/>
    <col min="15" max="15" width="47.44140625" customWidth="1"/>
    <col min="16" max="16" width="16.88671875" customWidth="1"/>
    <col min="17" max="17" width="20.6640625" customWidth="1"/>
    <col min="18" max="18" width="5.77734375" customWidth="1"/>
    <col min="19" max="19" width="10.77734375" customWidth="1"/>
    <col min="20" max="20" width="6.21875" customWidth="1"/>
    <col min="21" max="21" width="10.109375" customWidth="1"/>
    <col min="22" max="22" width="6" customWidth="1"/>
    <col min="23" max="23" width="16.21875" customWidth="1"/>
    <col min="24" max="24" width="6" customWidth="1"/>
    <col min="25" max="25" width="13.33203125" customWidth="1"/>
    <col min="26" max="26" width="5.88671875" customWidth="1"/>
    <col min="27" max="27" width="13.21875" customWidth="1"/>
    <col min="28" max="28" width="5.21875" customWidth="1"/>
    <col min="29" max="29" width="10.88671875" customWidth="1"/>
    <col min="30" max="30" width="5.6640625" customWidth="1"/>
    <col min="31" max="31" width="11.88671875" customWidth="1"/>
    <col min="32" max="32" width="4.6640625" customWidth="1"/>
    <col min="33" max="33" width="11.88671875" customWidth="1"/>
    <col min="34" max="34" width="5.44140625" customWidth="1"/>
    <col min="35" max="35" width="11.88671875" customWidth="1"/>
    <col min="36" max="36" width="4.77734375" customWidth="1"/>
    <col min="37" max="37" width="11.88671875" customWidth="1"/>
    <col min="38" max="38" width="4.6640625" customWidth="1"/>
    <col min="39" max="39" width="11.88671875" customWidth="1"/>
    <col min="40" max="40" width="4.77734375" customWidth="1"/>
    <col min="41" max="41" width="11.88671875" customWidth="1"/>
  </cols>
  <sheetData>
    <row r="1" spans="1:41" ht="55.5" customHeight="1" x14ac:dyDescent="0.2">
      <c r="A1" s="53" t="s">
        <v>81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15" customHeight="1" x14ac:dyDescent="0.2">
      <c r="A2" s="53" t="s">
        <v>64</v>
      </c>
      <c r="B2" s="53"/>
      <c r="C2" s="53"/>
      <c r="D2" s="53"/>
      <c r="E2" s="53" t="s">
        <v>65</v>
      </c>
      <c r="F2" s="53"/>
      <c r="G2" s="53"/>
      <c r="H2" s="53"/>
      <c r="I2" s="53"/>
      <c r="J2" s="53"/>
      <c r="K2" s="53" t="s">
        <v>82</v>
      </c>
      <c r="L2" s="53"/>
      <c r="M2" s="53"/>
      <c r="N2" s="53"/>
      <c r="O2" s="53"/>
      <c r="P2" s="53" t="s">
        <v>66</v>
      </c>
      <c r="Q2" s="53"/>
      <c r="R2" s="53"/>
      <c r="S2" s="53"/>
      <c r="T2" s="53"/>
      <c r="U2" s="53"/>
      <c r="V2" s="53"/>
      <c r="W2" s="53"/>
      <c r="X2" s="53"/>
      <c r="Y2" s="53" t="s">
        <v>67</v>
      </c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</row>
    <row r="3" spans="1:41" ht="15" customHeight="1" x14ac:dyDescent="0.2">
      <c r="A3" s="54" t="s">
        <v>83</v>
      </c>
      <c r="B3" s="54"/>
      <c r="C3" s="54"/>
      <c r="D3" s="54"/>
      <c r="E3" s="55">
        <v>44658</v>
      </c>
      <c r="F3" s="54"/>
      <c r="G3" s="54"/>
      <c r="H3" s="54"/>
      <c r="I3" s="54"/>
      <c r="J3" s="54"/>
      <c r="K3" s="55">
        <v>44658</v>
      </c>
      <c r="L3" s="54"/>
      <c r="M3" s="54"/>
      <c r="N3" s="54"/>
      <c r="O3" s="54"/>
      <c r="P3" s="54">
        <v>1</v>
      </c>
      <c r="Q3" s="54"/>
      <c r="R3" s="54"/>
      <c r="S3" s="54"/>
      <c r="T3" s="54"/>
      <c r="U3" s="54"/>
      <c r="V3" s="54"/>
      <c r="W3" s="54"/>
      <c r="X3" s="54"/>
      <c r="Y3" s="54" t="s">
        <v>68</v>
      </c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1" ht="21" customHeight="1" x14ac:dyDescent="0.2">
      <c r="A4" s="58" t="s">
        <v>69</v>
      </c>
      <c r="B4" s="59"/>
      <c r="C4" s="59"/>
      <c r="D4" s="59"/>
      <c r="E4" s="59"/>
      <c r="F4" s="59"/>
      <c r="G4" s="59"/>
      <c r="H4" s="59"/>
      <c r="I4" s="59"/>
      <c r="J4" s="60"/>
      <c r="K4" s="69" t="s">
        <v>75</v>
      </c>
      <c r="L4" s="70"/>
      <c r="M4" s="70"/>
      <c r="N4" s="70"/>
      <c r="O4" s="71"/>
      <c r="P4" s="74" t="s">
        <v>79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</row>
    <row r="5" spans="1:41" ht="31.5" customHeight="1" x14ac:dyDescent="0.2">
      <c r="A5" s="56" t="s">
        <v>58</v>
      </c>
      <c r="B5" s="56" t="s">
        <v>59</v>
      </c>
      <c r="C5" s="56" t="s">
        <v>60</v>
      </c>
      <c r="D5" s="56" t="s">
        <v>80</v>
      </c>
      <c r="E5" s="56" t="s">
        <v>61</v>
      </c>
      <c r="F5" s="56" t="s">
        <v>62</v>
      </c>
      <c r="G5" s="56" t="s">
        <v>63</v>
      </c>
      <c r="H5" s="56" t="s">
        <v>74</v>
      </c>
      <c r="I5" s="63" t="s">
        <v>0</v>
      </c>
      <c r="J5" s="64"/>
      <c r="K5" s="32" t="s">
        <v>71</v>
      </c>
      <c r="L5" s="61" t="s">
        <v>76</v>
      </c>
      <c r="M5" s="65" t="s">
        <v>73</v>
      </c>
      <c r="N5" s="67" t="s">
        <v>4</v>
      </c>
      <c r="O5" s="76" t="s">
        <v>1</v>
      </c>
      <c r="P5" s="78" t="s">
        <v>78</v>
      </c>
      <c r="Q5" s="78" t="s">
        <v>77</v>
      </c>
      <c r="R5" s="82" t="s">
        <v>3</v>
      </c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0"/>
    </row>
    <row r="6" spans="1:41" ht="45" x14ac:dyDescent="0.2">
      <c r="A6" s="57"/>
      <c r="B6" s="57"/>
      <c r="C6" s="57"/>
      <c r="D6" s="57"/>
      <c r="E6" s="57"/>
      <c r="F6" s="57"/>
      <c r="G6" s="57"/>
      <c r="H6" s="57"/>
      <c r="I6" s="1" t="s">
        <v>70</v>
      </c>
      <c r="J6" s="1" t="s">
        <v>2</v>
      </c>
      <c r="K6" s="33" t="s">
        <v>72</v>
      </c>
      <c r="L6" s="62"/>
      <c r="M6" s="66"/>
      <c r="N6" s="68"/>
      <c r="O6" s="77"/>
      <c r="P6" s="73"/>
      <c r="Q6" s="73"/>
      <c r="R6" s="2" t="s">
        <v>5</v>
      </c>
      <c r="S6" s="2" t="s">
        <v>6</v>
      </c>
      <c r="T6" s="3" t="s">
        <v>7</v>
      </c>
      <c r="U6" s="3" t="s">
        <v>8</v>
      </c>
      <c r="V6" s="2" t="s">
        <v>9</v>
      </c>
      <c r="W6" s="2" t="s">
        <v>10</v>
      </c>
      <c r="X6" s="3" t="s">
        <v>11</v>
      </c>
      <c r="Y6" s="3" t="s">
        <v>12</v>
      </c>
      <c r="Z6" s="2" t="s">
        <v>13</v>
      </c>
      <c r="AA6" s="2" t="s">
        <v>14</v>
      </c>
      <c r="AB6" s="3" t="s">
        <v>15</v>
      </c>
      <c r="AC6" s="3" t="s">
        <v>16</v>
      </c>
      <c r="AD6" s="2" t="s">
        <v>17</v>
      </c>
      <c r="AE6" s="2" t="s">
        <v>18</v>
      </c>
      <c r="AF6" s="3" t="s">
        <v>19</v>
      </c>
      <c r="AG6" s="3" t="s">
        <v>20</v>
      </c>
      <c r="AH6" s="2" t="s">
        <v>21</v>
      </c>
      <c r="AI6" s="2" t="s">
        <v>22</v>
      </c>
      <c r="AJ6" s="3" t="s">
        <v>23</v>
      </c>
      <c r="AK6" s="3" t="s">
        <v>24</v>
      </c>
      <c r="AL6" s="2" t="s">
        <v>25</v>
      </c>
      <c r="AM6" s="2" t="s">
        <v>26</v>
      </c>
      <c r="AN6" s="3" t="s">
        <v>27</v>
      </c>
      <c r="AO6" s="3" t="s">
        <v>28</v>
      </c>
    </row>
    <row r="7" spans="1:41" ht="15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5"/>
      <c r="K7" s="35"/>
      <c r="L7" s="34"/>
      <c r="M7" s="36"/>
      <c r="N7" s="35"/>
      <c r="O7" s="34"/>
      <c r="P7" s="34"/>
      <c r="Q7" s="37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15.75" customHeight="1" x14ac:dyDescent="0.2">
      <c r="A8" s="34"/>
      <c r="B8" s="38"/>
      <c r="C8" s="34"/>
      <c r="D8" s="34"/>
      <c r="E8" s="34"/>
      <c r="F8" s="34"/>
      <c r="G8" s="34"/>
      <c r="H8" s="34"/>
      <c r="I8" s="34"/>
      <c r="J8" s="35"/>
      <c r="K8" s="35"/>
      <c r="L8" s="34"/>
      <c r="M8" s="34"/>
      <c r="N8" s="35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5.75" customHeight="1" x14ac:dyDescent="0.2">
      <c r="A9" s="39"/>
      <c r="B9" s="40"/>
      <c r="C9" s="39"/>
      <c r="D9" s="34"/>
      <c r="E9" s="34"/>
      <c r="F9" s="34"/>
      <c r="G9" s="34"/>
      <c r="H9" s="34"/>
      <c r="I9" s="34"/>
      <c r="J9" s="35"/>
      <c r="K9" s="35"/>
      <c r="L9" s="34"/>
      <c r="M9" s="34"/>
      <c r="N9" s="34"/>
      <c r="O9" s="34"/>
      <c r="P9" s="34"/>
      <c r="Q9" s="37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15.75" customHeight="1" x14ac:dyDescent="0.2">
      <c r="A10" s="41"/>
      <c r="B10" s="42"/>
      <c r="C10" s="41"/>
      <c r="D10" s="34"/>
      <c r="E10" s="34"/>
      <c r="F10" s="34"/>
      <c r="G10" s="34"/>
      <c r="H10" s="34"/>
      <c r="I10" s="34"/>
      <c r="J10" s="35"/>
      <c r="K10" s="35"/>
      <c r="L10" s="34"/>
      <c r="M10" s="34"/>
      <c r="N10" s="34"/>
      <c r="O10" s="34"/>
      <c r="P10" s="34"/>
      <c r="Q10" s="37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15.75" customHeight="1" x14ac:dyDescent="0.2">
      <c r="A11" s="34"/>
      <c r="B11" s="34"/>
      <c r="C11" s="34"/>
      <c r="D11" s="34"/>
      <c r="E11" s="34"/>
      <c r="F11" s="34"/>
      <c r="G11" s="34"/>
      <c r="H11" s="43"/>
      <c r="I11" s="34"/>
      <c r="J11" s="35"/>
      <c r="K11" s="35"/>
      <c r="L11" s="34"/>
      <c r="M11" s="34"/>
      <c r="N11" s="34"/>
      <c r="O11" s="34"/>
      <c r="P11" s="34"/>
      <c r="Q11" s="4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15.75" customHeight="1" x14ac:dyDescent="0.2">
      <c r="A12" s="34"/>
      <c r="B12" s="34"/>
      <c r="C12" s="34"/>
      <c r="D12" s="34"/>
      <c r="E12" s="34"/>
      <c r="F12" s="38"/>
      <c r="G12" s="34"/>
      <c r="H12" s="43"/>
      <c r="I12" s="34"/>
      <c r="J12" s="35"/>
      <c r="K12" s="35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15.75" customHeight="1" x14ac:dyDescent="0.2">
      <c r="A13" s="34"/>
      <c r="B13" s="34"/>
      <c r="C13" s="34"/>
      <c r="D13" s="34"/>
      <c r="E13" s="45"/>
      <c r="F13" s="52"/>
      <c r="G13" s="45"/>
      <c r="H13" s="34"/>
      <c r="I13" s="46"/>
      <c r="J13" s="35"/>
      <c r="K13" s="35"/>
      <c r="L13" s="34"/>
      <c r="M13" s="34"/>
      <c r="N13" s="34"/>
      <c r="O13" s="34"/>
      <c r="P13" s="34"/>
      <c r="Q13" s="37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15.75" x14ac:dyDescent="0.25">
      <c r="A14" s="34"/>
      <c r="B14" s="34"/>
      <c r="C14" s="34"/>
      <c r="D14" s="34"/>
      <c r="E14" s="34"/>
      <c r="F14" s="36"/>
      <c r="G14" s="34"/>
      <c r="H14" s="4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  <c r="AD14" s="48"/>
      <c r="AE14" s="47"/>
      <c r="AF14" s="48"/>
      <c r="AG14" s="47"/>
      <c r="AH14" s="48"/>
      <c r="AI14" s="47"/>
      <c r="AJ14" s="48"/>
      <c r="AK14" s="47"/>
      <c r="AL14" s="48"/>
      <c r="AM14" s="47"/>
      <c r="AN14" s="48"/>
      <c r="AO14" s="47"/>
    </row>
    <row r="15" spans="1:41" ht="15.75" customHeight="1" x14ac:dyDescent="0.25">
      <c r="A15" s="34"/>
      <c r="B15" s="34"/>
      <c r="C15" s="34"/>
      <c r="D15" s="34"/>
      <c r="E15" s="34"/>
      <c r="F15" s="34"/>
      <c r="G15" s="34"/>
      <c r="H15" s="43"/>
      <c r="I15" s="34"/>
      <c r="J15" s="34"/>
      <c r="K15" s="34"/>
      <c r="L15" s="34"/>
      <c r="M15" s="34"/>
      <c r="N15" s="34"/>
      <c r="O15" s="34"/>
      <c r="P15" s="34"/>
      <c r="Q15" s="49"/>
      <c r="R15" s="34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  <c r="AD15" s="48"/>
      <c r="AE15" s="47"/>
      <c r="AF15" s="48"/>
      <c r="AG15" s="47"/>
      <c r="AH15" s="48"/>
      <c r="AI15" s="47"/>
      <c r="AJ15" s="48"/>
      <c r="AK15" s="47"/>
      <c r="AL15" s="48"/>
      <c r="AM15" s="47"/>
      <c r="AN15" s="48"/>
      <c r="AO15" s="47"/>
    </row>
    <row r="16" spans="1:41" ht="15.75" customHeight="1" x14ac:dyDescent="0.25">
      <c r="A16" s="34"/>
      <c r="B16" s="34"/>
      <c r="C16" s="34"/>
      <c r="D16" s="34"/>
      <c r="E16" s="34"/>
      <c r="F16" s="34"/>
      <c r="G16" s="34"/>
      <c r="H16" s="43"/>
      <c r="I16" s="34"/>
      <c r="J16" s="34"/>
      <c r="K16" s="34"/>
      <c r="L16" s="34"/>
      <c r="M16" s="34"/>
      <c r="N16" s="34"/>
      <c r="O16" s="34"/>
      <c r="P16" s="34"/>
      <c r="Q16" s="37"/>
      <c r="R16" s="34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  <c r="AD16" s="48"/>
      <c r="AE16" s="47"/>
      <c r="AF16" s="48"/>
      <c r="AG16" s="47"/>
      <c r="AH16" s="48"/>
      <c r="AI16" s="47"/>
      <c r="AJ16" s="48"/>
      <c r="AK16" s="47"/>
      <c r="AL16" s="48"/>
      <c r="AM16" s="47"/>
      <c r="AN16" s="48"/>
      <c r="AO16" s="47"/>
    </row>
    <row r="17" spans="1:41" ht="15.75" x14ac:dyDescent="0.25">
      <c r="A17" s="34"/>
      <c r="B17" s="34"/>
      <c r="C17" s="34"/>
      <c r="D17" s="34"/>
      <c r="E17" s="34"/>
      <c r="F17" s="34"/>
      <c r="G17" s="34"/>
      <c r="H17" s="43"/>
      <c r="I17" s="34"/>
      <c r="J17" s="34"/>
      <c r="K17" s="34"/>
      <c r="L17" s="34"/>
      <c r="M17" s="34"/>
      <c r="N17" s="34"/>
      <c r="O17" s="34"/>
      <c r="P17" s="34"/>
      <c r="Q17" s="37"/>
      <c r="R17" s="34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  <c r="AD17" s="48"/>
      <c r="AE17" s="47"/>
      <c r="AF17" s="48"/>
      <c r="AG17" s="47"/>
      <c r="AH17" s="48"/>
      <c r="AI17" s="47"/>
      <c r="AJ17" s="48"/>
      <c r="AK17" s="47"/>
      <c r="AL17" s="48"/>
      <c r="AM17" s="47"/>
      <c r="AN17" s="48"/>
      <c r="AO17" s="47"/>
    </row>
    <row r="18" spans="1:41" ht="15.75" customHeight="1" x14ac:dyDescent="0.25">
      <c r="A18" s="34"/>
      <c r="B18" s="34"/>
      <c r="C18" s="34"/>
      <c r="D18" s="34"/>
      <c r="E18" s="34"/>
      <c r="F18" s="34"/>
      <c r="G18" s="34"/>
      <c r="H18" s="43"/>
      <c r="I18" s="34"/>
      <c r="J18" s="34"/>
      <c r="K18" s="34"/>
      <c r="L18" s="34"/>
      <c r="M18" s="34"/>
      <c r="N18" s="34"/>
      <c r="O18" s="34"/>
      <c r="P18" s="34"/>
      <c r="Q18" s="44"/>
      <c r="R18" s="34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  <c r="AD18" s="48"/>
      <c r="AE18" s="47"/>
      <c r="AF18" s="48"/>
      <c r="AG18" s="47"/>
      <c r="AH18" s="48"/>
      <c r="AI18" s="47"/>
      <c r="AJ18" s="48"/>
      <c r="AK18" s="47"/>
      <c r="AL18" s="48"/>
      <c r="AM18" s="47"/>
      <c r="AN18" s="48"/>
      <c r="AO18" s="47"/>
    </row>
    <row r="19" spans="1:41" ht="15.75" customHeight="1" x14ac:dyDescent="0.25">
      <c r="A19" s="34"/>
      <c r="B19" s="34"/>
      <c r="C19" s="34"/>
      <c r="D19" s="34"/>
      <c r="E19" s="34"/>
      <c r="F19" s="34"/>
      <c r="G19" s="34"/>
      <c r="H19" s="50"/>
      <c r="I19" s="34"/>
      <c r="J19" s="34"/>
      <c r="K19" s="34"/>
      <c r="L19" s="34"/>
      <c r="M19" s="34"/>
      <c r="N19" s="34"/>
      <c r="O19" s="34"/>
      <c r="P19" s="34"/>
      <c r="Q19" s="44"/>
      <c r="R19" s="34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  <c r="AD19" s="48"/>
      <c r="AE19" s="47"/>
      <c r="AF19" s="48"/>
      <c r="AG19" s="47"/>
      <c r="AH19" s="48"/>
      <c r="AI19" s="47"/>
      <c r="AJ19" s="48"/>
      <c r="AK19" s="47"/>
      <c r="AL19" s="48"/>
      <c r="AM19" s="47"/>
      <c r="AN19" s="48"/>
      <c r="AO19" s="47"/>
    </row>
    <row r="20" spans="1:41" ht="15.75" customHeight="1" x14ac:dyDescent="0.25">
      <c r="A20" s="34"/>
      <c r="B20" s="34"/>
      <c r="C20" s="34"/>
      <c r="D20" s="34"/>
      <c r="E20" s="34"/>
      <c r="F20" s="34"/>
      <c r="G20" s="34"/>
      <c r="H20" s="50"/>
      <c r="I20" s="34"/>
      <c r="J20" s="34"/>
      <c r="K20" s="34"/>
      <c r="L20" s="34"/>
      <c r="M20" s="34"/>
      <c r="N20" s="34"/>
      <c r="O20" s="34"/>
      <c r="P20" s="34"/>
      <c r="Q20" s="44"/>
      <c r="R20" s="34"/>
      <c r="S20" s="47"/>
      <c r="T20" s="48"/>
      <c r="U20" s="47"/>
      <c r="V20" s="48"/>
      <c r="W20" s="47"/>
      <c r="X20" s="48"/>
      <c r="Y20" s="47"/>
      <c r="Z20" s="48"/>
      <c r="AA20" s="47"/>
      <c r="AB20" s="48"/>
      <c r="AC20" s="47"/>
      <c r="AD20" s="48"/>
      <c r="AE20" s="47"/>
      <c r="AF20" s="48"/>
      <c r="AG20" s="47"/>
      <c r="AH20" s="48"/>
      <c r="AI20" s="47"/>
      <c r="AJ20" s="48"/>
      <c r="AK20" s="47"/>
      <c r="AL20" s="48"/>
      <c r="AM20" s="47"/>
      <c r="AN20" s="48"/>
      <c r="AO20" s="47"/>
    </row>
    <row r="21" spans="1:41" ht="15.75" customHeight="1" x14ac:dyDescent="0.25">
      <c r="A21" s="34"/>
      <c r="B21" s="34"/>
      <c r="C21" s="34"/>
      <c r="D21" s="34"/>
      <c r="E21" s="34"/>
      <c r="F21" s="34"/>
      <c r="G21" s="34"/>
      <c r="H21" s="44"/>
      <c r="I21" s="34"/>
      <c r="J21" s="34"/>
      <c r="K21" s="34"/>
      <c r="L21" s="34"/>
      <c r="M21" s="34"/>
      <c r="N21" s="34"/>
      <c r="O21" s="34"/>
      <c r="P21" s="34"/>
      <c r="Q21" s="44"/>
      <c r="R21" s="34"/>
      <c r="S21" s="47"/>
      <c r="T21" s="48"/>
      <c r="U21" s="47"/>
      <c r="V21" s="48"/>
      <c r="W21" s="47"/>
      <c r="X21" s="48"/>
      <c r="Y21" s="47"/>
      <c r="Z21" s="48"/>
      <c r="AA21" s="47"/>
      <c r="AB21" s="48"/>
      <c r="AC21" s="47"/>
      <c r="AD21" s="48"/>
      <c r="AE21" s="47"/>
      <c r="AF21" s="48"/>
      <c r="AG21" s="47"/>
      <c r="AH21" s="48"/>
      <c r="AI21" s="47"/>
      <c r="AJ21" s="48"/>
      <c r="AK21" s="47"/>
      <c r="AL21" s="48"/>
      <c r="AM21" s="47"/>
      <c r="AN21" s="48"/>
      <c r="AO21" s="47"/>
    </row>
    <row r="22" spans="1:41" ht="15.75" customHeight="1" x14ac:dyDescent="0.25">
      <c r="A22" s="34"/>
      <c r="B22" s="34"/>
      <c r="C22" s="34"/>
      <c r="D22" s="34"/>
      <c r="E22" s="34"/>
      <c r="F22" s="34"/>
      <c r="G22" s="34"/>
      <c r="H22" s="44"/>
      <c r="I22" s="34"/>
      <c r="J22" s="34"/>
      <c r="K22" s="34"/>
      <c r="L22" s="34"/>
      <c r="M22" s="34"/>
      <c r="N22" s="34"/>
      <c r="O22" s="34"/>
      <c r="P22" s="34"/>
      <c r="Q22" s="44"/>
      <c r="R22" s="34"/>
      <c r="S22" s="47"/>
      <c r="T22" s="48"/>
      <c r="U22" s="47"/>
      <c r="V22" s="48"/>
      <c r="W22" s="47"/>
      <c r="X22" s="48"/>
      <c r="Y22" s="47"/>
      <c r="Z22" s="48"/>
      <c r="AA22" s="47"/>
      <c r="AB22" s="48"/>
      <c r="AC22" s="47"/>
      <c r="AD22" s="48"/>
      <c r="AE22" s="47"/>
      <c r="AF22" s="48"/>
      <c r="AG22" s="47"/>
      <c r="AH22" s="48"/>
      <c r="AI22" s="47"/>
      <c r="AJ22" s="48"/>
      <c r="AK22" s="47"/>
      <c r="AL22" s="48"/>
      <c r="AM22" s="47"/>
      <c r="AN22" s="48"/>
      <c r="AO22" s="47"/>
    </row>
    <row r="23" spans="1:41" ht="15.75" customHeight="1" x14ac:dyDescent="0.25">
      <c r="A23" s="34"/>
      <c r="B23" s="34"/>
      <c r="C23" s="34"/>
      <c r="D23" s="34"/>
      <c r="E23" s="34"/>
      <c r="F23" s="34"/>
      <c r="G23" s="34"/>
      <c r="H23" s="44"/>
      <c r="I23" s="34"/>
      <c r="J23" s="34"/>
      <c r="K23" s="34"/>
      <c r="L23" s="34"/>
      <c r="M23" s="34"/>
      <c r="N23" s="34"/>
      <c r="O23" s="34"/>
      <c r="P23" s="34"/>
      <c r="Q23" s="50"/>
      <c r="R23" s="34"/>
      <c r="S23" s="47"/>
      <c r="T23" s="48"/>
      <c r="U23" s="47"/>
      <c r="V23" s="48"/>
      <c r="W23" s="47"/>
      <c r="X23" s="48"/>
      <c r="Y23" s="47"/>
      <c r="Z23" s="48"/>
      <c r="AA23" s="47"/>
      <c r="AB23" s="48"/>
      <c r="AC23" s="47"/>
      <c r="AD23" s="48"/>
      <c r="AE23" s="47"/>
      <c r="AF23" s="48"/>
      <c r="AG23" s="47"/>
      <c r="AH23" s="48"/>
      <c r="AI23" s="47"/>
      <c r="AJ23" s="48"/>
      <c r="AK23" s="47"/>
      <c r="AL23" s="48"/>
      <c r="AM23" s="47"/>
      <c r="AN23" s="48"/>
      <c r="AO23" s="47"/>
    </row>
    <row r="24" spans="1:41" ht="15.7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50"/>
      <c r="R24" s="34"/>
      <c r="S24" s="47"/>
      <c r="T24" s="48"/>
      <c r="U24" s="47"/>
      <c r="V24" s="48"/>
      <c r="W24" s="47"/>
      <c r="X24" s="48"/>
      <c r="Y24" s="47"/>
      <c r="Z24" s="48"/>
      <c r="AA24" s="47"/>
      <c r="AB24" s="48"/>
      <c r="AC24" s="47"/>
      <c r="AD24" s="48"/>
      <c r="AE24" s="47"/>
      <c r="AF24" s="48"/>
      <c r="AG24" s="47"/>
      <c r="AH24" s="48"/>
      <c r="AI24" s="47"/>
      <c r="AJ24" s="48"/>
      <c r="AK24" s="47"/>
      <c r="AL24" s="48"/>
      <c r="AM24" s="47"/>
      <c r="AN24" s="48"/>
      <c r="AO24" s="47"/>
    </row>
    <row r="25" spans="1:41" ht="15.75" customHeight="1" x14ac:dyDescent="0.25">
      <c r="A25" s="34"/>
      <c r="B25" s="34"/>
      <c r="C25" s="34"/>
      <c r="D25" s="34"/>
      <c r="E25" s="34"/>
      <c r="F25" s="34"/>
      <c r="G25" s="34"/>
      <c r="H25" s="44"/>
      <c r="I25" s="34"/>
      <c r="J25" s="34"/>
      <c r="K25" s="34"/>
      <c r="L25" s="34"/>
      <c r="M25" s="34"/>
      <c r="N25" s="34"/>
      <c r="O25" s="34"/>
      <c r="P25" s="34"/>
      <c r="Q25" s="44"/>
      <c r="R25" s="34"/>
      <c r="S25" s="47"/>
      <c r="T25" s="48"/>
      <c r="U25" s="47"/>
      <c r="V25" s="48"/>
      <c r="W25" s="47"/>
      <c r="X25" s="48"/>
      <c r="Y25" s="47"/>
      <c r="Z25" s="48"/>
      <c r="AA25" s="47"/>
      <c r="AB25" s="48"/>
      <c r="AC25" s="47"/>
      <c r="AD25" s="48"/>
      <c r="AE25" s="47"/>
      <c r="AF25" s="48"/>
      <c r="AG25" s="47"/>
      <c r="AH25" s="48"/>
      <c r="AI25" s="47"/>
      <c r="AJ25" s="48"/>
      <c r="AK25" s="47"/>
      <c r="AL25" s="48"/>
      <c r="AM25" s="47"/>
      <c r="AN25" s="48"/>
      <c r="AO25" s="47"/>
    </row>
    <row r="26" spans="1:41" ht="15.75" customHeight="1" x14ac:dyDescent="0.25">
      <c r="A26" s="34"/>
      <c r="B26" s="34"/>
      <c r="C26" s="34"/>
      <c r="D26" s="34"/>
      <c r="E26" s="34"/>
      <c r="F26" s="34"/>
      <c r="G26" s="34"/>
      <c r="H26" s="4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47"/>
      <c r="T26" s="48"/>
      <c r="U26" s="47"/>
      <c r="V26" s="48"/>
      <c r="W26" s="47"/>
      <c r="X26" s="48"/>
      <c r="Y26" s="47"/>
      <c r="Z26" s="48"/>
      <c r="AA26" s="47"/>
      <c r="AB26" s="48"/>
      <c r="AC26" s="47"/>
      <c r="AD26" s="48"/>
      <c r="AE26" s="47"/>
      <c r="AF26" s="48"/>
      <c r="AG26" s="47"/>
      <c r="AH26" s="48"/>
      <c r="AI26" s="47"/>
      <c r="AJ26" s="48"/>
      <c r="AK26" s="47"/>
      <c r="AL26" s="48"/>
      <c r="AM26" s="47"/>
      <c r="AN26" s="48"/>
      <c r="AO26" s="47"/>
    </row>
    <row r="27" spans="1:41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47"/>
      <c r="T27" s="48"/>
      <c r="U27" s="47"/>
      <c r="V27" s="48"/>
      <c r="W27" s="47"/>
      <c r="X27" s="48"/>
      <c r="Y27" s="47"/>
      <c r="Z27" s="48"/>
      <c r="AA27" s="47"/>
      <c r="AB27" s="48"/>
      <c r="AC27" s="47"/>
      <c r="AD27" s="48"/>
      <c r="AE27" s="47"/>
      <c r="AF27" s="48"/>
      <c r="AG27" s="47"/>
      <c r="AH27" s="48"/>
      <c r="AI27" s="47"/>
      <c r="AJ27" s="48"/>
      <c r="AK27" s="47"/>
      <c r="AL27" s="48"/>
      <c r="AM27" s="47"/>
      <c r="AN27" s="48"/>
      <c r="AO27" s="47"/>
    </row>
    <row r="28" spans="1:41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47"/>
      <c r="T28" s="48"/>
      <c r="U28" s="47"/>
      <c r="V28" s="48"/>
      <c r="W28" s="47"/>
      <c r="X28" s="48"/>
      <c r="Y28" s="47"/>
      <c r="Z28" s="48"/>
      <c r="AA28" s="47"/>
      <c r="AB28" s="48"/>
      <c r="AC28" s="47"/>
      <c r="AD28" s="48"/>
      <c r="AE28" s="47"/>
      <c r="AF28" s="48"/>
      <c r="AG28" s="47"/>
      <c r="AH28" s="48"/>
      <c r="AI28" s="47"/>
      <c r="AJ28" s="48"/>
      <c r="AK28" s="47"/>
      <c r="AL28" s="48"/>
      <c r="AM28" s="47"/>
      <c r="AN28" s="48"/>
      <c r="AO28" s="47"/>
    </row>
    <row r="29" spans="1:41" ht="15.75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7"/>
      <c r="T29" s="48"/>
      <c r="U29" s="47"/>
      <c r="V29" s="48"/>
      <c r="W29" s="47"/>
      <c r="X29" s="48"/>
      <c r="Y29" s="47"/>
      <c r="Z29" s="48"/>
      <c r="AA29" s="47"/>
      <c r="AB29" s="48"/>
      <c r="AC29" s="47"/>
      <c r="AD29" s="48"/>
      <c r="AE29" s="47"/>
      <c r="AF29" s="48"/>
      <c r="AG29" s="47"/>
      <c r="AH29" s="48"/>
      <c r="AI29" s="47"/>
      <c r="AJ29" s="48"/>
      <c r="AK29" s="47"/>
      <c r="AL29" s="48"/>
      <c r="AM29" s="47"/>
      <c r="AN29" s="48"/>
      <c r="AO29" s="47"/>
    </row>
    <row r="30" spans="1:41" ht="15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47"/>
      <c r="T30" s="48"/>
      <c r="U30" s="47"/>
      <c r="V30" s="48"/>
      <c r="W30" s="47"/>
      <c r="X30" s="48"/>
      <c r="Y30" s="47"/>
      <c r="Z30" s="48"/>
      <c r="AA30" s="47"/>
      <c r="AB30" s="48"/>
      <c r="AC30" s="47"/>
      <c r="AD30" s="48"/>
      <c r="AE30" s="47"/>
      <c r="AF30" s="48"/>
      <c r="AG30" s="47"/>
      <c r="AH30" s="48"/>
      <c r="AI30" s="47"/>
      <c r="AJ30" s="48"/>
      <c r="AK30" s="47"/>
      <c r="AL30" s="48"/>
      <c r="AM30" s="47"/>
      <c r="AN30" s="48"/>
      <c r="AO30" s="47"/>
    </row>
    <row r="31" spans="1:41" ht="15.75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51"/>
      <c r="M31" s="38"/>
      <c r="N31" s="51"/>
      <c r="O31" s="51"/>
      <c r="P31" s="34"/>
      <c r="Q31" s="34"/>
      <c r="R31" s="34"/>
      <c r="S31" s="47"/>
      <c r="T31" s="48"/>
      <c r="U31" s="47"/>
      <c r="V31" s="48"/>
      <c r="W31" s="47"/>
      <c r="X31" s="48"/>
      <c r="Y31" s="47"/>
      <c r="Z31" s="48"/>
      <c r="AA31" s="47"/>
      <c r="AB31" s="48"/>
      <c r="AC31" s="47"/>
      <c r="AD31" s="48"/>
      <c r="AE31" s="47"/>
      <c r="AF31" s="48"/>
      <c r="AG31" s="47"/>
      <c r="AH31" s="48"/>
      <c r="AI31" s="47"/>
      <c r="AJ31" s="48"/>
      <c r="AK31" s="47"/>
      <c r="AL31" s="48"/>
      <c r="AM31" s="47"/>
      <c r="AN31" s="48"/>
      <c r="AO31" s="47"/>
    </row>
    <row r="32" spans="1:41" ht="78" customHeight="1" x14ac:dyDescent="0.2">
      <c r="A32" s="94" t="s">
        <v>85</v>
      </c>
      <c r="B32" s="94"/>
      <c r="C32" s="94"/>
      <c r="D32" s="94"/>
      <c r="E32" s="94"/>
      <c r="F32" s="94"/>
      <c r="G32" s="94"/>
      <c r="H32" s="94"/>
      <c r="I32" s="94"/>
      <c r="J32" s="94"/>
      <c r="K32" s="31"/>
      <c r="L32" s="6"/>
      <c r="M32" s="31"/>
      <c r="N32" s="6"/>
      <c r="O32" s="7"/>
      <c r="P32" s="79" t="s">
        <v>29</v>
      </c>
      <c r="Q32" s="80"/>
      <c r="R32" s="8">
        <f>SUM(R7:R31)</f>
        <v>0</v>
      </c>
      <c r="S32" s="72">
        <f>COUNTIF(S7:S31,"ABIERTA")</f>
        <v>0</v>
      </c>
      <c r="T32" s="9">
        <f>SUM(T7:T31)</f>
        <v>0</v>
      </c>
      <c r="U32" s="72">
        <f>COUNTIF(U7:U31,"ABIERTA")</f>
        <v>0</v>
      </c>
      <c r="V32" s="8">
        <f>SUM(V7:V31)</f>
        <v>0</v>
      </c>
      <c r="W32" s="72">
        <f>COUNTIF(W7:W31,"ABIERTA")</f>
        <v>0</v>
      </c>
      <c r="X32" s="8">
        <f>SUM(X7:X31)</f>
        <v>0</v>
      </c>
      <c r="Y32" s="72">
        <f>COUNTIF(Y7:Y31,"ABIERTA")</f>
        <v>0</v>
      </c>
      <c r="Z32" s="8">
        <f>SUM(Z7:Z31)</f>
        <v>0</v>
      </c>
      <c r="AA32" s="72">
        <f>COUNTIF(AA7:AA31,"ABIERTA")</f>
        <v>0</v>
      </c>
      <c r="AB32" s="8">
        <f>SUM(AB7:AB31)</f>
        <v>0</v>
      </c>
      <c r="AC32" s="72">
        <f>COUNTIF(AC7:AC31,"ABIERTA")</f>
        <v>0</v>
      </c>
      <c r="AD32" s="8">
        <f>SUM(AD7:AD31)</f>
        <v>0</v>
      </c>
      <c r="AE32" s="72">
        <f>COUNTIF(AE7:AE31,"ABIERTA")</f>
        <v>0</v>
      </c>
      <c r="AF32" s="8">
        <f>SUM(AF7:AF31)</f>
        <v>0</v>
      </c>
      <c r="AG32" s="72">
        <f>COUNTIF(AG7:AG31,"ABIERTA")</f>
        <v>0</v>
      </c>
      <c r="AH32" s="8">
        <f>SUM(AH7:AH31)</f>
        <v>0</v>
      </c>
      <c r="AI32" s="72">
        <f>COUNTIF(AI7:AI31,"ABIERTA")</f>
        <v>0</v>
      </c>
      <c r="AJ32" s="8">
        <f>SUM(AJ7:AJ31)</f>
        <v>0</v>
      </c>
      <c r="AK32" s="72">
        <f>COUNTIF(AK7:AK31,"ABIERTA")</f>
        <v>0</v>
      </c>
      <c r="AL32" s="8">
        <f>SUM(AL7:AL31)</f>
        <v>0</v>
      </c>
      <c r="AM32" s="72">
        <f>COUNTIF(AM7:AM31,"ABIERTA")</f>
        <v>0</v>
      </c>
      <c r="AN32" s="8">
        <f>SUM(AN7:AN31)</f>
        <v>0</v>
      </c>
      <c r="AO32" s="72">
        <f>COUNTIF(AO7:AO31,"ABIERTA")</f>
        <v>0</v>
      </c>
    </row>
    <row r="33" spans="1:41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1" t="s">
        <v>30</v>
      </c>
      <c r="Q33" s="80"/>
      <c r="R33" s="10">
        <f>COUNT(R7:R31)</f>
        <v>0</v>
      </c>
      <c r="S33" s="73"/>
      <c r="T33" s="10">
        <f>COUNT(T7:T31)</f>
        <v>0</v>
      </c>
      <c r="U33" s="73"/>
      <c r="V33" s="10">
        <f>COUNT(V7:V31)</f>
        <v>0</v>
      </c>
      <c r="W33" s="73"/>
      <c r="X33" s="10">
        <f>COUNT(X7:X31)</f>
        <v>0</v>
      </c>
      <c r="Y33" s="73"/>
      <c r="Z33" s="10">
        <f>COUNT(Z7:Z31)</f>
        <v>0</v>
      </c>
      <c r="AA33" s="73"/>
      <c r="AB33" s="10">
        <f>COUNT(AB7:AB31)</f>
        <v>0</v>
      </c>
      <c r="AC33" s="73"/>
      <c r="AD33" s="10">
        <f>COUNT(AD7:AD31)</f>
        <v>0</v>
      </c>
      <c r="AE33" s="73"/>
      <c r="AF33" s="10">
        <f>COUNT(AF7:AF31)</f>
        <v>0</v>
      </c>
      <c r="AG33" s="73"/>
      <c r="AH33" s="10">
        <f>COUNT(AH7:AH31)</f>
        <v>0</v>
      </c>
      <c r="AI33" s="73"/>
      <c r="AJ33" s="10">
        <f>COUNT(AJ7:AJ31)</f>
        <v>0</v>
      </c>
      <c r="AK33" s="73"/>
      <c r="AL33" s="10">
        <f>COUNT(AL7:AL31)</f>
        <v>0</v>
      </c>
      <c r="AM33" s="73"/>
      <c r="AN33" s="10">
        <f>COUNT(AN7:AN31)</f>
        <v>0</v>
      </c>
      <c r="AO33" s="73"/>
    </row>
    <row r="34" spans="1:41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ht="15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ht="15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ht="15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</sheetData>
  <mergeCells count="45">
    <mergeCell ref="Q5:Q6"/>
    <mergeCell ref="A32:J32"/>
    <mergeCell ref="AC32:AC33"/>
    <mergeCell ref="AE32:AE33"/>
    <mergeCell ref="AG32:AG33"/>
    <mergeCell ref="AI32:AI33"/>
    <mergeCell ref="R5:AO5"/>
    <mergeCell ref="M5:M6"/>
    <mergeCell ref="N5:N6"/>
    <mergeCell ref="K4:O4"/>
    <mergeCell ref="AK32:AK33"/>
    <mergeCell ref="AM32:AM33"/>
    <mergeCell ref="P4:AO4"/>
    <mergeCell ref="O5:O6"/>
    <mergeCell ref="AO32:AO33"/>
    <mergeCell ref="P5:P6"/>
    <mergeCell ref="P32:Q32"/>
    <mergeCell ref="S32:S33"/>
    <mergeCell ref="U32:U33"/>
    <mergeCell ref="W32:W33"/>
    <mergeCell ref="Y32:Y33"/>
    <mergeCell ref="P33:Q33"/>
    <mergeCell ref="AA32:AA33"/>
    <mergeCell ref="F5:F6"/>
    <mergeCell ref="G5:G6"/>
    <mergeCell ref="H5:H6"/>
    <mergeCell ref="A4:J4"/>
    <mergeCell ref="L5:L6"/>
    <mergeCell ref="I5:J5"/>
    <mergeCell ref="A5:A6"/>
    <mergeCell ref="B5:B6"/>
    <mergeCell ref="C5:C6"/>
    <mergeCell ref="D5:D6"/>
    <mergeCell ref="E5:E6"/>
    <mergeCell ref="A1:AO1"/>
    <mergeCell ref="A2:D2"/>
    <mergeCell ref="A3:D3"/>
    <mergeCell ref="E2:J2"/>
    <mergeCell ref="E3:J3"/>
    <mergeCell ref="K2:O2"/>
    <mergeCell ref="K3:O3"/>
    <mergeCell ref="P2:X2"/>
    <mergeCell ref="P3:X3"/>
    <mergeCell ref="Y2:AO2"/>
    <mergeCell ref="Y3:AO3"/>
  </mergeCells>
  <dataValidations count="3">
    <dataValidation type="list" allowBlank="1" showErrorMessage="1" sqref="S7:S31 U7:U31 W7:W31 Y7:Y31 AA7:AA31 AC7:AC31 AE7:AE31 AG7:AG31 AI7:AI31 AK7:AK31 AM7:AM31 AO7:AO31">
      <formula1>"ABIERTA,DADA DE BAJA,CERRADA EXITOSA,NO APLICA"</formula1>
    </dataValidation>
    <dataValidation type="list" allowBlank="1" showInputMessage="1" showErrorMessage="1" sqref="I7:I31">
      <formula1>"COMPRA,ALQUILER,AMBAS"</formula1>
    </dataValidation>
    <dataValidation type="list" allowBlank="1" showInputMessage="1" showErrorMessage="1" sqref="K7:K31">
      <formula1>"SI,NO"</formula1>
    </dataValidation>
  </dataValidations>
  <pageMargins left="0.7" right="0.7" top="0.75" bottom="0.75" header="0" footer="0"/>
  <pageSetup scale="2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I16" sqref="I16"/>
    </sheetView>
  </sheetViews>
  <sheetFormatPr baseColWidth="10" defaultColWidth="11.21875" defaultRowHeight="15" customHeight="1" x14ac:dyDescent="0.2"/>
  <cols>
    <col min="1" max="1" width="19.21875" customWidth="1"/>
    <col min="2" max="2" width="14.21875" customWidth="1"/>
    <col min="3" max="3" width="12.88671875" customWidth="1"/>
    <col min="4" max="5" width="15.77734375" customWidth="1"/>
    <col min="6" max="6" width="13.6640625" customWidth="1"/>
    <col min="7" max="14" width="10" customWidth="1"/>
    <col min="15" max="15" width="14.88671875" customWidth="1"/>
    <col min="16" max="26" width="10.5546875" customWidth="1"/>
  </cols>
  <sheetData>
    <row r="1" spans="1:26" ht="63" x14ac:dyDescent="0.25">
      <c r="A1" s="12" t="s">
        <v>31</v>
      </c>
      <c r="B1" s="13" t="s">
        <v>32</v>
      </c>
      <c r="C1" s="14" t="s">
        <v>33</v>
      </c>
      <c r="D1" s="12" t="s">
        <v>34</v>
      </c>
      <c r="E1" s="15" t="s">
        <v>35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6.75" customHeight="1" x14ac:dyDescent="0.25">
      <c r="A2" s="17" t="s">
        <v>36</v>
      </c>
      <c r="B2" s="17" t="s">
        <v>37</v>
      </c>
      <c r="C2" s="17" t="s">
        <v>84</v>
      </c>
      <c r="D2" s="18">
        <v>0.9</v>
      </c>
      <c r="E2" s="19" t="s">
        <v>38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">
      <c r="A4" s="20"/>
      <c r="B4" s="20"/>
      <c r="C4" s="21" t="s">
        <v>39</v>
      </c>
      <c r="D4" s="22" t="s">
        <v>40</v>
      </c>
      <c r="E4" s="22" t="s">
        <v>41</v>
      </c>
      <c r="F4" s="22" t="s">
        <v>42</v>
      </c>
      <c r="G4" s="22" t="s">
        <v>43</v>
      </c>
      <c r="H4" s="22" t="s">
        <v>44</v>
      </c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 t="s">
        <v>50</v>
      </c>
      <c r="O4" s="23" t="s">
        <v>51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x14ac:dyDescent="0.25">
      <c r="A5" s="88" t="s">
        <v>52</v>
      </c>
      <c r="B5" s="89"/>
      <c r="C5" s="4">
        <f>'SEGUI CLIENTS'!R$33</f>
        <v>0</v>
      </c>
      <c r="D5" s="4">
        <f>'SEGUI CLIENTS'!T$33</f>
        <v>0</v>
      </c>
      <c r="E5" s="4">
        <f>'SEGUI CLIENTS'!V$33</f>
        <v>0</v>
      </c>
      <c r="F5" s="4">
        <f>'SEGUI CLIENTS'!X$33</f>
        <v>0</v>
      </c>
      <c r="G5" s="4">
        <f>'SEGUI CLIENTS'!Z$33</f>
        <v>0</v>
      </c>
      <c r="H5" s="4">
        <f>'SEGUI CLIENTS'!AB$33</f>
        <v>0</v>
      </c>
      <c r="I5" s="4">
        <f>'SEGUI CLIENTS'!AD$33</f>
        <v>0</v>
      </c>
      <c r="J5" s="4">
        <f>'SEGUI CLIENTS'!AF$33</f>
        <v>0</v>
      </c>
      <c r="K5" s="4">
        <f>'SEGUI CLIENTS'!AH$33</f>
        <v>0</v>
      </c>
      <c r="L5" s="4">
        <f>'SEGUI CLIENTS'!AJ$33</f>
        <v>0</v>
      </c>
      <c r="M5" s="4">
        <f>'SEGUI CLIENTS'!AL$33</f>
        <v>0</v>
      </c>
      <c r="N5" s="4">
        <f>'SEGUI CLIENTS'!AN$33</f>
        <v>0</v>
      </c>
      <c r="O5" s="9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x14ac:dyDescent="0.25">
      <c r="A6" s="93" t="s">
        <v>53</v>
      </c>
      <c r="B6" s="80"/>
      <c r="C6" s="4">
        <f>'SEGUI CLIENTS'!R$32</f>
        <v>0</v>
      </c>
      <c r="D6" s="24">
        <f>'SEGUI CLIENTS'!T$32</f>
        <v>0</v>
      </c>
      <c r="E6" s="4">
        <f>'SEGUI CLIENTS'!V$32</f>
        <v>0</v>
      </c>
      <c r="F6" s="4">
        <f>'SEGUI CLIENTS'!X$32</f>
        <v>0</v>
      </c>
      <c r="G6" s="4">
        <f>'SEGUI CLIENTS'!Z$32</f>
        <v>0</v>
      </c>
      <c r="H6" s="4">
        <f>'SEGUI CLIENTS'!AB$32</f>
        <v>0</v>
      </c>
      <c r="I6" s="4">
        <f>'SEGUI CLIENTS'!AD$32</f>
        <v>0</v>
      </c>
      <c r="J6" s="4">
        <f>'SEGUI CLIENTS'!AF$32</f>
        <v>0</v>
      </c>
      <c r="K6" s="4">
        <f>'SEGUI CLIENTS'!AH$32</f>
        <v>0</v>
      </c>
      <c r="L6" s="4">
        <f>'SEGUI CLIENTS'!AJ$32</f>
        <v>0</v>
      </c>
      <c r="M6" s="4">
        <f>'SEGUI CLIENTS'!AL$32</f>
        <v>0</v>
      </c>
      <c r="N6" s="4">
        <f>'SEGUI CLIENTS'!AN$32</f>
        <v>0</v>
      </c>
      <c r="O6" s="91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x14ac:dyDescent="0.25">
      <c r="A7" s="93" t="s">
        <v>54</v>
      </c>
      <c r="B7" s="80"/>
      <c r="C7" s="4">
        <f>'SEGUI CLIENTS'!S$32</f>
        <v>0</v>
      </c>
      <c r="D7" s="4">
        <f>'SEGUI CLIENTS'!U$32</f>
        <v>0</v>
      </c>
      <c r="E7" s="4">
        <f>'SEGUI CLIENTS'!W$32</f>
        <v>0</v>
      </c>
      <c r="F7" s="4">
        <f>'SEGUI CLIENTS'!Y$32</f>
        <v>0</v>
      </c>
      <c r="G7" s="4">
        <f>'SEGUI CLIENTS'!AA$32</f>
        <v>0</v>
      </c>
      <c r="H7" s="4">
        <f>'SEGUI CLIENTS'!AC$32</f>
        <v>0</v>
      </c>
      <c r="I7" s="4">
        <f>'SEGUI CLIENTS'!AE$32</f>
        <v>0</v>
      </c>
      <c r="J7" s="4">
        <f>'SEGUI CLIENTS'!AG$32</f>
        <v>0</v>
      </c>
      <c r="K7" s="4">
        <f>'SEGUI CLIENTS'!AI$32</f>
        <v>0</v>
      </c>
      <c r="L7" s="4">
        <f>'SEGUI CLIENTS'!AK$32</f>
        <v>0</v>
      </c>
      <c r="M7" s="4">
        <f>'SEGUI CLIENTS'!AM$32</f>
        <v>0</v>
      </c>
      <c r="N7" s="4">
        <f>'SEGUI CLIENTS'!AO$32</f>
        <v>0</v>
      </c>
      <c r="O7" s="91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x14ac:dyDescent="0.25">
      <c r="A8" s="93" t="s">
        <v>55</v>
      </c>
      <c r="B8" s="80"/>
      <c r="C8" s="25">
        <f>+C7</f>
        <v>0</v>
      </c>
      <c r="D8" s="25">
        <f t="shared" ref="D8:N8" si="0">+D7</f>
        <v>0</v>
      </c>
      <c r="E8" s="25">
        <f t="shared" si="0"/>
        <v>0</v>
      </c>
      <c r="F8" s="25">
        <f t="shared" si="0"/>
        <v>0</v>
      </c>
      <c r="G8" s="25">
        <f t="shared" si="0"/>
        <v>0</v>
      </c>
      <c r="H8" s="25">
        <f t="shared" si="0"/>
        <v>0</v>
      </c>
      <c r="I8" s="25">
        <f t="shared" si="0"/>
        <v>0</v>
      </c>
      <c r="J8" s="25">
        <f t="shared" si="0"/>
        <v>0</v>
      </c>
      <c r="K8" s="25">
        <f t="shared" si="0"/>
        <v>0</v>
      </c>
      <c r="L8" s="25">
        <f t="shared" si="0"/>
        <v>0</v>
      </c>
      <c r="M8" s="25">
        <f t="shared" si="0"/>
        <v>0</v>
      </c>
      <c r="N8" s="25">
        <f t="shared" si="0"/>
        <v>0</v>
      </c>
      <c r="O8" s="92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x14ac:dyDescent="0.25">
      <c r="A9" s="84" t="s">
        <v>56</v>
      </c>
      <c r="B9" s="85"/>
      <c r="C9" s="26" t="e">
        <f>C6/C8</f>
        <v>#DIV/0!</v>
      </c>
      <c r="D9" s="26" t="e">
        <f t="shared" ref="D9:N9" si="1">D6/D8</f>
        <v>#DIV/0!</v>
      </c>
      <c r="E9" s="26" t="e">
        <f t="shared" si="1"/>
        <v>#DIV/0!</v>
      </c>
      <c r="F9" s="26" t="e">
        <f t="shared" si="1"/>
        <v>#DIV/0!</v>
      </c>
      <c r="G9" s="26" t="e">
        <f t="shared" si="1"/>
        <v>#DIV/0!</v>
      </c>
      <c r="H9" s="26" t="e">
        <f t="shared" si="1"/>
        <v>#DIV/0!</v>
      </c>
      <c r="I9" s="26" t="e">
        <f t="shared" si="1"/>
        <v>#DIV/0!</v>
      </c>
      <c r="J9" s="26" t="e">
        <f t="shared" si="1"/>
        <v>#DIV/0!</v>
      </c>
      <c r="K9" s="26" t="e">
        <f t="shared" si="1"/>
        <v>#DIV/0!</v>
      </c>
      <c r="L9" s="26" t="e">
        <f t="shared" si="1"/>
        <v>#DIV/0!</v>
      </c>
      <c r="M9" s="26" t="e">
        <f t="shared" si="1"/>
        <v>#DIV/0!</v>
      </c>
      <c r="N9" s="26" t="e">
        <f t="shared" si="1"/>
        <v>#DIV/0!</v>
      </c>
      <c r="O9" s="27" t="e">
        <f>+AVERAGEIF(C9:N9,"&lt;&gt;0")</f>
        <v>#DIV/0!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3.75" customHeight="1" x14ac:dyDescent="0.25">
      <c r="A10" s="20"/>
      <c r="B10" s="20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86" t="s">
        <v>57</v>
      </c>
      <c r="B11" s="87"/>
      <c r="C11" s="29">
        <v>0.9</v>
      </c>
      <c r="D11" s="29">
        <v>0.9</v>
      </c>
      <c r="E11" s="29">
        <v>0.9</v>
      </c>
      <c r="F11" s="29">
        <v>0.9</v>
      </c>
      <c r="G11" s="29">
        <v>0.9</v>
      </c>
      <c r="H11" s="29">
        <v>0.9</v>
      </c>
      <c r="I11" s="29">
        <v>0.9</v>
      </c>
      <c r="J11" s="29">
        <v>0.9</v>
      </c>
      <c r="K11" s="29">
        <v>0.9</v>
      </c>
      <c r="L11" s="29">
        <v>0.9</v>
      </c>
      <c r="M11" s="29">
        <v>0.9</v>
      </c>
      <c r="N11" s="29">
        <v>0.9</v>
      </c>
      <c r="O11" s="29">
        <v>0.9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x14ac:dyDescent="0.25">
      <c r="A16" s="30"/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7">
    <mergeCell ref="A9:B9"/>
    <mergeCell ref="A11:B11"/>
    <mergeCell ref="A5:B5"/>
    <mergeCell ref="O5:O8"/>
    <mergeCell ref="A6:B6"/>
    <mergeCell ref="A7:B7"/>
    <mergeCell ref="A8:B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 CLIENTS</vt:lpstr>
      <vt:lpstr>INDICADOR SEGUI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ZFIP004</cp:lastModifiedBy>
  <dcterms:created xsi:type="dcterms:W3CDTF">2021-09-15T20:37:20Z</dcterms:created>
  <dcterms:modified xsi:type="dcterms:W3CDTF">2022-04-07T19:04:49Z</dcterms:modified>
</cp:coreProperties>
</file>