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FIP-SOPORTE\Documents\EDWIN VALLEJO\"/>
    </mc:Choice>
  </mc:AlternateContent>
  <bookViews>
    <workbookView xWindow="0" yWindow="0" windowWidth="24000" windowHeight="9135" tabRatio="663" firstSheet="1" activeTab="4"/>
  </bookViews>
  <sheets>
    <sheet name="OPERACIONES" sheetId="34" r:id="rId1"/>
    <sheet name="SIG" sheetId="36" r:id="rId2"/>
    <sheet name="TÉCNICO " sheetId="22" r:id="rId3"/>
    <sheet name="GESTIÓN HUMANA Y ADMINISTRATIVA" sheetId="33" r:id="rId4"/>
    <sheet name="SST " sheetId="39" r:id="rId5"/>
    <sheet name="CONTABILIDAD Y FINANZAS " sheetId="32" r:id="rId6"/>
    <sheet name="JURIDICO" sheetId="37" r:id="rId7"/>
    <sheet name="GTI" sheetId="26" r:id="rId8"/>
    <sheet name="INDICADOR" sheetId="27" r:id="rId9"/>
    <sheet name="SST-Ambiental " sheetId="11" state="hidden" r:id="rId10"/>
  </sheets>
  <definedNames>
    <definedName name="_xlnm._FilterDatabase" localSheetId="4" hidden="1">'SST '!$A$8:$V$108</definedName>
    <definedName name="_xlnm.Print_Area" localSheetId="5">'CONTABILIDAD Y FINANZAS '!$A$1:$V$37</definedName>
    <definedName name="_xlnm.Print_Area" localSheetId="7">GTI!$A$1:$V$11</definedName>
    <definedName name="_xlnm.Print_Area" localSheetId="2">'TÉCNICO '!$A$1:$V$21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53" i="39" l="1"/>
  <c r="O108" i="39"/>
  <c r="O31" i="33" l="1"/>
  <c r="E7" i="27"/>
  <c r="F7" i="27"/>
  <c r="D7" i="27"/>
  <c r="C4" i="27"/>
  <c r="E4" i="27"/>
  <c r="F4" i="27"/>
  <c r="D4" i="27"/>
  <c r="Q25" i="37" l="1"/>
  <c r="F10" i="27" s="1"/>
  <c r="P25" i="37"/>
  <c r="E10" i="27" s="1"/>
  <c r="O26" i="37" l="1"/>
  <c r="C10" i="27" s="1"/>
  <c r="D10" i="27"/>
  <c r="N61" i="36"/>
  <c r="D5" i="27" s="1"/>
  <c r="O61" i="36"/>
  <c r="E5" i="27" s="1"/>
  <c r="P61" i="36"/>
  <c r="F5" i="27" s="1"/>
  <c r="P36" i="32"/>
  <c r="E8" i="27" s="1"/>
  <c r="Q36" i="32"/>
  <c r="F8" i="27" s="1"/>
  <c r="D8" i="27"/>
  <c r="Q10" i="26"/>
  <c r="F11" i="27" s="1"/>
  <c r="P10" i="26"/>
  <c r="E11" i="27" s="1"/>
  <c r="O10" i="26"/>
  <c r="D11" i="27" s="1"/>
  <c r="O11" i="26"/>
  <c r="C11" i="27" s="1"/>
  <c r="Q20" i="22"/>
  <c r="F6" i="27" s="1"/>
  <c r="F12" i="27" s="1"/>
  <c r="P20" i="22"/>
  <c r="E6" i="27" s="1"/>
  <c r="E12" i="27" s="1"/>
  <c r="O20" i="22"/>
  <c r="D6" i="27" s="1"/>
  <c r="D12" i="27" l="1"/>
  <c r="O21" i="22"/>
  <c r="C6" i="27" s="1"/>
  <c r="O37" i="32"/>
  <c r="C8" i="27" s="1"/>
  <c r="N62" i="36"/>
  <c r="C5" i="27" s="1"/>
  <c r="C12" i="27" l="1"/>
  <c r="F13" i="27" s="1"/>
  <c r="D13" i="27" l="1"/>
  <c r="E13" i="27"/>
</calcChain>
</file>

<file path=xl/comments1.xml><?xml version="1.0" encoding="utf-8"?>
<comments xmlns="http://schemas.openxmlformats.org/spreadsheetml/2006/main">
  <authors>
    <author>ZFIP-CONTADORA</author>
  </authors>
  <commentList>
    <comment ref="K7" authorId="0" shape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<sst xmlns="http://schemas.openxmlformats.org/spreadsheetml/2006/main" count="4047" uniqueCount="1580">
  <si>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</si>
  <si>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</si>
  <si>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</si>
  <si>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</si>
  <si>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</si>
  <si>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</si>
  <si>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</si>
  <si>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</si>
  <si>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</si>
  <si>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</si>
  <si>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</si>
  <si>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</si>
  <si>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</si>
  <si>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</si>
  <si>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</si>
  <si>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</si>
  <si>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</si>
  <si>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</si>
  <si>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</si>
  <si>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</si>
  <si>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</si>
  <si>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</si>
  <si>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</si>
  <si>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</si>
  <si>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</si>
  <si>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</si>
  <si>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</si>
  <si>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</si>
  <si>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</si>
  <si>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</si>
  <si>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</si>
  <si>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</si>
  <si>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</si>
  <si>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</si>
  <si>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</si>
  <si>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</si>
  <si>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</si>
  <si>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</si>
  <si>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</si>
  <si>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</si>
  <si>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</si>
  <si>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</si>
  <si>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</si>
  <si>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</si>
  <si>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</si>
  <si>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</si>
  <si>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</si>
  <si>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</si>
  <si>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</si>
  <si>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</si>
  <si>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</si>
  <si>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</si>
  <si>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</si>
  <si>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</si>
  <si>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</si>
  <si>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</si>
  <si>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</si>
  <si>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</si>
  <si>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</si>
  <si>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</si>
  <si>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</si>
  <si>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</si>
  <si>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</si>
  <si>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</si>
  <si>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</si>
  <si>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</si>
  <si>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</si>
  <si>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</si>
  <si>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</si>
  <si>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</si>
  <si>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</si>
  <si>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</si>
  <si>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</si>
  <si>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</si>
  <si>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</si>
  <si>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</si>
  <si>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</si>
  <si>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</si>
  <si>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</si>
  <si>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</si>
  <si>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</si>
  <si>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</si>
  <si>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</si>
  <si>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</si>
  <si>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</si>
  <si>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</si>
  <si>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</si>
  <si>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</si>
  <si>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</si>
  <si>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</si>
  <si>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</si>
  <si>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</si>
  <si>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</si>
  <si>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</si>
  <si>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</si>
  <si>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</si>
  <si>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</si>
  <si>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</si>
  <si>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</si>
  <si>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</si>
  <si>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</si>
  <si>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</si>
  <si>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</si>
  <si>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</si>
  <si>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</si>
  <si>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</si>
  <si>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</si>
  <si>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</si>
  <si>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</si>
  <si>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</si>
  <si>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</si>
  <si>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</si>
  <si>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</si>
  <si>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</si>
  <si>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</si>
  <si>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</si>
  <si>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</si>
  <si>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</si>
  <si>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</si>
  <si>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</si>
  <si>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</si>
  <si>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</si>
  <si>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</si>
  <si>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</si>
  <si>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</si>
  <si>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</si>
  <si>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</si>
  <si>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</si>
  <si>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</si>
  <si>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</si>
  <si>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</si>
  <si>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</si>
  <si>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</si>
  <si>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</si>
  <si>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</si>
  <si>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</si>
  <si>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</si>
  <si>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</si>
  <si>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</si>
  <si>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</si>
  <si>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</si>
  <si>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</si>
  <si>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</si>
  <si>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</si>
  <si>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</si>
  <si>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</si>
  <si>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</si>
  <si>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</si>
  <si>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</si>
  <si>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</si>
  <si>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</si>
  <si>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</si>
  <si>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</si>
  <si>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</si>
  <si>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</si>
  <si>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</si>
  <si>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</si>
  <si>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</si>
  <si>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</si>
  <si>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</si>
  <si>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</si>
  <si>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</si>
  <si>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</si>
  <si>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</si>
  <si>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</si>
  <si>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</si>
  <si>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</si>
  <si>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</si>
  <si>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</si>
  <si>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</si>
  <si>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</si>
  <si>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</si>
  <si>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</si>
  <si>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</si>
  <si>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</si>
  <si>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</si>
  <si>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</si>
  <si>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</si>
  <si>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</si>
  <si>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</si>
  <si>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</si>
  <si>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</si>
  <si>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</si>
  <si>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</si>
  <si>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</si>
  <si>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</si>
  <si>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</si>
  <si>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</si>
  <si>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</si>
  <si>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</si>
  <si>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</si>
  <si>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</si>
  <si>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</si>
  <si>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</si>
  <si>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</si>
  <si>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</si>
  <si>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</si>
  <si>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</si>
  <si>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</si>
  <si>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</si>
  <si>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</si>
  <si>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</si>
  <si>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</si>
  <si>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</si>
  <si>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</si>
  <si>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</si>
  <si>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</si>
  <si>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</si>
  <si>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</si>
  <si>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</si>
  <si>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</si>
  <si>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</si>
  <si>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</si>
  <si>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</si>
  <si>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</si>
  <si>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</si>
  <si>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</si>
  <si>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</si>
  <si>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</si>
  <si>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</si>
  <si>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</si>
  <si>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</si>
  <si>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</si>
  <si>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</si>
  <si>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</si>
  <si>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</si>
  <si>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</si>
  <si>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Sanción aduanera: 30 SMMLV.</t>
  </si>
  <si>
    <t>Título V</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</si>
  <si>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</si>
  <si>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</si>
  <si>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</si>
  <si>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</si>
  <si>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</si>
  <si>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</si>
  <si>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</si>
  <si>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</si>
  <si>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Presidencia de la República </t>
  </si>
  <si>
    <t>Comisión Intersectorial de Zonas Francas</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</si>
  <si>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</si>
  <si>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</si>
  <si>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</si>
  <si>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</si>
  <si>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</si>
  <si>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</si>
  <si>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</si>
  <si>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Requisitos Usuario Operador</t>
  </si>
  <si>
    <t>Por la cual se expiden regulaciones en materia cambiaria</t>
  </si>
  <si>
    <t>Informe Auditoria Externa</t>
  </si>
  <si>
    <t>Investigación judicial.</t>
  </si>
  <si>
    <t xml:space="preserve">Decreto </t>
  </si>
  <si>
    <t>Recurso de reposicion. Homologacion de formularios y definicion de codigos de operaciones. Asignacion de codigos para usuarios calificados</t>
  </si>
  <si>
    <t>Tramite de exportación. Exportacion definitiva. Solicitud de autorizacion de embarque. Autorizacion global y embarques fraccionados. Declaracion de exportacion para embarques unicos con datos provisionales. Entrega y recibo de los bienes.</t>
  </si>
  <si>
    <t>Exportación de mercancías</t>
  </si>
  <si>
    <t>Formulario de movimiento de mercancías y sus documentos soporte.</t>
  </si>
  <si>
    <t>Sanciones aduaneras: 50-20 SMMLV según corresponda.</t>
  </si>
  <si>
    <t>El usuario operador autorizado debera dirigir y administrar de manera exclusiva la Zona Franca permanente declarada,</t>
  </si>
  <si>
    <t>Cumplimiento de las obligaciones y funciones declaradas por la norma.</t>
  </si>
  <si>
    <t>Auditoria al plan maestro, de nuevos empleos, cumplimiento de la inversion y de la renta liquida, se debe documentar y adelantar con periodicidad minima de un año</t>
  </si>
  <si>
    <t>Auditoría externa</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</si>
  <si>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</si>
  <si>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</si>
  <si>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</si>
  <si>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Establece los requisitos a cumplir para ser usuario operador de la zona franca permanente, y a su vez señala que se sigue entendiendo como producto agroindustrial, entre otras disposiciones</t>
  </si>
  <si>
    <t>Reporte trimestral de avances plan maestro.</t>
  </si>
  <si>
    <t>2, 3</t>
  </si>
  <si>
    <t>Reportar trimestralmente a la Dirección de Impuestos y Aduanas Nacionales, el estado de avance en la ejecución del plan maestro de desarrollo de las zonas francas permanentes y zonas francas permanentes especiales."</t>
  </si>
  <si>
    <t>Reporte trimestral de avance Plan Maestro (envío por correo electrónico y físico).</t>
  </si>
  <si>
    <t>4, 5</t>
  </si>
  <si>
    <t>Infracciones gravísimas: 1.19 No reportar en los términos y condiciones establecidos, a la Dirección de Impuestos y
Aduanas Nacionales el estado de avance en la ejecución del plan maestro de desarrollo.</t>
  </si>
  <si>
    <t>Derechos antidumping</t>
  </si>
  <si>
    <t>Título l</t>
  </si>
  <si>
    <t>Procedimientos de operaciones: calificación de usuarios y operaciones de comercio exterior.</t>
  </si>
  <si>
    <t>Sanción aduanera: 50-30-20 SMMLV según corresponda.</t>
  </si>
  <si>
    <t>Título ll</t>
  </si>
  <si>
    <t>Aplicación de derechos antidumping a países miembros de la Organización Mundial de Comercio.</t>
  </si>
  <si>
    <t>PR-OP-17</t>
  </si>
  <si>
    <t>Título lll</t>
  </si>
  <si>
    <t>Aplicación de derechos "antidumping" a importaciones de países no miembros de la OMC con los cuales Colombia no tenga vigente tratados o acuerdos comerciales sobre la materia.</t>
  </si>
  <si>
    <t>Título lV</t>
  </si>
  <si>
    <t>Aplicación de derechos antidumping a importaciones de países no miembros de la organización mundial del comercio -OMC- con los cuales Colombia tenga vigente tratados o acuerdos comerciales sobre la materia.</t>
  </si>
  <si>
    <t>Disposiciones comunes.</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</si>
  <si>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</si>
  <si>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</si>
  <si>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</si>
  <si>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</si>
  <si>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</si>
  <si>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</si>
  <si>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</si>
  <si>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</si>
  <si>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</si>
  <si>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</si>
  <si>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</si>
  <si>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</si>
  <si>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</si>
  <si>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</si>
  <si>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Arancel de Aduanas</t>
  </si>
  <si>
    <t>Para dar cumplimiento a la Decisión 766 se hace necesario expedir un decreto que contenga el Arancel de Aduanas que comenzará a regir el 1° de enero de 2012, en sustitución del decreto 4589 de 2006 y sus modificaciones o adiciones.</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</si>
  <si>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</si>
  <si>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</si>
  <si>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</si>
  <si>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</si>
  <si>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</si>
  <si>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</si>
  <si>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</si>
  <si>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</si>
  <si>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</si>
  <si>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</si>
  <si>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</si>
  <si>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</si>
  <si>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</si>
  <si>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</si>
  <si>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Por el cual se adoptan como legislación permanente unas disposiciones expedidas en ejercicio de las facultades del estado de sitio.</t>
  </si>
  <si>
    <t>Artículo 4</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</si>
  <si>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</si>
  <si>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</si>
  <si>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</si>
  <si>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</si>
  <si>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</si>
  <si>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</si>
  <si>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</si>
  <si>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</si>
  <si>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</si>
  <si>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</si>
  <si>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</si>
  <si>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</si>
  <si>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</si>
  <si>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</si>
  <si>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</si>
  <si>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</si>
  <si>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</si>
  <si>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</si>
  <si>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</si>
  <si>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</si>
  <si>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</si>
  <si>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</si>
  <si>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</si>
  <si>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</si>
  <si>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</si>
  <si>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</si>
  <si>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</si>
  <si>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</si>
  <si>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</si>
  <si>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</si>
  <si>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</si>
  <si>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</si>
  <si>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</si>
  <si>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</si>
  <si>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</si>
  <si>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</si>
  <si>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</si>
  <si>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</si>
  <si>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</si>
  <si>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</si>
  <si>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</si>
  <si>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</si>
  <si>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</si>
  <si>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</si>
  <si>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</si>
  <si>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</si>
  <si>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</si>
  <si>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</si>
  <si>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</si>
  <si>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</si>
  <si>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</si>
  <si>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</si>
  <si>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</si>
  <si>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</si>
  <si>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</si>
  <si>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</si>
  <si>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</si>
  <si>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</si>
  <si>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</si>
  <si>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</si>
  <si>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</si>
  <si>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</si>
  <si>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</si>
  <si>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</si>
  <si>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</si>
  <si>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</si>
  <si>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</si>
  <si>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</si>
  <si>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</si>
  <si>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</si>
  <si>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</si>
  <si>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</si>
  <si>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</si>
  <si>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</si>
  <si>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</si>
  <si>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</si>
  <si>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</si>
  <si>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</si>
  <si>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</si>
  <si>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</si>
  <si>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</si>
  <si>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</si>
  <si>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</si>
  <si>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</si>
  <si>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</si>
  <si>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</si>
  <si>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</si>
  <si>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</si>
  <si>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</si>
  <si>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</si>
  <si>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</si>
  <si>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</si>
  <si>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</si>
  <si>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</si>
  <si>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</si>
  <si>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</si>
  <si>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Ministerio de la protección social</t>
  </si>
  <si>
    <t>Reajuste pensional</t>
  </si>
  <si>
    <t>Toda</t>
  </si>
  <si>
    <t>Establecer el reajuste pensional que se debe efectuar del 2009 en adelante según las disposiciones de gobierno nacional.</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</si>
  <si>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</si>
  <si>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</si>
  <si>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</si>
  <si>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</si>
  <si>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</si>
  <si>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</si>
  <si>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</si>
  <si>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</si>
  <si>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</si>
  <si>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</si>
  <si>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</si>
  <si>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</si>
  <si>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</si>
  <si>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</si>
  <si>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</si>
  <si>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</si>
  <si>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</si>
  <si>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</si>
  <si>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</si>
  <si>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</si>
  <si>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</si>
  <si>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Contratación de una revisoria fiscal que vigila el debido cumplimineto y liquidación de los aportes al sistema.</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</si>
  <si>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</si>
  <si>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</si>
  <si>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</si>
  <si>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</si>
  <si>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</si>
  <si>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</si>
  <si>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</si>
  <si>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</si>
  <si>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</si>
  <si>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</si>
  <si>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</si>
  <si>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Norma socializada con todo el personal a traves de correo electronico y programada para ser socializada en capacitación del proceso.</t>
  </si>
  <si>
    <t>Afiliación de estudiantes en practica al Sistema de Riesgos Laborales</t>
  </si>
  <si>
    <t>Se da cumplimiento a traves de los convenios con las diferentes instituciones de educacion publicas y privadas.</t>
  </si>
  <si>
    <t>Política nacional de trabajo decente, para promover la generación de empleo, la formalización laboral y la protección de los trabajadores de los sectores público y privado.</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</si>
  <si>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</si>
  <si>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</si>
  <si>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</si>
  <si>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</si>
  <si>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</si>
  <si>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</si>
  <si>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</si>
  <si>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</si>
  <si>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</si>
  <si>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</si>
  <si>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</si>
  <si>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</si>
  <si>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</si>
  <si>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</si>
  <si>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</si>
  <si>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</si>
  <si>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</si>
  <si>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</si>
  <si>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</si>
  <si>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</si>
  <si>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</si>
  <si>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</si>
  <si>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</si>
  <si>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</si>
  <si>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</si>
  <si>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</si>
  <si>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</si>
  <si>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</si>
  <si>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</si>
  <si>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</si>
  <si>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</si>
  <si>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</si>
  <si>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</si>
  <si>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</si>
  <si>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</si>
  <si>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</si>
  <si>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</si>
  <si>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</si>
  <si>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</si>
  <si>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</si>
  <si>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</si>
  <si>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</si>
  <si>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</si>
  <si>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</si>
  <si>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</si>
  <si>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</si>
  <si>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</si>
  <si>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</si>
  <si>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</si>
  <si>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</si>
  <si>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</si>
  <si>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</si>
  <si>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</si>
  <si>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</si>
  <si>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</si>
  <si>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</si>
  <si>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</si>
  <si>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</si>
  <si>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</si>
  <si>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</si>
  <si>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</si>
  <si>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</si>
  <si>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</si>
  <si>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</si>
  <si>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</si>
  <si>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</si>
  <si>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</si>
  <si>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</si>
  <si>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</si>
  <si>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</si>
  <si>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</si>
  <si>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</si>
  <si>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</si>
  <si>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</si>
  <si>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</si>
  <si>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</si>
  <si>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</si>
  <si>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</si>
  <si>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</si>
  <si>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</si>
  <si>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</si>
  <si>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</si>
  <si>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</si>
  <si>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</si>
  <si>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</si>
  <si>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</si>
  <si>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</si>
  <si>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</si>
  <si>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</si>
  <si>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</si>
  <si>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</si>
  <si>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</si>
  <si>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</si>
  <si>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</si>
  <si>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</si>
  <si>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IMPLEMENTACIÓN DE LA FACTURACIÓN ELECTRÓNICA</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</si>
  <si>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</si>
  <si>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</si>
  <si>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</si>
  <si>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</si>
  <si>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</si>
  <si>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</si>
  <si>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</si>
  <si>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</si>
  <si>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</si>
  <si>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</si>
  <si>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</si>
  <si>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</si>
  <si>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</si>
  <si>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</si>
  <si>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</si>
  <si>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</si>
  <si>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</si>
  <si>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</si>
  <si>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</si>
  <si>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</si>
  <si>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</si>
  <si>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</si>
  <si>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</si>
  <si>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</si>
  <si>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</si>
  <si>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</si>
  <si>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</si>
  <si>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</si>
  <si>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</si>
  <si>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</si>
  <si>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</si>
  <si>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</si>
  <si>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</si>
  <si>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</si>
  <si>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</si>
  <si>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</si>
  <si>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</si>
  <si>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</si>
  <si>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</si>
  <si>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</si>
  <si>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</si>
  <si>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</si>
  <si>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</si>
  <si>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</si>
  <si>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</si>
  <si>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</si>
  <si>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</si>
  <si>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</si>
  <si>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</si>
  <si>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t>GESTION SST</t>
  </si>
  <si>
    <t xml:space="preserve">CONSTITUCION POLITICA </t>
  </si>
  <si>
    <t>Toda persona tiene derecho a un trabajo en condiciones dignas y justas.</t>
  </si>
  <si>
    <t>Reglamento interno de trabajo. SG-SST.
Contratos de trabajo.
Politicas de la empresa.
Plan de mejora continua en los procesos..</t>
  </si>
  <si>
    <t xml:space="preserve">Gestion Humana, directores de procesos, Gerencia, COPASO </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</si>
  <si>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</si>
  <si>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</si>
  <si>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</si>
  <si>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</si>
  <si>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</si>
  <si>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</si>
  <si>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Por la cual se crea y organiza el Sistema Nacional para la Prevención y Atención de Desastres, se otorga facultades extraordinarias al Presidente de la República, y se dictan otras disposiciones.</t>
  </si>
  <si>
    <t>Capitulo I - Art. 1 y 2</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</si>
  <si>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</si>
  <si>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</si>
  <si>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</si>
  <si>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</si>
  <si>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</si>
  <si>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</si>
  <si>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</si>
  <si>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</si>
  <si>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</si>
  <si>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Cumplimiento a los requerimientos de Segturidad Social.</t>
  </si>
  <si>
    <t>Administrativo - Gestión Humana - SST.</t>
  </si>
  <si>
    <t>Se evidencia la afiliacion de la emprersa y de todos los empleados al sistema de seguridad social.</t>
  </si>
  <si>
    <t>Pagos de acuerdo a las cotizaciones base.</t>
  </si>
  <si>
    <t>Afiliación y pagos de la planilla de aportes de acuerdo con la clasificación de riesgos para cada actividad economica establecida en el decreto 1670 de mayo 14 de 2007.</t>
  </si>
  <si>
    <t>Planillas de aporte debidamente liquidadas y aportes al dia.</t>
  </si>
  <si>
    <t>* Riesgos catastróficos y accidentes de tránsito.</t>
  </si>
  <si>
    <t>Empresa al dia en el aporte a la seguridad social a las entidades y a los empleados.</t>
  </si>
  <si>
    <t>LIBRO TERCERO
Sistema general de riesgos profesionales
CAPÍTULO I
Invalidez por accidentes de trabajo y enfermedad profesional Art. 249 al 254</t>
  </si>
  <si>
    <t>Personal capacitado para tal fin.</t>
  </si>
  <si>
    <t>Gestión Humana - SST.</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</si>
  <si>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</si>
  <si>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</si>
  <si>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</si>
  <si>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</si>
  <si>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</si>
  <si>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</si>
  <si>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</si>
  <si>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</si>
  <si>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</si>
  <si>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</si>
  <si>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</si>
  <si>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</si>
  <si>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</si>
  <si>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</si>
  <si>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</si>
  <si>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</si>
  <si>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</si>
  <si>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</si>
  <si>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</si>
  <si>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</si>
  <si>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</si>
  <si>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</si>
  <si>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</si>
  <si>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</si>
  <si>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</si>
  <si>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</si>
  <si>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SST - Gestión Humana</t>
  </si>
  <si>
    <t>Art. 20.</t>
  </si>
  <si>
    <t>Por la cual se expide la Ley de Formalización y Generación de Empleo</t>
  </si>
  <si>
    <t>Suprímase el literal f) del artículo 21 del Decreto-ley 1295 de 1994</t>
  </si>
  <si>
    <t>Comité Paritario Legalmente organizado, constituido y no registrado con seguimiento a las actas mensuales.</t>
  </si>
  <si>
    <t>SST</t>
  </si>
  <si>
    <t>"Por medio de la cual se reforma el Sistema General de Seguridad Social en Salud y se dictan otras disposiciones".</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</si>
  <si>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</si>
  <si>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</si>
  <si>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</si>
  <si>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Por la cual se promueve la cultura en seguridad social en Colombia, se establece la semana de la seguridad social, se implementa la jornada nacional de la seguridad social y se dictan otras disposiciones</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</si>
  <si>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</si>
  <si>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</si>
  <si>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</si>
  <si>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</si>
  <si>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Por la cual se adopta la política nacional de gestión del riesgo de desastres y se establece el Sistema Nacional de Gestión del Riesgo de Desastres y se dictan otras disposiciones</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</si>
  <si>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</si>
  <si>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</si>
  <si>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</si>
  <si>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</si>
  <si>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</si>
  <si>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Matriz de Identificación, Valoración y Control de Peligros y Riesgos actualizada y con el seguimiento correspondiente.</t>
  </si>
  <si>
    <t>por la cual se dictan normas para garantizar la atención integral a personas que consumen sustancias psicoactivas y se crea el premio nacional "entidad comprometida con la prevención del consumo, abuso y adicción a sustancias" psicoactivas.</t>
  </si>
  <si>
    <t>Programa de adicciones implementado y con su debido plan de accion para el seguimiento.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</si>
  <si>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</si>
  <si>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</si>
  <si>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</si>
  <si>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</si>
  <si>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</si>
  <si>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</si>
  <si>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</si>
  <si>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</si>
  <si>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</si>
  <si>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</si>
  <si>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</si>
  <si>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</si>
  <si>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</si>
  <si>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</si>
  <si>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</si>
  <si>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</si>
  <si>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</si>
  <si>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</si>
  <si>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</si>
  <si>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</si>
  <si>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</si>
  <si>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</si>
  <si>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</si>
  <si>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</si>
  <si>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Presidencia de la Republica</t>
  </si>
  <si>
    <t>Por medio del cual se reglamenta parcialmente el Decreto 1295 de 1994.</t>
  </si>
  <si>
    <t>Art 3, art 10</t>
  </si>
  <si>
    <t>Entrega del reporte de accidente laboral en los plazos estipulados por la norma.</t>
  </si>
  <si>
    <t xml:space="preserve">03/08/1994
</t>
  </si>
  <si>
    <t>El Presidente de la República de Colombia.</t>
  </si>
  <si>
    <t>Por el cual se reglamenta la afiliación y las cotizaciones al Sistema General de Riesgos Profesionales.</t>
  </si>
  <si>
    <t>El presente Decreto se aplica a todos los afiliados al Sistema General de Riesgos Profesionales, organizado por el Decreto 1295 de 1994.</t>
  </si>
  <si>
    <t>Afiliaciones en la tasa de riesgo correspondiente</t>
  </si>
  <si>
    <t xml:space="preserve">26/08/1996
</t>
  </si>
  <si>
    <t>El Presidente de la República de Colombia
En uso de sus facultades constitucionales y legales, en especial de las conferidas en el artículo 189, nume-ral 11 de la Constitución Política.</t>
  </si>
  <si>
    <t>Centros de trabajo debidamente seleccionados</t>
  </si>
  <si>
    <t>Administrativo</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</si>
  <si>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</si>
  <si>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</si>
  <si>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</si>
  <si>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</si>
  <si>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Planillas de afiliación y pago de seguridad social.</t>
  </si>
  <si>
    <t>La empresa cuenta planillas que evidencian el pago de afiliación y pagos a la seguridad social de la empresa y todos los empleados.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</si>
  <si>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</si>
  <si>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</si>
  <si>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</si>
  <si>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</si>
  <si>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Por medio del cual se reglamenta el Contrato de Aprendizaje y se dictan otras 
disposiciones</t>
  </si>
  <si>
    <t>Aprendices con garantia de sus derechos en seguridad social.</t>
  </si>
  <si>
    <t>Aprendices en ejercicio, contrato suscrito e implementado cumpliendo con los requerimientos de la norma.</t>
  </si>
  <si>
    <t>Por el cual se reglamenta parcialmente el literal b) del artículo 13 del Decreto-ley 1295 de 1994.</t>
  </si>
  <si>
    <t>Art. 11</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</si>
  <si>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</si>
  <si>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</si>
  <si>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</si>
  <si>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</si>
  <si>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</si>
  <si>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</si>
  <si>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</si>
  <si>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</si>
  <si>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</si>
  <si>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</si>
  <si>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</si>
  <si>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</si>
  <si>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</si>
  <si>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</si>
  <si>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</si>
  <si>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</si>
  <si>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</si>
  <si>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</si>
  <si>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</si>
  <si>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Gestión Humana - Financiera - SST.</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</si>
  <si>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</si>
  <si>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</si>
  <si>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</si>
  <si>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</si>
  <si>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</si>
  <si>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</si>
  <si>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</si>
  <si>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</si>
  <si>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</si>
  <si>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</si>
  <si>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</si>
  <si>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</si>
  <si>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</si>
  <si>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</si>
  <si>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</si>
  <si>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</si>
  <si>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</si>
  <si>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</si>
  <si>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</si>
  <si>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</si>
  <si>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</si>
  <si>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</si>
  <si>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</si>
  <si>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</si>
  <si>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</si>
  <si>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</si>
  <si>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</si>
  <si>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</si>
  <si>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</si>
  <si>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</si>
  <si>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</si>
  <si>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</si>
  <si>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Por la cual se regula la práctica de evaluaciones médicas ocupacionales y 
el manejo y contenido de las historias clínicas ocupacionales.</t>
  </si>
  <si>
    <t>Normas para la certificación del sitema de Gestión SST</t>
  </si>
  <si>
    <t>Proceso de certificación en marcha.</t>
  </si>
  <si>
    <t>Baja calidad en los procesos y procedimientos, defeciencia en el sistema de gestión.</t>
  </si>
  <si>
    <t>Interventoria sobre el personal contratista y subcontratista, aplicando los requerimientos de la norma.</t>
  </si>
  <si>
    <t>Civil</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</si>
  <si>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</si>
  <si>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</si>
  <si>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Disposiciones para licencia de conducción.</t>
  </si>
  <si>
    <t>Por medio del cual se expide el decreto unico reglamentario del sectro trabajo.</t>
  </si>
  <si>
    <t>Implementación y puesta en marcha del SG-SST</t>
  </si>
  <si>
    <t>Sanciones, multas, cieere de la empresa</t>
  </si>
  <si>
    <t>Art. 1, 2 y 3</t>
  </si>
  <si>
    <t>Modificaciones a la resolución 1409 del 2012</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</si>
  <si>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</si>
  <si>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</si>
  <si>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</si>
  <si>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</si>
  <si>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</si>
  <si>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</si>
  <si>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</si>
  <si>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</si>
  <si>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</si>
  <si>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</si>
  <si>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</si>
  <si>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</si>
  <si>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</si>
  <si>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</si>
  <si>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</si>
  <si>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</si>
  <si>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Revision de Formulario de Movimiento de Mercacnias #985-056512 bajo la operación 211 - Salida al resto del mundo de bienes procesados o transformados por un usuario industrial de zona franca, cumpliendo con todos los requisitos de norma.</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</si>
  <si>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</si>
  <si>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</si>
  <si>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Todo el compendio.</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</si>
  <si>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</si>
  <si>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</si>
  <si>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</si>
  <si>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</si>
  <si>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</si>
  <si>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</si>
  <si>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</si>
  <si>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Seguridad y salud en el trabajo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</si>
  <si>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</si>
  <si>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</si>
  <si>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</si>
  <si>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</si>
  <si>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</si>
  <si>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</si>
  <si>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</si>
  <si>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</si>
  <si>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</si>
  <si>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</si>
  <si>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</si>
  <si>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</si>
  <si>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</si>
  <si>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Conformacion y funcionamiento del COPASST.</t>
  </si>
  <si>
    <t>Las sanciones administrativas impuestas, no eximen de la responsabilidad civil o penal a que haya lugar por las violaciones a los preceptos de la Ley.</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</si>
  <si>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</si>
  <si>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</si>
  <si>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</si>
  <si>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</si>
  <si>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</si>
  <si>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</si>
  <si>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</si>
  <si>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</si>
  <si>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</si>
  <si>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</si>
  <si>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</si>
  <si>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Ministerio de Comercio, Industria y Turismo y de la Superintendencia de Industria y Comercio</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</si>
  <si>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</si>
  <si>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</si>
  <si>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t>Aplica en el momento que una persona de la compañía cumpla las condiciones para acceder a la pensión.</t>
  </si>
  <si>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</si>
  <si>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</si>
  <si>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</si>
  <si>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</si>
  <si>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</si>
  <si>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</si>
  <si>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</si>
  <si>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</si>
  <si>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</si>
  <si>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</si>
  <si>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</si>
  <si>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</si>
  <si>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</si>
  <si>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t>Uso del Logo para Certificación en Sistemas de Gestión.</t>
  </si>
  <si>
    <t>Construcción Personalizada</t>
  </si>
  <si>
    <t>Suspensión de la certificación</t>
  </si>
  <si>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</si>
  <si>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</si>
  <si>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</si>
  <si>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</si>
  <si>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 xml:space="preserve">Dirección Jurídica y de PH - Coordinación SIG </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</si>
  <si>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</si>
  <si>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</si>
  <si>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</si>
  <si>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</si>
  <si>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</si>
  <si>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</si>
  <si>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t>Cancelación del certificado</t>
  </si>
  <si>
    <t>Recursos de Apelación</t>
  </si>
  <si>
    <t xml:space="preserve">Amonestación escrita, Suspensión y/o cancelación de la certificación BASC </t>
  </si>
  <si>
    <t>Sanciones</t>
  </si>
  <si>
    <t>Amonestación escrita, Suspensión y/o cancelación de la certificación BASC</t>
  </si>
  <si>
    <t>Causas que pueden dar lugar a sanciones</t>
  </si>
  <si>
    <t>Exigencias Adicionales Para el Uso del Certificado y del Logo</t>
  </si>
  <si>
    <t>Uso Indebido del Certificado y del Logo</t>
  </si>
  <si>
    <t>Condiciones de Uso de la Imagen Corporativa</t>
  </si>
  <si>
    <t>Word BASC Organización</t>
  </si>
  <si>
    <t>No conformidades y pérdida de la certificación ISO 9001.</t>
  </si>
  <si>
    <t>Dirección Jurídica y de PH</t>
  </si>
  <si>
    <t>Mejora</t>
  </si>
  <si>
    <t>Evaluación de Desempeño</t>
  </si>
  <si>
    <t>No conformidades y pérdida de la certificación ISO 9001, Sanciones económicas y pedida de la calificación de ZF.</t>
  </si>
  <si>
    <t>Operación</t>
  </si>
  <si>
    <t>Apoyo</t>
  </si>
  <si>
    <t>Planificación</t>
  </si>
  <si>
    <t>Liderazgo</t>
  </si>
  <si>
    <t>Contexto de la Organización</t>
  </si>
  <si>
    <t>No conformidades y pérdida de la certificación ISO 28000, Pérdidas Económicas.</t>
  </si>
  <si>
    <t>Norma para  mejorar la seguridad en la cadena de  suministro.</t>
  </si>
  <si>
    <t>No conformidades y pérdida de la certificación BASC, Pérdidas Económicas.</t>
  </si>
  <si>
    <t>Sistemas Integrado de Gestión y Gestión de Tecnología e Informática</t>
  </si>
  <si>
    <t>Seguridad en los Procesos Relacionados con la Tecnología y la Información.</t>
  </si>
  <si>
    <t>No conformidades y pérdida de la certificación BASC.</t>
  </si>
  <si>
    <t>Sistemas Integrado de Gestión y Gestión Jurídica y PH.</t>
  </si>
  <si>
    <t>Control de Acceso y Seguridad Física.</t>
  </si>
  <si>
    <t>Seguridad en los Procesos Relacionados con el Personal</t>
  </si>
  <si>
    <t>No conformidades y pérdida de la certificación BASC, Sanciones Monetarias, Perdida de declaratoria de la ZFIP</t>
  </si>
  <si>
    <t>Sistemas Integrado de Gestión, Gestión Operaciones y Gestión Jurídica y PH.</t>
  </si>
  <si>
    <t>Procesamiento de Información y Documentos de la Carga</t>
  </si>
  <si>
    <t>No conformidades y pérdida de la certificación BASC, Sanciones Monetarias</t>
  </si>
  <si>
    <t>Sistemas Integrado de Gestión, Gestión Administrativa y Gestión Jurídica y PH.</t>
  </si>
  <si>
    <t xml:space="preserve">Requisitos de Asociado de Negocio </t>
  </si>
  <si>
    <t>Estándar BASC 5.0.2.</t>
  </si>
  <si>
    <t>Sistemas Integrado de Gestión, Todos los procesos</t>
  </si>
  <si>
    <t>Sistemas Integrado de Gestión - Gerencia</t>
  </si>
  <si>
    <t>Requisitos del sistema de gestión en control y seguridad  (Contexto de la empresa)</t>
  </si>
  <si>
    <t>Objeto, alcance aplicación</t>
  </si>
  <si>
    <t>World BASC Organización</t>
  </si>
  <si>
    <t>Versión 5</t>
  </si>
  <si>
    <t xml:space="preserve">Norma BASC  </t>
  </si>
  <si>
    <t>Responsable de la evaluación y verificación del cumplimiento</t>
  </si>
  <si>
    <t>PROCESO: Sistema Integrado de Gestión</t>
  </si>
  <si>
    <t xml:space="preserve">Plan de Mejora </t>
  </si>
  <si>
    <t>Recurso</t>
  </si>
  <si>
    <t xml:space="preserve">Certificacion emitida por parte de la empresa </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</si>
  <si>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</si>
  <si>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</si>
  <si>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</si>
  <si>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 xml:space="preserve">FECHA DE ACTUALIZACIÓN: </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</si>
  <si>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</si>
  <si>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</si>
  <si>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</si>
  <si>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Sanción aduanera: 707 UVT.</t>
  </si>
  <si>
    <t>Modifica la legislación aduanera de acuerdo con las obligaciones que tiene el estado, de establecer políticas que permitan la inserción de la economía colombiana, en mercados internacionales.</t>
  </si>
  <si>
    <t>Titulo V</t>
  </si>
  <si>
    <t>Importación salida de mercancía de ZF al TAN, debe tener declaración de importación, FMM y los documentos soportes. - Manual y procedimiento de operaciones.</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</si>
  <si>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</si>
  <si>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Sanción aduanera: 500 UVT.</t>
  </si>
  <si>
    <t>Titulo VI</t>
  </si>
  <si>
    <t>Régimen de exportación</t>
  </si>
  <si>
    <t>Exportación salida de mercancía de ZF con destino al RM y del TAN a ZF, debe tener FMM y documentos soporte.</t>
  </si>
  <si>
    <t>Titulo VII</t>
  </si>
  <si>
    <t>Régimen de tránsito aduanero, transporte multimodal, cabotaje y transbordo</t>
  </si>
  <si>
    <t>Tránsito de mercancía entre diferentes jurisdicciones de aduanas, debe tener DTA y documentos soportes.</t>
  </si>
  <si>
    <t>Sanción aduanera: (200) Unidades de Valor Tributario (UVT).</t>
  </si>
  <si>
    <t>Titulo VIII</t>
  </si>
  <si>
    <t>Zonas francas</t>
  </si>
  <si>
    <t>Declaratoria de zona franca permanente y cumplimiento de las obligaciones aduaneras.</t>
  </si>
  <si>
    <t>Sanciones aduaneras: cancelación de autorización o 1000-200-500-300- UVT dependiendo el tipo de infracción aduanera.</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</si>
  <si>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</si>
  <si>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</si>
  <si>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</si>
  <si>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</si>
  <si>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</si>
  <si>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Utilización de los sistemas infórmaticos de las autoridad aduanera - SIGLO XII</t>
  </si>
  <si>
    <t>Ingreso al sistema DIAN mediante Clave asignada.</t>
  </si>
  <si>
    <t>Sanción aduanera: (1692) Unidades de Valor Tributario (UVT).</t>
  </si>
  <si>
    <t>Declarantes, auxiliares de la función aduanera y demás usuarios que requieren autorización, reconocimiento y calificación: Usuario de Zonas Francas</t>
  </si>
  <si>
    <t>Título IV, Capítulo II</t>
  </si>
  <si>
    <t>Determinación del valor en aduana para el pago de tributos aduaneros</t>
  </si>
  <si>
    <t>Título VII</t>
  </si>
  <si>
    <t>Exportación salida de mercancía de ZF con destino al RM y del TAN a ZF, debe tener FMM y documentos soporte</t>
  </si>
  <si>
    <t>Título VIII</t>
  </si>
  <si>
    <t>Sanción aduanera: 707UVT</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</si>
  <si>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</si>
  <si>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</si>
  <si>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</si>
  <si>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</si>
  <si>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Título XIV</t>
  </si>
  <si>
    <t>Administración y control de mercancías aprehendidas</t>
  </si>
  <si>
    <t>Documento emitido por la Dian.</t>
  </si>
  <si>
    <t>Por el cual se adiciona el Capítulo XII al Título I del Decreto 2147 de 2016, para reglamentar la prórroga del término de la declaratoria de existencia de las zonas francas.</t>
  </si>
  <si>
    <t>TODO</t>
  </si>
  <si>
    <t>Gerencia, Dirección Juridico y PH - Dirección de Operaciones</t>
  </si>
  <si>
    <t>Resposable</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</si>
  <si>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</si>
  <si>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</si>
  <si>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</si>
  <si>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</si>
  <si>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</si>
  <si>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</si>
  <si>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Actualizacion, socializacion y publicacion del reglamento de higiene y seguridad industrial ZFIP. COPASST conformado - actas disponibles.</t>
  </si>
  <si>
    <t>Pausas activas implementadas en cada area de la organización</t>
  </si>
  <si>
    <t>Comité Paritario Legalmente organizado, constituido y no registrado con seguimiento a las actas mensuales. Y evidencia de funcionamiento.</t>
  </si>
  <si>
    <t>Controlar por medio del PESV los requisitos doumentales que certifique la aptitud para el manejo seguro de vehiculos.</t>
  </si>
  <si>
    <t>Dirección Jurídica y de PH - Dirección Gestión humana</t>
  </si>
  <si>
    <t>DIRECCION JURIDICA Y DE PROPIEDAD HORIZONTAL-GESTIÓN TI</t>
  </si>
  <si>
    <t>Posible evasion de tributos por parte de la empresa</t>
  </si>
  <si>
    <t>se evidencia la existencia de los manuales y matrices necesarios para el cumplimiento  de la norma.</t>
  </si>
  <si>
    <t>se puede evidenciar la existencia de los documentos con a información requerida de los mismos.</t>
  </si>
  <si>
    <t>se puede evidenciar la existencia de los documentos con la información requerida de los mismos.</t>
  </si>
  <si>
    <t>se evindecia el correcto uso de estos procedimientos y manueales , asi como su finalidad de seguridad</t>
  </si>
  <si>
    <t>la organización dentro de estos documentos e acetada y se evidencia su utilizacion y actualizcion continua</t>
  </si>
  <si>
    <t>se evidencia la existencia y organizaciond estos documentos</t>
  </si>
  <si>
    <t>se evidencia u existencia, actualizacion, utilizacion para sistema de calidad de ZFIP</t>
  </si>
  <si>
    <t>Se evidencia el uso correcto del logo dentro de los docuemntos d ela compañía,asi como de lugar de disposicion y la utilizacion del mismo.</t>
  </si>
  <si>
    <t>no se evidencia us o indebido del logo.</t>
  </si>
  <si>
    <t>se evidencia el uso del logo correcto, asi como del control del coordinador SIG del mismo.</t>
  </si>
  <si>
    <t>No se  ha evidencia esta situcion</t>
  </si>
  <si>
    <t>se evidencia dentro de los procesos y docuntos la informacion acerca de estas sanciones en caso de incumplimiento.</t>
  </si>
  <si>
    <t>se evidencia la debida dofsion de estas sanciones y su consiguiente vinculacion a la empresa.</t>
  </si>
  <si>
    <t>el coordinador sig tiene conocieminto claro y oprtuno dentro d elos documentos de estas circunstacias, aunq e no se ha presentado esta situacion</t>
  </si>
  <si>
    <t>se evidencia el correcto tamaña y area dentro d elos documentos.</t>
  </si>
  <si>
    <t>la emrpesa no hace uso de estos</t>
  </si>
  <si>
    <t>no se relaciona pues no es un producto sino un sistema el que se encuentra certificado</t>
  </si>
  <si>
    <t>correcto uso del logo dentro del desarrollo de actividades publicitarias</t>
  </si>
  <si>
    <t xml:space="preserve">no se evidencia dicha situacion </t>
  </si>
  <si>
    <t>Certificado ISO 9001 - 2015 No. CO17.02050.</t>
  </si>
  <si>
    <t>expuestos en el lugar de trabajo, en Brochures y página WEB y en presentaciones empresariales.</t>
  </si>
  <si>
    <t>FECHA DE ACTUALIZACIÓN: 09-10-19</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</si>
  <si>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</si>
  <si>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</si>
  <si>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</si>
  <si>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</si>
  <si>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</si>
  <si>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</si>
  <si>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</si>
  <si>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</si>
  <si>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</si>
  <si>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</si>
  <si>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</si>
  <si>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</si>
  <si>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</si>
  <si>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</si>
  <si>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</si>
  <si>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</si>
  <si>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</si>
  <si>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</si>
  <si>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Gestión Administrativa</t>
  </si>
  <si>
    <t>Todo el compendio</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</si>
  <si>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</si>
  <si>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</si>
  <si>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</si>
  <si>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</si>
  <si>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</si>
  <si>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</si>
  <si>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</si>
  <si>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</si>
  <si>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</si>
  <si>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Evidencia de entrega de EPP</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</si>
  <si>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</si>
  <si>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</si>
  <si>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</si>
  <si>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</si>
  <si>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</si>
  <si>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Gestión Técnica / Seguridad y Salud en el Trabajo.</t>
  </si>
  <si>
    <t>Evidencia del certificado de Trabajo Seguro en Alturas.</t>
  </si>
  <si>
    <t>Riesgos y amenazas presente en casi de no cumplimiento</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</si>
  <si>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</si>
  <si>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</si>
  <si>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</si>
  <si>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Medidas de protección al empleo con ocasión de la fase de contención de COVID-19 y de la declaración de emergencia sanitaria.</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</si>
  <si>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</si>
  <si>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</si>
  <si>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</si>
  <si>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</si>
  <si>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</si>
  <si>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</si>
  <si>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</si>
  <si>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</si>
  <si>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</si>
  <si>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</si>
  <si>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</si>
  <si>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</si>
  <si>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</si>
  <si>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</si>
  <si>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</si>
  <si>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</si>
  <si>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SST - Gestión Administrativa</t>
  </si>
  <si>
    <t>Área Técnica y Juridico y PH</t>
  </si>
  <si>
    <t>Gestión Administrativa- SST.</t>
  </si>
  <si>
    <t>Gestión Administrativa - Contabilidad</t>
  </si>
  <si>
    <t>GestiónAministrativa - SST.</t>
  </si>
  <si>
    <t>Campañas alusivas</t>
  </si>
  <si>
    <t>se realiza de manera anual la Semana de la Salud, aunque esta no se realiza en las fechas mencionadas en la ley o en exclusividad con la tematica de vida saludable.</t>
  </si>
  <si>
    <t>}</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</si>
  <si>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</si>
  <si>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</si>
  <si>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</si>
  <si>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</si>
  <si>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"Por el cual se imparten instrucciones en virtud de la emergencia sanitaria generada por la pandemia del Coronavirus COVID-19, y el mantenimiento del orden público,"</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</si>
  <si>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</si>
  <si>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"Por medio de la cual se adopta el protoclo general de bioseguridad para mitigar, controlar y realizar el adecuado manejo de la pandemia del Coronavirus Covid-19"</t>
  </si>
  <si>
    <t>CIRCULAR</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</si>
  <si>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</si>
  <si>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</si>
  <si>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</si>
  <si>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</si>
  <si>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</si>
  <si>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</si>
  <si>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</si>
  <si>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</si>
  <si>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</si>
  <si>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</si>
  <si>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</si>
  <si>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</si>
  <si>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</si>
  <si>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Ministerio de las tecnoligias de la información y telecomunicaciones</t>
  </si>
  <si>
    <t>Por el cual se dispone una medida para garantizar el acceso a servicios de conectividad en el marco del estado de emergencia economica, social y ecologica en toso el territorio nacional</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</si>
  <si>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</si>
  <si>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</si>
  <si>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</si>
  <si>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</si>
  <si>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</si>
  <si>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</si>
  <si>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</si>
  <si>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</si>
  <si>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</si>
  <si>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</si>
  <si>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</si>
  <si>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FECHA DE ACTUALIZACIÓN:  21 de mayo del 2020</t>
  </si>
  <si>
    <t>Por medio del cual se expide el Decreto Único Reglamentario del Sector Comercio, Industria y Turismo</t>
  </si>
  <si>
    <t>Normas aplicables a la metrologia de acuerdo a las modalidades aplicables a las basculas de la Zona Franca Internacional de Pereira.</t>
  </si>
  <si>
    <t>Mantenimiento preventivo y calibracion de los instrumentos de pesaje de la Zona Franca Internacional de Pereira.</t>
  </si>
  <si>
    <t>Ordenes de servicio de mantenimiento y Certificados de Calibracion de los Instrumentos de pesaje.</t>
  </si>
  <si>
    <t>NTC</t>
  </si>
  <si>
    <t>Norma Tecnica Colombiana</t>
  </si>
  <si>
    <t>INSTRUMENTOS DE PESAJE DE FUNCIONAMIENTO
NO AUTOMÁTICOS.
REQUISITOS METROLOGICOS Y TÉCNICOS.
PRUEBAS</t>
  </si>
  <si>
    <t xml:space="preserve">Procedimientos de calibracion </t>
  </si>
  <si>
    <t>Certificado de acreditacion proveedor de mantenimiento y calibración - ONAC</t>
  </si>
  <si>
    <t>Certificados de Calibracion de los Instrumentos de pesaje.</t>
  </si>
  <si>
    <t>Guia</t>
  </si>
  <si>
    <t>SIM MWG7/</t>
  </si>
  <si>
    <t>SISTEMA INTERAMERICANO DE METROLOGIA</t>
  </si>
  <si>
    <t>Guia para la calibracion de los instrumentos para pesar de funcionamiento no automatico.</t>
  </si>
  <si>
    <t xml:space="preserve">Resolucion </t>
  </si>
  <si>
    <t>MINISTERIO DE COMERCIO, INDUSTRIA Y TURISMO
SUPERINTENDENCIA DE INDUSTRIA Y COMERCIO</t>
  </si>
  <si>
    <t>Por la cual se adiciona el Capítulo Sexto en el Título VI de la Circular Única y se reglamenta el
control metrológico aplicable a instrumentos de pesaje de funcionamiento no automático</t>
  </si>
  <si>
    <t>6.11. Verificación metrológica de instrumentos de pesaje en servicio.</t>
  </si>
  <si>
    <t>Control metrológico aplicable a instrumentos de pesaje de funcionamiento no automático</t>
  </si>
  <si>
    <t xml:space="preserve">Certificacion de verificacion emitida por la OAVM </t>
  </si>
  <si>
    <t>Esta certificacion esta en proceso de implementacion por parte de SIC - conforme a las actividades señaladas en el numeral 6.8.10; estamos a la espera de un pronunciamiento si dicho requisito de control es aplicable a las Zonas Francas.</t>
  </si>
  <si>
    <t>Presupuesto Proceso de Gestion Tecnica</t>
  </si>
  <si>
    <t>DIRECCIÓN TÉCNICA / OAVM</t>
  </si>
  <si>
    <t>vigencia 2020</t>
  </si>
  <si>
    <t>Todo, excepto los artiuclos 2, 3 y 5 modificados por la resolucion No. 212 de 2009.</t>
  </si>
  <si>
    <t>Todo, excepto los articulos 1 y 2 modificados por la resolucion No. 017 de 2016.</t>
  </si>
  <si>
    <t>PROCESO: Gestión Jurídica y PH</t>
  </si>
  <si>
    <t>MATRIZ DE REQUISITOS LEGALES</t>
  </si>
  <si>
    <t>PROCESO: Gestión Humana y Administrativa</t>
  </si>
  <si>
    <t>Tema</t>
  </si>
  <si>
    <t>Tipo de Documento (Resolución, Decreto, Ley, Acuerdo)</t>
  </si>
  <si>
    <t>Año</t>
  </si>
  <si>
    <t>Emisor</t>
  </si>
  <si>
    <t>Concepto</t>
  </si>
  <si>
    <t>Articulo</t>
  </si>
  <si>
    <t>Descripción del requisito</t>
  </si>
  <si>
    <t>Evidencia del Cumplimiento</t>
  </si>
  <si>
    <t>Gestión donde aplica</t>
  </si>
  <si>
    <t>Cumple</t>
  </si>
  <si>
    <t>Parcial</t>
  </si>
  <si>
    <t>No Cumple</t>
  </si>
  <si>
    <t>Código Sustantivo del Trabajo</t>
  </si>
  <si>
    <t>Contratos laborales, Reglamento interno de trabajo; procesos, procedimientos y manual de Recursos Humanos.</t>
  </si>
  <si>
    <t>Gestión Administrativa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</si>
  <si>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</si>
  <si>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Constitución Nacional</t>
  </si>
  <si>
    <t>La protección inmediata de los derechos constitucionales fundamentales, cuando estos resulten vulnerados por la acción u omisión de cualquier autoridad pública o de los particulares, tendrá lugar a sanciones de diversos tipos, según sea el incumplimiento.</t>
  </si>
  <si>
    <t>Pago de seguridad social integral - área contable y financiera.</t>
  </si>
  <si>
    <t>Es aplicable para todo lo concerniente al manejo de la seguridad social de los empleados, ademas del control que se debe ejercer sobre los contratistas.
(afiliación, liquidaciones, novedades, ajustes, UGPP, Incapacidades, licencias, entre otros)</t>
  </si>
  <si>
    <t>Reforma del Sistema General de Pensiones.</t>
  </si>
  <si>
    <t>Pago de seguridad social integral - área contable y financiera. Monitoreo del cumplimiento por parte del la coordinación de Salud Ocupacional, con los contratistas independientes que presten sus servicios a la compañía.</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</si>
  <si>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</si>
  <si>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Sanciones.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</si>
  <si>
    <t>Todo el compedio de capitulos y articulos.</t>
  </si>
  <si>
    <t>Por el cual se desarrolla el esquema de ahorro de cesantías, se establece el beneficio
económico proporcional aI ahorro en el Mecanismo de Protección al Cesante y se
dictan otras disposiciones</t>
  </si>
  <si>
    <t>Por el cual se reglamenta la afiliacion de estudiantes en practica al Sistema de Riesgos Laborales</t>
  </si>
  <si>
    <t>Vinculación de practicantes en virtud de convenios interinstitucionales</t>
  </si>
  <si>
    <t>El incumplimiento de la normatividad acarrea posibles demandas por ocurrencia de un evento que pueden terminar en cuantiosas indemnizaciones</t>
  </si>
  <si>
    <t>Todo el compedio de articulos.</t>
  </si>
  <si>
    <t>Por el cual se adiciona al título 3 de la parte 2 del libro 2 del Decreto 1072 de 2015, Decreto Único Reglamentario del Sector Trabajo, un capítulo 2 que reglamenta el artículo 63 de la Ley 1429 de 2010 y el artículo 74 de la Ley 1753 de 2015</t>
  </si>
  <si>
    <t>Contratacion directa del personal y contratos de prestacion de servicio para labores de apoyo.</t>
  </si>
  <si>
    <t>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t>
  </si>
  <si>
    <t>Vinculación de jovenes entre los 18 y 28 años de edad.</t>
  </si>
  <si>
    <t>Perfil sociodemografico del personal de planta.</t>
  </si>
  <si>
    <t>Por la cual se establecen las directrices en materia de gestiòn documental y organización de archivos que deben cumplir los vigilados por la Siperintendencia de Industria y Comercio.</t>
  </si>
  <si>
    <t>Documentaciòn bajo parametros archivisticos.</t>
  </si>
  <si>
    <t>"Por el cual se toman medidas transitorias debido a la emergencia sanitaria relacionada con
el COVI 0-19 con respecto al régimen de zonas francas"</t>
  </si>
  <si>
    <t>Artículo 1. Autorización para realizar labores fuera de la zona franca.</t>
  </si>
  <si>
    <t>Circular No 31, autorización trabajo remoto colaboradores que por sus actividades dicha actividad pueda ser realizada.</t>
  </si>
  <si>
    <t>Multas y sanciones de acuerdo a lo determinado por el Ministerio de Trabajo. Exposisicón al SAR Vo2- Covid 19. Accidentes de trabajo por riesgo biologico.</t>
  </si>
  <si>
    <t>Artículo 3. Retiro de cesantias. Articulo 4. Artículo 4. Aviso sobre el disfrute de vacaciones</t>
  </si>
  <si>
    <t>Aprobación vacaciones colectivas por parte de la Gerencia. Autorización de retiro de cesantias parcial a los colaboradores que presenten disminución salarial.</t>
  </si>
  <si>
    <t>Circular No 32 Medidas administrativas frente al Covid 19: Donde se autoriza la continuación trabajo remoto y aprobación vacaciones colectivas.</t>
  </si>
  <si>
    <t>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t>
  </si>
  <si>
    <t>Evidencia digital de los comunciados enviados.</t>
  </si>
  <si>
    <t>Sanciones penales. El incumplimiento a lo establecido en la presente circular, podria generar mayor exposición y contagio al Coronavirus SAR - Vo2- l Covid 19.</t>
  </si>
  <si>
    <t>Sanciones penales.</t>
  </si>
  <si>
    <t>Sobre la no exigencia de prueba SARS- Cov 2 (Covid 19) por parte del empleador a trabajadores y aspirantes a un puesto de trabajo</t>
  </si>
  <si>
    <t>El resultado de la prueba SARS CoV 2 (covid 19) No debe constituir razón que afecte negatvamente la relación laboral.</t>
  </si>
  <si>
    <t>Colaboradores con prueba positiva laborando dentro de la organización.</t>
  </si>
  <si>
    <t>Planta de personal</t>
  </si>
  <si>
    <t xml:space="preserve">
MATRIZ DE REQUISITOS LEGALES
</t>
  </si>
  <si>
    <t>PROCESO: OPERACIONES</t>
  </si>
  <si>
    <t>Evaluación de Cumplimiento (Marque con una X)</t>
  </si>
  <si>
    <t>Plan de Acción/ Observaciones.</t>
  </si>
  <si>
    <t>Régimen de importación</t>
  </si>
  <si>
    <t>Sanción aduanera: 483 Unidades de Valor Tributario (UVT).</t>
  </si>
  <si>
    <t>Revision de Formulario de Movimiento de Mercancias #985-056826 bajo la operación 103 - Ingreso termporal desde el resto del mundo de materias primas, insumos, bienes intermedios, partes y pezas para ser transformadas, cumpliendo con todos los requisitos de norma.</t>
  </si>
  <si>
    <t>Vigencia de la declaratoria.</t>
  </si>
  <si>
    <t>Titulo XIV excepto el numeral 17 del artículo 629 y el numeral 3 del artículo 639 derogados por el decreto 360 de 2021</t>
  </si>
  <si>
    <t>95% de efectividad en la aprobación de FMM.</t>
  </si>
  <si>
    <t>Título II, Capítulo IX,excepto el artìculo 35 dereogado por el decreto 360 de 2021</t>
  </si>
  <si>
    <t>Calificación y declaratoria de Usuario Operador de la ZFIP a través de la Resolución 0006840 del 15 de 2010 proferida por la DIAN.</t>
  </si>
  <si>
    <t>Zonas primarias aduaneras</t>
  </si>
  <si>
    <t>Traslado de mercancía entre una zona primaria aduanera y la ZFIP a través de un DTA o planilla de envío.</t>
  </si>
  <si>
    <t>Revision de Formulario de Movimiento de Mercanias #985-056826 bajo la operación 103 - Ingreso termporal desde el resto del mundo de materias primas, insumos, bienes intermedios, partes y pezas para ser transformadas, cumpliendo con todos los requisitos de norma.</t>
  </si>
  <si>
    <t>Procedimiento para la declaratoria de existencia de las zonas francas permanentes y permanentes especiales</t>
  </si>
  <si>
    <t>Título VI</t>
  </si>
  <si>
    <t>Valoración aduanera</t>
  </si>
  <si>
    <t>Sanción aduanera: puede ser del 3% -5%-15% del valor Fob de la mercancía a exportar.</t>
  </si>
  <si>
    <t>Régimen de tránsito aduanero</t>
  </si>
  <si>
    <t>Revision de Formulario de Movimiento de Mercacnias #985-056826 bajo la operación 103 - Ingreso termporal desde el resto del mundo de materias primas, insumos, bienes intermedios, partes y pezas para ser transformadas, cumpliendo con todos los requisitos de norma.</t>
  </si>
  <si>
    <t>Título IX</t>
  </si>
  <si>
    <t>Zonas francas permanentes, permanentes especiales y transitorias</t>
  </si>
  <si>
    <t>Declaración de la ZFIP y desarrollo de operaciones ajustadas a derecho con el lleno de requisitos legales, como son el FMM y sus documentos soporte.</t>
  </si>
  <si>
    <t>Sanción aduanera: Dependerá de la infracción aduanera.</t>
  </si>
  <si>
    <t>En caso de aplicar una medida cautelar, se deberá aplicar las disposiciones previstas en esta norma.</t>
  </si>
  <si>
    <t>Resoluciòn</t>
  </si>
  <si>
    <t>´000011</t>
  </si>
  <si>
    <t>Por la cual se modifica parcialmente la Resolución 000046 de 2019</t>
  </si>
  <si>
    <t>Forma en que se debe cumplir con las obligaciones correspondientes a la modalidad de Tránsito Aduanero y las operaciones de continuación de viaje, precisa el procedimiento respecto a la implementación de los
servicios informáticos electrónicos para la modalidad de transito aduanero.</t>
  </si>
  <si>
    <t>Transito aduanero comunitario en la comunidad andina</t>
  </si>
  <si>
    <t>Documento que ampare la salida de mercancías de la ZFIP</t>
  </si>
  <si>
    <t>Quorum y decisiones</t>
  </si>
  <si>
    <t>Modifica la Resolución 1 de 2007 proferida por la Comisión Intersectorial de Zonas Francas</t>
  </si>
  <si>
    <t>Aplicación de las decisiones adoptadas por la comisión intersectorial de zonas francas.</t>
  </si>
  <si>
    <t>Adopción de las decisiones proferidas por la secretaría</t>
  </si>
  <si>
    <t>Unidad administrativa especial de información y análisis financiero</t>
  </si>
  <si>
    <t>Reportes de operaciones sospechosas</t>
  </si>
  <si>
    <t>Usuario de Zonas Francas como responsables de la obligación aduanera</t>
  </si>
  <si>
    <t>Adopción y cumplimiento de las solicitudes presentadas por el órgano. Declaratoria de ZFIP a través de la Resolución 0006840 del 15 de Julio de 2010</t>
  </si>
  <si>
    <t>Declaración de zonas francas y compromisos de inversión y generación de empleo</t>
  </si>
  <si>
    <t>Banco de la República</t>
  </si>
  <si>
    <t>Procedimientos aplicables a las operaciones de cambio</t>
  </si>
  <si>
    <t>Aplicación del régimen cambiario en zona franca en los mismos términos del TAN</t>
  </si>
  <si>
    <t>Declarantes, auxiliares de la función aduanera y demás usuarios que requieren autorización, reconocimiento y calificación: Usuario de Zonas Francas / Usuarios de zonas francas permanentes y zonas francas permanentes especiales</t>
  </si>
  <si>
    <t>Artículo 1o</t>
  </si>
  <si>
    <t>El usuario operador autorizado con el lleno de los requisitos aquí establecidos deberá, en cumplimiento de lo señalado en el artículo 3 de la Ley 1004 del 2005, en concordancia con el numeral 1 del artículo 393-16 del decreto 2685 de 1999, dirigir y administrar de manera exclusiva la zona franca permanente declarada, siendo éste el único autorizado legalmente para ejercer las funciones propias de la dirección y administración de la zona franca y para tomar decisiones que tengan relación directa con las mismas.
En consecuencia, el usuario operador es el único autorizado para ejercer funciones como las siguientes, sin perjuicio de las demás establecidas en el decreto 2685 de 1999:
Controlar el ingreso y salida de mercancías de la zona franca;
Definir de acuerdo con los requerimientos legales las medidas de seguridad y el servicio de vigilancia que garanticen el control y seguridad en las instalaciones de la zona franca;
Solicitar ante esta entidad la autorización para la ubicación en la zona franca de personas naturales o jurídicas que no ostenten la calidad de usuarios y presten servicios relacionados con la actividad de la zona franca;
Comprar, arrendar, enajenar o disponer a cualquier título, los bienes inmuebles con destino a las actividades de la zona franca</t>
  </si>
  <si>
    <t>La auditoría externa se realiza anualmente a través del auditor externo designado. Se entrega informe a la DIAN</t>
  </si>
  <si>
    <t>Informes trimestrales</t>
  </si>
  <si>
    <t>Declaraciones con aceptaciòn y soporte de pago</t>
  </si>
  <si>
    <t>Titulo I excepto el artìculo 35 y 36 derogados por el Decreto 278 de 2021</t>
  </si>
  <si>
    <t>Presidente de la republica</t>
  </si>
  <si>
    <t>prohibición de la introducción a la ZF de los bienes y productos de que trata el artículo 4 del presente decreto.</t>
  </si>
  <si>
    <t>Requisitos y criterios para otorgamiento de la prórroga del termino declaratoria de existencia de zonas franca.</t>
  </si>
  <si>
    <t>Radicar la prorroga de ZF de acuerdo a los tiempos indicados por el Decreto.</t>
  </si>
  <si>
    <t>La continuidad de la ZF.</t>
  </si>
  <si>
    <t>Continuidad de la ZF.</t>
  </si>
  <si>
    <t>Por el cual se modifica el Decreto 2147 de 2016</t>
  </si>
  <si>
    <t>Todo, excepto el artìculo 2 que entrarà a regir una vez termine la emergencia sanitaria decretada por el Ministerio de Salud y Protecciòn Social</t>
  </si>
  <si>
    <t>Nuevas definiciones,requisitos para declaratorio de ZFS ,requisitos para la calificaciòn de usuarios,tèrminos para la pròrroga de la declaratoria de ZFS,cambios en el regimen aduanero y de comercio exterior desde las ZFS.</t>
  </si>
  <si>
    <t>Ministerio de Hacienda y Credito Pùblico</t>
  </si>
  <si>
    <t>Por el cual se modifica el Decreto 1165 de 2019 relativo al Règimen de Aduanas y se dictan otras disposiciones</t>
  </si>
  <si>
    <t>Se modifica el Decreto 1165 de 2019 relativo al Règimen de Aduanas y se dictan otras disposiciones con el fin de ajustar y precisar procedimientos, agilizar las operaciones aduaneras, e implementar algunas operaciones logísticas para fomentar la competitividad del comercio exterior.</t>
  </si>
  <si>
    <t>Dian</t>
  </si>
  <si>
    <t>Por el cual se modifica la resoluciòn 000046 de 2019</t>
  </si>
  <si>
    <t>Armonizar la resolución reglamentaria, ajustando lo pertinente respecto de las disposiciones modificadas en el decreto 360 de 2021 , para armonizar las normas en materia de zonas francas, se incluyen los artículos relacionados con la presentación y tramite de declaración especial de importación, indicando qué información debe contener y como es su diligenciamiento, así como el pago mensual consolidado y la remisión de la información a la autoridad aduanera.</t>
  </si>
  <si>
    <t>FECHA DE ACTUALIZACIÓN: 21 DE AGOSTO DE 2020</t>
  </si>
  <si>
    <t>Por el cual se hacen reformas al codigo sustantivo del trabajo.</t>
  </si>
  <si>
    <t>Articulo 16. Reinstalacion en el empleo.</t>
  </si>
  <si>
    <t>Las obligaciones que tienen los patronos al momento de que un empleado termine el periodo de incapacidad temporal</t>
  </si>
  <si>
    <t>Reintegro de los trabajadores afectados por algun tipo de incapacidad</t>
  </si>
  <si>
    <t>Aplicación del programa de reintegro laboral</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</si>
  <si>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</si>
  <si>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02/07/193</t>
  </si>
  <si>
    <t>Por medio de la cual se aprueba el "Convenio número 170 y la Recomendación número 177
sobre la Seguridad en la Utilización de los Productos Químicos en el Trabajo", adoptados por la
77a. Reunión de la Conferencia General de la OIT, Ginebra, 1990.</t>
  </si>
  <si>
    <t>Manejo de sustancias quimicas</t>
  </si>
  <si>
    <t>Programa de riesgo quimico</t>
  </si>
  <si>
    <t>Seguridad y salud en el trabajo/ Gestión tecnica/ PH</t>
  </si>
  <si>
    <t>Manual de calificaión de invalidez</t>
  </si>
  <si>
    <t>Manual unico para la calificación de la perdida de la capacidad laboral y ocupacional</t>
  </si>
  <si>
    <t>Programa de reintegro laboral</t>
  </si>
  <si>
    <t>Implmentación del programa de reintegro laboral/reintegros apliados</t>
  </si>
  <si>
    <t>Por el cual se expide la Tabla de Enfermedades Laborales</t>
  </si>
  <si>
    <t>Programas de prevención y promoción de la salud.</t>
  </si>
  <si>
    <t>Indicadores de desarrollo de programas</t>
  </si>
  <si>
    <t>Por medio del cual se expide el decreto unico reglamentario sector salud y protección social</t>
  </si>
  <si>
    <t>Articulo 2.8.10.6. Obligaciones del generador</t>
  </si>
  <si>
    <t>ompila y simplifica todas las normas reglamentarias preexistentes en el sector de la salud, tiene como objetivo racionalizar las normas de carácter reglamentario que rigen en el sector y contar con un instrumento jurídico único.</t>
  </si>
  <si>
    <t>Cumplimiento del articulo aplicable</t>
  </si>
  <si>
    <t>Seguridad y sald en el trabajo / Gestión técnica</t>
  </si>
  <si>
    <t>Resultados auditoria interna.
Resultados de evaluación de estandares minimos</t>
  </si>
  <si>
    <t>Gestión técnica/ Seguridad y salud en el trabajo</t>
  </si>
  <si>
    <t>El Ministerio de Trabajo.</t>
  </si>
  <si>
    <t>Por la cual se establecen los parámetros y requisitos para desarrollar, certificar y registrar la capacitación virtual en el Sistema de Gestión de la Seguridad y Salud en el Trabajo..</t>
  </si>
  <si>
    <t>Capacitación gratuita de las 50 horas en el sistema de gestión de la seguridad y sald en el trabajo</t>
  </si>
  <si>
    <t>Certificado de aprobación de la capacitación</t>
  </si>
  <si>
    <t>Seguridad y sald en el trabajo / Sistemas integrados de gestión / Gestión administrativa / Jurídica y PH</t>
  </si>
  <si>
    <t>Sanciones para la empresa asociadas al incumplimiento del art. 2.2.4.6.35 del Decreto 1072 de 2015</t>
  </si>
  <si>
    <t>Por el cual se adopta el sistema globalmente armonizado de clasificación y etiquetado de productos químicos y se dictanotras disposiciones en materia de salud química</t>
  </si>
  <si>
    <t>Programa de riesgo químico implementado</t>
  </si>
  <si>
    <t>Política Integral para la Prevención y Atención del Consumo de Sustancias Psicoactivas.</t>
  </si>
  <si>
    <t>Politica de prohibición de alcohol y drogas</t>
  </si>
  <si>
    <t>Programa preventivo a las adicciones</t>
  </si>
  <si>
    <t>Por la cual se establecen lineamientos en Seguridad y Salud en el trabajo en los Procesos de Generación, Transmisión, Distribución y Comercialización de la Energía Eléctrica.</t>
  </si>
  <si>
    <t>Expide los lineamientos en seguridad y salud en el trabajo para las actividades ejecutadas en los procesos de generación de energía a través de fuentes convencionales y no convencionales de generación, transmisión, distribución y comercialización de energía eléctrica, para las empresas que presten o hagan uso del sistema eléctrico colombiano contenido en el anexo técnico que forma parte integral de la misma.</t>
  </si>
  <si>
    <t>Elaboración de programa de riesgo electrico</t>
  </si>
  <si>
    <t>Gestión Técnica</t>
  </si>
  <si>
    <t>Inspección de riesgo electrico e informe</t>
  </si>
  <si>
    <t>Gestión administrativa/ Gestión técnica.</t>
  </si>
  <si>
    <t>El incumplimiento a lo establecido en la presente resolución y demás normas que la adicionen, modifiquen o sustituyan, será sancionado en los términos previstos en el artículo 91 del Decreto 1295 de 1994, modificado parcialmente y adicionado por el artículo 13 de la Ley 1562 de 2012, en armonía con el Capítulo 11 del Título 4 de la Parte 2 del Libro 2 del Decreto 1072 de 2015 y demás normas legales remisorias vigentes.</t>
  </si>
  <si>
    <t>Actualización capacitacion virtual de 50 horas en SG-SST</t>
  </si>
  <si>
    <t>Actualización de la capacitación virtual de carácter gratuito en el sistema de gestión de seguridad y sald en el trabajo conforme a la resolución 4927 de 2016</t>
  </si>
  <si>
    <t>Certificado de capacitación aprobada</t>
  </si>
  <si>
    <t>Acciones mínimas de evaluación e intervención de los factores de riesgo psicosocial, promoción de la salud mental y la prevención de problemas y trastornos mentales en los trabajadores en el marco de la actual emergencia sanitaria por sars-cov-2 (covid-19) en colombia.</t>
  </si>
  <si>
    <t>Actividades de prevención de la salud mental</t>
  </si>
  <si>
    <t>Trabajar en la salud mental pero no realizar evaluación de factores de riesgo psicosocial.</t>
  </si>
  <si>
    <t>Cumplimiento al parágrafo 2 del artículo 28 de la resolución 312 de 2019 mediante la cual se definen planes de mejora conforme al resultado de la autoevaluación de los estándares mínimos del sistema de gestión de la seguridad y salud en el trabajo sg-sst</t>
  </si>
  <si>
    <t>Establece los lineamientos para la publicación de los resultados de la evaluación de estándares mínimos del SG-SST de los años 2019 y 2020 en la plataforma de la página del fondo de riesgos laborales: http://www.fondoriesgoslaborales.gov.co/</t>
  </si>
  <si>
    <t>Certificado de autoevaluación realizada</t>
  </si>
  <si>
    <t>Seguridad y sald en el trabajo</t>
  </si>
  <si>
    <t>Registro de autoevauación del SGSST ante el ministerio del trabajo</t>
  </si>
  <si>
    <t>El ministerio del trabajo informa a todos los interesados, que la normatividad vigente no establece un plazo maximo de tiempopara realizar el registro de las autoevaluaciones y los respectivos planes de mejoramiento de los estandares minimos del SGSST.</t>
  </si>
  <si>
    <t>Por la cual se modifica la resolución 666 de 2020 en el sentido de sustituir su anexo técnico.</t>
  </si>
  <si>
    <t>Prorroga hasta por 12 (doce) meses más el periodo de transición establecido en el artículo 3 de la Resolución 5018 de 2019, para la implementación de los lineamientos de Seguridad y Salud en el Trabajo en los procesos de generación, transmisión, distribución y comercialización de energía eléctrica señalados en artículo 3 “Periodo de transición” de la Resolución 5018 de 2019</t>
  </si>
  <si>
    <t>Por la cual se regula el trabajo en casa y se dictan otras disposiciones.</t>
  </si>
  <si>
    <t>Regular la habilitación de trabajo en casa como una forma de prestación del servicio en situaciones ocasionales, excepcionales o especiales, que se presenten en el marco de una relación laboral, legal y reglamentaria con el Estado o con el sector privado, sin que conlleve variación de las condiciones laborales establecidas o pactadas al inicio de la relación laboral</t>
  </si>
  <si>
    <t>Implementación de trabajo en casa o alternancia</t>
  </si>
  <si>
    <t>Gestion administrativa/ SST</t>
  </si>
  <si>
    <t>Informes de rendimiento</t>
  </si>
  <si>
    <t>Gestión administrativa</t>
  </si>
  <si>
    <t>Ministerio de interior</t>
  </si>
  <si>
    <t>Regular la fase de
Aislamiento Selectivo, Distanciamiento Individual Responsable y Reactivación
Económica Segura, que regirá en la República de Colombia, en el marco de la
emergencia sanitaria por causa del Coronavirus COVID-19.</t>
  </si>
  <si>
    <t>Indicador de trabajadores aislados o en trabajo remoto</t>
  </si>
  <si>
    <t>Por medio de la cual se definen los criterios y condiciones para el desarrollo de las actividades económicas, sociales y del Estado y se adopta el protocolo de bioseguridad para la ejecución de estas</t>
  </si>
  <si>
    <t>Establecer los criterios y condiciones para el desarrollo de las actividades económicas, sociales y del Estado, y adoptar el protocolo general de bioseguridad que permita el desarrollo de estas. Deroga la resoluccoín 666 de 2020</t>
  </si>
  <si>
    <t>FECHA DE ACTUALIZACIÓN: 17/06/2021</t>
  </si>
  <si>
    <t>Cadena de suministro</t>
  </si>
  <si>
    <t>Procedimiento para uso de marca y referencia a la certificación + PLUS (GO-PRO-006)</t>
  </si>
  <si>
    <t>BASC CAPÍTULO BOGOTÁ</t>
  </si>
  <si>
    <t>Establecer las condiciones que rigen el uso de la marca + PLUS para clientes certificados bajo el Sistema de Gestión de la Seguridad de la Cadena de Suministro y pueden realizar declaraciones sobre la certificación.</t>
  </si>
  <si>
    <t>Desarrollo</t>
  </si>
  <si>
    <t>Amonestación escrita, Suspensión y/o cancelación de la certificación + PLUS</t>
  </si>
  <si>
    <t>Todas las actualiciones legales de la compañía estan fundamentadas en los principios constitucionales  y respeto a los derechos fundamentales</t>
  </si>
  <si>
    <t>Ponderación del trabajo formal y garantia de  todos los derechos laborales establecidos en la Ley.</t>
  </si>
  <si>
    <t>Cumplimiento de la normatividad  en la ejecución de los contratos suscritos por al organización y actualización de los actos juridicos de la personal juridica.</t>
  </si>
  <si>
    <t xml:space="preserve">Principios de derecho civil en los contratos suscritos por la organización </t>
  </si>
  <si>
    <t>Reglamento de propiedad horizontal ajustado a la normatividad vigente. Ejecución Presupuestal, reuniones peridoicas Consejo de Administración, Asamblea Anual Ordinaria, Actas de Consejo y Asamblea actualizadas.</t>
  </si>
  <si>
    <t>Solicitud de autorizacion de manejo de datos personales en los difrentes contratos suscritos, procedimiento de ingresoso, grabaciones de CCTV, formatos establecidos en las diferentes gestiones.</t>
  </si>
  <si>
    <t>Minutas y tramites de escrituración de ventas de lotes ajsutados a la normatividad vigente</t>
  </si>
  <si>
    <t>Registro de marca de la organización, manejo correcto de la marca en todas las actuaciones de la organización</t>
  </si>
  <si>
    <t>Manual SIPLA - cumplimiento del Sistema en conocimiento del cliente, vinculación de proveedores, contratacion de personal</t>
  </si>
  <si>
    <t xml:space="preserve">Resolución </t>
  </si>
  <si>
    <t>017</t>
  </si>
  <si>
    <t xml:space="preserve">Unidad administrativa especial de información y análisis financiero </t>
  </si>
  <si>
    <t xml:space="preserve">Reportes de operaciones sospechosas   </t>
  </si>
  <si>
    <t xml:space="preserve">Usuario de Zonas Francas como responsables de la obligación aduanera </t>
  </si>
  <si>
    <t xml:space="preserve">Operaciones </t>
  </si>
  <si>
    <t xml:space="preserve">Reporte de ROS  y Objetivos de Transacciones en dinero ante la UIAF </t>
  </si>
  <si>
    <t>Reporte de Ausencia de Operaciones Sospechos ante la UIAF</t>
  </si>
  <si>
    <t>Reporte mensual de ROS y Objetivos ante la UIAF de manera mensual</t>
  </si>
  <si>
    <t>Inclusión de la definición de Lavado de Activos en el Manual SIPLA</t>
  </si>
  <si>
    <t>Inscripción de las bases de datos  ante la Superintentedencia de Sociedades</t>
  </si>
  <si>
    <r>
      <t>Disposiciones generales</t>
    </r>
    <r>
      <rPr>
        <b/>
        <sz val="12"/>
        <color theme="1"/>
        <rFont val="Arial"/>
        <family val="2"/>
      </rPr>
      <t xml:space="preserve"> </t>
    </r>
  </si>
  <si>
    <r>
      <t xml:space="preserve">4.1: </t>
    </r>
    <r>
      <rPr>
        <sz val="12"/>
        <color theme="1"/>
        <rFont val="Arial"/>
        <family val="2"/>
      </rPr>
      <t>Análisis de Contexto</t>
    </r>
    <r>
      <rPr>
        <b/>
        <sz val="12"/>
        <color theme="1"/>
        <rFont val="Arial"/>
        <family val="2"/>
      </rPr>
      <t xml:space="preserve"> (PE-CL-12),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</si>
  <si>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5.3: </t>
    </r>
    <r>
      <rPr>
        <sz val="12"/>
        <color theme="1"/>
        <rFont val="Arial"/>
        <family val="2"/>
      </rPr>
      <t xml:space="preserve">Objetivos del sistema de Gestión </t>
    </r>
    <r>
      <rPr>
        <b/>
        <sz val="12"/>
        <color theme="1"/>
        <rFont val="Arial"/>
        <family val="2"/>
      </rPr>
      <t xml:space="preserve">(PE-CL-10).
5.4: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</si>
  <si>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t>
    </r>
    <r>
      <rPr>
        <sz val="12"/>
        <color theme="1"/>
        <rFont val="Arial"/>
        <family val="2"/>
      </rPr>
      <t xml:space="preserve">Matriz de Tratamiento a Eventos Críticos </t>
    </r>
    <r>
      <rPr>
        <b/>
        <sz val="12"/>
        <color theme="1"/>
        <rFont val="Arial"/>
        <family val="2"/>
      </rPr>
      <t xml:space="preserve">(FO-CL-15).
6.2: </t>
    </r>
    <r>
      <rPr>
        <sz val="12"/>
        <color theme="1"/>
        <rFont val="Arial"/>
        <family val="2"/>
      </rPr>
      <t xml:space="preserve">Matriz de Requisitos Legales </t>
    </r>
    <r>
      <rPr>
        <b/>
        <sz val="12"/>
        <color theme="1"/>
        <rFont val="Arial"/>
        <family val="2"/>
      </rPr>
      <t xml:space="preserve">(FO-JU-05), </t>
    </r>
    <r>
      <rPr>
        <sz val="12"/>
        <color theme="1"/>
        <rFont val="Arial"/>
        <family val="2"/>
      </rPr>
      <t xml:space="preserve">Requisitos Legales </t>
    </r>
    <r>
      <rPr>
        <b/>
        <sz val="12"/>
        <color theme="1"/>
        <rFont val="Arial"/>
        <family val="2"/>
      </rPr>
      <t>(PR-JU-02).</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</si>
  <si>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Evaluación de Desempeño </t>
    </r>
    <r>
      <rPr>
        <b/>
        <sz val="12"/>
        <color theme="1"/>
        <rFont val="Arial"/>
        <family val="2"/>
      </rPr>
      <t xml:space="preserve">(FO-GH-24), </t>
    </r>
    <r>
      <rPr>
        <sz val="12"/>
        <color theme="1"/>
        <rFont val="Arial"/>
        <family val="2"/>
      </rPr>
      <t xml:space="preserve">Plan de desarrollo Individual </t>
    </r>
    <r>
      <rPr>
        <b/>
        <sz val="12"/>
        <color theme="1"/>
        <rFont val="Arial"/>
        <family val="2"/>
      </rPr>
      <t xml:space="preserve">(FO-GH-16), </t>
    </r>
    <r>
      <rPr>
        <sz val="12"/>
        <color theme="1"/>
        <rFont val="Arial"/>
        <family val="2"/>
      </rPr>
      <t xml:space="preserve">Matriz de Cargos Críticos </t>
    </r>
    <r>
      <rPr>
        <b/>
        <sz val="12"/>
        <color theme="1"/>
        <rFont val="Arial"/>
        <family val="2"/>
      </rPr>
      <t xml:space="preserve">(FO-GH-11),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Manual de Tecnología e Informática </t>
    </r>
    <r>
      <rPr>
        <b/>
        <sz val="12"/>
        <color theme="1"/>
        <rFont val="Arial"/>
        <family val="2"/>
      </rPr>
      <t xml:space="preserve">(MA-TI-01).
7.2: </t>
    </r>
    <r>
      <rPr>
        <sz val="12"/>
        <color theme="1"/>
        <rFont val="Arial"/>
        <family val="2"/>
      </rPr>
      <t>Manual de Gestión Integrado</t>
    </r>
    <r>
      <rPr>
        <b/>
        <sz val="12"/>
        <color theme="1"/>
        <rFont val="Arial"/>
        <family val="2"/>
      </rPr>
      <t xml:space="preserve"> (MA-CL-01), </t>
    </r>
    <r>
      <rPr>
        <sz val="12"/>
        <color theme="1"/>
        <rFont val="Arial"/>
        <family val="2"/>
      </rPr>
      <t>Política de Gestión Integrada</t>
    </r>
    <r>
      <rPr>
        <b/>
        <sz val="12"/>
        <color theme="1"/>
        <rFont val="Arial"/>
        <family val="2"/>
      </rPr>
      <t xml:space="preserve"> (PE-CL-03), </t>
    </r>
    <r>
      <rPr>
        <sz val="12"/>
        <color theme="1"/>
        <rFont val="Arial"/>
        <family val="2"/>
      </rPr>
      <t>Objetivos del sistema de Gestión</t>
    </r>
    <r>
      <rPr>
        <b/>
        <sz val="12"/>
        <color theme="1"/>
        <rFont val="Arial"/>
        <family val="2"/>
      </rPr>
      <t xml:space="preserve"> (PE-CL-10),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</si>
  <si>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t xml:space="preserve">8.1: </t>
    </r>
    <r>
      <rPr>
        <sz val="12"/>
        <color theme="1"/>
        <rFont val="Arial"/>
        <family val="2"/>
      </rPr>
      <t xml:space="preserve">Monitoreo y Medición </t>
    </r>
    <r>
      <rPr>
        <b/>
        <sz val="12"/>
        <color theme="1"/>
        <rFont val="Arial"/>
        <family val="2"/>
      </rPr>
      <t xml:space="preserve">(PR-CL-16), </t>
    </r>
    <r>
      <rPr>
        <sz val="12"/>
        <color theme="1"/>
        <rFont val="Arial"/>
        <family val="2"/>
      </rPr>
      <t xml:space="preserve">Matriz de Indicadores </t>
    </r>
    <r>
      <rPr>
        <b/>
        <sz val="12"/>
        <color theme="1"/>
        <rFont val="Arial"/>
        <family val="2"/>
      </rPr>
      <t xml:space="preserve">(FO-GG-01).
8.2: </t>
    </r>
    <r>
      <rPr>
        <sz val="12"/>
        <color theme="1"/>
        <rFont val="Arial"/>
        <family val="2"/>
      </rPr>
      <t xml:space="preserve">Auditorias Internas </t>
    </r>
    <r>
      <rPr>
        <b/>
        <sz val="12"/>
        <color theme="1"/>
        <rFont val="Arial"/>
        <family val="2"/>
      </rPr>
      <t xml:space="preserve">(PR-CL-04), </t>
    </r>
    <r>
      <rPr>
        <sz val="12"/>
        <color theme="1"/>
        <rFont val="Arial"/>
        <family val="2"/>
      </rPr>
      <t xml:space="preserve">Informes de Auditorias Internas </t>
    </r>
    <r>
      <rPr>
        <b/>
        <sz val="12"/>
        <color theme="1"/>
        <rFont val="Arial"/>
        <family val="2"/>
      </rPr>
      <t>(FO-CL-12).</t>
    </r>
  </si>
  <si>
    <r>
      <t xml:space="preserve">9.1, 9.2, 9.3, 9.4: </t>
    </r>
    <r>
      <rPr>
        <sz val="12"/>
        <color theme="1"/>
        <rFont val="Arial"/>
        <family val="2"/>
      </rPr>
      <t xml:space="preserve">Acciones Correctivas Preventivas y de Mejora </t>
    </r>
    <r>
      <rPr>
        <b/>
        <sz val="12"/>
        <color theme="1"/>
        <rFont val="Arial"/>
        <family val="2"/>
      </rPr>
      <t xml:space="preserve">(PR-CL-07), </t>
    </r>
    <r>
      <rPr>
        <sz val="12"/>
        <color theme="1"/>
        <rFont val="Arial"/>
        <family val="2"/>
      </rPr>
      <t xml:space="preserve">Acciones Correctivas, Preventivas y de Mejora </t>
    </r>
    <r>
      <rPr>
        <b/>
        <sz val="12"/>
        <color theme="1"/>
        <rFont val="Arial"/>
        <family val="2"/>
      </rPr>
      <t xml:space="preserve">(FO-CL-21).
9.5:  </t>
    </r>
    <r>
      <rPr>
        <sz val="12"/>
        <color theme="1"/>
        <rFont val="Arial"/>
        <family val="2"/>
      </rPr>
      <t>Manual de Gestión Integrado</t>
    </r>
    <r>
      <rPr>
        <b/>
        <sz val="12"/>
        <color theme="1"/>
        <rFont val="Arial"/>
        <family val="2"/>
      </rPr>
      <t xml:space="preserve"> (MA-CL-01), Nrl: 9.3, </t>
    </r>
    <r>
      <rPr>
        <sz val="12"/>
        <color theme="1"/>
        <rFont val="Arial"/>
        <family val="2"/>
      </rPr>
      <t xml:space="preserve">Registro de Actas </t>
    </r>
    <r>
      <rPr>
        <b/>
        <sz val="12"/>
        <color theme="1"/>
        <rFont val="Arial"/>
        <family val="2"/>
      </rPr>
      <t>(FO-CL-13).</t>
    </r>
  </si>
  <si>
    <r>
      <rPr>
        <b/>
        <sz val="12"/>
        <color theme="1"/>
        <rFont val="Arial"/>
        <family val="2"/>
      </rPr>
      <t xml:space="preserve">1.1: </t>
    </r>
    <r>
      <rPr>
        <sz val="12"/>
        <color theme="1"/>
        <rFont val="Arial"/>
        <family val="2"/>
      </rPr>
      <t xml:space="preserve">Procedimiento de Compras - Asociados de Negocio </t>
    </r>
    <r>
      <rPr>
        <b/>
        <sz val="12"/>
        <color theme="1"/>
        <rFont val="Arial"/>
        <family val="2"/>
      </rPr>
      <t xml:space="preserve">(PR-GH-03), </t>
    </r>
    <r>
      <rPr>
        <sz val="12"/>
        <color theme="1"/>
        <rFont val="Arial"/>
        <family val="2"/>
      </rPr>
      <t xml:space="preserve">Matriz de Asociados de Negocio </t>
    </r>
    <r>
      <rPr>
        <b/>
        <sz val="12"/>
        <color theme="1"/>
        <rFont val="Arial"/>
        <family val="2"/>
      </rPr>
      <t xml:space="preserve">(FO-JU-10), </t>
    </r>
    <r>
      <rPr>
        <sz val="12"/>
        <color theme="1"/>
        <rFont val="Arial"/>
        <family val="2"/>
      </rPr>
      <t xml:space="preserve">Formato de Evaluación y Reevaluación de Proveedores Críticos </t>
    </r>
    <r>
      <rPr>
        <b/>
        <sz val="12"/>
        <color theme="1"/>
        <rFont val="Arial"/>
        <family val="2"/>
      </rPr>
      <t xml:space="preserve">(FO-JU-06).
1.2: </t>
    </r>
    <r>
      <rPr>
        <sz val="12"/>
        <color theme="1"/>
        <rFont val="Arial"/>
        <family val="2"/>
      </rPr>
      <t>Manual SIPLA.</t>
    </r>
  </si>
  <si>
    <r>
      <t xml:space="preserve">2.1: </t>
    </r>
    <r>
      <rPr>
        <sz val="12"/>
        <color theme="1"/>
        <rFont val="Arial"/>
        <family val="2"/>
      </rPr>
      <t xml:space="preserve">Manual de Operaciones </t>
    </r>
    <r>
      <rPr>
        <b/>
        <sz val="12"/>
        <color theme="1"/>
        <rFont val="Arial"/>
        <family val="2"/>
      </rPr>
      <t xml:space="preserve">(MA-OP-01), </t>
    </r>
    <r>
      <rPr>
        <sz val="12"/>
        <color theme="1"/>
        <rFont val="Arial"/>
        <family val="2"/>
      </rPr>
      <t xml:space="preserve">APPOLO, Política de Firmas y Sellos </t>
    </r>
    <r>
      <rPr>
        <b/>
        <sz val="12"/>
        <color theme="1"/>
        <rFont val="Arial"/>
        <family val="2"/>
      </rPr>
      <t xml:space="preserve">(PR-CL-10).
2.2: </t>
    </r>
    <r>
      <rPr>
        <sz val="12"/>
        <color theme="1"/>
        <rFont val="Arial"/>
        <family val="2"/>
      </rPr>
      <t>Manual de Operaciones</t>
    </r>
    <r>
      <rPr>
        <b/>
        <sz val="12"/>
        <color theme="1"/>
        <rFont val="Arial"/>
        <family val="2"/>
      </rPr>
      <t xml:space="preserve"> (MA-OP-01)</t>
    </r>
    <r>
      <rPr>
        <sz val="12"/>
        <color theme="1"/>
        <rFont val="Arial"/>
        <family val="2"/>
      </rPr>
      <t>,</t>
    </r>
    <r>
      <rPr>
        <b/>
        <sz val="12"/>
        <color theme="1"/>
        <rFont val="Arial"/>
        <family val="2"/>
      </rPr>
      <t xml:space="preserve"> </t>
    </r>
    <r>
      <rPr>
        <sz val="12"/>
        <color theme="1"/>
        <rFont val="Arial"/>
        <family val="2"/>
      </rPr>
      <t>inspección de mercancias</t>
    </r>
    <r>
      <rPr>
        <b/>
        <sz val="12"/>
        <color theme="1"/>
        <rFont val="Arial"/>
        <family val="2"/>
      </rPr>
      <t xml:space="preserve"> (PR-OP-07). </t>
    </r>
    <r>
      <rPr>
        <sz val="12"/>
        <color theme="1"/>
        <rFont val="Arial"/>
        <family val="2"/>
      </rPr>
      <t>así como también se especifica dicha responsabilidad en el Decreto 1165 del 2019, en su artículo 494,” Obligaciones de los usuarios operadores de las zonas francas”,  numeral 6.</t>
    </r>
  </si>
  <si>
    <r>
      <rPr>
        <b/>
        <sz val="12"/>
        <color theme="1"/>
        <rFont val="Arial"/>
        <family val="2"/>
      </rPr>
      <t xml:space="preserve">3.1: </t>
    </r>
    <r>
      <rPr>
        <sz val="12"/>
        <color theme="1"/>
        <rFont val="Arial"/>
        <family val="2"/>
      </rPr>
      <t xml:space="preserve">Manual de Gestión Humana y Administración </t>
    </r>
    <r>
      <rPr>
        <b/>
        <sz val="12"/>
        <color theme="1"/>
        <rFont val="Arial"/>
        <family val="2"/>
      </rPr>
      <t xml:space="preserve">(MA-GH-01).
3.2: </t>
    </r>
    <r>
      <rPr>
        <sz val="12"/>
        <color theme="1"/>
        <rFont val="Arial"/>
        <family val="2"/>
      </rPr>
      <t xml:space="preserve">Plan Anual de Formación </t>
    </r>
    <r>
      <rPr>
        <b/>
        <sz val="12"/>
        <color theme="1"/>
        <rFont val="Arial"/>
        <family val="2"/>
      </rPr>
      <t>(FO-GH-08).</t>
    </r>
  </si>
  <si>
    <r>
      <t xml:space="preserve">4.1: </t>
    </r>
    <r>
      <rPr>
        <sz val="12"/>
        <color theme="1"/>
        <rFont val="Arial"/>
        <family val="2"/>
      </rPr>
      <t>Procedimiento de Ingreso Para Empleados, Proveedores, Visitantes, Contratistas y Transportistas</t>
    </r>
    <r>
      <rPr>
        <b/>
        <sz val="12"/>
        <color theme="1"/>
        <rFont val="Arial"/>
        <family val="2"/>
      </rPr>
      <t xml:space="preserve"> (PR-PH-03), </t>
    </r>
    <r>
      <rPr>
        <sz val="12"/>
        <color theme="1"/>
        <rFont val="Arial"/>
        <family val="2"/>
      </rPr>
      <t xml:space="preserve">Instructivo Para Uso de Tarjetas de Acceso </t>
    </r>
    <r>
      <rPr>
        <b/>
        <sz val="12"/>
        <color theme="1"/>
        <rFont val="Arial"/>
        <family val="2"/>
      </rPr>
      <t xml:space="preserve">(IN-PH-03).
4.2: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Sistemas de seguridad, Barrearas Perimetrales, Plano de Áreas Críticas, Programa de Mantenimiento General </t>
    </r>
    <r>
      <rPr>
        <b/>
        <sz val="12"/>
        <color theme="1"/>
        <rFont val="Arial"/>
        <family val="2"/>
      </rPr>
      <t xml:space="preserve">(FO-TC-02), </t>
    </r>
    <r>
      <rPr>
        <sz val="12"/>
        <color theme="1"/>
        <rFont val="Arial"/>
        <family val="2"/>
      </rPr>
      <t xml:space="preserve">Política de Laves </t>
    </r>
    <r>
      <rPr>
        <b/>
        <sz val="12"/>
        <color theme="1"/>
        <rFont val="Arial"/>
        <family val="2"/>
      </rPr>
      <t xml:space="preserve">(PR-PH-02), </t>
    </r>
    <r>
      <rPr>
        <sz val="12"/>
        <color theme="1"/>
        <rFont val="Arial"/>
        <family val="2"/>
      </rPr>
      <t xml:space="preserve">Asignación de Llaves </t>
    </r>
    <r>
      <rPr>
        <b/>
        <sz val="12"/>
        <color theme="1"/>
        <rFont val="Arial"/>
        <family val="2"/>
      </rPr>
      <t xml:space="preserve">(FO-PH-01-PR-02), </t>
    </r>
    <r>
      <rPr>
        <sz val="12"/>
        <color theme="1"/>
        <rFont val="Arial"/>
        <family val="2"/>
      </rPr>
      <t xml:space="preserve">Registro de Llaves </t>
    </r>
    <r>
      <rPr>
        <b/>
        <sz val="12"/>
        <color theme="1"/>
        <rFont val="Arial"/>
        <family val="2"/>
      </rPr>
      <t xml:space="preserve">(FO-PH-02-PR-02), </t>
    </r>
    <r>
      <rPr>
        <sz val="12"/>
        <color theme="1"/>
        <rFont val="Arial"/>
        <family val="2"/>
      </rPr>
      <t>CCTV, Seguridad Nacional.</t>
    </r>
  </si>
  <si>
    <r>
      <rPr>
        <b/>
        <sz val="12"/>
        <color theme="1"/>
        <rFont val="Arial"/>
        <family val="2"/>
      </rPr>
      <t xml:space="preserve">5.1: </t>
    </r>
    <r>
      <rPr>
        <sz val="12"/>
        <color theme="1"/>
        <rFont val="Arial"/>
        <family val="2"/>
      </rPr>
      <t xml:space="preserve">Política de Uso de los Recursos Informáticos </t>
    </r>
    <r>
      <rPr>
        <b/>
        <sz val="12"/>
        <color theme="1"/>
        <rFont val="Arial"/>
        <family val="2"/>
      </rPr>
      <t xml:space="preserve">(PE-TI-01), </t>
    </r>
    <r>
      <rPr>
        <sz val="12"/>
        <color theme="1"/>
        <rFont val="Arial"/>
        <family val="2"/>
      </rPr>
      <t xml:space="preserve">Política de Uso y Manejo de Información Confidencial </t>
    </r>
    <r>
      <rPr>
        <b/>
        <sz val="12"/>
        <color theme="1"/>
        <rFont val="Arial"/>
        <family val="2"/>
      </rPr>
      <t xml:space="preserve">(PE-TI-02).
5.2: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Actualización de Contraseñas </t>
    </r>
    <r>
      <rPr>
        <b/>
        <sz val="12"/>
        <color theme="1"/>
        <rFont val="Arial"/>
        <family val="2"/>
      </rPr>
      <t xml:space="preserve">(FO-TI-10), </t>
    </r>
    <r>
      <rPr>
        <sz val="12"/>
        <color theme="1"/>
        <rFont val="Arial"/>
        <family val="2"/>
      </rPr>
      <t xml:space="preserve">Antivirus, Realización de Back-Up </t>
    </r>
    <r>
      <rPr>
        <b/>
        <sz val="12"/>
        <color theme="1"/>
        <rFont val="Arial"/>
        <family val="2"/>
      </rPr>
      <t>(FO-TI-06)</t>
    </r>
  </si>
  <si>
    <r>
      <t xml:space="preserve">4.1: </t>
    </r>
    <r>
      <rPr>
        <sz val="12"/>
        <rFont val="Arial"/>
        <family val="2"/>
      </rPr>
      <t>Manual de Gestión Integrado</t>
    </r>
    <r>
      <rPr>
        <b/>
        <sz val="12"/>
        <rFont val="Arial"/>
        <family val="2"/>
      </rPr>
      <t xml:space="preserve"> (MA-CL-01).
4.2: </t>
    </r>
    <r>
      <rPr>
        <sz val="12"/>
        <rFont val="Arial"/>
        <family val="2"/>
      </rPr>
      <t xml:space="preserve">Política de Gestión Integrada </t>
    </r>
    <r>
      <rPr>
        <b/>
        <sz val="12"/>
        <rFont val="Arial"/>
        <family val="2"/>
      </rPr>
      <t xml:space="preserve">(PE-CL-03).
4.3.1: </t>
    </r>
    <r>
      <rPr>
        <sz val="12"/>
        <rFont val="Arial"/>
        <family val="2"/>
      </rPr>
      <t>Gestión de Riesgos</t>
    </r>
    <r>
      <rPr>
        <b/>
        <sz val="12"/>
        <rFont val="Arial"/>
        <family val="2"/>
      </rPr>
      <t xml:space="preserve"> (PR-CL-01), </t>
    </r>
    <r>
      <rPr>
        <sz val="12"/>
        <rFont val="Arial"/>
        <family val="2"/>
      </rPr>
      <t xml:space="preserve">Matriz de Gestión de Riesgos </t>
    </r>
    <r>
      <rPr>
        <b/>
        <sz val="12"/>
        <rFont val="Arial"/>
        <family val="2"/>
      </rPr>
      <t xml:space="preserve"> (FO-CL-14).
4.3.2: </t>
    </r>
    <r>
      <rPr>
        <sz val="12"/>
        <rFont val="Arial"/>
        <family val="2"/>
      </rPr>
      <t>Matriz de Requisitos Legales</t>
    </r>
    <r>
      <rPr>
        <b/>
        <sz val="12"/>
        <rFont val="Arial"/>
        <family val="2"/>
      </rPr>
      <t xml:space="preserve"> (FO-JU-05),</t>
    </r>
    <r>
      <rPr>
        <sz val="12"/>
        <rFont val="Arial"/>
        <family val="2"/>
      </rPr>
      <t xml:space="preserve"> Requisitos Legales</t>
    </r>
    <r>
      <rPr>
        <b/>
        <sz val="12"/>
        <rFont val="Arial"/>
        <family val="2"/>
      </rPr>
      <t xml:space="preserve"> (PR-JU-02).
4.3.3 y 4.3.4: </t>
    </r>
    <r>
      <rPr>
        <sz val="12"/>
        <rFont val="Arial"/>
        <family val="2"/>
      </rPr>
      <t>Monitoreo y Medición</t>
    </r>
    <r>
      <rPr>
        <b/>
        <sz val="12"/>
        <rFont val="Arial"/>
        <family val="2"/>
      </rPr>
      <t xml:space="preserve"> (PR-CL-16), </t>
    </r>
    <r>
      <rPr>
        <sz val="12"/>
        <rFont val="Arial"/>
        <family val="2"/>
      </rPr>
      <t>Matriz de Indicadores</t>
    </r>
    <r>
      <rPr>
        <b/>
        <sz val="12"/>
        <rFont val="Arial"/>
        <family val="2"/>
      </rPr>
      <t xml:space="preserve"> (FO-GG-01).
4.3.5: </t>
    </r>
    <r>
      <rPr>
        <sz val="12"/>
        <rFont val="Arial"/>
        <family val="2"/>
      </rPr>
      <t xml:space="preserve">Programas de Seguridad 1, y 4 </t>
    </r>
    <r>
      <rPr>
        <b/>
        <sz val="12"/>
        <rFont val="Arial"/>
        <family val="2"/>
      </rPr>
      <t xml:space="preserve">(FO-CL-51,  FO-CL-53).
4.4.1:  </t>
    </r>
    <r>
      <rPr>
        <sz val="12"/>
        <rFont val="Arial"/>
        <family val="2"/>
      </rPr>
      <t>Perfil de Cargo</t>
    </r>
    <r>
      <rPr>
        <b/>
        <sz val="12"/>
        <rFont val="Arial"/>
        <family val="2"/>
      </rPr>
      <t xml:space="preserve"> (FO-GH-09) y </t>
    </r>
    <r>
      <rPr>
        <sz val="12"/>
        <rFont val="Arial"/>
        <family val="2"/>
      </rPr>
      <t>Manual de Gestión Integrado</t>
    </r>
    <r>
      <rPr>
        <b/>
        <sz val="12"/>
        <rFont val="Arial"/>
        <family val="2"/>
      </rPr>
      <t xml:space="preserve"> (MA-CL-01), Nrl: 5.3,</t>
    </r>
    <r>
      <rPr>
        <sz val="12"/>
        <rFont val="Arial"/>
        <family val="2"/>
      </rPr>
      <t xml:space="preserve"> Organigrama</t>
    </r>
    <r>
      <rPr>
        <b/>
        <sz val="12"/>
        <rFont val="Arial"/>
        <family val="2"/>
      </rPr>
      <t xml:space="preserve"> (PE-CL-06).
4.4.2: </t>
    </r>
    <r>
      <rPr>
        <sz val="12"/>
        <rFont val="Arial"/>
        <family val="2"/>
      </rPr>
      <t>Plan Anual de Formación</t>
    </r>
    <r>
      <rPr>
        <b/>
        <sz val="12"/>
        <rFont val="Arial"/>
        <family val="2"/>
      </rPr>
      <t xml:space="preserve"> (FO-GH-08).
4.4.3: </t>
    </r>
    <r>
      <rPr>
        <sz val="12"/>
        <rFont val="Arial"/>
        <family val="2"/>
      </rPr>
      <t xml:space="preserve">Matriz de Comunicación </t>
    </r>
    <r>
      <rPr>
        <b/>
        <sz val="12"/>
        <rFont val="Arial"/>
        <family val="2"/>
      </rPr>
      <t>(PE-CL-09).</t>
    </r>
    <r>
      <rPr>
        <sz val="12"/>
        <rFont val="Arial"/>
        <family val="2"/>
      </rPr>
      <t xml:space="preserve">
</t>
    </r>
    <r>
      <rPr>
        <b/>
        <sz val="12"/>
        <rFont val="Arial"/>
        <family val="2"/>
      </rPr>
      <t>4.4.4, 4.4.5 y 4.4.6:</t>
    </r>
    <r>
      <rPr>
        <sz val="12"/>
        <rFont val="Arial"/>
        <family val="2"/>
      </rPr>
      <t xml:space="preserve"> Manual de Gestión Integrado</t>
    </r>
    <r>
      <rPr>
        <b/>
        <sz val="12"/>
        <rFont val="Arial"/>
        <family val="2"/>
      </rPr>
      <t xml:space="preserve"> (MA-CL-01)</t>
    </r>
    <r>
      <rPr>
        <sz val="12"/>
        <rFont val="Arial"/>
        <family val="2"/>
      </rPr>
      <t>, Política de Gestión Integrada</t>
    </r>
    <r>
      <rPr>
        <b/>
        <sz val="12"/>
        <rFont val="Arial"/>
        <family val="2"/>
      </rPr>
      <t xml:space="preserve"> (PE-CL-03),</t>
    </r>
    <r>
      <rPr>
        <sz val="12"/>
        <rFont val="Arial"/>
        <family val="2"/>
      </rPr>
      <t xml:space="preserve"> Objetivos del sistema de Gestión</t>
    </r>
    <r>
      <rPr>
        <b/>
        <sz val="12"/>
        <rFont val="Arial"/>
        <family val="2"/>
      </rPr>
      <t xml:space="preserve"> (PE-CL10), </t>
    </r>
    <r>
      <rPr>
        <sz val="12"/>
        <rFont val="Arial"/>
        <family val="2"/>
      </rPr>
      <t>Control de Documentos</t>
    </r>
    <r>
      <rPr>
        <b/>
        <sz val="12"/>
        <rFont val="Arial"/>
        <family val="2"/>
      </rPr>
      <t xml:space="preserve"> (PR-CL-03), </t>
    </r>
    <r>
      <rPr>
        <sz val="12"/>
        <rFont val="Arial"/>
        <family val="2"/>
      </rPr>
      <t>Control de Registros</t>
    </r>
    <r>
      <rPr>
        <b/>
        <sz val="12"/>
        <rFont val="Arial"/>
        <family val="2"/>
      </rPr>
      <t xml:space="preserve"> (PR-CL-08), </t>
    </r>
    <r>
      <rPr>
        <sz val="12"/>
        <rFont val="Arial"/>
        <family val="2"/>
      </rPr>
      <t>Listado de Documentos Internos</t>
    </r>
    <r>
      <rPr>
        <b/>
        <sz val="12"/>
        <rFont val="Arial"/>
        <family val="2"/>
      </rPr>
      <t xml:space="preserve"> (FO-CL-01),</t>
    </r>
    <r>
      <rPr>
        <sz val="12"/>
        <rFont val="Arial"/>
        <family val="2"/>
      </rPr>
      <t xml:space="preserve"> Listado de Documentos Externos</t>
    </r>
    <r>
      <rPr>
        <b/>
        <sz val="12"/>
        <rFont val="Arial"/>
        <family val="2"/>
      </rPr>
      <t xml:space="preserve"> (FO-CL-02), </t>
    </r>
    <r>
      <rPr>
        <sz val="12"/>
        <rFont val="Arial"/>
        <family val="2"/>
      </rPr>
      <t>Listado Maestro de Registros</t>
    </r>
    <r>
      <rPr>
        <b/>
        <sz val="12"/>
        <rFont val="Arial"/>
        <family val="2"/>
      </rPr>
      <t xml:space="preserve"> (FO-CL07),  </t>
    </r>
    <r>
      <rPr>
        <sz val="12"/>
        <rFont val="Arial"/>
        <family val="2"/>
      </rPr>
      <t>Mapa de Procesos</t>
    </r>
    <r>
      <rPr>
        <b/>
        <sz val="12"/>
        <rFont val="Arial"/>
        <family val="2"/>
      </rPr>
      <t xml:space="preserve"> (PE-CL-04) </t>
    </r>
    <r>
      <rPr>
        <sz val="12"/>
        <rFont val="Arial"/>
        <family val="2"/>
      </rPr>
      <t>y Caracterización de Procesos</t>
    </r>
    <r>
      <rPr>
        <b/>
        <sz val="12"/>
        <rFont val="Arial"/>
        <family val="2"/>
      </rPr>
      <t xml:space="preserve"> (PE-CL-05)</t>
    </r>
    <r>
      <rPr>
        <sz val="12"/>
        <rFont val="Arial"/>
        <family val="2"/>
      </rPr>
      <t>, Manual de Operaciones</t>
    </r>
    <r>
      <rPr>
        <b/>
        <sz val="12"/>
        <rFont val="Arial"/>
        <family val="2"/>
      </rPr>
      <t xml:space="preserve"> (MA-OP-01), </t>
    </r>
    <r>
      <rPr>
        <sz val="12"/>
        <rFont val="Arial"/>
        <family val="2"/>
      </rPr>
      <t xml:space="preserve">Procedimiento de Gestión del cambio de SST </t>
    </r>
    <r>
      <rPr>
        <b/>
        <sz val="12"/>
        <rFont val="Arial"/>
        <family val="2"/>
      </rPr>
      <t xml:space="preserve">(PR-ST-08), </t>
    </r>
    <r>
      <rPr>
        <sz val="12"/>
        <rFont val="Arial"/>
        <family val="2"/>
      </rPr>
      <t xml:space="preserve">Ficha Gestión del Cambio </t>
    </r>
    <r>
      <rPr>
        <b/>
        <sz val="12"/>
        <rFont val="Arial"/>
        <family val="2"/>
      </rPr>
      <t xml:space="preserve">(FO-ST-35).
4.4.7: </t>
    </r>
    <r>
      <rPr>
        <sz val="12"/>
        <rFont val="Arial"/>
        <family val="2"/>
      </rPr>
      <t xml:space="preserve">Matriz de Tratamiento a Eventos Críticos </t>
    </r>
    <r>
      <rPr>
        <b/>
        <sz val="12"/>
        <rFont val="Arial"/>
        <family val="2"/>
      </rPr>
      <t xml:space="preserve">(FO-CL-15),  </t>
    </r>
    <r>
      <rPr>
        <sz val="12"/>
        <rFont val="Arial"/>
        <family val="2"/>
      </rPr>
      <t>Manual General Plan de Preparación, Atención y Respuesta ante emergencias</t>
    </r>
    <r>
      <rPr>
        <b/>
        <sz val="12"/>
        <rFont val="Arial"/>
        <family val="2"/>
      </rPr>
      <t xml:space="preserve"> (MA-ST-01), </t>
    </r>
    <r>
      <rPr>
        <sz val="12"/>
        <rFont val="Arial"/>
        <family val="2"/>
      </rPr>
      <t xml:space="preserve">Informes de simulacros.
</t>
    </r>
    <r>
      <rPr>
        <b/>
        <sz val="12"/>
        <rFont val="Arial"/>
        <family val="2"/>
      </rPr>
      <t xml:space="preserve">4.5.1: </t>
    </r>
    <r>
      <rPr>
        <sz val="12"/>
        <rFont val="Arial"/>
        <family val="2"/>
      </rPr>
      <t>Monitoreo y Medición</t>
    </r>
    <r>
      <rPr>
        <b/>
        <sz val="12"/>
        <rFont val="Arial"/>
        <family val="2"/>
      </rPr>
      <t xml:space="preserve"> (PR-CL-16), </t>
    </r>
    <r>
      <rPr>
        <sz val="12"/>
        <rFont val="Arial"/>
        <family val="2"/>
      </rPr>
      <t xml:space="preserve">Matriz de Indicadores </t>
    </r>
    <r>
      <rPr>
        <b/>
        <sz val="12"/>
        <rFont val="Arial"/>
        <family val="2"/>
      </rPr>
      <t xml:space="preserve">(FO-GG-01).
4.5.2: </t>
    </r>
    <r>
      <rPr>
        <sz val="12"/>
        <rFont val="Arial"/>
        <family val="2"/>
      </rPr>
      <t xml:space="preserve">Informes de Simulacros.
</t>
    </r>
    <r>
      <rPr>
        <b/>
        <sz val="12"/>
        <rFont val="Arial"/>
        <family val="2"/>
      </rPr>
      <t xml:space="preserve">4.5.3: </t>
    </r>
    <r>
      <rPr>
        <sz val="12"/>
        <rFont val="Arial"/>
        <family val="2"/>
      </rPr>
      <t xml:space="preserve">Acciones Correctivas Preventivas y de Mejora </t>
    </r>
    <r>
      <rPr>
        <b/>
        <sz val="12"/>
        <rFont val="Arial"/>
        <family val="2"/>
      </rPr>
      <t xml:space="preserve">(PR-CL-07), </t>
    </r>
    <r>
      <rPr>
        <sz val="12"/>
        <rFont val="Arial"/>
        <family val="2"/>
      </rPr>
      <t xml:space="preserve">Acciones Correctivas, Preventivas y de Mejora </t>
    </r>
    <r>
      <rPr>
        <b/>
        <sz val="12"/>
        <rFont val="Arial"/>
        <family val="2"/>
      </rPr>
      <t xml:space="preserve">(FO-CL-21).
4.5.4: </t>
    </r>
    <r>
      <rPr>
        <sz val="12"/>
        <rFont val="Arial"/>
        <family val="2"/>
      </rPr>
      <t>Control de Registros</t>
    </r>
    <r>
      <rPr>
        <b/>
        <sz val="12"/>
        <rFont val="Arial"/>
        <family val="2"/>
      </rPr>
      <t xml:space="preserve"> (PR-CL-08), </t>
    </r>
    <r>
      <rPr>
        <sz val="12"/>
        <rFont val="Arial"/>
        <family val="2"/>
      </rPr>
      <t>Listado de Documentos Externos</t>
    </r>
    <r>
      <rPr>
        <b/>
        <sz val="12"/>
        <rFont val="Arial"/>
        <family val="2"/>
      </rPr>
      <t xml:space="preserve"> (FO-CL-02), </t>
    </r>
    <r>
      <rPr>
        <sz val="12"/>
        <rFont val="Arial"/>
        <family val="2"/>
      </rPr>
      <t>Listado Maestro de Registros</t>
    </r>
    <r>
      <rPr>
        <b/>
        <sz val="12"/>
        <rFont val="Arial"/>
        <family val="2"/>
      </rPr>
      <t xml:space="preserve"> (FO-CL-07).
4.5.5: </t>
    </r>
    <r>
      <rPr>
        <sz val="12"/>
        <rFont val="Arial"/>
        <family val="2"/>
      </rPr>
      <t>Auditorias Internas</t>
    </r>
    <r>
      <rPr>
        <b/>
        <sz val="12"/>
        <rFont val="Arial"/>
        <family val="2"/>
      </rPr>
      <t xml:space="preserve"> (PR-CL-04),</t>
    </r>
    <r>
      <rPr>
        <sz val="12"/>
        <rFont val="Arial"/>
        <family val="2"/>
      </rPr>
      <t xml:space="preserve"> Informes de Auditorias Internas</t>
    </r>
    <r>
      <rPr>
        <b/>
        <sz val="12"/>
        <rFont val="Arial"/>
        <family val="2"/>
      </rPr>
      <t xml:space="preserve"> (FO-CL-12).
4.6: </t>
    </r>
    <r>
      <rPr>
        <sz val="12"/>
        <rFont val="Arial"/>
        <family val="2"/>
      </rPr>
      <t>Manual de Gestión Integrado</t>
    </r>
    <r>
      <rPr>
        <b/>
        <sz val="12"/>
        <rFont val="Arial"/>
        <family val="2"/>
      </rPr>
      <t xml:space="preserve"> (MA-CL-01), Nrl: 9.3, </t>
    </r>
    <r>
      <rPr>
        <sz val="12"/>
        <rFont val="Arial"/>
        <family val="2"/>
      </rPr>
      <t>Registro de Actas</t>
    </r>
    <r>
      <rPr>
        <b/>
        <sz val="12"/>
        <rFont val="Arial"/>
        <family val="2"/>
      </rPr>
      <t xml:space="preserve"> (FO-CL-13).</t>
    </r>
  </si>
  <si>
    <r>
      <t xml:space="preserve">4.1: </t>
    </r>
    <r>
      <rPr>
        <sz val="12"/>
        <color theme="1"/>
        <rFont val="Arial"/>
        <family val="2"/>
      </rPr>
      <t xml:space="preserve">4.1: Análisis de Contexto </t>
    </r>
    <r>
      <rPr>
        <b/>
        <sz val="12"/>
        <color theme="1"/>
        <rFont val="Arial"/>
        <family val="2"/>
      </rPr>
      <t>(PE-CL-12)</t>
    </r>
    <r>
      <rPr>
        <sz val="12"/>
        <color theme="1"/>
        <rFont val="Arial"/>
        <family val="2"/>
      </rPr>
      <t xml:space="preserve">, </t>
    </r>
    <r>
      <rPr>
        <b/>
        <sz val="12"/>
        <color theme="1"/>
        <rFont val="Arial"/>
        <family val="2"/>
      </rPr>
      <t xml:space="preserve">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</si>
  <si>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t>
    </r>
    <r>
      <rPr>
        <sz val="12"/>
        <color theme="1"/>
        <rFont val="Arial"/>
        <family val="2"/>
      </rPr>
      <t xml:space="preserve">Objetivos del sistema de Gestión </t>
    </r>
    <r>
      <rPr>
        <b/>
        <sz val="12"/>
        <color theme="1"/>
        <rFont val="Arial"/>
        <family val="2"/>
      </rPr>
      <t xml:space="preserve">(PE-CL10).
5.3: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</si>
  <si>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6.2: </t>
    </r>
    <r>
      <rPr>
        <sz val="12"/>
        <color theme="1"/>
        <rFont val="Arial"/>
        <family val="2"/>
      </rPr>
      <t xml:space="preserve">Objetivos del sistema de Gestión </t>
    </r>
    <r>
      <rPr>
        <b/>
        <sz val="12"/>
        <color theme="1"/>
        <rFont val="Arial"/>
        <family val="2"/>
      </rPr>
      <t>(PE-CL10)</t>
    </r>
    <r>
      <rPr>
        <sz val="12"/>
        <color theme="1"/>
        <rFont val="Arial"/>
        <family val="2"/>
      </rPr>
      <t xml:space="preserve">.
</t>
    </r>
    <r>
      <rPr>
        <b/>
        <sz val="12"/>
        <color theme="1"/>
        <rFont val="Arial"/>
        <family val="2"/>
      </rPr>
      <t xml:space="preserve">6.3: </t>
    </r>
    <r>
      <rPr>
        <sz val="12"/>
        <color theme="1"/>
        <rFont val="Arial"/>
        <family val="2"/>
      </rPr>
      <t>Procedimiento de Gestión del cambio de SST</t>
    </r>
    <r>
      <rPr>
        <b/>
        <sz val="12"/>
        <color theme="1"/>
        <rFont val="Arial"/>
        <family val="2"/>
      </rPr>
      <t xml:space="preserve"> (PR-ST-08), </t>
    </r>
    <r>
      <rPr>
        <sz val="12"/>
        <color theme="1"/>
        <rFont val="Arial"/>
        <family val="2"/>
      </rPr>
      <t>Ficha Gestión del Cambio</t>
    </r>
    <r>
      <rPr>
        <b/>
        <sz val="12"/>
        <color theme="1"/>
        <rFont val="Arial"/>
        <family val="2"/>
      </rPr>
      <t xml:space="preserve"> (FO-ST-35).</t>
    </r>
    <r>
      <rPr>
        <sz val="12"/>
        <color theme="1"/>
        <rFont val="Arial"/>
        <family val="2"/>
      </rPr>
      <t xml:space="preserve">
</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</si>
  <si>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Manual del SG-SST </t>
    </r>
    <r>
      <rPr>
        <b/>
        <sz val="12"/>
        <color theme="1"/>
        <rFont val="Arial"/>
        <family val="2"/>
      </rPr>
      <t xml:space="preserve">(MA-ST-03), </t>
    </r>
    <r>
      <rPr>
        <sz val="12"/>
        <color theme="1"/>
        <rFont val="Arial"/>
        <family val="2"/>
      </rPr>
      <t xml:space="preserve">Procedimiento de Seguimiento a Básculas </t>
    </r>
    <r>
      <rPr>
        <b/>
        <sz val="12"/>
        <color theme="1"/>
        <rFont val="Arial"/>
        <family val="2"/>
      </rPr>
      <t xml:space="preserve">(PR-TC-01), </t>
    </r>
    <r>
      <rPr>
        <sz val="12"/>
        <color theme="1"/>
        <rFont val="Arial"/>
        <family val="2"/>
      </rPr>
      <t xml:space="preserve">Plan de Mantenimiento de Básculas </t>
    </r>
    <r>
      <rPr>
        <b/>
        <sz val="12"/>
        <color theme="1"/>
        <rFont val="Arial"/>
        <family val="2"/>
      </rPr>
      <t xml:space="preserve">(FO-TC-01), </t>
    </r>
    <r>
      <rPr>
        <sz val="12"/>
        <color theme="1"/>
        <rFont val="Arial"/>
        <family val="2"/>
      </rPr>
      <t xml:space="preserve">Lista de Chequeo Básculas </t>
    </r>
    <r>
      <rPr>
        <b/>
        <sz val="12"/>
        <color theme="1"/>
        <rFont val="Arial"/>
        <family val="2"/>
      </rPr>
      <t xml:space="preserve">(FO-TC-04), </t>
    </r>
    <r>
      <rPr>
        <sz val="12"/>
        <color theme="1"/>
        <rFont val="Arial"/>
        <family val="2"/>
      </rPr>
      <t xml:space="preserve">Certificados de Calibración Anual, Plan Anual de Formación </t>
    </r>
    <r>
      <rPr>
        <b/>
        <sz val="12"/>
        <color theme="1"/>
        <rFont val="Arial"/>
        <family val="2"/>
      </rPr>
      <t xml:space="preserve">(FO-GH-08).
7.2: </t>
    </r>
    <r>
      <rPr>
        <sz val="12"/>
        <color theme="1"/>
        <rFont val="Arial"/>
        <family val="2"/>
      </rPr>
      <t>Manual de Gestión Humana y Administración</t>
    </r>
    <r>
      <rPr>
        <b/>
        <sz val="12"/>
        <color theme="1"/>
        <rFont val="Arial"/>
        <family val="2"/>
      </rPr>
      <t xml:space="preserve"> (MA-GH-01), </t>
    </r>
    <r>
      <rPr>
        <sz val="12"/>
        <color theme="1"/>
        <rFont val="Arial"/>
        <family val="2"/>
      </rPr>
      <t>Perfil de Cargos</t>
    </r>
    <r>
      <rPr>
        <b/>
        <sz val="12"/>
        <color theme="1"/>
        <rFont val="Arial"/>
        <family val="2"/>
      </rPr>
      <t xml:space="preserve"> (FO-GH-09),</t>
    </r>
    <r>
      <rPr>
        <sz val="12"/>
        <color theme="1"/>
        <rFont val="Arial"/>
        <family val="2"/>
      </rPr>
      <t xml:space="preserve"> Evaluación de Desempeño</t>
    </r>
    <r>
      <rPr>
        <b/>
        <sz val="12"/>
        <color theme="1"/>
        <rFont val="Arial"/>
        <family val="2"/>
      </rPr>
      <t xml:space="preserve"> (FO-GH-24), </t>
    </r>
    <r>
      <rPr>
        <sz val="12"/>
        <color theme="1"/>
        <rFont val="Arial"/>
        <family val="2"/>
      </rPr>
      <t>Plan de desarrollo Individual</t>
    </r>
    <r>
      <rPr>
        <b/>
        <sz val="12"/>
        <color theme="1"/>
        <rFont val="Arial"/>
        <family val="2"/>
      </rPr>
      <t xml:space="preserve"> (FO-GH-16).
7.3: </t>
    </r>
    <r>
      <rPr>
        <sz val="12"/>
        <color theme="1"/>
        <rFont val="Arial"/>
        <family val="2"/>
      </rPr>
      <t>Plan Anual de Formación</t>
    </r>
    <r>
      <rPr>
        <b/>
        <sz val="12"/>
        <color theme="1"/>
        <rFont val="Arial"/>
        <family val="2"/>
      </rPr>
      <t xml:space="preserve"> (FO-GH-08).
7.4: </t>
    </r>
    <r>
      <rPr>
        <sz val="12"/>
        <color theme="1"/>
        <rFont val="Arial"/>
        <family val="2"/>
      </rPr>
      <t>Matriz de Comunicación</t>
    </r>
    <r>
      <rPr>
        <b/>
        <sz val="12"/>
        <color theme="1"/>
        <rFont val="Arial"/>
        <family val="2"/>
      </rPr>
      <t xml:space="preserve"> (PE-CL-09).
7.5: </t>
    </r>
    <r>
      <rPr>
        <sz val="12"/>
        <color theme="1"/>
        <rFont val="Arial"/>
        <family val="2"/>
      </rPr>
      <t>Manual de Gestión Integrado</t>
    </r>
    <r>
      <rPr>
        <b/>
        <sz val="12"/>
        <color theme="1"/>
        <rFont val="Arial"/>
        <family val="2"/>
      </rPr>
      <t xml:space="preserve"> (MA-CL-01),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</si>
  <si>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rPr>
        <b/>
        <sz val="12"/>
        <color theme="1"/>
        <rFont val="Arial"/>
        <family val="2"/>
      </rPr>
      <t xml:space="preserve">8.1: </t>
    </r>
    <r>
      <rPr>
        <sz val="12"/>
        <color theme="1"/>
        <rFont val="Arial"/>
        <family val="2"/>
      </rPr>
      <t xml:space="preserve">Manual de Operaciones </t>
    </r>
    <r>
      <rPr>
        <b/>
        <sz val="12"/>
        <color theme="1"/>
        <rFont val="Arial"/>
        <family val="2"/>
      </rPr>
      <t>(MA-OP-01)</t>
    </r>
    <r>
      <rPr>
        <sz val="12"/>
        <color theme="1"/>
        <rFont val="Arial"/>
        <family val="2"/>
      </rPr>
      <t xml:space="preserve">, </t>
    </r>
    <r>
      <rPr>
        <b/>
        <sz val="12"/>
        <color theme="1"/>
        <rFont val="Arial"/>
        <family val="2"/>
      </rPr>
      <t>APPOLO</t>
    </r>
    <r>
      <rPr>
        <sz val="12"/>
        <color theme="1"/>
        <rFont val="Arial"/>
        <family val="2"/>
      </rPr>
      <t xml:space="preserve">, Política de Firmas y Sellos </t>
    </r>
    <r>
      <rPr>
        <b/>
        <sz val="12"/>
        <color theme="1"/>
        <rFont val="Arial"/>
        <family val="2"/>
      </rPr>
      <t xml:space="preserve">(PR-CL-10), </t>
    </r>
    <r>
      <rPr>
        <sz val="12"/>
        <color theme="1"/>
        <rFont val="Arial"/>
        <family val="2"/>
      </rPr>
      <t xml:space="preserve">Satisfacción al cliente </t>
    </r>
    <r>
      <rPr>
        <b/>
        <sz val="12"/>
        <color theme="1"/>
        <rFont val="Arial"/>
        <family val="2"/>
      </rPr>
      <t xml:space="preserve">(PR-CSC-03), </t>
    </r>
    <r>
      <rPr>
        <sz val="12"/>
        <color theme="1"/>
        <rFont val="Arial"/>
        <family val="2"/>
      </rPr>
      <t>Matriz de Requisitos Legales</t>
    </r>
    <r>
      <rPr>
        <b/>
        <sz val="12"/>
        <color theme="1"/>
        <rFont val="Arial"/>
        <family val="2"/>
      </rPr>
      <t xml:space="preserve"> (FO-JU-05), </t>
    </r>
    <r>
      <rPr>
        <sz val="12"/>
        <color theme="1"/>
        <rFont val="Arial"/>
        <family val="2"/>
      </rPr>
      <t>Requisitos Legales</t>
    </r>
    <r>
      <rPr>
        <b/>
        <sz val="12"/>
        <color theme="1"/>
        <rFont val="Arial"/>
        <family val="2"/>
      </rPr>
      <t xml:space="preserve"> (PR-JU-02).
8.3: EXCLUSIÓN.
8.4: </t>
    </r>
    <r>
      <rPr>
        <sz val="12"/>
        <color theme="1"/>
        <rFont val="Arial"/>
        <family val="2"/>
      </rPr>
      <t>Procedimiento de Compras - Asociados de Negocio</t>
    </r>
    <r>
      <rPr>
        <b/>
        <sz val="12"/>
        <color theme="1"/>
        <rFont val="Arial"/>
        <family val="2"/>
      </rPr>
      <t xml:space="preserve"> (PR-GH-03), </t>
    </r>
    <r>
      <rPr>
        <sz val="12"/>
        <color theme="1"/>
        <rFont val="Arial"/>
        <family val="2"/>
      </rPr>
      <t>Matriz de Asociados de Negocio</t>
    </r>
    <r>
      <rPr>
        <b/>
        <sz val="12"/>
        <color theme="1"/>
        <rFont val="Arial"/>
        <family val="2"/>
      </rPr>
      <t xml:space="preserve"> (FO-JU-10), </t>
    </r>
    <r>
      <rPr>
        <sz val="12"/>
        <color theme="1"/>
        <rFont val="Arial"/>
        <family val="2"/>
      </rPr>
      <t>Formato de Evaluación y Reevaluación de Proveedores Críticos</t>
    </r>
    <r>
      <rPr>
        <b/>
        <sz val="12"/>
        <color theme="1"/>
        <rFont val="Arial"/>
        <family val="2"/>
      </rPr>
      <t xml:space="preserve"> (FO-JU-06).
8.5 y 8.6: </t>
    </r>
    <r>
      <rPr>
        <sz val="12"/>
        <color theme="1"/>
        <rFont val="Arial"/>
        <family val="2"/>
      </rPr>
      <t xml:space="preserve">Manual de Operaciones </t>
    </r>
    <r>
      <rPr>
        <b/>
        <sz val="12"/>
        <color theme="1"/>
        <rFont val="Arial"/>
        <family val="2"/>
      </rPr>
      <t xml:space="preserve">(MA-OP-01), </t>
    </r>
    <r>
      <rPr>
        <sz val="12"/>
        <color theme="1"/>
        <rFont val="Arial"/>
        <family val="2"/>
      </rPr>
      <t xml:space="preserve">Identificación y Captación de Clientes </t>
    </r>
    <r>
      <rPr>
        <b/>
        <sz val="12"/>
        <color theme="1"/>
        <rFont val="Arial"/>
        <family val="2"/>
      </rPr>
      <t xml:space="preserve">(PR-CSC-01), </t>
    </r>
    <r>
      <rPr>
        <sz val="12"/>
        <color theme="1"/>
        <rFont val="Arial"/>
        <family val="2"/>
      </rPr>
      <t xml:space="preserve">Vinculación de Usuarios </t>
    </r>
    <r>
      <rPr>
        <b/>
        <sz val="12"/>
        <color theme="1"/>
        <rFont val="Arial"/>
        <family val="2"/>
      </rPr>
      <t xml:space="preserve">(PR-CSC-02), </t>
    </r>
    <r>
      <rPr>
        <sz val="12"/>
        <color theme="1"/>
        <rFont val="Arial"/>
        <family val="2"/>
      </rPr>
      <t xml:space="preserve">Calificación de Usuarios </t>
    </r>
    <r>
      <rPr>
        <b/>
        <sz val="12"/>
        <color theme="1"/>
        <rFont val="Arial"/>
        <family val="2"/>
      </rPr>
      <t xml:space="preserve">(PR-OP-01), APPOLO, </t>
    </r>
    <r>
      <rPr>
        <sz val="12"/>
        <color theme="1"/>
        <rFont val="Arial"/>
        <family val="2"/>
      </rPr>
      <t>Procedimiento de Seguridad</t>
    </r>
    <r>
      <rPr>
        <b/>
        <sz val="12"/>
        <color theme="1"/>
        <rFont val="Arial"/>
        <family val="2"/>
      </rPr>
      <t xml:space="preserve"> (PR-PH-04), </t>
    </r>
    <r>
      <rPr>
        <sz val="12"/>
        <color theme="1"/>
        <rFont val="Arial"/>
        <family val="2"/>
      </rPr>
      <t>Sistemas de seguridad, Barrearas Perimetrales, Programa de Mantenimiento General</t>
    </r>
    <r>
      <rPr>
        <b/>
        <sz val="12"/>
        <color theme="1"/>
        <rFont val="Arial"/>
        <family val="2"/>
      </rPr>
      <t xml:space="preserve"> (FO-TC-02), CCTV, Seguridad Nacional.
8.7: </t>
    </r>
    <r>
      <rPr>
        <sz val="12"/>
        <color theme="1"/>
        <rFont val="Arial"/>
        <family val="2"/>
      </rPr>
      <t xml:space="preserve">Salidas No Conformes </t>
    </r>
    <r>
      <rPr>
        <b/>
        <sz val="12"/>
        <color theme="1"/>
        <rFont val="Arial"/>
        <family val="2"/>
      </rPr>
      <t>(PR-CL-19).</t>
    </r>
  </si>
  <si>
    <r>
      <rPr>
        <b/>
        <sz val="12"/>
        <color theme="1"/>
        <rFont val="Arial"/>
        <family val="2"/>
      </rPr>
      <t xml:space="preserve">9.1: </t>
    </r>
    <r>
      <rPr>
        <sz val="12"/>
        <color theme="1"/>
        <rFont val="Arial"/>
        <family val="2"/>
      </rPr>
      <t xml:space="preserve">Monitoreo y Medición </t>
    </r>
    <r>
      <rPr>
        <b/>
        <sz val="12"/>
        <color theme="1"/>
        <rFont val="Arial"/>
        <family val="2"/>
      </rPr>
      <t>(PR-CL-16)</t>
    </r>
    <r>
      <rPr>
        <sz val="12"/>
        <color theme="1"/>
        <rFont val="Arial"/>
        <family val="2"/>
      </rPr>
      <t>, Matriz de Indicadores</t>
    </r>
    <r>
      <rPr>
        <b/>
        <sz val="12"/>
        <color theme="1"/>
        <rFont val="Arial"/>
        <family val="2"/>
      </rPr>
      <t xml:space="preserve"> (FO-GG-01),  </t>
    </r>
    <r>
      <rPr>
        <sz val="12"/>
        <color theme="1"/>
        <rFont val="Arial"/>
        <family val="2"/>
      </rPr>
      <t>Satisfacción al cliente</t>
    </r>
    <r>
      <rPr>
        <b/>
        <sz val="12"/>
        <color theme="1"/>
        <rFont val="Arial"/>
        <family val="2"/>
      </rPr>
      <t xml:space="preserve"> (PR-CSC-03)</t>
    </r>
    <r>
      <rPr>
        <sz val="12"/>
        <color theme="1"/>
        <rFont val="Arial"/>
        <family val="2"/>
      </rPr>
      <t xml:space="preserve">Encuesta de Satisfacción al Cliente </t>
    </r>
    <r>
      <rPr>
        <b/>
        <sz val="12"/>
        <color theme="1"/>
        <rFont val="Arial"/>
        <family val="2"/>
      </rPr>
      <t xml:space="preserve">(FO-CSC-08).
9.2: </t>
    </r>
    <r>
      <rPr>
        <sz val="12"/>
        <color theme="1"/>
        <rFont val="Arial"/>
        <family val="2"/>
      </rPr>
      <t>Auditorias Internas</t>
    </r>
    <r>
      <rPr>
        <b/>
        <sz val="12"/>
        <color theme="1"/>
        <rFont val="Arial"/>
        <family val="2"/>
      </rPr>
      <t xml:space="preserve"> (PR-CL-04), </t>
    </r>
    <r>
      <rPr>
        <sz val="12"/>
        <color theme="1"/>
        <rFont val="Arial"/>
        <family val="2"/>
      </rPr>
      <t>Informes de Auditorias Internas</t>
    </r>
    <r>
      <rPr>
        <b/>
        <sz val="12"/>
        <color theme="1"/>
        <rFont val="Arial"/>
        <family val="2"/>
      </rPr>
      <t xml:space="preserve"> (FO-CL-12).
9.3: </t>
    </r>
    <r>
      <rPr>
        <sz val="12"/>
        <color theme="1"/>
        <rFont val="Arial"/>
        <family val="2"/>
      </rPr>
      <t>Manual de Gestión Integrado</t>
    </r>
    <r>
      <rPr>
        <b/>
        <sz val="12"/>
        <color theme="1"/>
        <rFont val="Arial"/>
        <family val="2"/>
      </rPr>
      <t xml:space="preserve"> (MA-CL-01), Nrl: 9.3, </t>
    </r>
    <r>
      <rPr>
        <sz val="12"/>
        <color theme="1"/>
        <rFont val="Arial"/>
        <family val="2"/>
      </rPr>
      <t>Registro de Actas</t>
    </r>
    <r>
      <rPr>
        <b/>
        <sz val="12"/>
        <color theme="1"/>
        <rFont val="Arial"/>
        <family val="2"/>
      </rPr>
      <t xml:space="preserve"> (FO-CL-13)</t>
    </r>
  </si>
  <si>
    <r>
      <t xml:space="preserve">10.1, 10.2 y 10,3: </t>
    </r>
    <r>
      <rPr>
        <sz val="12"/>
        <color theme="1"/>
        <rFont val="Arial"/>
        <family val="2"/>
      </rPr>
      <t>Acciones Correctivas Preventivas y de Mejora</t>
    </r>
    <r>
      <rPr>
        <b/>
        <sz val="12"/>
        <color theme="1"/>
        <rFont val="Arial"/>
        <family val="2"/>
      </rPr>
      <t xml:space="preserve"> (PR-CL-07), </t>
    </r>
    <r>
      <rPr>
        <sz val="12"/>
        <color theme="1"/>
        <rFont val="Arial"/>
        <family val="2"/>
      </rPr>
      <t>Acciones Correctivas, Preventivas y de Mejora</t>
    </r>
    <r>
      <rPr>
        <b/>
        <sz val="12"/>
        <color theme="1"/>
        <rFont val="Arial"/>
        <family val="2"/>
      </rPr>
      <t xml:space="preserve"> (FO-CL-21).</t>
    </r>
  </si>
  <si>
    <r>
      <t xml:space="preserve">* Sin Ningún Cabio: </t>
    </r>
    <r>
      <rPr>
        <sz val="12"/>
        <color theme="1"/>
        <rFont val="Arial"/>
        <family val="2"/>
      </rPr>
      <t>no se han presentado casos.</t>
    </r>
    <r>
      <rPr>
        <b/>
        <sz val="12"/>
        <color theme="1"/>
        <rFont val="Arial"/>
        <family val="2"/>
      </rPr>
      <t xml:space="preserve">
* En los colores y características especificados en el manual de imagen corporativa: </t>
    </r>
    <r>
      <rPr>
        <sz val="12"/>
        <color theme="1"/>
        <rFont val="Arial"/>
        <family val="2"/>
      </rPr>
      <t>Se evidencia de varios tamaños.</t>
    </r>
    <r>
      <rPr>
        <b/>
        <sz val="12"/>
        <color theme="1"/>
        <rFont val="Arial"/>
        <family val="2"/>
      </rPr>
      <t xml:space="preserve">
* Se permiten ampliaciones y reducciones: </t>
    </r>
    <r>
      <rPr>
        <sz val="12"/>
        <color theme="1"/>
        <rFont val="Arial"/>
        <family val="2"/>
      </rPr>
      <t>Se evidencia de varios tamaños.</t>
    </r>
    <r>
      <rPr>
        <b/>
        <sz val="12"/>
        <color theme="1"/>
        <rFont val="Arial"/>
        <family val="2"/>
      </rPr>
      <t xml:space="preserve">
* Acompañada de la imagen institucional de la empresa certificada, nunca de manera independiente: </t>
    </r>
    <r>
      <rPr>
        <sz val="12"/>
        <color theme="1"/>
        <rFont val="Arial"/>
        <family val="2"/>
      </rPr>
      <t>Solo se esta evidenciando en las presentaciones e informes del SIG en la ZFIP .</t>
    </r>
    <r>
      <rPr>
        <b/>
        <sz val="12"/>
        <color theme="1"/>
        <rFont val="Arial"/>
        <family val="2"/>
      </rPr>
      <t xml:space="preserve">
* En anuncios, medios publicitarios y en general en los documentos de la empresa certificada: </t>
    </r>
    <r>
      <rPr>
        <sz val="12"/>
        <color theme="1"/>
        <rFont val="Arial"/>
        <family val="2"/>
      </rPr>
      <t>Solo se esta evidenciando en las presentaciones e informes del SIG en la ZFIP .</t>
    </r>
  </si>
  <si>
    <r>
      <t xml:space="preserve">* Con una clara descripción del alcance del certificado (ciudad donde se encuentra certificada la empresa): </t>
    </r>
    <r>
      <rPr>
        <sz val="12"/>
        <color theme="1"/>
        <rFont val="Arial"/>
        <family val="2"/>
      </rPr>
      <t xml:space="preserve">El logo BASC, se encuentra acompañado del logo empresarial, el cual indica claramente en donde esta situada la empresa.
</t>
    </r>
    <r>
      <rPr>
        <b/>
        <sz val="12"/>
        <color theme="1"/>
        <rFont val="Arial"/>
        <family val="2"/>
      </rPr>
      <t xml:space="preserve">* Con el nombre del titular o el primer propietario legal: </t>
    </r>
    <r>
      <rPr>
        <sz val="12"/>
        <color theme="1"/>
        <rFont val="Arial"/>
        <family val="2"/>
      </rPr>
      <t xml:space="preserve"> No se ha presentado el caso.
</t>
    </r>
    <r>
      <rPr>
        <b/>
        <sz val="12"/>
        <color theme="1"/>
        <rFont val="Arial"/>
        <family val="2"/>
      </rPr>
      <t xml:space="preserve">* Con el Nº de registro del certificado (código asignado por el capítulo a la empresa): </t>
    </r>
    <r>
      <rPr>
        <sz val="12"/>
        <color theme="1"/>
        <rFont val="Arial"/>
        <family val="2"/>
      </rPr>
      <t xml:space="preserve">COLPEI00061-1-8.
</t>
    </r>
    <r>
      <rPr>
        <b/>
        <sz val="12"/>
        <color theme="1"/>
        <rFont val="Arial"/>
        <family val="2"/>
      </rPr>
      <t xml:space="preserve">* Dentro del periodo de validez del certificado: </t>
    </r>
    <r>
      <rPr>
        <sz val="12"/>
        <color theme="1"/>
        <rFont val="Arial"/>
        <family val="2"/>
      </rPr>
      <t xml:space="preserve">Actualmente vigente hasta el 23 de Agosto del 2020.
</t>
    </r>
    <r>
      <rPr>
        <b/>
        <sz val="12"/>
        <color theme="1"/>
        <rFont val="Arial"/>
        <family val="2"/>
      </rPr>
      <t xml:space="preserve">* La empresa debe estar registrada en la base de datos de WBO: </t>
    </r>
    <r>
      <rPr>
        <sz val="12"/>
        <color theme="1"/>
        <rFont val="Arial"/>
        <family val="2"/>
      </rPr>
      <t>N° de certificado BASC y base de datos BASC</t>
    </r>
  </si>
  <si>
    <r>
      <t xml:space="preserve">6.1: Para aquellas actividades para las cuales la solicitud esta en trámite o para actividades o sitios diferentes a los autorizados, o cuando la actividad haya sido denegada, suspendida o cancelada: </t>
    </r>
    <r>
      <rPr>
        <sz val="12"/>
        <color theme="1"/>
        <rFont val="Arial"/>
        <family val="2"/>
      </rPr>
      <t xml:space="preserve">No se ha presentado el caso.
</t>
    </r>
    <r>
      <rPr>
        <b/>
        <sz val="12"/>
        <color theme="1"/>
        <rFont val="Arial"/>
        <family val="2"/>
      </rPr>
      <t xml:space="preserve">6.2: De forma que induzca a suponer que los productos o los servicios estén certificados: </t>
    </r>
    <r>
      <rPr>
        <sz val="12"/>
        <color theme="1"/>
        <rFont val="Arial"/>
        <family val="2"/>
      </rPr>
      <t xml:space="preserve">no se ha presentado el caso.
</t>
    </r>
    <r>
      <rPr>
        <b/>
        <sz val="12"/>
        <color theme="1"/>
        <rFont val="Arial"/>
        <family val="2"/>
      </rPr>
      <t xml:space="preserve">6.3: Para fines diferentes a los autorizados por WBO o cuando induzcan a una interpretación errónea de la validez y condiciones bajo las cuales ha sido otorgado: </t>
    </r>
    <r>
      <rPr>
        <sz val="12"/>
        <color theme="1"/>
        <rFont val="Arial"/>
        <family val="2"/>
      </rPr>
      <t xml:space="preserve">No se ha presentado el caso.
</t>
    </r>
    <r>
      <rPr>
        <b/>
        <sz val="12"/>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2"/>
        <color theme="1"/>
        <rFont val="Arial"/>
        <family val="2"/>
      </rPr>
      <t>No se ha presentado la situación.</t>
    </r>
  </si>
  <si>
    <r>
      <t xml:space="preserve">7.1: La empresa puede reproducir el logo y el certificado, en este caso, estos deberán aparecer completos y ser totalmente legibles: </t>
    </r>
    <r>
      <rPr>
        <sz val="12"/>
        <color theme="1"/>
        <rFont val="Arial"/>
        <family val="2"/>
      </rPr>
      <t xml:space="preserve">Solo administra dichas copias el Coord. SIG.
</t>
    </r>
    <r>
      <rPr>
        <b/>
        <sz val="12"/>
        <color theme="1"/>
        <rFont val="Arial"/>
        <family val="2"/>
      </rPr>
      <t xml:space="preserve">7.2: Evitar cualquier manifestación que pueda inducir a confusión con otras de sus actividades de producción o servicio que o han sido cubiertas por el certificado: </t>
    </r>
    <r>
      <rPr>
        <sz val="12"/>
        <color theme="1"/>
        <rFont val="Arial"/>
        <family val="2"/>
      </rPr>
      <t xml:space="preserve">no se ha presentado la situación.
</t>
    </r>
    <r>
      <rPr>
        <b/>
        <sz val="12"/>
        <color theme="1"/>
        <rFont val="Arial"/>
        <family val="2"/>
      </rPr>
      <t xml:space="preserve">7.5: El titular del certificado se compromete a no modificar la marca registrada del certificado y el logo: </t>
    </r>
    <r>
      <rPr>
        <sz val="12"/>
        <color theme="1"/>
        <rFont val="Arial"/>
        <family val="2"/>
      </rPr>
      <t xml:space="preserve">Existe compromiso de uso de marca y declaraciones firmada por el R.L de la compañía. 
</t>
    </r>
    <r>
      <rPr>
        <b/>
        <sz val="12"/>
        <color theme="1"/>
        <rFont val="Arial"/>
        <family val="2"/>
      </rPr>
      <t xml:space="preserve">7.6: El titular no podrá hacer uso del certificado, ni publicidad en tanto exista una orden de suspensión, por parte del WBO: </t>
    </r>
    <r>
      <rPr>
        <sz val="12"/>
        <color theme="1"/>
        <rFont val="Arial"/>
        <family val="2"/>
      </rPr>
      <t xml:space="preserve">No se ha presentado la situación.
</t>
    </r>
    <r>
      <rPr>
        <b/>
        <sz val="12"/>
        <color theme="1"/>
        <rFont val="Arial"/>
        <family val="2"/>
      </rPr>
      <t xml:space="preserve">7.7: Ordenada la cancelación del derecho del uso del certificado, el titular no podrá hacer uso del mismo y deberá devolverlo al capitulo Nacional/Regional: </t>
    </r>
    <r>
      <rPr>
        <sz val="12"/>
        <color theme="1"/>
        <rFont val="Arial"/>
        <family val="2"/>
      </rPr>
      <t xml:space="preserve">no se ha presentado la situación.
</t>
    </r>
    <r>
      <rPr>
        <b/>
        <sz val="12"/>
        <color theme="1"/>
        <rFont val="Arial"/>
        <family val="2"/>
      </rPr>
      <t xml:space="preserve">7.9: El titular deberá regirse a los establecido en el Manual de Imagen Corporativa: </t>
    </r>
    <r>
      <rPr>
        <sz val="12"/>
        <color theme="1"/>
        <rFont val="Arial"/>
        <family val="2"/>
      </rPr>
      <t>Se cuenta con el conocimiento del manual y se siguen los lineamientos establecidos para tal fin.</t>
    </r>
    <r>
      <rPr>
        <b/>
        <sz val="12"/>
        <color theme="1"/>
        <rFont val="Arial"/>
        <family val="2"/>
      </rPr>
      <t xml:space="preserve"> </t>
    </r>
  </si>
  <si>
    <r>
      <t xml:space="preserve">8.1: La Infracción a este reglamento: </t>
    </r>
    <r>
      <rPr>
        <sz val="12"/>
        <color theme="1"/>
        <rFont val="Arial"/>
        <family val="2"/>
      </rPr>
      <t xml:space="preserve">no se ha presentado al situación.
</t>
    </r>
    <r>
      <rPr>
        <b/>
        <sz val="12"/>
        <color theme="1"/>
        <rFont val="Arial"/>
        <family val="2"/>
      </rPr>
      <t xml:space="preserve">8.2: El incumplimiento de los requisitos indicados en la norma BASC, con respecto a la cual se otorgó el certificado: </t>
    </r>
    <r>
      <rPr>
        <sz val="12"/>
        <color theme="1"/>
        <rFont val="Arial"/>
        <family val="2"/>
      </rPr>
      <t xml:space="preserve">no se ha presentado la situación.
</t>
    </r>
    <r>
      <rPr>
        <b/>
        <sz val="12"/>
        <color theme="1"/>
        <rFont val="Arial"/>
        <family val="2"/>
      </rPr>
      <t xml:space="preserve">8.3: Incumplimiento en el pago de honorarios y obligaciones económicas ocasionados por el desarrollo de las actividades correspondientes al certificado, según los términos establecidos: </t>
    </r>
    <r>
      <rPr>
        <sz val="12"/>
        <color theme="1"/>
        <rFont val="Arial"/>
        <family val="2"/>
      </rPr>
      <t>no se ha presentado la situación.</t>
    </r>
  </si>
  <si>
    <r>
      <rPr>
        <b/>
        <sz val="12"/>
        <color theme="1"/>
        <rFont val="Arial"/>
        <family val="2"/>
      </rPr>
      <t xml:space="preserve">9.1: </t>
    </r>
    <r>
      <rPr>
        <sz val="12"/>
        <color theme="1"/>
        <rFont val="Arial"/>
        <family val="2"/>
      </rPr>
      <t>Amonestación escrita.</t>
    </r>
    <r>
      <rPr>
        <b/>
        <sz val="12"/>
        <color theme="1"/>
        <rFont val="Arial"/>
        <family val="2"/>
      </rPr>
      <t xml:space="preserve">
9.2: </t>
    </r>
    <r>
      <rPr>
        <sz val="12"/>
        <color theme="1"/>
        <rFont val="Arial"/>
        <family val="2"/>
      </rPr>
      <t>Suspensión temporal del derecho del uso del certificado y del logo, esta se da por un periodo máximo de 90 días calendario, si pasa este periodo pasa a cancelación definitiva.</t>
    </r>
    <r>
      <rPr>
        <b/>
        <sz val="12"/>
        <color theme="1"/>
        <rFont val="Arial"/>
        <family val="2"/>
      </rPr>
      <t xml:space="preserve">
9.3: </t>
    </r>
    <r>
      <rPr>
        <sz val="12"/>
        <color theme="1"/>
        <rFont val="Arial"/>
        <family val="2"/>
      </rPr>
      <t>Todas las sanciones serán impuestas por la Junta Directiva del capitulo BASC Nacional/ Regional y/o por WBO.</t>
    </r>
  </si>
  <si>
    <r>
      <t xml:space="preserve">10.1: </t>
    </r>
    <r>
      <rPr>
        <sz val="12"/>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2"/>
        <color theme="1"/>
        <rFont val="Arial"/>
        <family val="2"/>
      </rPr>
      <t xml:space="preserve">10.2: </t>
    </r>
    <r>
      <rPr>
        <sz val="12"/>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2"/>
        <color theme="1"/>
        <rFont val="Arial"/>
        <family val="2"/>
      </rPr>
      <t xml:space="preserve">10.3: </t>
    </r>
    <r>
      <rPr>
        <sz val="12"/>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2"/>
        <color theme="1"/>
        <rFont val="Arial"/>
        <family val="2"/>
      </rPr>
      <t xml:space="preserve">10.4: </t>
    </r>
    <r>
      <rPr>
        <sz val="12"/>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</si>
  <si>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r>
      <t xml:space="preserve">11.1: </t>
    </r>
    <r>
      <rPr>
        <sz val="12"/>
        <color theme="1"/>
        <rFont val="Arial"/>
        <family val="2"/>
      </rPr>
      <t xml:space="preserve">Por solicitud del titular dentro de los términos contractuales.
</t>
    </r>
    <r>
      <rPr>
        <b/>
        <sz val="12"/>
        <color theme="1"/>
        <rFont val="Arial"/>
        <family val="2"/>
      </rPr>
      <t xml:space="preserve">11:2: </t>
    </r>
    <r>
      <rPr>
        <sz val="12"/>
        <color theme="1"/>
        <rFont val="Arial"/>
        <family val="2"/>
      </rPr>
      <t xml:space="preserve">Por vencimiento del certificado cuando este no haya sido renovado.
</t>
    </r>
    <r>
      <rPr>
        <b/>
        <sz val="12"/>
        <color theme="1"/>
        <rFont val="Arial"/>
        <family val="2"/>
      </rPr>
      <t xml:space="preserve">11.3: </t>
    </r>
    <r>
      <rPr>
        <sz val="12"/>
        <color theme="1"/>
        <rFont val="Arial"/>
        <family val="2"/>
      </rPr>
      <t xml:space="preserve">Por sanción impuesta por el consejo directivo.
</t>
    </r>
    <r>
      <rPr>
        <b/>
        <sz val="12"/>
        <color theme="1"/>
        <rFont val="Arial"/>
        <family val="2"/>
      </rPr>
      <t xml:space="preserve">11.4: </t>
    </r>
    <r>
      <rPr>
        <sz val="12"/>
        <color theme="1"/>
        <rFont val="Arial"/>
        <family val="2"/>
      </rPr>
      <t xml:space="preserve">Por vencimiento de periodo de suspensión temporal.
</t>
    </r>
    <r>
      <rPr>
        <b/>
        <sz val="12"/>
        <color theme="1"/>
        <rFont val="Arial"/>
        <family val="2"/>
      </rPr>
      <t xml:space="preserve">11.5: </t>
    </r>
    <r>
      <rPr>
        <sz val="12"/>
        <color theme="1"/>
        <rFont val="Arial"/>
        <family val="2"/>
      </rPr>
      <t>Por encontrarse impago en las obligaciones económicas.</t>
    </r>
  </si>
  <si>
    <r>
      <t xml:space="preserve">5.1: </t>
    </r>
    <r>
      <rPr>
        <sz val="12"/>
        <color theme="1"/>
        <rFont val="Arial"/>
        <family val="2"/>
      </rPr>
      <t xml:space="preserve">Marca de certificación: logo +PLUS.
</t>
    </r>
    <r>
      <rPr>
        <b/>
        <sz val="12"/>
        <color theme="1"/>
        <rFont val="Arial"/>
        <family val="2"/>
      </rPr>
      <t xml:space="preserve">5.1.1 </t>
    </r>
    <r>
      <rPr>
        <sz val="12"/>
        <color theme="1"/>
        <rFont val="Arial"/>
        <family val="2"/>
      </rPr>
      <t xml:space="preserve">Código del certificado: inicial de BASC (B), abreviatura de Bogotá (BOG) , consecutivo de compañía certificada y consecutivo de renovaciones obtenidas por la empresa certificada.
</t>
    </r>
    <r>
      <rPr>
        <b/>
        <sz val="12"/>
        <color theme="1"/>
        <rFont val="Arial"/>
        <family val="2"/>
      </rPr>
      <t xml:space="preserve">5.1.2: </t>
    </r>
    <r>
      <rPr>
        <sz val="12"/>
        <color theme="1"/>
        <rFont val="Arial"/>
        <family val="2"/>
      </rPr>
      <t xml:space="preserve">Requerimientos de color: gradiante, azul fuerte y blanco.
</t>
    </r>
    <r>
      <rPr>
        <b/>
        <sz val="12"/>
        <color theme="1"/>
        <rFont val="Arial"/>
        <family val="2"/>
      </rPr>
      <t xml:space="preserve">5.1.3: </t>
    </r>
    <r>
      <rPr>
        <sz val="12"/>
        <color theme="1"/>
        <rFont val="Arial"/>
        <family val="2"/>
      </rPr>
      <t xml:space="preserve">Tipografía: Arial black italica.
</t>
    </r>
    <r>
      <rPr>
        <b/>
        <sz val="12"/>
        <color theme="1"/>
        <rFont val="Arial"/>
        <family val="2"/>
      </rPr>
      <t xml:space="preserve">5.1.4: </t>
    </r>
    <r>
      <rPr>
        <sz val="12"/>
        <color theme="1"/>
        <rFont val="Arial"/>
        <family val="2"/>
      </rPr>
      <t xml:space="preserve">Dimensiones y proporciones: la utilización de un sistema de medición basado en un elemneto del logotipo permite utilizarlo siempre no importa el tamaño, sin perder el equilibrio con el que fue diseñado.
</t>
    </r>
    <r>
      <rPr>
        <b/>
        <sz val="12"/>
        <color theme="1"/>
        <rFont val="Arial"/>
        <family val="2"/>
      </rPr>
      <t xml:space="preserve">5.1.5 y 5.1.6: </t>
    </r>
    <r>
      <rPr>
        <sz val="12"/>
        <color theme="1"/>
        <rFont val="Arial"/>
        <family val="2"/>
      </rPr>
      <t>Uso correcto e incorrecto del logotipo: en cumplimiento de las distancias y proporciones de la imagen resaltadas en el procedimiento, sin cambios de color o alargamientos innecesarios del logo.</t>
    </r>
  </si>
  <si>
    <r>
      <rPr>
        <b/>
        <sz val="12"/>
        <color theme="1"/>
        <rFont val="Arial"/>
        <family val="2"/>
      </rPr>
      <t xml:space="preserve">5.2: </t>
    </r>
    <r>
      <rPr>
        <sz val="12"/>
        <color theme="1"/>
        <rFont val="Arial"/>
        <family val="2"/>
      </rPr>
      <t>Condiciones de uso de la imagen corporativa: BASC capítulo Bogotá es quien tiene los derechos reservados de la utilización y aprobació del uso de la marca + PLUS y de la imagen corporativa. La empresa certificada podrá utiizar utilizar la imagen segun lo siguiente:
* Sin ningun cambio.
* En los colores y características especificadas.
* En anuncios, medios publicitarios y en general en los documentos de la empresa certificada.
* Dentro del alcance que cubre el certificado.
* Con el numero de registro del certificado, sin el guin de consecutivo de renovaciones.
* Dentro del periodo de validez del certificado.
* NO en productos, embalajes informes de ensayo/pruebas de laboratorio, de calibración ni de inspección.</t>
    </r>
  </si>
  <si>
    <r>
      <rPr>
        <b/>
        <sz val="12"/>
        <color theme="1"/>
        <rFont val="Arial"/>
        <family val="2"/>
      </rPr>
      <t xml:space="preserve">5.3: </t>
    </r>
    <r>
      <rPr>
        <sz val="12"/>
        <color theme="1"/>
        <rFont val="Arial"/>
        <family val="2"/>
      </rPr>
      <t>Propiedad del certificado y del logo: El certificado ISO 28000 y el logo son propiedad exclusiva de BASC Capítuo Bogotá.</t>
    </r>
  </si>
  <si>
    <r>
      <rPr>
        <b/>
        <sz val="12"/>
        <color theme="1"/>
        <rFont val="Arial"/>
        <family val="2"/>
      </rPr>
      <t xml:space="preserve">5.4: </t>
    </r>
    <r>
      <rPr>
        <sz val="12"/>
        <color theme="1"/>
        <rFont val="Arial"/>
        <family val="2"/>
      </rPr>
      <t>Uso indebido del certificado y del logo: 
* Para aquellas actividades para las cuales la solictud esta en trámite o para actividades o sitios diferentes a los autorizados o cuando la autorización haya sido denegada, suspendida o cancelada.
* De forma que induzca a suponer que los productos o cervicios estén certificados.
* Parafines diferentes a los autorizadospor el capítulo o cuando induzcan a una interpretación errónea de la validez, objetivo o condiciones bajo las cuales ha sido otorgado.</t>
    </r>
  </si>
  <si>
    <r>
      <t xml:space="preserve">5.5: </t>
    </r>
    <r>
      <rPr>
        <sz val="12"/>
        <color theme="1"/>
        <rFont val="Arial"/>
        <family val="2"/>
      </rPr>
      <t>Exigencias adicionales para el uso del certificado y del logo: 
* Permitido reproducir el certificado y el logo, siempre y cunado estos esten completos y legibles.
* La empresa debe evitar confusión en cuanto a la cobertura del certificado.
* Evitar utilzar el certificado y el logo a titulo de publicidad del producto, no se puede utilizar directamente en los productos, ni embalajes.
* Consultar cualquier duda sobre la utilización del logo o el certificado en la publicidad.
* Compromiso de no modificar la marca registrada del logo o el certificado.
* Si esta suspendida la certificación, la empresa no podrá hacer uso del certificado o del logo.
* Si se cancela la certificación la empresa no podrá hacer uso del certificado ni del logo y deberá devolverlos al capitulo BASC Bogotá.
* No se peude usar el logo si el otorgamiento eseta en tramite.</t>
    </r>
  </si>
  <si>
    <r>
      <rPr>
        <b/>
        <sz val="12"/>
        <color theme="1"/>
        <rFont val="Arial"/>
        <family val="2"/>
      </rPr>
      <t xml:space="preserve">5.6: </t>
    </r>
    <r>
      <rPr>
        <sz val="12"/>
        <color theme="1"/>
        <rFont val="Arial"/>
        <family val="2"/>
      </rPr>
      <t>Causas que pueden dar lugar a sanciones: 
* La infracción al procedimiento.
* El incumplimiento de la norma NTC ISO 28000.
* Incumplimiento a pagos de honorario u obligaciones económicas.</t>
    </r>
  </si>
  <si>
    <r>
      <rPr>
        <b/>
        <sz val="12"/>
        <color theme="1"/>
        <rFont val="Arial"/>
        <family val="2"/>
      </rPr>
      <t xml:space="preserve">La empresa certificada no puede hacer uso del logo onac y el logo ukas: </t>
    </r>
    <r>
      <rPr>
        <sz val="12"/>
        <color theme="1"/>
        <rFont val="Arial"/>
        <family val="2"/>
      </rPr>
      <t>la empresa no hace uso de estos.</t>
    </r>
  </si>
  <si>
    <r>
      <rPr>
        <b/>
        <sz val="12"/>
        <color theme="1"/>
        <rFont val="Arial"/>
        <family val="2"/>
      </rPr>
      <t xml:space="preserve">Se adaptara para nombrar la norma bajo la cual se ha certificado (modificable con el numero de certificado en el caso de certificación de sistemas de gestión el numero de certificado es opcional: </t>
    </r>
    <r>
      <rPr>
        <sz val="12"/>
        <color theme="1"/>
        <rFont val="Arial"/>
        <family val="2"/>
      </rPr>
      <t>la empresa no relaciona el numero de certificado, ya que no es un producto certificado sino el sistema de gestión el que lo está.</t>
    </r>
  </si>
  <si>
    <r>
      <rPr>
        <b/>
        <sz val="12"/>
        <color theme="1"/>
        <rFont val="Arial"/>
        <family val="2"/>
      </rPr>
      <t xml:space="preserve">LO PERMITIDO:
* En la literatura, folletos e informes de la compañía. 
* En la publicidad corporativa y paginas web, vehículos de la empresa, pendones, exposición de equipos y pantalla de la compañía. </t>
    </r>
    <r>
      <rPr>
        <sz val="12"/>
        <color theme="1"/>
        <rFont val="Arial"/>
        <family val="2"/>
      </rPr>
      <t>(Lo anterior se cumple para la compañía).</t>
    </r>
  </si>
  <si>
    <r>
      <rPr>
        <b/>
        <sz val="12"/>
        <color theme="1"/>
        <rFont val="Arial"/>
        <family val="2"/>
      </rPr>
      <t>LO PROHIBIDO:</t>
    </r>
    <r>
      <rPr>
        <sz val="12"/>
        <color theme="1"/>
        <rFont val="Arial"/>
        <family val="2"/>
      </rPr>
      <t xml:space="preserve">
</t>
    </r>
    <r>
      <rPr>
        <b/>
        <sz val="12"/>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2"/>
        <color theme="1"/>
        <rFont val="Arial"/>
        <family val="2"/>
      </rPr>
      <t xml:space="preserve"> (Nunca aparece).</t>
    </r>
  </si>
  <si>
    <r>
      <rPr>
        <b/>
        <sz val="12"/>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2"/>
        <color theme="1"/>
        <rFont val="Arial"/>
        <family val="2"/>
      </rPr>
      <t>Certificado ISO 9001 - 2015 No. CO17.02050.</t>
    </r>
  </si>
  <si>
    <r>
      <rPr>
        <b/>
        <sz val="12"/>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2"/>
        <color theme="1"/>
        <rFont val="Arial"/>
        <family val="2"/>
      </rPr>
      <t>expuestos en el lugar de trabajo, en Brochures y página WEB y en presentaciones empresariales.</t>
    </r>
  </si>
  <si>
    <r>
      <t>Artículo 3.</t>
    </r>
    <r>
      <rPr>
        <sz val="12"/>
        <color rgb="FF000000"/>
        <rFont val="Arial"/>
        <family val="2"/>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rgb="FF000000"/>
        <rFont val="Arial"/>
        <family val="2"/>
      </rPr>
      <t>Artículo 4</t>
    </r>
    <r>
      <rPr>
        <sz val="12"/>
        <color rgb="FF000000"/>
        <rFont val="Arial"/>
        <family val="2"/>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</si>
  <si>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2"/>
        <color rgb="FF000000"/>
        <rFont val="Arial"/>
        <family val="2"/>
      </rPr>
      <t>severas y profundas</t>
    </r>
    <r>
      <rPr>
        <sz val="12"/>
        <color rgb="FF000000"/>
        <rFont val="Arial"/>
        <family val="2"/>
      </rPr>
      <t>, la asistencia y protección necesarias.</t>
    </r>
  </si>
  <si>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2"/>
        <color rgb="FF000000"/>
        <rFont val="Arial"/>
        <family val="2"/>
      </rPr>
      <t>los cuales se descontarán sucesivamente de la remuneración que el quejoso devengue, durante los seis (6) meses siguientes a su imposición</t>
    </r>
    <r>
      <rPr>
        <sz val="12"/>
        <color rgb="FF000000"/>
        <rFont val="Arial"/>
        <family val="2"/>
      </rPr>
      <t>.</t>
    </r>
  </si>
  <si>
    <t>Si bien es cierto no se ha presentado la situación, la norma es conocida y se encuentra incluida en el Manual de Operaciones, el cual es socializado con las partes interesadas</t>
  </si>
  <si>
    <t>Se evidencia en el tramite de transitos d elos diferentes usuarios presentados ante  la Gestión de Operaciones.</t>
  </si>
  <si>
    <t>Se evidencia cumplimiento  en el seguimiento del Plan Maestro  y cumplimeito de los compromsios de empleo e inversion establecidos en el mismo</t>
  </si>
  <si>
    <t>Se evidencia cumplimiento en las solicitudes de transito  realizadas por los usuarios y tramtados por Gestión de Operaciones</t>
  </si>
  <si>
    <t>Se podrá evidenciar en  solciitudes de modificación de la declararia de zon afranca de la organización</t>
  </si>
  <si>
    <t>Reportes UIAF por parte del Oficial de Cumplimiento</t>
  </si>
  <si>
    <t>Seguiiento y cumplimiento a compromisos del Plan Maestro. Inofrmes Trimestrales Ministerio</t>
  </si>
  <si>
    <t>Manual actualizado  de acuerdo a las normas expedidas</t>
  </si>
  <si>
    <t>Contratatación firma asesora para presetación prórroga de la declratoria de zona franca la cual se encuenra en tramite</t>
  </si>
  <si>
    <t>Actulizacion Manual de Operaciones con las nuevas norams vigentes, el cual se encuentra enproceso</t>
  </si>
  <si>
    <t>Dirección de Operaciones</t>
  </si>
  <si>
    <r>
      <t>FECHA DE ACTUALIZACIÓN:17</t>
    </r>
    <r>
      <rPr>
        <sz val="12"/>
        <color theme="1"/>
        <rFont val="Arial"/>
        <family val="2"/>
      </rPr>
      <t>/06/2021</t>
    </r>
  </si>
  <si>
    <t>FECHA DE ACTUALIZACIÓN: 17 JUNIO DE 2021</t>
  </si>
  <si>
    <t>Gestion Administraiva</t>
  </si>
  <si>
    <t>Cumplimiento del programa de proteccion contra caidas</t>
  </si>
  <si>
    <t>Seguridad y sald en el trabajo/ Gestión tecnica/ personal contratista/ trabajos en alturas.</t>
  </si>
  <si>
    <t>Interventoria sobre el personal propio, contratista y subcontratista, aplicando los requerimientos de la norma.</t>
  </si>
  <si>
    <t>por la cual se establece el Reglamento de Seguridad para protección contra caídas en trabajo en alturas. Deroga las resoluciones 1409 de 2012, 1903 de 2013, 3368 de 2014, 1178 de 2017 y 1248 de 2020</t>
  </si>
  <si>
    <t>Todo el  compendio de articulos y capitulos</t>
  </si>
  <si>
    <t>Por la cual se establecen los requisitos minimos de seguridad para el trabajo en alturas</t>
  </si>
  <si>
    <t>Establece los lineamientos para la publicación de los resultados de la evaluación de estándares mínimos del SG-SST hasta el 31 de enero de cada año, en la plataforma de la página del fondo de riesgos laborales: http://www.fondoriesgoslaborales.gov.co/</t>
  </si>
  <si>
    <t>El ministerio del tabajo informa a todas las empresas publicas y privadas y a los diferentes destinatarios de la presente circular,  que de conformidad al paragrafo 2 del articulo 28 de la resolucion 0312 de 2019, las autoevaluaciones y planes de mejoramiento de las empresas se registraran en la aplicación habilitada del fondo de riesgos laborales hasta el 31 de enero de cada año.</t>
  </si>
  <si>
    <t xml:space="preserve">Sanciones penales y pecuniarias previstas en los articulas 368 del Código Penal y 2.8.8.1.4.21 del Decreto 780 de 2016, sin perjuicio de las demás responsabilidades a que haya lugar. Accidentes Laborales (riesgo biologico)  dentro de la organizaicón, alto nivel de ausentismo. </t>
  </si>
  <si>
    <t xml:space="preserve"> 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</si>
  <si>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 xml:space="preserve">Por el cual se imparten instrucciones en virtud de la emergencia sanitaria
generada por la pandemia del Coronavirus COVID - 19, Y el mantenimiento del
orden público, se decreta el aislamiento selectivo con distanciamiento individual
responsable y la reactivación económica segura </t>
  </si>
  <si>
    <t>Por la cual se prórroga el período de transición señalado en el artículo 3 de la  Resolución 5018 de 2019, que establece los lineamientos en Seguridad y Salud en el trabajo en los Procesos de Generación, Transmisión, Distribución y Comercialización de  la Energía Eléctrica</t>
  </si>
  <si>
    <t>El incumplimiento a lo establecido en la presente resolución sera sancionado de conformidad con lo dispuesto en el articulo 91 de la ley 1295 de 1994, modificado parcialmente por el articulo 15 de la ley 2150 de 1995 y el articulo 13 de la ley 1562 de 2012 en armonia con el capitulo 11 del titulo 4 de la parte 2 del libro 2 deldecreto 1072 de 2015. La investigación administrativa y la sanción serán de competencia de las direcciones territoriales el miniterio del trabajo en los terminos del mencionado  articulo 91 de la ley 1294 de 1995, sin perjuicio al poder preferente de que trata el articulo 32 de la ley 1562 de 2012.</t>
  </si>
  <si>
    <t xml:space="preserve">Ultimo certificado de  trabajo seguro en alturas de los colaboradores del área de mantenimiento. </t>
  </si>
  <si>
    <t xml:space="preserve">Certificado de trabajo seguro en alturas de los colaboradores del área de mantenimiento. </t>
  </si>
  <si>
    <t xml:space="preserve">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 </t>
  </si>
  <si>
    <t xml:space="preserve">Articulo 8. </t>
  </si>
  <si>
    <t xml:space="preserve">Trabajo en casa. </t>
  </si>
  <si>
    <t xml:space="preserve">Permanecia de los colaboradores mayores de 60 años y aquellos ocn preexistencia de enfermedades. </t>
  </si>
  <si>
    <t xml:space="preserve">Aclaraciones sobre l trabajo remoto o a distancia en mayores de 60 años </t>
  </si>
  <si>
    <t xml:space="preserve">Ministerio de Salud y protección sociaL y Ministerio del trabajo,y Director del Departamento Administrativo  de la función Pública. </t>
  </si>
  <si>
    <t xml:space="preserve">Trabajo en casa personal administrativo/ cumplimiento protocolos de bioseguridad todo el personal. </t>
  </si>
  <si>
    <t xml:space="preserve">Protocolo de bioseguridad/ Trabajo remoto </t>
  </si>
  <si>
    <t xml:space="preserve">Parágrafo  1.
Art. 5. </t>
  </si>
  <si>
    <t xml:space="preserve">Aprobación presupuesto compra de EPP. </t>
  </si>
  <si>
    <t xml:space="preserve">Evidencia digital de los comunciados enviados. </t>
  </si>
  <si>
    <t xml:space="preserve">Circular No 32 Medidas administrativas frente al Covid 19. Continuación trabjo remoto y aprobación vacaciones colectivas. </t>
  </si>
  <si>
    <t xml:space="preserve">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  </t>
  </si>
  <si>
    <t xml:space="preserve">Acciones de contención ante el  COVID-19 y la prevención de enfermedades asociadas al primer pico epidemiologico de enfermedades respiratorias. </t>
  </si>
  <si>
    <t xml:space="preserve">Evidencia digital de los cmunciados enviados. </t>
  </si>
  <si>
    <t xml:space="preserve">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 </t>
  </si>
  <si>
    <t xml:space="preserve">Lineamientos minimos a implementar de promoción y prevención para la preparación, respuesta y atención de casos de enfermedad por COVID - 19 </t>
  </si>
  <si>
    <t xml:space="preserve">El incumplimiento a lo establecido en la presente circular, podria generar mayor exposición y contagio al Coronavirus SAR - Vo2- l Covid 19. </t>
  </si>
  <si>
    <t xml:space="preserve">Directrices para la detección temprana, el control y atención ante la posible introducción del nuevo coronavirus(2019 CovoD) y la implementación de los planes de preparación y respuesta antes este riesgo. </t>
  </si>
  <si>
    <t xml:space="preserve">Ministro de Salud y Portección Social Directora General de Institución nacioanl de salud. </t>
  </si>
  <si>
    <t>Gestión Administrativa     Direccion Juridica</t>
  </si>
  <si>
    <t xml:space="preserve">Aplicación de la Batería con el Instrumento del Ministerio de Trabajo. </t>
  </si>
  <si>
    <t xml:space="preserve">Bateria de Riesgo psicosocial instrumento de evaluación para la evaluación de los factores de riesgo. </t>
  </si>
  <si>
    <t xml:space="preserve">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 </t>
  </si>
  <si>
    <t>Multas sucesivas de hasta 500  SMMLV, según la gravedad de las faltas cierre parcia por 120 días o el cierre definitivo.</t>
  </si>
  <si>
    <t xml:space="preserve">Seguridad y salud en el trabajo  </t>
  </si>
  <si>
    <t>Clasificación y etiquetado de  productos químicos</t>
  </si>
  <si>
    <t xml:space="preserve">Todo el compendio </t>
  </si>
  <si>
    <t xml:space="preserve">En caso de violación de las disposiciones ambientales contempladas en el presente Título, las autoridades ambientales competentes impondrán las medidas preventivas y sancionatorias a que haya lugar, de conformidad con lo consagrado en la Ley 1333 de 2009 o la norma que la modifique, adicione o sustituya. </t>
  </si>
  <si>
    <t>Actividades propias del sistema socializadas, desarrolladas y debidamente  registradas.</t>
  </si>
  <si>
    <t xml:space="preserve">Normas laborales especiales realcionadas con todos los trabajadores.                   Teniendo en cuenta que el SG-SST es un proceso Sistemico y por etapas, nos sujetamos a los terminos de ley  para dar cumplimiento en los plazos definidos para tal fin.             </t>
  </si>
  <si>
    <t xml:space="preserve">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 </t>
  </si>
  <si>
    <t xml:space="preserve">Expedir la Tabla de Enfermedades Laborales, que tendrá doble entrada: i) agentes
de riesgo, para facilitar la prevención de enfermedades  en las actividades laborales y, ii) grupos de enfermedades, para determinar el diagnóstico médico en
los trabajadores afectados.
La tabla  te enfermedades laborales se establece en el anexo técnico que hace
parte integral de este decreto. 
</t>
  </si>
  <si>
    <t xml:space="preserve">Por la cual se modifica el numeral 5° del artículo 10 y el parágrafo 4° del artículo 11 de la Resolución 1409 de 2012 y se dictan otras disposiciones </t>
  </si>
  <si>
    <t xml:space="preserve"> Manejo seguro de vehiculos.</t>
  </si>
  <si>
    <t>Por medio de la cual se adopta la ficah tecnica del formulario unico nacional para la licencia de conduccion y  se dictan otras disposiciones.</t>
  </si>
  <si>
    <t xml:space="preserve">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  </t>
  </si>
  <si>
    <t>Artículo 7                               Proyecto institucional preventivo.</t>
  </si>
  <si>
    <t xml:space="preserve">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</si>
  <si>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Artículo 1                            Reconocimientos</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</si>
  <si>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</si>
  <si>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 xml:space="preserve">SST - Gestión Humana </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</si>
  <si>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</si>
  <si>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 xml:space="preserve">Definiciones - Afiliados al sistema general de riesgos laborales - Responsabilidades de la empresa y los trabajadores en materios de SST.  </t>
  </si>
  <si>
    <t>Art. 1 al 15                                              Art. 29 y 30                                           Art. 32.</t>
  </si>
  <si>
    <t>Art. 1 y 2                                                 Art. 3 Nral. 1,2,3,4,5,6,8,9,11,12,13,14,15.                Art. 4,5,6 y 7.                      CAPÍTULO.II Art. 9</t>
  </si>
  <si>
    <t xml:space="preserve">conformacion del COCOLA y actas de reunion </t>
  </si>
  <si>
    <t xml:space="preserve">Por la cual se establece a conformacion y funcionamiento del comité de Convivencia Laboral  en entidades publicas y empresas privadas y se dictan otras disposiciones </t>
  </si>
  <si>
    <t xml:space="preserve">  Matriz de identificación de peligros valoración de riesgos y establecimiento de controles ZFIP</t>
  </si>
  <si>
    <t xml:space="preserve">GTC </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</si>
  <si>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</si>
  <si>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La Actividad fue  programada en la matriz de capacitacion y fue implementada en el mes de abril.</t>
  </si>
  <si>
    <t>Art. 4                                                Jornada Nacional por una Cultura de Seguridad Social</t>
  </si>
  <si>
    <t>Art 3                                                 Semana de la Seguridad Social</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</si>
  <si>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</si>
  <si>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 Registros de afiliación y  Planillas de pago a seguridad social.
* Sistema de Gestión de Seguridad y Salud en el Trabajo.</t>
  </si>
  <si>
    <t>art 3,  art 8</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</si>
  <si>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</si>
  <si>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Pagos oportunos en los porcentajes correspondientes.                 
Interventoria permanente al sistema de seguridad social administrado por contratistas y usuarios.</t>
  </si>
  <si>
    <t xml:space="preserve">TÍTULO VII
INSPECCIÓN, VIGILANCIA Y CONTROL                                           Art. 123                                   </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</si>
  <si>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</si>
  <si>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TÍTULO VI                                   Artículo 65 Vigencia y derogatorias.                                          Parágrafo 2°.                             Registro Comité Paritario de Salud Ocupacional</t>
  </si>
  <si>
    <t xml:space="preserve">Se cuenta con programas dirigidos a la prevención de enrfemerddes de origen laboral. Activiades de bienestar. </t>
  </si>
  <si>
    <t xml:space="preserve">Durante el año se realiza actividades enfocadas a pausas activas, actividades de bienestar, semana de la salud, se sube información en la intranet sobre alimentación, practicas de autocuidado, riesgos del consumo de sustancias psicoactivas y/o tabaco. </t>
  </si>
  <si>
    <r>
      <t>Día de Lucha contra la Obesidad y el Sobrepeso y la semana de hábitos de vida saludable.</t>
    </r>
    <r>
      <rPr>
        <sz val="11"/>
        <color rgb="FF00B0F0"/>
        <rFont val="Arial"/>
        <family val="2"/>
      </rPr>
      <t xml:space="preserve"> Declárese el 24 de septiembre como el Día Nacional de Lucha contra la Obesidad y el Sobrepeso</t>
    </r>
    <r>
      <rPr>
        <sz val="11"/>
        <rFont val="Arial"/>
        <family val="2"/>
      </rPr>
      <t xml:space="preserve"> y su correspondiente semana como la semana de hábitos de vida saludable.</t>
    </r>
  </si>
  <si>
    <t xml:space="preserve">El pago de las multas no exime al infractor a tomar las medidas que hayan sido ordenadas por la entidad responsable del control. </t>
  </si>
  <si>
    <t>Programa de vigilancia epidemipologica - control riesgo nutricional.  (Seguimiento hábitos de vida )</t>
  </si>
  <si>
    <t>Programa de vigilancia epidemipologica - control riesgo nutricional.  (Seguimiento hábitos de vida  saludable con nutricionista)</t>
  </si>
  <si>
    <t>1. Amonestación.                                          2. Multas sucesivas.</t>
  </si>
  <si>
    <t xml:space="preserve">Art. 1                                                            Art. 5 Paragrafo                                        </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</si>
  <si>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 </t>
  </si>
  <si>
    <t xml:space="preserve">Materialización del riesgo y enfermedad a causa del estrés laboral. </t>
  </si>
  <si>
    <t xml:space="preserve">se evidencia realizacion oportuna al personal de todos los examenenes medicos requeridos, manejo de instoria clinica, convenio con laboratorio clinico, atención y valoracion del estado de salud de los empleados a cargo de un medico ocupacional. </t>
  </si>
  <si>
    <t xml:space="preserve">Realizacion oportuna al personal de todos los examenenes medicos requeridos, manejo de instoria clinica, convenio con laboratorio clinico, atención y valoracion del estado de salud de los empleados a cargo de un medico ocupacional. </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</si>
  <si>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</si>
  <si>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 xml:space="preserve">RESOLUCIÓN  </t>
  </si>
  <si>
    <t>* Procedimiento para la investigación de accidentes e incidentes.
* Formatos de investigación de accidente e incidentes.
*Reportes de accidentes  de trabajo.                                                   * Plan de mejoramiento implementado, registros reposando en archivo.</t>
  </si>
  <si>
    <t xml:space="preserve">SST _ Gestión Humana </t>
  </si>
  <si>
    <t xml:space="preserve">Gerencia- Director de Gestion Humana </t>
  </si>
  <si>
    <t>Programa de vigilancia epidemiologica para  el riesgo psicosocial.</t>
  </si>
  <si>
    <r>
      <t xml:space="preserve"> </t>
    </r>
    <r>
      <rPr>
        <b/>
        <sz val="11"/>
        <rFont val="Arial"/>
        <family val="2"/>
      </rPr>
      <t>Desprotección laboral</t>
    </r>
    <r>
      <rPr>
        <sz val="1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</si>
  <si>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t xml:space="preserve">Gestión Humana </t>
  </si>
  <si>
    <t xml:space="preserve">* Formato implementado en concordancia con la ARL.                       </t>
  </si>
  <si>
    <t xml:space="preserve">RESOLUCIÓN </t>
  </si>
  <si>
    <t xml:space="preserve">La empresa cuenta con planillas de afiliación,  planillas de pago a la seguridad social y con archivo fisico y digital del control de aportes que realizan los contratistas propios y de terceros. </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</si>
  <si>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</si>
  <si>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</si>
  <si>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xml:space="preserve">* Procedimiento de investigación de accidentes
* Formatos de investigación de accidentes
*Reportes de accidentes.                          * Soportes de pago a la seguridad social por parte de los contratistas. </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</si>
  <si>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</si>
  <si>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</si>
  <si>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 xml:space="preserve"> CAPITULO I                                       Art. 5</t>
  </si>
  <si>
    <t>EL PRESIDENTE DE LA REPÚBLICA DE COLOMBIA, 
En ejercicio de sus facultades constituciones y legales, en especial, la que le confiere el 
numeral 11 del artículo 189 de la Constitución Política y los artículos 12, 30 Y 32 de la Ley 789 de 2002.</t>
  </si>
  <si>
    <t>Afiliacion al sistema, pago de incapacides por ATEP, reporte de accidentalidad laboral.                                           Afiliacion de todos los colaboradores incluyendo precticantes a la ARL.</t>
  </si>
  <si>
    <t>Todo el  compendio de articulos y capitulos.</t>
  </si>
  <si>
    <t xml:space="preserve">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t>
  </si>
  <si>
    <t>Clasificación de la tarifa de riesgos para cada cargo de acuerdo con la actividad económica de la empresa y a la clasificación descrita en la presente  resolución .</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</si>
  <si>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</si>
  <si>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 xml:space="preserve">Es politica de la empresa evitar la contratación de menores </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</si>
  <si>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</si>
  <si>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CONFERENCIA INTERNACIONAL DEL TRABAJO.                                          Art. 1 y 2                                                    Art. 3 Nral d.                                           Art. 4 al Art.7 Nral 1 y 2.</t>
  </si>
  <si>
    <t xml:space="preserve">Art 20, art 26, art 35, art 45, art 57, art 68, art 73, art 79, art 80, art 81, art 84, </t>
  </si>
  <si>
    <t>Afiliación de la empresa reportando un centro de trabajo.                                  * los accidentes investigados no han sido graves, por lo tanto no se ha enviado  informe a la ARL.</t>
  </si>
  <si>
    <t>Afiliación de la empresa y centros de trabajo.   - Procedimiento a seguir en caso de muerte del trabajador por accidente de trabajo o enfermedad profesional.</t>
  </si>
  <si>
    <t>CAPITULO I
Afiliación
Art. 1 al 3                                CAPITULO II
Accidente de trabajo y enfermedad profesional
 Art. 4</t>
  </si>
  <si>
    <t>Por la cual  se reglamenta parcialmente la Ley 100 de 1.993 y el Decreto 1295 de 1.994.</t>
  </si>
  <si>
    <t xml:space="preserve">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</si>
  <si>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</si>
  <si>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CAPITULO I
Afiliación al Sistema General de Riesgos Profesionales
Art. 2,3,4,6,7,8.                     CAPITULO II
Cotizaciones al Sistema General de 
Riesgos Profesionales
Art. 9 al 17.</t>
  </si>
  <si>
    <t>La empresa hace el reporte de accidente laboral dentro de los plazos  estipulados.</t>
  </si>
  <si>
    <t>Reportar accidentes de trabajo, enfermedades profesionales a  la ARL  dentro de los 2 días hábiles siguientes para facilitar el reembolso de la atencion inicial de urgencias.</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</si>
  <si>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</si>
  <si>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*SGSST Implementado y puesto en marcha.                                               *Planillas de cotización de seguridad social
* Programa de salud ocupacional
*Reporte de accidente
*Plan de entrenamiento y capacitación
* COPASST vigente y operando.
*Plan de entrenamiento y capacitación
*Control de asistencia</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</si>
  <si>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</si>
  <si>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</si>
  <si>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 Accidentes de trabajo y enfermedad profesional.                                                                         * Devolución de saldos por muerte causada por accidente de trabajo o enfermedad profesional.</t>
  </si>
  <si>
    <t>CAPÍTULO II
Pensión de sobrevivientes originada por accidentes de trabajo y enfermedad profesional.                                                         Art.255 y 256.</t>
  </si>
  <si>
    <t>Conocimiento de la norma.                     * Facilidad y acompañamiento al empleado para agilizar trámites antes las entidades competentes.                     *  Acatamiento de la norma.</t>
  </si>
  <si>
    <t>* Accidentes de trabajo y enfermedad profesional.                                                                         * Calificación del estado de invalidez.                    * Pensiones de invalidez integradas.                     * Normas comunes.                                                        * Devolución de saldos.</t>
  </si>
  <si>
    <t xml:space="preserve">Pago oportuno de las prestaciones economicas de acuerdo a la ley.           * Cumplimiento por parte de la empresa de las responsabilidades economicas a las que tienen derechos los empleados.                             </t>
  </si>
  <si>
    <t>GestiónAdministrativa  - Financiero.</t>
  </si>
  <si>
    <t>* Incapacidades.                                                             * Licencias por maternidad.                                       * De la atención de los accidentes de trabajo y la enfermedad profesional.                                                                         * Sanciones para el empleador.</t>
  </si>
  <si>
    <t>TÍTULO III
De la administración y financiación del sistema CAPÍTULO I
Del régimen contributivo                Art. 206 al 210</t>
  </si>
  <si>
    <t xml:space="preserve">Plan de emergencia actualizado, implementado y socializado con todo el personal.   * Plan de capacitación en normas de transito y manejo defensivo. </t>
  </si>
  <si>
    <t>PESV en proceso de  implementación.</t>
  </si>
  <si>
    <t>CAPÍTULO III
El régimen de beneficios.              Art. 167</t>
  </si>
  <si>
    <t>*  La empresa cuenta con los registros de afiliación patronal y de cada empleado a la seguridad social.         * Planillas de aporte al dia con cada periodo de pago.</t>
  </si>
  <si>
    <t>* Afiliados al sistema de seguridad social.           Garantías de los afiliados.                      *Deberes de los afiliados y beneficiarios.             * Deberes de los empleadores.</t>
  </si>
  <si>
    <t xml:space="preserve">  LIBRO SEGUNDO
El sistema general de seguridad social en salud
TÍTULO I
Disposiciones generales CAPÍTULO II
De los afiliados al sistema     Art.157, literal (A) Nral. 1                   Art. 159 -  160 - 161.</t>
  </si>
  <si>
    <t>* Obligatoriedad de las cotizaciones.                    * Base de cotización de los trabajadores dependientes de los sectores privado y público.                                                                                   * Obligaciones del empleador.                                   * Sanción moratoria.                                                      * Acciones de cobro.</t>
  </si>
  <si>
    <t>CAPÍTULO III
Cotizaciones al sistema general de pensiones                                        Art. 17 - 18 - 22 - 23 - 24.</t>
  </si>
  <si>
    <t xml:space="preserve"> * Afiliados en forma obligatoria.</t>
  </si>
  <si>
    <t xml:space="preserve">LIBRO PRIMERO
Sistema general de pensiones
TÍTULO I
Disposiciones generales CAPÍTULO II
Afiliación al sistema general de pensiones
Art.15, literal 1 </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</si>
  <si>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</si>
  <si>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 xml:space="preserve">LEY </t>
  </si>
  <si>
    <t xml:space="preserve">Ministerio de Trabajo y Seguridad Social y Salud </t>
  </si>
  <si>
    <t xml:space="preserve">Plan de emergencia que incluye análisis de vulnerabilidad.                        * Actualización cada año del análisis de vulnerabilidad - Capacitación y entrenamiento de la brigada de emergencias.                         cumplimiento en lo establecido en decreto 1072 del 2015 en el articulo 2.2.4.6.25, </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</si>
  <si>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</si>
  <si>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LEY            Reglamentada por el Decreto 919 de 1989</t>
  </si>
  <si>
    <t xml:space="preserve">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    </t>
  </si>
  <si>
    <t xml:space="preserve">Reporte de condiciones Inseguras </t>
  </si>
  <si>
    <t>Disposiciones Generales.                                De los Inmuebles destinados a establecimientos de trabajo.                                                        Normas generales sobre riesgos Fisicos, Quimicos, Biológicos en los establecimientos de trabajo.                                                       De la ropa de trabajo, equipos y elementos de protección.</t>
  </si>
  <si>
    <t>TITULO I                                CAPITULO I - II y III                    TITULO II                               CAPITULO I - II - IV y V            TITULO III                              CAPITULO I - II - III - IV - VI - VII TITULO IV                             CAPITULO I y II                          TITULO V                              CAPITULO I                                TITULO VI                             CAPITULO I y II</t>
  </si>
  <si>
    <t xml:space="preserve">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   </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</si>
  <si>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</si>
  <si>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 xml:space="preserve"> Los funcionarios del Ministerio del Trabajo podrán hacer comparecer a sus respectivos despachos a los patronos, trabajadores y directivos o afiliados a las organizaciones sindicales, para exigirles las informaciones pertinentes a su misión, la exhibición de libros, registros, planillas y demás documentos, la obtención de copias o extractos de los mismos, entrar sin previo aviso y en cualquier momento mediante su identificación como tales, en toda empresa y en toda oficina o reunión sindical, con el mismo fin, y ordenar las medidas preventivas que considere necesarias, asesorándose de peritos cuando lo crean conveniente, para impedir que se violen las disposiciones relativas a las condiciones de trabajo y a la protección de los trabajadores en el ejercicio de su profesión y del derecho de libre asociación sindical. Tales medidas tendrán aplicación inmediata sin perjuicio de los recursos y acciones legales consignadas en ellas. Dichos funcionarios no quedan facultados, sin embargo, para declarar derechos individuales ni definir controversias cuya decisión esté atribuida a los Jueces, aunque sí para actuar en esos casos como conciliadores. </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</si>
  <si>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</si>
  <si>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 xml:space="preserve">Gestión Administrativa, directores de procesos, Gerencia, COPASST </t>
  </si>
  <si>
    <t>Asamblea  Nacional  Constituyente</t>
  </si>
  <si>
    <r>
      <t>Evaluación de Cumplimiento</t>
    </r>
    <r>
      <rPr>
        <b/>
        <sz val="7"/>
        <color theme="1"/>
        <rFont val="Arial"/>
        <family val="2"/>
      </rPr>
      <t xml:space="preserve"> (Marque con una X)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</si>
</sst>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3"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b/>
      <sz val="12"/>
      <color theme="1"/>
      <name val="Calibri"/>
      <family val="2"/>
      <scheme val="minor"/>
    </font>
    <font>
      <b/>
      <sz val="12"/>
      <color rgb="FF000000"/>
      <name val="Arial"/>
      <family val="2"/>
    </font>
    <font>
      <b/>
      <sz val="12"/>
      <name val="Arial"/>
      <family val="2"/>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u/>
      <sz val="12"/>
      <color rgb="FF000000"/>
      <name val="Arial"/>
      <family val="2"/>
    </font>
    <font>
      <sz val="11"/>
      <color rgb="FFFA7D00"/>
      <name val="Calibri"/>
      <family val="2"/>
      <scheme val="minor"/>
    </font>
    <font>
      <sz val="11"/>
      <name val="Arial"/>
      <family val="2"/>
    </font>
    <font>
      <sz val="11"/>
      <color rgb="FF000000"/>
      <name val="Arial"/>
      <family val="2"/>
    </font>
    <font>
      <sz val="11"/>
      <color rgb="FFFF0000"/>
      <name val="Arial"/>
      <family val="2"/>
    </font>
    <font>
      <u/>
      <sz val="11"/>
      <color theme="10"/>
      <name val="Arial"/>
      <family val="2"/>
    </font>
    <font>
      <sz val="11"/>
      <color indexed="8"/>
      <name val="Arial"/>
      <family val="2"/>
    </font>
    <font>
      <sz val="11"/>
      <color rgb="FF00B0F0"/>
      <name val="Arial"/>
      <family val="2"/>
    </font>
    <font>
      <b/>
      <sz val="11"/>
      <name val="Arial"/>
      <family val="2"/>
    </font>
    <font>
      <sz val="11"/>
      <name val="Calibri"/>
      <family val="2"/>
      <scheme val="minor"/>
    </font>
    <font>
      <b/>
      <sz val="7"/>
      <color theme="1"/>
      <name val="Arial"/>
      <family val="2"/>
    </font>
  </fonts>
  <fills count="2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
      <patternFill patternType="solid">
        <fgColor rgb="FFD8D8D8"/>
        <bgColor indexed="64"/>
      </patternFill>
    </fill>
    <fill>
      <patternFill patternType="solid">
        <fgColor rgb="FFFFFFFF"/>
        <bgColor indexed="64"/>
      </patternFill>
    </fill>
    <fill>
      <patternFill patternType="solid">
        <fgColor rgb="FFFFD965"/>
        <bgColor indexed="64"/>
      </patternFill>
    </fill>
    <fill>
      <patternFill patternType="solid">
        <fgColor rgb="FFA8D08D"/>
        <bgColor indexed="64"/>
      </patternFill>
    </fill>
    <fill>
      <patternFill patternType="solid">
        <fgColor rgb="FFFABF8F"/>
        <bgColor indexed="64"/>
      </patternFill>
    </fill>
    <fill>
      <patternFill patternType="solid">
        <fgColor theme="2" tint="-0.499984740745262"/>
        <bgColor indexed="64"/>
      </patternFill>
    </fill>
  </fills>
  <borders count="12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
      <left style="medium">
        <color rgb="FFCCCCCC"/>
      </left>
      <right style="thick">
        <color rgb="FF000000"/>
      </right>
      <top style="medium">
        <color rgb="FFCCCCCC"/>
      </top>
      <bottom style="medium">
        <color rgb="FFCCCCCC"/>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thick">
        <color rgb="FF000000"/>
      </bottom>
      <diagonal/>
    </border>
    <border>
      <left style="medium">
        <color rgb="FFCCCCCC"/>
      </left>
      <right style="thick">
        <color rgb="FF000000"/>
      </right>
      <top style="medium">
        <color rgb="FFCCCCCC"/>
      </top>
      <bottom/>
      <diagonal/>
    </border>
    <border>
      <left style="medium">
        <color rgb="FFCCCCCC"/>
      </left>
      <right style="medium">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style="medium">
        <color rgb="FF000000"/>
      </top>
      <bottom style="thick">
        <color rgb="FF000000"/>
      </bottom>
      <diagonal/>
    </border>
    <border>
      <left/>
      <right/>
      <top style="medium">
        <color rgb="FF000000"/>
      </top>
      <bottom style="thick">
        <color rgb="FF000000"/>
      </bottom>
      <diagonal/>
    </border>
    <border>
      <left/>
      <right style="thick">
        <color rgb="FF000000"/>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style="thick">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style="thick">
        <color rgb="FF000000"/>
      </bottom>
      <diagonal/>
    </border>
    <border>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style="medium">
        <color auto="1"/>
      </right>
      <top style="thin">
        <color indexed="64"/>
      </top>
      <bottom/>
      <diagonal/>
    </border>
    <border>
      <left style="thin">
        <color auto="1"/>
      </left>
      <right style="medium">
        <color auto="1"/>
      </right>
      <top/>
      <bottom/>
      <diagonal/>
    </border>
    <border>
      <left style="medium">
        <color rgb="FFCCCCCC"/>
      </left>
      <right style="medium">
        <color rgb="FFCCCCCC"/>
      </right>
      <top style="medium">
        <color rgb="FFCCCCCC"/>
      </top>
      <bottom/>
      <diagonal/>
    </border>
    <border>
      <left style="medium">
        <color rgb="FFCCCCCC"/>
      </left>
      <right style="medium">
        <color rgb="FF000000"/>
      </right>
      <top/>
      <bottom style="medium">
        <color rgb="FFCCCCCC"/>
      </bottom>
      <diagonal/>
    </border>
    <border>
      <left style="medium">
        <color rgb="FFCCCCCC"/>
      </left>
      <right style="thick">
        <color rgb="FF000000"/>
      </right>
      <top/>
      <bottom style="medium">
        <color rgb="FFCCCCCC"/>
      </bottom>
      <diagonal/>
    </border>
    <border>
      <left/>
      <right style="medium">
        <color rgb="FF000000"/>
      </right>
      <top style="medium">
        <color rgb="FFCCCCCC"/>
      </top>
      <bottom/>
      <diagonal/>
    </border>
    <border>
      <left style="medium">
        <color rgb="FFCCCCCC"/>
      </left>
      <right style="thick">
        <color rgb="FF000000"/>
      </right>
      <top/>
      <bottom/>
      <diagonal/>
    </border>
    <border>
      <left style="medium">
        <color rgb="FFCCCCCC"/>
      </left>
      <right style="medium">
        <color rgb="FF000000"/>
      </right>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indexed="64"/>
      </bottom>
      <diagonal/>
    </border>
    <border>
      <left/>
      <right style="medium">
        <color rgb="FF000000"/>
      </right>
      <top/>
      <bottom/>
      <diagonal/>
    </border>
    <border>
      <left style="medium">
        <color rgb="FFCCCCCC"/>
      </left>
      <right/>
      <top/>
      <bottom/>
      <diagonal/>
    </border>
    <border>
      <left/>
      <right style="medium">
        <color rgb="FF000000"/>
      </right>
      <top/>
      <bottom style="medium">
        <color rgb="FF000000"/>
      </bottom>
      <diagonal/>
    </border>
    <border>
      <left style="medium">
        <color rgb="FFCCCCCC"/>
      </left>
      <right style="medium">
        <color indexed="64"/>
      </right>
      <top style="medium">
        <color indexed="64"/>
      </top>
      <bottom style="medium">
        <color indexed="64"/>
      </bottom>
      <diagonal/>
    </border>
    <border>
      <left style="medium">
        <color indexed="64"/>
      </left>
      <right style="thick">
        <color rgb="FF000000"/>
      </right>
      <top style="medium">
        <color indexed="64"/>
      </top>
      <bottom style="medium">
        <color indexed="64"/>
      </bottom>
      <diagonal/>
    </border>
    <border>
      <left style="medium">
        <color rgb="FFCCCCCC"/>
      </left>
      <right style="medium">
        <color rgb="FF000000"/>
      </right>
      <top style="medium">
        <color indexed="64"/>
      </top>
      <bottom style="medium">
        <color indexed="64"/>
      </bottom>
      <diagonal/>
    </border>
    <border>
      <left/>
      <right/>
      <top/>
      <bottom style="double">
        <color rgb="FFFF8001"/>
      </bottom>
      <diagonal/>
    </border>
    <border>
      <left/>
      <right/>
      <top style="medium">
        <color auto="1"/>
      </top>
      <bottom style="thin">
        <color auto="1"/>
      </bottom>
      <diagonal/>
    </border>
  </borders>
  <cellStyleXfs count="9">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9" fontId="19" fillId="0" borderId="0" applyFont="0" applyFill="0" applyBorder="0" applyAlignment="0" applyProtection="0"/>
    <xf numFmtId="0" fontId="23" fillId="0" borderId="126" applyNumberFormat="0" applyFill="0" applyAlignment="0" applyProtection="0"/>
  </cellStyleXfs>
  <cellXfs count="762">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0" xfId="0" applyFont="1" applyAlignment="1">
      <alignment horizontal="center" vertical="center"/>
    </xf>
    <xf numFmtId="0" fontId="1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5" fillId="8" borderId="0" xfId="0" applyFont="1" applyFill="1" applyBorder="1" applyAlignment="1">
      <alignment vertical="center" textRotation="90"/>
    </xf>
    <xf numFmtId="0" fontId="7" fillId="0" borderId="0" xfId="0" applyFont="1" applyAlignment="1">
      <alignment horizontal="center" vertical="center" wrapText="1"/>
    </xf>
    <xf numFmtId="0" fontId="0" fillId="0" borderId="15" xfId="0" applyBorder="1"/>
    <xf numFmtId="0" fontId="11" fillId="2"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0" fillId="0" borderId="15" xfId="0" applyBorder="1" applyAlignment="1">
      <alignment horizontal="center" vertical="center" wrapText="1"/>
    </xf>
    <xf numFmtId="0" fontId="15" fillId="8" borderId="39" xfId="0" applyFont="1" applyFill="1" applyBorder="1" applyAlignment="1">
      <alignment vertical="center" textRotation="90"/>
    </xf>
    <xf numFmtId="0" fontId="16" fillId="6" borderId="46" xfId="0" applyFont="1" applyFill="1" applyBorder="1" applyAlignment="1">
      <alignment horizontal="center" vertical="center" wrapText="1"/>
    </xf>
    <xf numFmtId="0" fontId="0" fillId="0" borderId="15" xfId="0" applyBorder="1" applyAlignment="1">
      <alignment horizontal="center" vertical="center"/>
    </xf>
    <xf numFmtId="0" fontId="7" fillId="0" borderId="13" xfId="0" applyFont="1" applyBorder="1" applyAlignment="1">
      <alignment horizontal="left" vertical="center" wrapText="1"/>
    </xf>
    <xf numFmtId="0" fontId="0" fillId="0" borderId="15" xfId="0" applyBorder="1" applyAlignment="1">
      <alignment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30" xfId="0" applyFont="1" applyBorder="1" applyAlignment="1">
      <alignment horizontal="center" vertical="center"/>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0" fillId="0" borderId="26" xfId="0" applyBorder="1"/>
    <xf numFmtId="0" fontId="16" fillId="6" borderId="8" xfId="0" applyFont="1" applyFill="1" applyBorder="1" applyAlignment="1">
      <alignment horizontal="center" vertical="center" wrapText="1"/>
    </xf>
    <xf numFmtId="0" fontId="16" fillId="6" borderId="44" xfId="0" applyFont="1" applyFill="1" applyBorder="1" applyAlignment="1">
      <alignment horizontal="center" vertical="center" textRotation="90"/>
    </xf>
    <xf numFmtId="0" fontId="16" fillId="6" borderId="50"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0" fillId="0" borderId="18" xfId="0" applyBorder="1"/>
    <xf numFmtId="0" fontId="11"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16" xfId="0" applyFont="1" applyBorder="1" applyAlignment="1">
      <alignment horizontal="center" vertical="center"/>
    </xf>
    <xf numFmtId="0" fontId="7" fillId="10"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1" borderId="56" xfId="0" applyFont="1" applyFill="1" applyBorder="1" applyAlignment="1">
      <alignment horizontal="center" vertical="center" wrapText="1"/>
    </xf>
    <xf numFmtId="0" fontId="7" fillId="12" borderId="57" xfId="0" applyFont="1" applyFill="1" applyBorder="1" applyAlignment="1">
      <alignment horizontal="center" vertical="center" wrapText="1"/>
    </xf>
    <xf numFmtId="0" fontId="7" fillId="10"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8" xfId="0" applyFont="1" applyBorder="1" applyAlignment="1">
      <alignment horizontal="center" vertical="center"/>
    </xf>
    <xf numFmtId="0" fontId="7" fillId="0" borderId="56" xfId="0" applyFont="1" applyBorder="1" applyAlignment="1">
      <alignment horizontal="left" vertical="center"/>
    </xf>
    <xf numFmtId="10" fontId="7" fillId="11"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0" fontId="11" fillId="13" borderId="15" xfId="0" applyFont="1" applyFill="1" applyBorder="1" applyAlignment="1">
      <alignment horizontal="center" vertical="center"/>
    </xf>
    <xf numFmtId="0" fontId="11" fillId="13" borderId="26" xfId="0" applyFont="1" applyFill="1" applyBorder="1" applyAlignment="1">
      <alignment horizontal="center" vertical="center"/>
    </xf>
    <xf numFmtId="0" fontId="16" fillId="6" borderId="30"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7" fillId="2" borderId="2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2" borderId="20" xfId="0" applyFont="1" applyFill="1" applyBorder="1" applyAlignment="1">
      <alignment horizontal="center" vertical="center" wrapText="1"/>
    </xf>
    <xf numFmtId="0" fontId="15" fillId="9"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31" xfId="0" applyFont="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16" fillId="6" borderId="26" xfId="0" applyFont="1" applyFill="1" applyBorder="1" applyAlignment="1">
      <alignment horizontal="center" vertical="center" textRotation="90"/>
    </xf>
    <xf numFmtId="0" fontId="16" fillId="6" borderId="40" xfId="0" applyFont="1" applyFill="1" applyBorder="1" applyAlignment="1">
      <alignment horizontal="center" vertical="center" textRotation="90"/>
    </xf>
    <xf numFmtId="9" fontId="7" fillId="12" borderId="56" xfId="7" applyNumberFormat="1" applyFont="1" applyFill="1" applyBorder="1" applyAlignment="1">
      <alignment horizontal="center" vertical="center"/>
    </xf>
    <xf numFmtId="0" fontId="7" fillId="0" borderId="60" xfId="0" applyFont="1" applyBorder="1" applyAlignment="1">
      <alignment horizontal="center" vertical="center"/>
    </xf>
    <xf numFmtId="0" fontId="7" fillId="0" borderId="15" xfId="0" applyFont="1" applyBorder="1" applyAlignment="1">
      <alignment horizontal="center" vertical="center" wrapText="1"/>
    </xf>
    <xf numFmtId="0" fontId="7" fillId="2" borderId="3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xf>
    <xf numFmtId="14" fontId="1" fillId="2" borderId="16" xfId="0" applyNumberFormat="1" applyFont="1" applyFill="1" applyBorder="1" applyAlignment="1">
      <alignment horizontal="center" vertical="center"/>
    </xf>
    <xf numFmtId="14" fontId="7" fillId="2" borderId="15" xfId="0" applyNumberFormat="1" applyFont="1" applyFill="1" applyBorder="1" applyAlignment="1">
      <alignment horizontal="center" vertical="center" wrapText="1"/>
    </xf>
    <xf numFmtId="0" fontId="11" fillId="13" borderId="66" xfId="0" applyFont="1" applyFill="1" applyBorder="1" applyAlignment="1">
      <alignment horizontal="center" vertical="center" wrapText="1"/>
    </xf>
    <xf numFmtId="0" fontId="11" fillId="0" borderId="66" xfId="0" applyFont="1" applyBorder="1" applyAlignment="1">
      <alignment horizontal="center" vertical="center" wrapText="1"/>
    </xf>
    <xf numFmtId="0" fontId="11" fillId="0" borderId="69" xfId="0" applyFont="1" applyBorder="1" applyAlignment="1">
      <alignment horizontal="center" vertical="center" wrapText="1"/>
    </xf>
    <xf numFmtId="0" fontId="11" fillId="16" borderId="73" xfId="0" applyFont="1" applyFill="1" applyBorder="1" applyAlignment="1">
      <alignment horizontal="center" vertical="center" wrapText="1"/>
    </xf>
    <xf numFmtId="0" fontId="11" fillId="0" borderId="73" xfId="0" applyFont="1" applyBorder="1" applyAlignment="1">
      <alignment horizontal="center" vertical="center" wrapText="1"/>
    </xf>
    <xf numFmtId="0" fontId="11" fillId="0" borderId="67" xfId="0" applyFont="1" applyBorder="1" applyAlignment="1">
      <alignment horizontal="center" vertical="center" wrapText="1"/>
    </xf>
    <xf numFmtId="0" fontId="7" fillId="0" borderId="5" xfId="0" applyFont="1" applyBorder="1" applyAlignment="1">
      <alignment horizontal="center" vertical="center" wrapText="1"/>
    </xf>
    <xf numFmtId="0" fontId="16" fillId="6"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xf>
    <xf numFmtId="0" fontId="7" fillId="0" borderId="31" xfId="0" applyFont="1" applyBorder="1" applyAlignment="1">
      <alignment horizontal="center" vertical="center"/>
    </xf>
    <xf numFmtId="0" fontId="7" fillId="0" borderId="30" xfId="0"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xf>
    <xf numFmtId="0" fontId="11" fillId="0" borderId="2" xfId="0" applyFont="1" applyBorder="1" applyAlignment="1">
      <alignment horizontal="left" vertical="center"/>
    </xf>
    <xf numFmtId="0" fontId="11" fillId="2" borderId="9"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2" borderId="15" xfId="0" applyFont="1" applyFill="1" applyBorder="1" applyAlignment="1">
      <alignment horizontal="center" vertical="center" wrapText="1"/>
    </xf>
    <xf numFmtId="14" fontId="7" fillId="0" borderId="15" xfId="0" applyNumberFormat="1" applyFont="1" applyFill="1" applyBorder="1" applyAlignment="1">
      <alignment horizontal="center" vertical="center"/>
    </xf>
    <xf numFmtId="0" fontId="7" fillId="0" borderId="15" xfId="0" applyFont="1" applyFill="1" applyBorder="1" applyAlignment="1">
      <alignment horizontal="left" vertical="center" wrapText="1"/>
    </xf>
    <xf numFmtId="0" fontId="7" fillId="0" borderId="61" xfId="0" applyFont="1" applyBorder="1" applyAlignment="1">
      <alignment wrapText="1"/>
    </xf>
    <xf numFmtId="0" fontId="7" fillId="0" borderId="71" xfId="0" applyFont="1" applyBorder="1" applyAlignment="1">
      <alignment wrapText="1"/>
    </xf>
    <xf numFmtId="0" fontId="7" fillId="0" borderId="72" xfId="0" applyFont="1" applyBorder="1" applyAlignment="1">
      <alignment vertical="center" wrapText="1"/>
    </xf>
    <xf numFmtId="0" fontId="7" fillId="16" borderId="72" xfId="0" applyFont="1" applyFill="1" applyBorder="1" applyAlignment="1">
      <alignment wrapText="1"/>
    </xf>
    <xf numFmtId="0" fontId="7" fillId="0" borderId="112" xfId="0" applyFont="1" applyBorder="1" applyAlignment="1">
      <alignment wrapText="1"/>
    </xf>
    <xf numFmtId="0" fontId="7" fillId="0" borderId="118" xfId="0" applyFont="1" applyBorder="1" applyAlignment="1">
      <alignment wrapText="1"/>
    </xf>
    <xf numFmtId="0" fontId="7" fillId="0" borderId="119" xfId="0" applyFont="1" applyBorder="1" applyAlignment="1">
      <alignment wrapText="1"/>
    </xf>
    <xf numFmtId="0" fontId="7" fillId="0" borderId="115" xfId="0" applyFont="1" applyBorder="1" applyAlignment="1">
      <alignment vertical="center" wrapText="1"/>
    </xf>
    <xf numFmtId="0" fontId="7" fillId="0" borderId="69" xfId="0" applyFont="1" applyBorder="1" applyAlignment="1">
      <alignment vertical="center" wrapText="1"/>
    </xf>
    <xf numFmtId="0" fontId="7" fillId="0" borderId="68" xfId="0" applyFont="1" applyBorder="1" applyAlignment="1">
      <alignment vertical="center" wrapText="1"/>
    </xf>
    <xf numFmtId="0" fontId="7" fillId="0" borderId="100" xfId="0" applyFont="1" applyBorder="1" applyAlignment="1">
      <alignment vertical="center" wrapText="1"/>
    </xf>
    <xf numFmtId="0" fontId="7" fillId="0" borderId="70" xfId="0" applyFont="1" applyBorder="1" applyAlignment="1">
      <alignment vertical="center" wrapText="1"/>
    </xf>
    <xf numFmtId="0" fontId="11" fillId="0" borderId="100" xfId="0" applyFont="1" applyBorder="1" applyAlignment="1">
      <alignment horizontal="center" vertical="center" wrapText="1"/>
    </xf>
    <xf numFmtId="0" fontId="7" fillId="0" borderId="102" xfId="0" applyFont="1" applyBorder="1" applyAlignment="1">
      <alignment vertical="center" wrapText="1"/>
    </xf>
    <xf numFmtId="0" fontId="7" fillId="16" borderId="100" xfId="0" applyFont="1" applyFill="1" applyBorder="1" applyAlignment="1">
      <alignment wrapText="1"/>
    </xf>
    <xf numFmtId="0" fontId="11" fillId="0" borderId="116" xfId="0" applyFont="1" applyBorder="1" applyAlignment="1">
      <alignment horizontal="center" vertical="center" wrapText="1"/>
    </xf>
    <xf numFmtId="0" fontId="7" fillId="0" borderId="117" xfId="0" applyFont="1" applyBorder="1" applyAlignment="1">
      <alignment vertical="center" wrapText="1"/>
    </xf>
    <xf numFmtId="0" fontId="7" fillId="0" borderId="66" xfId="0" applyFont="1" applyBorder="1" applyAlignment="1">
      <alignment vertical="center" wrapText="1"/>
    </xf>
    <xf numFmtId="0" fontId="7" fillId="0" borderId="66" xfId="0" applyFont="1" applyBorder="1" applyAlignment="1">
      <alignment horizontal="center" vertical="center" wrapText="1"/>
    </xf>
    <xf numFmtId="0" fontId="7" fillId="0" borderId="103" xfId="0" applyFont="1" applyBorder="1" applyAlignment="1">
      <alignment vertical="center" wrapText="1"/>
    </xf>
    <xf numFmtId="0" fontId="7" fillId="0" borderId="67" xfId="0" applyFont="1" applyBorder="1" applyAlignment="1">
      <alignment vertical="center" wrapText="1"/>
    </xf>
    <xf numFmtId="0" fontId="7" fillId="16" borderId="24" xfId="0" applyFont="1" applyFill="1" applyBorder="1" applyAlignment="1">
      <alignment wrapText="1"/>
    </xf>
    <xf numFmtId="0" fontId="11" fillId="0" borderId="114" xfId="0" applyFont="1" applyBorder="1" applyAlignment="1">
      <alignment horizontal="center" vertical="center" wrapText="1"/>
    </xf>
    <xf numFmtId="0" fontId="7" fillId="0" borderId="113" xfId="0" applyFont="1" applyBorder="1" applyAlignment="1">
      <alignment vertical="center" wrapText="1"/>
    </xf>
    <xf numFmtId="0" fontId="11" fillId="0" borderId="75" xfId="0" applyFont="1" applyBorder="1" applyAlignment="1">
      <alignment horizontal="center" vertical="center" wrapText="1"/>
    </xf>
    <xf numFmtId="0" fontId="7" fillId="0" borderId="73" xfId="0" applyFont="1" applyBorder="1" applyAlignment="1">
      <alignment vertical="center" wrapText="1"/>
    </xf>
    <xf numFmtId="0" fontId="7" fillId="16" borderId="23" xfId="0" applyFont="1" applyFill="1" applyBorder="1" applyAlignment="1">
      <alignment wrapText="1"/>
    </xf>
    <xf numFmtId="0" fontId="7" fillId="16" borderId="26" xfId="0" applyFont="1" applyFill="1" applyBorder="1" applyAlignment="1">
      <alignment wrapText="1"/>
    </xf>
    <xf numFmtId="0" fontId="7" fillId="16" borderId="27" xfId="0" applyFont="1" applyFill="1" applyBorder="1" applyAlignment="1">
      <alignment wrapText="1"/>
    </xf>
    <xf numFmtId="0" fontId="7" fillId="0" borderId="64" xfId="0" applyFont="1" applyBorder="1" applyAlignment="1">
      <alignment vertical="center" wrapText="1"/>
    </xf>
    <xf numFmtId="0" fontId="7" fillId="0" borderId="65" xfId="0" applyFont="1" applyBorder="1" applyAlignment="1">
      <alignment vertical="center" wrapText="1"/>
    </xf>
    <xf numFmtId="0" fontId="7" fillId="0" borderId="67" xfId="0" applyFont="1" applyBorder="1" applyAlignment="1">
      <alignment horizontal="center" vertical="center" wrapText="1"/>
    </xf>
    <xf numFmtId="0" fontId="7" fillId="16" borderId="45" xfId="0" applyFont="1" applyFill="1" applyBorder="1" applyAlignment="1">
      <alignment wrapText="1"/>
    </xf>
    <xf numFmtId="0" fontId="7" fillId="16" borderId="19" xfId="0" applyFont="1" applyFill="1" applyBorder="1" applyAlignment="1">
      <alignment wrapText="1"/>
    </xf>
    <xf numFmtId="14" fontId="7" fillId="0" borderId="66" xfId="0" applyNumberFormat="1" applyFont="1" applyBorder="1" applyAlignment="1">
      <alignment vertical="center" wrapText="1"/>
    </xf>
    <xf numFmtId="0" fontId="7" fillId="0" borderId="99" xfId="0" applyFont="1" applyBorder="1" applyAlignment="1">
      <alignment vertical="center" wrapText="1"/>
    </xf>
    <xf numFmtId="0" fontId="7" fillId="16" borderId="110" xfId="0" applyFont="1" applyFill="1" applyBorder="1" applyAlignment="1">
      <alignment wrapText="1"/>
    </xf>
    <xf numFmtId="0" fontId="7" fillId="16" borderId="111" xfId="0" applyFont="1" applyFill="1" applyBorder="1" applyAlignment="1">
      <alignment wrapText="1"/>
    </xf>
    <xf numFmtId="0" fontId="7" fillId="16" borderId="48" xfId="0" applyFont="1" applyFill="1" applyBorder="1" applyAlignment="1">
      <alignment wrapText="1"/>
    </xf>
    <xf numFmtId="0" fontId="11" fillId="0" borderId="100" xfId="0" applyFont="1" applyBorder="1" applyAlignment="1">
      <alignment vertical="center" wrapText="1"/>
    </xf>
    <xf numFmtId="0" fontId="11" fillId="0" borderId="116" xfId="0" applyFont="1" applyBorder="1" applyAlignment="1">
      <alignment vertical="center" wrapText="1"/>
    </xf>
    <xf numFmtId="0" fontId="7" fillId="16" borderId="16" xfId="0" applyFont="1" applyFill="1" applyBorder="1" applyAlignment="1">
      <alignment wrapText="1"/>
    </xf>
    <xf numFmtId="0" fontId="7" fillId="0" borderId="104" xfId="0" applyFont="1" applyBorder="1" applyAlignment="1">
      <alignment vertical="center" wrapText="1"/>
    </xf>
    <xf numFmtId="0" fontId="7" fillId="16" borderId="99" xfId="0" applyFont="1" applyFill="1" applyBorder="1" applyAlignment="1">
      <alignment wrapText="1"/>
    </xf>
    <xf numFmtId="0" fontId="7" fillId="16" borderId="105" xfId="0" applyFont="1" applyFill="1" applyBorder="1" applyAlignment="1">
      <alignment wrapText="1"/>
    </xf>
    <xf numFmtId="0" fontId="7" fillId="16" borderId="66" xfId="0" applyFont="1" applyFill="1" applyBorder="1" applyAlignment="1">
      <alignment wrapText="1"/>
    </xf>
    <xf numFmtId="0" fontId="7" fillId="16" borderId="106" xfId="0" applyFont="1" applyFill="1" applyBorder="1" applyAlignment="1">
      <alignment wrapText="1"/>
    </xf>
    <xf numFmtId="0" fontId="11" fillId="0" borderId="114" xfId="0" applyFont="1" applyBorder="1" applyAlignment="1">
      <alignment vertical="center" wrapText="1"/>
    </xf>
    <xf numFmtId="0" fontId="11" fillId="0" borderId="75" xfId="0" applyFont="1" applyBorder="1" applyAlignment="1">
      <alignment vertical="center" wrapText="1"/>
    </xf>
    <xf numFmtId="0" fontId="11" fillId="0" borderId="61" xfId="0" applyFont="1" applyBorder="1" applyAlignment="1">
      <alignment horizontal="center" vertical="center" wrapText="1"/>
    </xf>
    <xf numFmtId="0" fontId="7" fillId="16" borderId="66" xfId="0" applyFont="1" applyFill="1" applyBorder="1" applyAlignment="1">
      <alignment vertical="center" wrapText="1"/>
    </xf>
    <xf numFmtId="0" fontId="7" fillId="16" borderId="106" xfId="0" applyFont="1" applyFill="1" applyBorder="1" applyAlignment="1">
      <alignment vertical="center" wrapText="1"/>
    </xf>
    <xf numFmtId="0" fontId="7" fillId="16" borderId="66" xfId="0" applyFont="1" applyFill="1" applyBorder="1" applyAlignment="1">
      <alignment horizontal="center" vertical="center" wrapText="1"/>
    </xf>
    <xf numFmtId="0" fontId="7" fillId="16" borderId="106" xfId="0" applyFont="1" applyFill="1" applyBorder="1" applyAlignment="1">
      <alignment horizontal="center" vertical="center" wrapText="1"/>
    </xf>
    <xf numFmtId="0" fontId="7" fillId="13" borderId="100" xfId="0" applyFont="1" applyFill="1" applyBorder="1" applyAlignment="1">
      <alignment vertical="center" wrapText="1"/>
    </xf>
    <xf numFmtId="0" fontId="7" fillId="13" borderId="67" xfId="0" applyFont="1" applyFill="1" applyBorder="1" applyAlignment="1">
      <alignment vertical="center" wrapText="1"/>
    </xf>
    <xf numFmtId="0" fontId="7" fillId="13" borderId="66" xfId="0" applyFont="1" applyFill="1" applyBorder="1" applyAlignment="1">
      <alignment vertical="center" wrapText="1"/>
    </xf>
    <xf numFmtId="0" fontId="7" fillId="13" borderId="76" xfId="0" applyFont="1" applyFill="1" applyBorder="1" applyAlignment="1">
      <alignment vertical="center" wrapText="1"/>
    </xf>
    <xf numFmtId="0" fontId="7" fillId="13" borderId="64" xfId="0" applyFont="1" applyFill="1" applyBorder="1" applyAlignment="1">
      <alignment vertical="center" wrapText="1"/>
    </xf>
    <xf numFmtId="0" fontId="7" fillId="13" borderId="107" xfId="0" applyFont="1" applyFill="1" applyBorder="1" applyAlignment="1">
      <alignment vertical="center" wrapText="1"/>
    </xf>
    <xf numFmtId="0" fontId="7" fillId="13" borderId="108" xfId="0" applyFont="1" applyFill="1" applyBorder="1" applyAlignment="1">
      <alignment wrapText="1"/>
    </xf>
    <xf numFmtId="0" fontId="7" fillId="13" borderId="109" xfId="0" applyFont="1" applyFill="1" applyBorder="1" applyAlignment="1">
      <alignment wrapText="1"/>
    </xf>
    <xf numFmtId="0" fontId="7" fillId="0" borderId="101" xfId="0" applyFont="1" applyBorder="1" applyAlignment="1">
      <alignment wrapText="1"/>
    </xf>
    <xf numFmtId="0" fontId="7" fillId="0" borderId="76" xfId="0" applyFont="1" applyBorder="1" applyAlignment="1">
      <alignment wrapText="1"/>
    </xf>
    <xf numFmtId="0" fontId="7" fillId="16" borderId="101" xfId="0" applyFont="1" applyFill="1" applyBorder="1" applyAlignment="1">
      <alignment wrapText="1"/>
    </xf>
    <xf numFmtId="14" fontId="7" fillId="0" borderId="66"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7" fillId="0" borderId="100" xfId="0" applyFont="1" applyBorder="1" applyAlignment="1">
      <alignment horizontal="center" vertical="center" wrapText="1"/>
    </xf>
    <xf numFmtId="0" fontId="7" fillId="0" borderId="74" xfId="0" applyFont="1" applyBorder="1" applyAlignment="1">
      <alignment horizontal="center" vertical="center" wrapText="1"/>
    </xf>
    <xf numFmtId="0" fontId="7" fillId="0" borderId="99" xfId="0" applyFont="1" applyBorder="1" applyAlignment="1">
      <alignment horizontal="center" vertical="center" wrapText="1"/>
    </xf>
    <xf numFmtId="0" fontId="7" fillId="0" borderId="69"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76" xfId="0" applyFont="1" applyBorder="1" applyAlignment="1">
      <alignment horizontal="center" vertical="center" wrapText="1"/>
    </xf>
    <xf numFmtId="0" fontId="7" fillId="0" borderId="76" xfId="0" applyFont="1" applyBorder="1" applyAlignment="1">
      <alignment vertical="center" wrapText="1"/>
    </xf>
    <xf numFmtId="0" fontId="7" fillId="0" borderId="122" xfId="0" applyFont="1" applyBorder="1" applyAlignment="1">
      <alignment vertical="center" wrapText="1"/>
    </xf>
    <xf numFmtId="0" fontId="7" fillId="0" borderId="104" xfId="0" applyFont="1" applyBorder="1" applyAlignment="1">
      <alignment horizontal="center" vertical="center" wrapText="1"/>
    </xf>
    <xf numFmtId="0" fontId="7" fillId="0" borderId="54" xfId="0" applyFont="1" applyBorder="1" applyAlignment="1">
      <alignment horizontal="center" vertical="center"/>
    </xf>
    <xf numFmtId="0" fontId="11" fillId="2" borderId="54"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7" fillId="0" borderId="21" xfId="0" applyFont="1" applyBorder="1" applyAlignment="1">
      <alignment horizontal="center" vertical="center" wrapText="1"/>
    </xf>
    <xf numFmtId="0" fontId="11" fillId="0" borderId="15" xfId="0" applyFont="1" applyBorder="1" applyAlignment="1">
      <alignment horizontal="left" vertical="center" wrapText="1"/>
    </xf>
    <xf numFmtId="0" fontId="7" fillId="0" borderId="31" xfId="0" applyFont="1" applyBorder="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15" xfId="0" applyFont="1" applyBorder="1" applyAlignment="1">
      <alignment horizontal="center" vertical="center"/>
    </xf>
    <xf numFmtId="0" fontId="12" fillId="0" borderId="3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11" fillId="0" borderId="8" xfId="0" applyFont="1" applyBorder="1" applyAlignment="1">
      <alignment horizontal="left" vertical="center" wrapText="1"/>
    </xf>
    <xf numFmtId="0" fontId="12" fillId="0" borderId="47" xfId="0" applyFont="1" applyBorder="1" applyAlignment="1">
      <alignment horizontal="center" vertical="center" wrapText="1"/>
    </xf>
    <xf numFmtId="0" fontId="11" fillId="0" borderId="5" xfId="0" applyFont="1" applyBorder="1" applyAlignment="1">
      <alignment horizontal="left" vertical="center" wrapText="1"/>
    </xf>
    <xf numFmtId="0" fontId="11" fillId="0" borderId="26" xfId="0" applyFont="1" applyBorder="1" applyAlignment="1">
      <alignment horizontal="left" vertical="center" wrapText="1"/>
    </xf>
    <xf numFmtId="0" fontId="10" fillId="0" borderId="15" xfId="0" applyFont="1" applyFill="1" applyBorder="1" applyAlignment="1">
      <alignment vertical="center" wrapText="1"/>
    </xf>
    <xf numFmtId="0" fontId="10" fillId="0" borderId="26" xfId="0" applyFont="1" applyFill="1" applyBorder="1" applyAlignment="1">
      <alignment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23" xfId="0" applyFont="1" applyBorder="1" applyAlignment="1">
      <alignment horizontal="left" vertical="center" wrapText="1"/>
    </xf>
    <xf numFmtId="0" fontId="7" fillId="0" borderId="22" xfId="0" applyFont="1" applyBorder="1" applyAlignment="1">
      <alignment horizontal="center" vertical="center"/>
    </xf>
    <xf numFmtId="0" fontId="7" fillId="0" borderId="46" xfId="0" applyFont="1" applyBorder="1" applyAlignment="1">
      <alignment horizontal="center" vertical="center" wrapText="1"/>
    </xf>
    <xf numFmtId="0" fontId="7" fillId="0" borderId="34" xfId="0" applyFont="1" applyBorder="1" applyAlignment="1">
      <alignment horizontal="center" vertical="center"/>
    </xf>
    <xf numFmtId="0" fontId="7" fillId="0" borderId="49" xfId="0" applyFont="1" applyBorder="1" applyAlignment="1">
      <alignment horizontal="center" vertical="center"/>
    </xf>
    <xf numFmtId="0" fontId="7" fillId="0" borderId="72" xfId="0" applyFont="1" applyBorder="1" applyAlignment="1">
      <alignment wrapText="1"/>
    </xf>
    <xf numFmtId="0" fontId="7" fillId="0" borderId="66" xfId="0" applyFont="1" applyBorder="1" applyAlignment="1">
      <alignment wrapText="1"/>
    </xf>
    <xf numFmtId="0" fontId="11" fillId="16" borderId="69" xfId="0" applyFont="1" applyFill="1" applyBorder="1" applyAlignment="1">
      <alignment horizontal="center" vertical="center" wrapText="1"/>
    </xf>
    <xf numFmtId="0" fontId="12" fillId="0" borderId="66" xfId="0" applyFont="1" applyBorder="1" applyAlignment="1">
      <alignment horizontal="center" vertical="center" wrapText="1"/>
    </xf>
    <xf numFmtId="0" fontId="7" fillId="0" borderId="71" xfId="0" applyFont="1" applyBorder="1" applyAlignment="1">
      <alignment vertical="center" wrapText="1"/>
    </xf>
    <xf numFmtId="0" fontId="11" fillId="17" borderId="61" xfId="0" applyFont="1" applyFill="1" applyBorder="1" applyAlignment="1">
      <alignment vertical="center" wrapText="1"/>
    </xf>
    <xf numFmtId="0" fontId="11" fillId="17" borderId="71" xfId="0" applyFont="1" applyFill="1" applyBorder="1" applyAlignment="1">
      <alignment vertical="center" wrapText="1"/>
    </xf>
    <xf numFmtId="0" fontId="11" fillId="17" borderId="76" xfId="0" applyFont="1" applyFill="1" applyBorder="1" applyAlignment="1">
      <alignment vertical="center" wrapText="1"/>
    </xf>
    <xf numFmtId="0" fontId="16" fillId="0" borderId="66" xfId="0" applyFont="1" applyBorder="1" applyAlignment="1">
      <alignment vertical="center" wrapText="1"/>
    </xf>
    <xf numFmtId="0" fontId="11" fillId="16" borderId="69" xfId="0" applyFont="1" applyFill="1" applyBorder="1" applyAlignment="1">
      <alignment horizontal="center" vertical="center"/>
    </xf>
    <xf numFmtId="0" fontId="12" fillId="16" borderId="66" xfId="0" applyFont="1" applyFill="1" applyBorder="1" applyAlignment="1">
      <alignment vertical="center" wrapText="1"/>
    </xf>
    <xf numFmtId="14" fontId="7" fillId="16" borderId="66" xfId="0" applyNumberFormat="1" applyFont="1" applyFill="1" applyBorder="1" applyAlignment="1">
      <alignment horizontal="center" vertical="center" wrapText="1"/>
    </xf>
    <xf numFmtId="0" fontId="7" fillId="16" borderId="66" xfId="0" applyFont="1" applyFill="1" applyBorder="1" applyAlignment="1">
      <alignment vertical="top" wrapText="1"/>
    </xf>
    <xf numFmtId="0" fontId="11" fillId="0" borderId="0" xfId="0" applyFont="1" applyBorder="1" applyAlignment="1">
      <alignment horizontal="left" vertical="center"/>
    </xf>
    <xf numFmtId="0" fontId="16" fillId="6" borderId="14" xfId="0" applyFont="1" applyFill="1" applyBorder="1" applyAlignment="1">
      <alignment horizontal="center" vertical="center" wrapText="1"/>
    </xf>
    <xf numFmtId="0" fontId="12" fillId="6" borderId="15" xfId="0" applyFont="1" applyFill="1" applyBorder="1" applyAlignment="1">
      <alignment vertical="center" wrapText="1"/>
    </xf>
    <xf numFmtId="0" fontId="12" fillId="6" borderId="15" xfId="0" applyFont="1" applyFill="1" applyBorder="1" applyAlignment="1">
      <alignment horizontal="center" vertical="center" wrapText="1"/>
    </xf>
    <xf numFmtId="0" fontId="12" fillId="0" borderId="0" xfId="0" applyFont="1" applyAlignment="1">
      <alignment vertical="center" wrapText="1"/>
    </xf>
    <xf numFmtId="0" fontId="12" fillId="6" borderId="34" xfId="0" applyFont="1" applyFill="1" applyBorder="1" applyAlignment="1">
      <alignment horizontal="center" vertical="center" textRotation="90"/>
    </xf>
    <xf numFmtId="0" fontId="12" fillId="6"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0" fillId="2" borderId="15" xfId="0" applyFont="1" applyFill="1" applyBorder="1" applyAlignment="1">
      <alignment horizontal="justify" vertical="center" wrapText="1"/>
    </xf>
    <xf numFmtId="0" fontId="7" fillId="2" borderId="15" xfId="0" applyFont="1" applyFill="1" applyBorder="1" applyAlignment="1">
      <alignment horizontal="justify" vertical="center" wrapText="1"/>
    </xf>
    <xf numFmtId="0" fontId="7" fillId="2" borderId="13" xfId="0" applyFont="1" applyFill="1" applyBorder="1" applyAlignment="1">
      <alignment horizontal="justify" vertical="center" wrapText="1"/>
    </xf>
    <xf numFmtId="0" fontId="11" fillId="0" borderId="14" xfId="0" applyFont="1" applyBorder="1" applyAlignment="1">
      <alignment horizontal="center" vertical="center"/>
    </xf>
    <xf numFmtId="0" fontId="12" fillId="0" borderId="0" xfId="0" applyFont="1" applyBorder="1" applyAlignment="1">
      <alignment wrapText="1"/>
    </xf>
    <xf numFmtId="0" fontId="11" fillId="0" borderId="7" xfId="0" applyFont="1" applyBorder="1" applyAlignment="1">
      <alignment horizontal="center" vertical="center"/>
    </xf>
    <xf numFmtId="0" fontId="11" fillId="2" borderId="14" xfId="0" applyFont="1" applyFill="1" applyBorder="1" applyAlignment="1">
      <alignment horizontal="left" vertical="center" wrapText="1"/>
    </xf>
    <xf numFmtId="14" fontId="10" fillId="2" borderId="15" xfId="0" applyNumberFormat="1" applyFont="1" applyFill="1" applyBorder="1" applyAlignment="1">
      <alignment horizontal="center" vertical="center" wrapText="1"/>
    </xf>
    <xf numFmtId="0" fontId="10" fillId="0" borderId="15" xfId="0" quotePrefix="1" applyFont="1" applyFill="1" applyBorder="1" applyAlignment="1">
      <alignment horizontal="center" vertical="center" wrapText="1"/>
    </xf>
    <xf numFmtId="14" fontId="10" fillId="0" borderId="15" xfId="0" applyNumberFormat="1" applyFont="1" applyFill="1" applyBorder="1" applyAlignment="1">
      <alignment horizontal="center" vertical="center" wrapText="1"/>
    </xf>
    <xf numFmtId="0" fontId="10" fillId="0" borderId="15" xfId="0" applyFont="1" applyFill="1" applyBorder="1" applyAlignment="1">
      <alignment horizontal="justify" vertical="center" wrapText="1"/>
    </xf>
    <xf numFmtId="0" fontId="10" fillId="0" borderId="13" xfId="0" applyFont="1" applyFill="1" applyBorder="1" applyAlignment="1">
      <alignment horizontal="justify" vertical="center" wrapText="1"/>
    </xf>
    <xf numFmtId="0" fontId="11" fillId="2" borderId="17" xfId="0" applyFont="1" applyFill="1" applyBorder="1" applyAlignment="1">
      <alignment horizontal="left" vertical="center" wrapText="1"/>
    </xf>
    <xf numFmtId="0" fontId="10" fillId="2" borderId="18" xfId="0" applyFont="1" applyFill="1" applyBorder="1" applyAlignment="1">
      <alignment horizontal="center" vertical="center" wrapText="1"/>
    </xf>
    <xf numFmtId="14" fontId="10" fillId="2" borderId="18" xfId="0" applyNumberFormat="1" applyFont="1" applyFill="1" applyBorder="1" applyAlignment="1">
      <alignment horizontal="center" vertical="center" wrapText="1"/>
    </xf>
    <xf numFmtId="0" fontId="10" fillId="2" borderId="18" xfId="0" applyFont="1" applyFill="1" applyBorder="1" applyAlignment="1">
      <alignment horizontal="justify" vertical="center" wrapText="1"/>
    </xf>
    <xf numFmtId="0" fontId="7" fillId="2" borderId="18" xfId="0" applyFont="1" applyFill="1" applyBorder="1" applyAlignment="1">
      <alignment horizontal="justify" vertical="center" wrapText="1"/>
    </xf>
    <xf numFmtId="0" fontId="12" fillId="6" borderId="18" xfId="0" applyFont="1" applyFill="1" applyBorder="1" applyAlignment="1">
      <alignment horizontal="center" vertical="center" wrapText="1"/>
    </xf>
    <xf numFmtId="0" fontId="7" fillId="2" borderId="31" xfId="0" applyFont="1" applyFill="1" applyBorder="1" applyAlignment="1">
      <alignment horizontal="justify" vertical="center" wrapText="1"/>
    </xf>
    <xf numFmtId="0" fontId="12" fillId="0" borderId="15" xfId="0" applyFont="1" applyFill="1" applyBorder="1" applyAlignment="1">
      <alignment horizontal="center" vertical="center" wrapText="1"/>
    </xf>
    <xf numFmtId="0" fontId="7" fillId="0" borderId="0" xfId="0" applyFont="1" applyBorder="1"/>
    <xf numFmtId="0" fontId="11" fillId="5" borderId="0" xfId="0" applyFont="1" applyFill="1" applyAlignment="1">
      <alignment vertical="center" textRotation="90"/>
    </xf>
    <xf numFmtId="0" fontId="7" fillId="0" borderId="15" xfId="0" applyFont="1" applyBorder="1"/>
    <xf numFmtId="0" fontId="10" fillId="2" borderId="34" xfId="0" applyFont="1" applyFill="1" applyBorder="1"/>
    <xf numFmtId="0" fontId="10" fillId="2" borderId="15" xfId="0" applyFont="1" applyFill="1" applyBorder="1"/>
    <xf numFmtId="0" fontId="7" fillId="0" borderId="18" xfId="0" applyFont="1" applyBorder="1"/>
    <xf numFmtId="0" fontId="11" fillId="5" borderId="15" xfId="0" applyFont="1" applyFill="1" applyBorder="1" applyAlignment="1">
      <alignment vertical="center" textRotation="90"/>
    </xf>
    <xf numFmtId="0" fontId="7" fillId="0" borderId="15" xfId="0" applyFont="1" applyFill="1" applyBorder="1"/>
    <xf numFmtId="0" fontId="11" fillId="8" borderId="0" xfId="0" applyFont="1" applyFill="1" applyBorder="1" applyAlignment="1">
      <alignment vertical="center" textRotation="90"/>
    </xf>
    <xf numFmtId="0" fontId="7" fillId="0" borderId="26" xfId="0" applyFont="1" applyBorder="1"/>
    <xf numFmtId="0" fontId="7" fillId="0" borderId="14" xfId="0" applyFont="1" applyFill="1" applyBorder="1" applyAlignment="1">
      <alignment horizontal="center" vertical="center" wrapText="1"/>
    </xf>
    <xf numFmtId="0" fontId="10" fillId="0" borderId="26" xfId="0" applyFont="1" applyBorder="1" applyAlignment="1">
      <alignment horizontal="center" vertical="center" wrapText="1"/>
    </xf>
    <xf numFmtId="0" fontId="10" fillId="0" borderId="26" xfId="0" applyNumberFormat="1" applyFont="1" applyBorder="1" applyAlignment="1">
      <alignment horizontal="left" vertical="center" wrapText="1"/>
    </xf>
    <xf numFmtId="0" fontId="10" fillId="0" borderId="26" xfId="0" applyFont="1" applyBorder="1" applyAlignment="1">
      <alignment horizontal="left" vertical="center" wrapText="1"/>
    </xf>
    <xf numFmtId="0" fontId="11" fillId="0" borderId="73" xfId="0" applyFont="1" applyFill="1" applyBorder="1" applyAlignment="1">
      <alignment horizontal="center" vertical="center" wrapText="1"/>
    </xf>
    <xf numFmtId="0" fontId="7" fillId="0" borderId="100" xfId="0" applyFont="1" applyFill="1" applyBorder="1" applyAlignment="1">
      <alignment vertical="center" wrapText="1"/>
    </xf>
    <xf numFmtId="0" fontId="7" fillId="0" borderId="10" xfId="0" applyFont="1" applyBorder="1" applyAlignment="1">
      <alignment vertical="center" wrapText="1"/>
    </xf>
    <xf numFmtId="0" fontId="7" fillId="0" borderId="57" xfId="0" applyFont="1" applyBorder="1" applyAlignment="1">
      <alignment horizontal="center" vertical="center" wrapText="1"/>
    </xf>
    <xf numFmtId="0" fontId="11" fillId="0" borderId="112"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66" xfId="0" applyFont="1" applyFill="1" applyBorder="1" applyAlignment="1">
      <alignment vertical="center" wrapText="1"/>
    </xf>
    <xf numFmtId="14" fontId="7" fillId="0" borderId="66" xfId="0" applyNumberFormat="1" applyFont="1" applyFill="1" applyBorder="1" applyAlignment="1">
      <alignment vertical="center" wrapText="1"/>
    </xf>
    <xf numFmtId="0" fontId="7" fillId="0" borderId="64" xfId="0" applyFont="1" applyFill="1" applyBorder="1" applyAlignment="1">
      <alignment vertical="center" wrapText="1"/>
    </xf>
    <xf numFmtId="0" fontId="7" fillId="0" borderId="104" xfId="0" applyFont="1" applyFill="1" applyBorder="1" applyAlignment="1">
      <alignment vertical="center" wrapText="1"/>
    </xf>
    <xf numFmtId="0" fontId="7" fillId="0" borderId="106" xfId="0" applyFont="1" applyFill="1" applyBorder="1" applyAlignment="1">
      <alignment vertical="center" wrapText="1"/>
    </xf>
    <xf numFmtId="0" fontId="11" fillId="0" borderId="100" xfId="0" applyFont="1" applyFill="1" applyBorder="1" applyAlignment="1">
      <alignment vertical="center" wrapText="1"/>
    </xf>
    <xf numFmtId="0" fontId="7" fillId="0" borderId="67" xfId="0" applyFont="1" applyFill="1" applyBorder="1" applyAlignment="1">
      <alignment vertical="center" wrapText="1"/>
    </xf>
    <xf numFmtId="0" fontId="7" fillId="0" borderId="64" xfId="0" applyFont="1" applyFill="1" applyBorder="1" applyAlignment="1">
      <alignment horizontal="center" vertical="center" wrapText="1"/>
    </xf>
    <xf numFmtId="0" fontId="7" fillId="0" borderId="104" xfId="0" applyFont="1" applyFill="1" applyBorder="1" applyAlignment="1">
      <alignment horizontal="center" vertical="center" wrapText="1"/>
    </xf>
    <xf numFmtId="0" fontId="7" fillId="0" borderId="106" xfId="0" applyFont="1" applyFill="1" applyBorder="1" applyAlignment="1">
      <alignment horizontal="center" vertical="center" wrapText="1"/>
    </xf>
    <xf numFmtId="0" fontId="7" fillId="0" borderId="12" xfId="0" applyFont="1" applyBorder="1" applyAlignment="1">
      <alignment vertical="center" wrapText="1"/>
    </xf>
    <xf numFmtId="0" fontId="11" fillId="0" borderId="121" xfId="0" applyFont="1" applyFill="1" applyBorder="1" applyAlignment="1">
      <alignment horizontal="center" vertical="center" wrapText="1"/>
    </xf>
    <xf numFmtId="0" fontId="7" fillId="0" borderId="120" xfId="0" applyFont="1" applyFill="1" applyBorder="1" applyAlignment="1">
      <alignment horizontal="center" vertical="center" wrapText="1"/>
    </xf>
    <xf numFmtId="0" fontId="11" fillId="0" borderId="10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67" xfId="0" applyFont="1" applyFill="1" applyBorder="1" applyAlignment="1">
      <alignment horizontal="center" vertical="center" wrapText="1"/>
    </xf>
    <xf numFmtId="0" fontId="11" fillId="0" borderId="116" xfId="0" applyFont="1" applyFill="1" applyBorder="1" applyAlignment="1">
      <alignment horizontal="center" vertical="center" wrapText="1"/>
    </xf>
    <xf numFmtId="0" fontId="7" fillId="0" borderId="117" xfId="0" applyFont="1" applyFill="1" applyBorder="1" applyAlignment="1">
      <alignment vertical="center" wrapText="1"/>
    </xf>
    <xf numFmtId="0" fontId="11" fillId="0" borderId="124" xfId="0" applyFont="1" applyFill="1" applyBorder="1" applyAlignment="1">
      <alignment horizontal="center" vertical="center" wrapText="1"/>
    </xf>
    <xf numFmtId="0" fontId="7" fillId="0" borderId="125" xfId="0" applyFont="1" applyFill="1" applyBorder="1" applyAlignment="1">
      <alignment vertical="center" wrapText="1"/>
    </xf>
    <xf numFmtId="0" fontId="7" fillId="0" borderId="123" xfId="0" applyFont="1" applyFill="1" applyBorder="1" applyAlignment="1">
      <alignment vertical="center" wrapText="1"/>
    </xf>
    <xf numFmtId="0" fontId="7" fillId="0" borderId="99" xfId="0" applyFont="1" applyFill="1" applyBorder="1" applyAlignment="1">
      <alignment vertical="center" wrapText="1"/>
    </xf>
    <xf numFmtId="0" fontId="3" fillId="0" borderId="15" xfId="0" applyFont="1" applyFill="1" applyBorder="1" applyAlignment="1">
      <alignment horizontal="justify" vertical="center" wrapText="1"/>
    </xf>
    <xf numFmtId="0" fontId="3" fillId="0" borderId="15" xfId="0" applyFont="1" applyFill="1" applyBorder="1" applyAlignment="1">
      <alignment horizontal="center" vertical="center" wrapText="1"/>
    </xf>
    <xf numFmtId="0" fontId="24" fillId="0" borderId="15" xfId="0" applyFont="1" applyBorder="1" applyAlignment="1">
      <alignment horizontal="center" vertical="center" wrapText="1"/>
    </xf>
    <xf numFmtId="0" fontId="24" fillId="0" borderId="15" xfId="0" applyFont="1" applyFill="1" applyBorder="1" applyAlignment="1">
      <alignment horizontal="left" vertical="center" wrapText="1"/>
    </xf>
    <xf numFmtId="14" fontId="3" fillId="0" borderId="15" xfId="0" applyNumberFormat="1"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3" xfId="0" applyFont="1" applyFill="1" applyBorder="1" applyAlignment="1">
      <alignment horizontal="center" vertical="center" wrapText="1"/>
    </xf>
    <xf numFmtId="0" fontId="24" fillId="0" borderId="0" xfId="0" applyFont="1" applyBorder="1" applyAlignment="1">
      <alignment horizontal="left" vertical="center" wrapText="1"/>
    </xf>
    <xf numFmtId="0" fontId="24" fillId="0" borderId="18" xfId="0" applyFont="1" applyFill="1" applyBorder="1" applyAlignment="1">
      <alignment horizontal="center" vertical="center" wrapText="1"/>
    </xf>
    <xf numFmtId="0" fontId="24" fillId="0" borderId="0" xfId="0" applyFont="1" applyBorder="1" applyAlignment="1">
      <alignment horizontal="center" vertical="center" wrapText="1"/>
    </xf>
    <xf numFmtId="0" fontId="3" fillId="0" borderId="18" xfId="0" applyFont="1" applyFill="1" applyBorder="1" applyAlignment="1">
      <alignment horizontal="center" vertical="center" wrapText="1"/>
    </xf>
    <xf numFmtId="14" fontId="3" fillId="0" borderId="18" xfId="0" applyNumberFormat="1" applyFont="1" applyFill="1" applyBorder="1" applyAlignment="1">
      <alignment horizontal="center" vertical="center" wrapText="1"/>
    </xf>
    <xf numFmtId="0" fontId="25"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0" fillId="0" borderId="13" xfId="0" applyBorder="1"/>
    <xf numFmtId="0" fontId="3" fillId="0" borderId="15" xfId="0" applyFont="1" applyBorder="1" applyAlignment="1">
      <alignment horizontal="center" vertical="center" wrapText="1"/>
    </xf>
    <xf numFmtId="0" fontId="24" fillId="0" borderId="15" xfId="0" applyFont="1" applyBorder="1" applyAlignment="1">
      <alignment horizontal="left" vertical="center" wrapText="1"/>
    </xf>
    <xf numFmtId="0" fontId="24" fillId="0" borderId="23" xfId="0" applyFont="1" applyFill="1" applyBorder="1" applyAlignment="1">
      <alignment horizontal="center" vertical="center" wrapText="1"/>
    </xf>
    <xf numFmtId="14" fontId="3" fillId="0" borderId="23" xfId="0" applyNumberFormat="1"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39" xfId="0" applyFont="1" applyBorder="1" applyAlignment="1">
      <alignment horizontal="left" vertical="center" wrapText="1"/>
    </xf>
    <xf numFmtId="0" fontId="24" fillId="0" borderId="39" xfId="0" applyFont="1" applyBorder="1" applyAlignment="1">
      <alignment horizontal="center" vertical="center" wrapText="1"/>
    </xf>
    <xf numFmtId="0" fontId="24" fillId="0" borderId="15" xfId="0" applyFont="1" applyBorder="1" applyAlignment="1">
      <alignment horizontal="center" wrapText="1"/>
    </xf>
    <xf numFmtId="0" fontId="24" fillId="0" borderId="0" xfId="0" applyFont="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xf numFmtId="0" fontId="3" fillId="0" borderId="0" xfId="0" applyFont="1" applyFill="1" applyAlignment="1">
      <alignment horizontal="center" vertical="center" wrapText="1"/>
    </xf>
    <xf numFmtId="0" fontId="25" fillId="0" borderId="0" xfId="0" applyFont="1" applyFill="1" applyAlignment="1">
      <alignment vertical="center" wrapText="1"/>
    </xf>
    <xf numFmtId="0" fontId="3" fillId="0" borderId="15" xfId="0" applyFont="1" applyFill="1" applyBorder="1" applyAlignment="1">
      <alignment horizontal="center" wrapText="1"/>
    </xf>
    <xf numFmtId="0" fontId="15" fillId="0" borderId="0" xfId="0" applyFont="1" applyFill="1" applyBorder="1" applyAlignment="1">
      <alignment horizontal="center" vertical="center" textRotation="90" wrapText="1"/>
    </xf>
    <xf numFmtId="0" fontId="3" fillId="0" borderId="15" xfId="0" applyFont="1" applyBorder="1"/>
    <xf numFmtId="0" fontId="25" fillId="0" borderId="15" xfId="0" applyFont="1" applyBorder="1" applyAlignment="1">
      <alignment horizontal="center" vertical="center" wrapText="1"/>
    </xf>
    <xf numFmtId="14" fontId="3" fillId="0" borderId="15" xfId="0" applyNumberFormat="1" applyFont="1" applyBorder="1" applyAlignment="1">
      <alignment horizontal="center" vertical="center" wrapText="1"/>
    </xf>
    <xf numFmtId="0" fontId="15" fillId="20" borderId="15" xfId="0" applyFont="1" applyFill="1" applyBorder="1" applyAlignment="1">
      <alignment horizontal="center" vertical="center" textRotation="90" wrapText="1"/>
    </xf>
    <xf numFmtId="0" fontId="3" fillId="0" borderId="13" xfId="0" applyFont="1" applyBorder="1" applyAlignment="1">
      <alignment horizontal="center" vertical="center" wrapText="1"/>
    </xf>
    <xf numFmtId="0" fontId="25" fillId="0" borderId="0" xfId="0" applyFont="1" applyAlignment="1">
      <alignment horizontal="center" vertical="center" wrapText="1"/>
    </xf>
    <xf numFmtId="0" fontId="3" fillId="0" borderId="34" xfId="0" applyFont="1" applyBorder="1" applyAlignment="1">
      <alignment horizontal="center" vertical="center" wrapText="1"/>
    </xf>
    <xf numFmtId="0" fontId="0" fillId="0" borderId="0" xfId="0" applyBorder="1" applyAlignment="1">
      <alignment horizontal="center" vertical="center" wrapText="1"/>
    </xf>
    <xf numFmtId="0" fontId="24" fillId="0" borderId="15" xfId="0" applyFont="1" applyFill="1" applyBorder="1" applyAlignment="1">
      <alignment horizontal="justify" vertical="center" wrapText="1"/>
    </xf>
    <xf numFmtId="0" fontId="26" fillId="0" borderId="18" xfId="0" applyFont="1" applyFill="1" applyBorder="1" applyAlignment="1">
      <alignment horizontal="justify" vertical="center" wrapText="1"/>
    </xf>
    <xf numFmtId="0" fontId="3" fillId="0" borderId="18" xfId="0" applyFont="1" applyFill="1" applyBorder="1" applyAlignment="1">
      <alignment horizontal="justify" vertical="center" wrapText="1"/>
    </xf>
    <xf numFmtId="14" fontId="24" fillId="0" borderId="18" xfId="0" applyNumberFormat="1" applyFont="1" applyFill="1" applyBorder="1" applyAlignment="1">
      <alignment horizontal="center" vertical="center" wrapText="1"/>
    </xf>
    <xf numFmtId="0" fontId="15" fillId="20" borderId="0" xfId="0" applyFont="1" applyFill="1" applyAlignment="1">
      <alignment vertical="center" textRotation="90"/>
    </xf>
    <xf numFmtId="0" fontId="3" fillId="0" borderId="31"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6" xfId="0" applyFont="1" applyBorder="1" applyAlignment="1">
      <alignment horizontal="center" vertical="center" wrapText="1"/>
    </xf>
    <xf numFmtId="14" fontId="3" fillId="0" borderId="26" xfId="0" applyNumberFormat="1" applyFont="1" applyBorder="1" applyAlignment="1">
      <alignment horizontal="center" vertical="center" wrapText="1"/>
    </xf>
    <xf numFmtId="14" fontId="3" fillId="0" borderId="23" xfId="0" applyNumberFormat="1" applyFont="1" applyBorder="1" applyAlignment="1">
      <alignment horizontal="center" vertical="center" wrapText="1"/>
    </xf>
    <xf numFmtId="0" fontId="15" fillId="20" borderId="0" xfId="0" applyFont="1" applyFill="1" applyBorder="1" applyAlignment="1">
      <alignment horizontal="center" vertical="center" textRotation="90" wrapText="1"/>
    </xf>
    <xf numFmtId="0" fontId="3" fillId="0" borderId="8" xfId="0" applyFont="1" applyFill="1" applyBorder="1" applyAlignment="1">
      <alignment horizontal="justify" vertical="center" wrapText="1"/>
    </xf>
    <xf numFmtId="0" fontId="3" fillId="0" borderId="8" xfId="0" applyFont="1" applyFill="1" applyBorder="1" applyAlignment="1">
      <alignment horizontal="center" vertical="center" wrapText="1"/>
    </xf>
    <xf numFmtId="0" fontId="24" fillId="0" borderId="8" xfId="0" applyFont="1" applyBorder="1" applyAlignment="1">
      <alignment horizontal="center" vertical="center" wrapText="1"/>
    </xf>
    <xf numFmtId="0" fontId="3" fillId="0" borderId="47" xfId="0" applyFont="1" applyFill="1" applyBorder="1" applyAlignment="1">
      <alignment horizontal="justify" vertical="center" wrapText="1"/>
    </xf>
    <xf numFmtId="0" fontId="24"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4" fillId="0" borderId="31" xfId="0" applyFont="1" applyFill="1" applyBorder="1" applyAlignment="1">
      <alignment horizontal="justify" vertical="center" wrapText="1"/>
    </xf>
    <xf numFmtId="0" fontId="27" fillId="0" borderId="15" xfId="6" applyNumberFormat="1" applyFont="1" applyFill="1" applyBorder="1" applyAlignment="1">
      <alignment horizontal="center" vertical="center" wrapText="1"/>
    </xf>
    <xf numFmtId="14" fontId="24" fillId="0" borderId="15" xfId="0" applyNumberFormat="1"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4" fillId="0" borderId="15" xfId="0" applyNumberFormat="1" applyFont="1" applyFill="1" applyBorder="1" applyAlignment="1">
      <alignment horizontal="center" vertical="center" wrapText="1"/>
    </xf>
    <xf numFmtId="0" fontId="28" fillId="0" borderId="15" xfId="0" applyFont="1" applyFill="1" applyBorder="1" applyAlignment="1" applyProtection="1">
      <alignment horizontal="center" vertical="center" wrapText="1"/>
    </xf>
    <xf numFmtId="0" fontId="24" fillId="0" borderId="15" xfId="0" applyNumberFormat="1" applyFont="1" applyFill="1" applyBorder="1" applyAlignment="1">
      <alignment horizontal="left" vertical="top" wrapText="1"/>
    </xf>
    <xf numFmtId="0" fontId="26" fillId="0" borderId="15" xfId="0" applyFont="1" applyFill="1" applyBorder="1" applyAlignment="1">
      <alignment horizontal="justify" vertical="center" wrapText="1"/>
    </xf>
    <xf numFmtId="0" fontId="24" fillId="0" borderId="15" xfId="0" applyNumberFormat="1" applyFont="1" applyFill="1" applyBorder="1" applyAlignment="1">
      <alignment horizontal="left" vertical="center" wrapText="1"/>
    </xf>
    <xf numFmtId="0" fontId="28" fillId="0" borderId="13" xfId="0" applyFont="1" applyFill="1" applyBorder="1" applyAlignment="1" applyProtection="1">
      <alignment horizontal="center" vertical="center" wrapText="1"/>
    </xf>
    <xf numFmtId="0" fontId="3" fillId="0" borderId="0" xfId="0" applyFont="1"/>
    <xf numFmtId="0" fontId="28" fillId="0" borderId="31" xfId="0" applyFont="1" applyFill="1" applyBorder="1" applyAlignment="1" applyProtection="1">
      <alignment horizontal="center" vertical="center" wrapText="1"/>
    </xf>
    <xf numFmtId="0" fontId="28" fillId="0" borderId="18" xfId="0" applyFont="1" applyFill="1" applyBorder="1" applyAlignment="1" applyProtection="1">
      <alignment horizontal="center" vertical="center" wrapText="1"/>
    </xf>
    <xf numFmtId="0" fontId="3" fillId="0" borderId="17"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13" xfId="0" applyFont="1" applyFill="1" applyBorder="1" applyAlignment="1">
      <alignment horizontal="justify" vertical="center" wrapText="1"/>
    </xf>
    <xf numFmtId="0" fontId="3" fillId="0" borderId="15" xfId="0" applyFont="1" applyBorder="1" applyAlignment="1">
      <alignment vertical="center" wrapText="1"/>
    </xf>
    <xf numFmtId="0" fontId="24" fillId="0" borderId="13" xfId="0" applyFont="1" applyFill="1" applyBorder="1" applyAlignment="1">
      <alignment horizontal="justify" vertical="center" wrapText="1"/>
    </xf>
    <xf numFmtId="17" fontId="3" fillId="0" borderId="15" xfId="0" applyNumberFormat="1" applyFont="1" applyFill="1" applyBorder="1" applyAlignment="1">
      <alignment horizontal="center" vertical="center" wrapText="1"/>
    </xf>
    <xf numFmtId="0" fontId="3" fillId="0" borderId="15" xfId="0" applyFont="1" applyBorder="1" applyAlignment="1">
      <alignment wrapText="1"/>
    </xf>
    <xf numFmtId="0" fontId="3" fillId="0" borderId="13" xfId="0" applyFont="1" applyFill="1" applyBorder="1" applyAlignment="1">
      <alignment vertical="center" wrapText="1"/>
    </xf>
    <xf numFmtId="0" fontId="3" fillId="0" borderId="0" xfId="0" applyFont="1" applyAlignment="1">
      <alignment horizontal="center" vertical="center" wrapText="1"/>
    </xf>
    <xf numFmtId="0" fontId="25" fillId="0" borderId="13" xfId="0" applyFont="1" applyBorder="1" applyAlignment="1">
      <alignment horizontal="center" vertical="center" wrapText="1"/>
    </xf>
    <xf numFmtId="0" fontId="3" fillId="2" borderId="15" xfId="0" applyFont="1" applyFill="1" applyBorder="1" applyAlignment="1">
      <alignment horizontal="justify" vertical="center" wrapText="1"/>
    </xf>
    <xf numFmtId="0" fontId="3" fillId="2" borderId="15"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3" fillId="2" borderId="15" xfId="0" applyFont="1" applyFill="1" applyBorder="1" applyAlignment="1">
      <alignment vertical="center" wrapText="1"/>
    </xf>
    <xf numFmtId="0" fontId="24" fillId="2" borderId="15" xfId="0" applyFont="1" applyFill="1" applyBorder="1" applyAlignment="1" applyProtection="1">
      <alignment horizontal="center" vertical="center" wrapText="1"/>
      <protection locked="0"/>
    </xf>
    <xf numFmtId="0" fontId="3" fillId="2" borderId="14" xfId="0" applyFont="1" applyFill="1" applyBorder="1" applyAlignment="1">
      <alignment horizontal="justify" vertical="center" wrapText="1"/>
    </xf>
    <xf numFmtId="0" fontId="3" fillId="0" borderId="13" xfId="0" applyFont="1" applyFill="1" applyBorder="1" applyAlignment="1">
      <alignment horizontal="justify" vertical="center"/>
    </xf>
    <xf numFmtId="0" fontId="24" fillId="2" borderId="15" xfId="0" applyFont="1" applyFill="1" applyBorder="1" applyAlignment="1">
      <alignment horizontal="justify" vertical="center" wrapText="1"/>
    </xf>
    <xf numFmtId="0" fontId="3" fillId="0" borderId="15" xfId="0" applyFont="1" applyFill="1" applyBorder="1" applyAlignment="1">
      <alignment horizontal="left" vertical="top" wrapText="1"/>
    </xf>
    <xf numFmtId="0" fontId="3" fillId="0" borderId="15" xfId="0" applyFont="1" applyBorder="1" applyAlignment="1">
      <alignment horizontal="center" vertical="center"/>
    </xf>
    <xf numFmtId="0" fontId="3" fillId="0" borderId="15" xfId="0" applyFont="1" applyBorder="1" applyAlignment="1">
      <alignment horizontal="left" vertical="center" wrapText="1"/>
    </xf>
    <xf numFmtId="0" fontId="24" fillId="0" borderId="15" xfId="0" applyFont="1" applyBorder="1" applyAlignment="1">
      <alignment horizontal="center" vertical="center"/>
    </xf>
    <xf numFmtId="0" fontId="25" fillId="0" borderId="30" xfId="0" applyFont="1" applyBorder="1" applyAlignment="1">
      <alignment horizontal="center" vertical="center" wrapText="1"/>
    </xf>
    <xf numFmtId="0" fontId="25" fillId="0" borderId="26" xfId="0" applyFont="1" applyBorder="1" applyAlignment="1">
      <alignment horizontal="center" vertical="center" wrapText="1"/>
    </xf>
    <xf numFmtId="0" fontId="24" fillId="0" borderId="26" xfId="0" applyFont="1" applyFill="1" applyBorder="1" applyAlignment="1">
      <alignment horizontal="center" vertical="center" wrapText="1"/>
    </xf>
    <xf numFmtId="0" fontId="3" fillId="0" borderId="26" xfId="0" applyFont="1" applyBorder="1" applyAlignment="1">
      <alignment horizontal="left" vertical="center" wrapText="1"/>
    </xf>
    <xf numFmtId="0" fontId="24" fillId="0" borderId="26" xfId="0" applyFont="1" applyBorder="1" applyAlignment="1">
      <alignment horizontal="center" vertical="center"/>
    </xf>
    <xf numFmtId="0" fontId="3" fillId="0" borderId="14" xfId="0" applyFont="1" applyFill="1" applyBorder="1" applyAlignment="1">
      <alignment horizontal="justify" vertical="center" wrapText="1"/>
    </xf>
    <xf numFmtId="0" fontId="28" fillId="0" borderId="30" xfId="0" applyFont="1" applyFill="1" applyBorder="1" applyAlignment="1" applyProtection="1">
      <alignment horizontal="center" vertical="center" wrapText="1"/>
    </xf>
    <xf numFmtId="0" fontId="3" fillId="0" borderId="0" xfId="0" applyFont="1" applyFill="1" applyAlignment="1">
      <alignment horizontal="center" vertical="center"/>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24" fillId="0" borderId="15" xfId="0" applyNumberFormat="1" applyFont="1" applyBorder="1" applyAlignment="1">
      <alignment horizontal="left" vertical="center" wrapText="1"/>
    </xf>
    <xf numFmtId="0" fontId="3" fillId="0" borderId="26" xfId="0" applyFont="1" applyFill="1" applyBorder="1" applyAlignment="1">
      <alignment vertical="center" wrapText="1"/>
    </xf>
    <xf numFmtId="0" fontId="3" fillId="0" borderId="15" xfId="0" applyFont="1" applyFill="1" applyBorder="1" applyAlignment="1">
      <alignment horizontal="justify" vertical="top" wrapText="1"/>
    </xf>
    <xf numFmtId="0" fontId="3" fillId="2" borderId="14" xfId="0" applyFont="1" applyFill="1" applyBorder="1" applyAlignment="1">
      <alignment horizontal="center" vertical="center" wrapText="1"/>
    </xf>
    <xf numFmtId="0" fontId="24" fillId="0" borderId="34" xfId="0" applyFont="1" applyFill="1" applyBorder="1" applyAlignment="1">
      <alignment horizontal="center" vertical="center" wrapText="1"/>
    </xf>
    <xf numFmtId="0" fontId="24" fillId="0" borderId="15" xfId="0" applyFont="1" applyFill="1" applyBorder="1" applyAlignment="1">
      <alignment horizontal="center" vertical="top" wrapText="1"/>
    </xf>
    <xf numFmtId="0" fontId="3" fillId="0" borderId="15" xfId="0" applyFont="1" applyFill="1" applyBorder="1" applyAlignment="1">
      <alignment horizontal="center" vertical="top" wrapText="1"/>
    </xf>
    <xf numFmtId="0" fontId="24" fillId="0" borderId="15" xfId="0" applyNumberFormat="1" applyFont="1" applyBorder="1" applyAlignment="1">
      <alignment horizontal="center" vertical="center" wrapText="1"/>
    </xf>
    <xf numFmtId="0" fontId="3" fillId="0" borderId="13" xfId="0" applyFont="1" applyBorder="1" applyAlignment="1">
      <alignment wrapText="1"/>
    </xf>
    <xf numFmtId="0" fontId="3" fillId="0" borderId="16" xfId="0" applyFont="1" applyBorder="1" applyAlignment="1">
      <alignment horizontal="justify" vertical="center" wrapText="1"/>
    </xf>
    <xf numFmtId="0" fontId="0" fillId="2" borderId="0" xfId="0" applyFill="1"/>
    <xf numFmtId="0" fontId="3" fillId="2" borderId="15" xfId="0" applyFont="1" applyFill="1" applyBorder="1"/>
    <xf numFmtId="0" fontId="3" fillId="2" borderId="13" xfId="0" applyFont="1" applyFill="1" applyBorder="1" applyAlignment="1">
      <alignment horizontal="justify" vertical="center" wrapText="1"/>
    </xf>
    <xf numFmtId="0" fontId="3" fillId="2" borderId="18" xfId="0" applyFont="1" applyFill="1" applyBorder="1" applyAlignment="1">
      <alignment horizontal="center" vertical="center" wrapText="1"/>
    </xf>
    <xf numFmtId="14" fontId="24" fillId="2" borderId="15" xfId="0" applyNumberFormat="1" applyFont="1" applyFill="1" applyBorder="1" applyAlignment="1">
      <alignment horizontal="center" vertical="center" wrapText="1"/>
    </xf>
    <xf numFmtId="0" fontId="15" fillId="2" borderId="0" xfId="0" applyFont="1" applyFill="1" applyAlignment="1">
      <alignment vertical="center" textRotation="90"/>
    </xf>
    <xf numFmtId="0" fontId="3" fillId="0" borderId="30" xfId="0" applyFont="1" applyBorder="1" applyAlignment="1">
      <alignment wrapText="1"/>
    </xf>
    <xf numFmtId="0" fontId="3" fillId="0" borderId="26" xfId="0" applyFont="1" applyBorder="1" applyAlignment="1">
      <alignment horizontal="justify" vertical="center" wrapText="1"/>
    </xf>
    <xf numFmtId="0" fontId="3" fillId="0" borderId="27" xfId="0" applyFont="1" applyBorder="1" applyAlignment="1">
      <alignment horizontal="justify" vertical="center" wrapText="1"/>
    </xf>
    <xf numFmtId="0" fontId="24" fillId="0" borderId="26" xfId="0" applyFont="1" applyBorder="1" applyAlignment="1">
      <alignment horizontal="left" vertical="center" wrapText="1"/>
    </xf>
    <xf numFmtId="0" fontId="24" fillId="0" borderId="26" xfId="0" applyFont="1" applyBorder="1" applyAlignment="1">
      <alignment horizontal="center" vertical="center" wrapText="1"/>
    </xf>
    <xf numFmtId="0" fontId="24" fillId="0" borderId="26" xfId="0" applyNumberFormat="1" applyFont="1" applyBorder="1" applyAlignment="1">
      <alignment horizontal="left" vertical="center" wrapText="1"/>
    </xf>
    <xf numFmtId="14" fontId="24" fillId="0" borderId="26"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3" xfId="0" applyFont="1" applyBorder="1" applyAlignment="1">
      <alignment vertical="center" wrapText="1"/>
    </xf>
    <xf numFmtId="0" fontId="24" fillId="0" borderId="16" xfId="0" applyFont="1" applyFill="1" applyBorder="1" applyAlignment="1">
      <alignment horizontal="justify" vertical="center" wrapText="1"/>
    </xf>
    <xf numFmtId="0" fontId="31" fillId="0" borderId="126" xfId="8" applyNumberFormat="1" applyFont="1" applyFill="1" applyAlignment="1">
      <alignment horizontal="center" vertical="center" wrapText="1"/>
    </xf>
    <xf numFmtId="0" fontId="2" fillId="2" borderId="9"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8" xfId="0" applyFont="1" applyFill="1" applyBorder="1" applyAlignment="1">
      <alignment horizontal="center" vertical="center" textRotation="90"/>
    </xf>
    <xf numFmtId="0" fontId="11" fillId="0" borderId="0" xfId="0" applyFont="1" applyFill="1" applyBorder="1" applyAlignment="1">
      <alignment horizontal="left" vertical="center"/>
    </xf>
    <xf numFmtId="0" fontId="11" fillId="0" borderId="77" xfId="0" applyFont="1" applyBorder="1" applyAlignment="1">
      <alignment horizontal="center" vertical="center" wrapText="1"/>
    </xf>
    <xf numFmtId="0" fontId="11" fillId="0" borderId="62"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78" xfId="0" applyFont="1" applyBorder="1" applyAlignment="1">
      <alignment horizontal="center" vertical="center" wrapText="1"/>
    </xf>
    <xf numFmtId="0" fontId="11" fillId="0" borderId="79"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81" xfId="0" applyFont="1" applyBorder="1" applyAlignment="1">
      <alignment horizontal="center" vertical="center" wrapText="1"/>
    </xf>
    <xf numFmtId="0" fontId="11" fillId="0" borderId="82" xfId="0" applyFont="1" applyBorder="1" applyAlignment="1">
      <alignment horizontal="center" vertical="center" wrapText="1"/>
    </xf>
    <xf numFmtId="0" fontId="11" fillId="0" borderId="98" xfId="0" applyFont="1" applyBorder="1" applyAlignment="1">
      <alignment horizontal="center" vertical="center" wrapText="1"/>
    </xf>
    <xf numFmtId="0" fontId="11" fillId="0" borderId="97" xfId="0" applyFont="1" applyBorder="1" applyAlignment="1">
      <alignment horizontal="center" vertical="center" wrapText="1"/>
    </xf>
    <xf numFmtId="0" fontId="11" fillId="19" borderId="82" xfId="0" applyFont="1" applyFill="1" applyBorder="1" applyAlignment="1">
      <alignment horizontal="center" wrapText="1"/>
    </xf>
    <xf numFmtId="0" fontId="11" fillId="19" borderId="79" xfId="0" applyFont="1" applyFill="1" applyBorder="1" applyAlignment="1">
      <alignment horizontal="center" wrapText="1"/>
    </xf>
    <xf numFmtId="0" fontId="11" fillId="19" borderId="81" xfId="0" applyFont="1" applyFill="1" applyBorder="1" applyAlignment="1">
      <alignment horizontal="center" wrapText="1"/>
    </xf>
    <xf numFmtId="0" fontId="7" fillId="0" borderId="83" xfId="0" applyFont="1" applyBorder="1" applyAlignment="1">
      <alignment horizontal="center" vertical="center" wrapText="1"/>
    </xf>
    <xf numFmtId="0" fontId="7" fillId="0" borderId="84" xfId="0" applyFont="1" applyBorder="1" applyAlignment="1">
      <alignment horizontal="center" vertical="center" wrapText="1"/>
    </xf>
    <xf numFmtId="0" fontId="7" fillId="0" borderId="85" xfId="0" applyFont="1" applyBorder="1" applyAlignment="1">
      <alignment horizontal="center" vertical="center" wrapText="1"/>
    </xf>
    <xf numFmtId="14" fontId="7" fillId="0" borderId="83" xfId="0" applyNumberFormat="1" applyFont="1" applyBorder="1" applyAlignment="1">
      <alignment horizontal="center" vertical="center" wrapText="1"/>
    </xf>
    <xf numFmtId="14" fontId="7" fillId="0" borderId="84" xfId="0" applyNumberFormat="1" applyFont="1" applyBorder="1" applyAlignment="1">
      <alignment horizontal="center" vertical="center" wrapText="1"/>
    </xf>
    <xf numFmtId="14" fontId="7" fillId="0" borderId="86" xfId="0" applyNumberFormat="1" applyFont="1" applyBorder="1" applyAlignment="1">
      <alignment horizontal="center" vertical="center" wrapText="1"/>
    </xf>
    <xf numFmtId="14" fontId="7" fillId="0" borderId="87" xfId="0" applyNumberFormat="1" applyFont="1" applyBorder="1" applyAlignment="1">
      <alignment horizontal="center" vertical="center" wrapText="1"/>
    </xf>
    <xf numFmtId="0" fontId="7" fillId="0" borderId="87" xfId="0" applyFont="1" applyBorder="1" applyAlignment="1">
      <alignment horizontal="center" vertical="center" wrapText="1"/>
    </xf>
    <xf numFmtId="0" fontId="7" fillId="0" borderId="86" xfId="0" applyFont="1" applyBorder="1" applyAlignment="1">
      <alignment horizontal="center" vertical="center" wrapText="1"/>
    </xf>
    <xf numFmtId="0" fontId="11" fillId="0" borderId="88" xfId="0" applyFont="1" applyBorder="1" applyAlignment="1">
      <alignment vertical="center" wrapText="1"/>
    </xf>
    <xf numFmtId="0" fontId="11" fillId="0" borderId="89" xfId="0" applyFont="1" applyBorder="1" applyAlignment="1">
      <alignment vertical="center" wrapText="1"/>
    </xf>
    <xf numFmtId="0" fontId="11" fillId="0" borderId="90" xfId="0" applyFont="1" applyBorder="1" applyAlignment="1">
      <alignment vertical="center" wrapText="1"/>
    </xf>
    <xf numFmtId="0" fontId="10" fillId="0" borderId="47"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49" xfId="0" applyFont="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0" fillId="0" borderId="20"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2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0" xfId="0" applyFont="1" applyFill="1" applyBorder="1" applyAlignment="1" applyProtection="1">
      <alignment horizontal="center" vertical="center" wrapText="1"/>
      <protection locked="0"/>
    </xf>
    <xf numFmtId="0" fontId="10" fillId="0" borderId="23"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center" vertical="center" wrapText="1"/>
      <protection locked="0"/>
    </xf>
    <xf numFmtId="0" fontId="7" fillId="0" borderId="18" xfId="0" applyFont="1" applyBorder="1" applyAlignment="1">
      <alignment horizontal="center" vertical="center"/>
    </xf>
    <xf numFmtId="0" fontId="7" fillId="0" borderId="29" xfId="0" applyFont="1" applyBorder="1" applyAlignment="1">
      <alignment horizontal="center" vertical="center"/>
    </xf>
    <xf numFmtId="0" fontId="10" fillId="0" borderId="1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50" xfId="0" applyFont="1" applyBorder="1" applyAlignment="1">
      <alignment horizontal="center" vertical="center" wrapText="1"/>
    </xf>
    <xf numFmtId="0" fontId="10" fillId="0" borderId="18"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29" xfId="0" applyFont="1" applyBorder="1" applyAlignment="1">
      <alignment horizontal="left" vertical="center" wrapText="1"/>
    </xf>
    <xf numFmtId="0" fontId="7" fillId="0" borderId="20" xfId="0" applyFont="1" applyBorder="1" applyAlignment="1">
      <alignment horizontal="center" vertical="center" wrapText="1"/>
    </xf>
    <xf numFmtId="0" fontId="7" fillId="0" borderId="26"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6"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30" xfId="0" applyFont="1" applyBorder="1" applyAlignment="1">
      <alignment horizontal="center" vertical="center" wrapText="1"/>
    </xf>
    <xf numFmtId="0" fontId="10" fillId="0" borderId="26" xfId="0" applyFont="1" applyFill="1" applyBorder="1" applyAlignment="1">
      <alignment horizontal="center" vertical="center" wrapText="1"/>
    </xf>
    <xf numFmtId="0" fontId="7" fillId="0" borderId="41"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32" xfId="0" applyFont="1" applyBorder="1" applyAlignment="1">
      <alignment horizontal="center" vertical="center" wrapText="1"/>
    </xf>
    <xf numFmtId="164" fontId="10" fillId="0" borderId="47" xfId="0" applyNumberFormat="1" applyFont="1" applyBorder="1" applyAlignment="1">
      <alignment horizontal="center" vertical="center" wrapText="1"/>
    </xf>
    <xf numFmtId="164" fontId="10" fillId="0" borderId="33" xfId="0" applyNumberFormat="1" applyFont="1" applyBorder="1" applyAlignment="1">
      <alignment horizontal="center" vertical="center" wrapText="1"/>
    </xf>
    <xf numFmtId="164" fontId="10" fillId="0" borderId="49" xfId="0" applyNumberFormat="1" applyFont="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7" fillId="0" borderId="8" xfId="0" applyFont="1" applyBorder="1" applyAlignment="1">
      <alignment horizontal="center" vertical="center" wrapText="1"/>
    </xf>
    <xf numFmtId="0" fontId="17" fillId="9" borderId="15" xfId="0" applyFont="1" applyFill="1" applyBorder="1" applyAlignment="1">
      <alignment horizont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18" xfId="0" applyFont="1" applyBorder="1" applyAlignment="1">
      <alignment horizontal="center" vertical="center"/>
    </xf>
    <xf numFmtId="0" fontId="10" fillId="0" borderId="29" xfId="0" applyFont="1" applyBorder="1" applyAlignment="1">
      <alignment horizontal="center" vertical="center"/>
    </xf>
    <xf numFmtId="0" fontId="7" fillId="0" borderId="38" xfId="0" applyFont="1" applyBorder="1" applyAlignment="1">
      <alignment horizontal="center" vertical="center" wrapText="1"/>
    </xf>
    <xf numFmtId="0" fontId="7" fillId="0" borderId="20" xfId="0" applyFont="1" applyBorder="1" applyAlignment="1">
      <alignment horizontal="center" vertical="center"/>
    </xf>
    <xf numFmtId="0" fontId="7" fillId="0" borderId="26" xfId="0" applyFont="1" applyBorder="1" applyAlignment="1">
      <alignment horizontal="center" vertical="center"/>
    </xf>
    <xf numFmtId="0" fontId="7" fillId="0" borderId="5"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13" fillId="0" borderId="13"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0" fontId="16" fillId="6" borderId="30" xfId="0" applyFont="1" applyFill="1" applyBorder="1" applyAlignment="1">
      <alignment horizontal="center" vertical="center" wrapText="1"/>
    </xf>
    <xf numFmtId="0" fontId="16" fillId="6" borderId="39"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6" fillId="7" borderId="23" xfId="0" applyFont="1" applyFill="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1" fillId="3" borderId="15" xfId="0" applyFont="1" applyFill="1" applyBorder="1" applyAlignment="1">
      <alignment horizontal="left" vertical="center"/>
    </xf>
    <xf numFmtId="0" fontId="16" fillId="6" borderId="15" xfId="0" applyFont="1" applyFill="1" applyBorder="1" applyAlignment="1">
      <alignment horizontal="center" vertical="center" wrapText="1"/>
    </xf>
    <xf numFmtId="0" fontId="16" fillId="6" borderId="35"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41"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20" xfId="0" applyFont="1" applyFill="1" applyBorder="1" applyAlignment="1">
      <alignment horizontal="center" vertical="center" wrapText="1"/>
    </xf>
    <xf numFmtId="0" fontId="16" fillId="6" borderId="29" xfId="0" applyFont="1" applyFill="1" applyBorder="1" applyAlignment="1">
      <alignment horizontal="center" vertical="center" wrapText="1"/>
    </xf>
    <xf numFmtId="0" fontId="13" fillId="0" borderId="53" xfId="0" applyFont="1" applyBorder="1" applyAlignment="1">
      <alignment horizontal="center" vertical="center" wrapText="1"/>
    </xf>
    <xf numFmtId="0" fontId="11" fillId="15" borderId="88" xfId="0" applyFont="1" applyFill="1" applyBorder="1" applyAlignment="1">
      <alignment vertical="center" wrapText="1"/>
    </xf>
    <xf numFmtId="0" fontId="11" fillId="15" borderId="89" xfId="0" applyFont="1" applyFill="1" applyBorder="1" applyAlignment="1">
      <alignment vertical="center" wrapText="1"/>
    </xf>
    <xf numFmtId="0" fontId="11" fillId="15" borderId="90" xfId="0" applyFont="1" applyFill="1" applyBorder="1" applyAlignment="1">
      <alignment vertical="center" wrapText="1"/>
    </xf>
    <xf numFmtId="0" fontId="11" fillId="0" borderId="77" xfId="0" applyFont="1" applyBorder="1" applyAlignment="1">
      <alignment horizontal="center" vertical="center"/>
    </xf>
    <xf numFmtId="0" fontId="11" fillId="0" borderId="62" xfId="0" applyFont="1" applyBorder="1" applyAlignment="1">
      <alignment horizontal="center" vertical="center"/>
    </xf>
    <xf numFmtId="0" fontId="11" fillId="0" borderId="63" xfId="0" applyFont="1" applyBorder="1" applyAlignment="1">
      <alignment horizontal="center" vertical="center"/>
    </xf>
    <xf numFmtId="0" fontId="11" fillId="15" borderId="93" xfId="0" applyFont="1" applyFill="1" applyBorder="1" applyAlignment="1">
      <alignment horizontal="center" vertical="center" wrapText="1"/>
    </xf>
    <xf numFmtId="0" fontId="11" fillId="15" borderId="94" xfId="0" applyFont="1" applyFill="1" applyBorder="1" applyAlignment="1">
      <alignment horizontal="center" vertical="center" wrapText="1"/>
    </xf>
    <xf numFmtId="0" fontId="11" fillId="16" borderId="91" xfId="0" applyFont="1" applyFill="1" applyBorder="1" applyAlignment="1">
      <alignment horizontal="center" vertical="center" wrapText="1"/>
    </xf>
    <xf numFmtId="0" fontId="11" fillId="16" borderId="92" xfId="0" applyFont="1" applyFill="1" applyBorder="1" applyAlignment="1">
      <alignment horizontal="center" vertical="center" wrapText="1"/>
    </xf>
    <xf numFmtId="0" fontId="11" fillId="16" borderId="93" xfId="0" applyFont="1" applyFill="1" applyBorder="1" applyAlignment="1">
      <alignment horizontal="center" vertical="center" wrapText="1"/>
    </xf>
    <xf numFmtId="0" fontId="11" fillId="16" borderId="94" xfId="0" applyFont="1" applyFill="1" applyBorder="1" applyAlignment="1">
      <alignment horizontal="center" vertical="center" wrapText="1"/>
    </xf>
    <xf numFmtId="0" fontId="11" fillId="16" borderId="95" xfId="0" applyFont="1" applyFill="1" applyBorder="1" applyAlignment="1">
      <alignment horizontal="center" vertical="center" wrapText="1"/>
    </xf>
    <xf numFmtId="0" fontId="11" fillId="16" borderId="96" xfId="0" applyFont="1" applyFill="1" applyBorder="1" applyAlignment="1">
      <alignment horizontal="center" vertical="center" wrapText="1"/>
    </xf>
    <xf numFmtId="0" fontId="16" fillId="16" borderId="77" xfId="0" applyFont="1" applyFill="1" applyBorder="1" applyAlignment="1">
      <alignment horizontal="center" vertical="center" wrapText="1"/>
    </xf>
    <xf numFmtId="0" fontId="16" fillId="16" borderId="62" xfId="0" applyFont="1" applyFill="1" applyBorder="1" applyAlignment="1">
      <alignment horizontal="center" vertical="center" wrapText="1"/>
    </xf>
    <xf numFmtId="0" fontId="16" fillId="16" borderId="97" xfId="0" applyFont="1" applyFill="1" applyBorder="1" applyAlignment="1">
      <alignment horizontal="center" vertical="center" wrapText="1"/>
    </xf>
    <xf numFmtId="0" fontId="11" fillId="16" borderId="98" xfId="0" applyFont="1" applyFill="1" applyBorder="1" applyAlignment="1">
      <alignment horizontal="center" vertical="center" wrapText="1"/>
    </xf>
    <xf numFmtId="0" fontId="11" fillId="16" borderId="62" xfId="0" applyFont="1" applyFill="1" applyBorder="1" applyAlignment="1">
      <alignment horizontal="center" vertical="center" wrapText="1"/>
    </xf>
    <xf numFmtId="0" fontId="11" fillId="16" borderId="97" xfId="0" applyFont="1" applyFill="1" applyBorder="1" applyAlignment="1">
      <alignment horizontal="center" vertical="center" wrapText="1"/>
    </xf>
    <xf numFmtId="0" fontId="11" fillId="18" borderId="82" xfId="0" applyFont="1" applyFill="1" applyBorder="1" applyAlignment="1">
      <alignment horizontal="center" wrapText="1"/>
    </xf>
    <xf numFmtId="0" fontId="11" fillId="18" borderId="79" xfId="0" applyFont="1" applyFill="1" applyBorder="1" applyAlignment="1">
      <alignment horizontal="center" wrapText="1"/>
    </xf>
    <xf numFmtId="0" fontId="11" fillId="18" borderId="81" xfId="0" applyFont="1" applyFill="1" applyBorder="1" applyAlignment="1">
      <alignment horizontal="center" wrapText="1"/>
    </xf>
    <xf numFmtId="0" fontId="17" fillId="9" borderId="30" xfId="0" applyFont="1" applyFill="1" applyBorder="1" applyAlignment="1">
      <alignment horizontal="center"/>
    </xf>
    <xf numFmtId="0" fontId="17" fillId="9" borderId="39" xfId="0" applyFont="1" applyFill="1" applyBorder="1" applyAlignment="1">
      <alignment horizontal="center"/>
    </xf>
    <xf numFmtId="0" fontId="17" fillId="9" borderId="40" xfId="0" applyFont="1" applyFill="1" applyBorder="1" applyAlignment="1">
      <alignment horizontal="center"/>
    </xf>
    <xf numFmtId="0" fontId="24" fillId="0" borderId="18" xfId="0" applyFont="1" applyFill="1" applyBorder="1" applyAlignment="1">
      <alignment horizontal="center" vertical="center" wrapText="1"/>
    </xf>
    <xf numFmtId="0" fontId="24" fillId="0" borderId="26" xfId="0" applyFont="1" applyFill="1" applyBorder="1" applyAlignment="1">
      <alignment horizontal="center" vertical="center" wrapText="1"/>
    </xf>
    <xf numFmtId="0" fontId="24" fillId="0" borderId="31" xfId="0" applyFont="1" applyFill="1" applyBorder="1" applyAlignment="1">
      <alignment horizontal="center" vertical="center" wrapText="1"/>
    </xf>
    <xf numFmtId="0" fontId="26" fillId="0" borderId="30"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17" fontId="3" fillId="0" borderId="18" xfId="0" applyNumberFormat="1" applyFont="1" applyBorder="1" applyAlignment="1">
      <alignment horizontal="center" vertical="center" wrapText="1"/>
    </xf>
    <xf numFmtId="0" fontId="24" fillId="0" borderId="15" xfId="0" applyFont="1" applyFill="1" applyBorder="1" applyAlignment="1">
      <alignment horizontal="center" vertical="center" wrapText="1"/>
    </xf>
    <xf numFmtId="0" fontId="3" fillId="0" borderId="15" xfId="0" applyFont="1" applyFill="1" applyBorder="1" applyAlignment="1">
      <alignment horizontal="justify" vertical="center" wrapText="1"/>
    </xf>
    <xf numFmtId="0" fontId="15" fillId="20" borderId="24" xfId="0" applyFont="1" applyFill="1" applyBorder="1" applyAlignment="1">
      <alignment horizontal="center" vertical="center" textRotation="90"/>
    </xf>
    <xf numFmtId="0" fontId="3" fillId="0" borderId="14" xfId="0" applyFont="1" applyFill="1" applyBorder="1" applyAlignment="1">
      <alignment horizontal="center" vertical="center" wrapText="1"/>
    </xf>
    <xf numFmtId="0" fontId="24" fillId="0" borderId="15" xfId="0" applyFont="1" applyBorder="1" applyAlignment="1">
      <alignment horizontal="center" vertical="center" wrapText="1"/>
    </xf>
    <xf numFmtId="14" fontId="24" fillId="0" borderId="15" xfId="0" applyNumberFormat="1"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0" borderId="26" xfId="0" applyFont="1" applyBorder="1" applyAlignment="1">
      <alignment horizontal="center" vertical="center" wrapText="1"/>
    </xf>
    <xf numFmtId="14" fontId="24" fillId="0" borderId="18" xfId="0" applyNumberFormat="1" applyFont="1" applyFill="1" applyBorder="1" applyAlignment="1">
      <alignment horizontal="center" vertical="center" wrapText="1"/>
    </xf>
    <xf numFmtId="14" fontId="24" fillId="0" borderId="26"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15" fillId="20" borderId="37" xfId="0" applyFont="1" applyFill="1" applyBorder="1" applyAlignment="1">
      <alignment horizontal="center" vertical="center" textRotation="90"/>
    </xf>
    <xf numFmtId="0" fontId="24" fillId="2" borderId="15" xfId="0" applyFont="1" applyFill="1" applyBorder="1" applyAlignment="1">
      <alignment horizontal="center" vertical="center" wrapText="1"/>
    </xf>
    <xf numFmtId="0" fontId="24" fillId="0" borderId="15" xfId="0" applyFont="1" applyFill="1" applyBorder="1" applyAlignment="1" applyProtection="1">
      <alignment horizontal="center" vertical="center" wrapText="1"/>
      <protection locked="0"/>
    </xf>
    <xf numFmtId="0" fontId="2" fillId="2" borderId="2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27"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17" fillId="9" borderId="13" xfId="0" applyFont="1" applyFill="1" applyBorder="1" applyAlignment="1">
      <alignment horizontal="center"/>
    </xf>
    <xf numFmtId="0" fontId="17" fillId="9" borderId="52" xfId="0" applyFont="1" applyFill="1" applyBorder="1" applyAlignment="1">
      <alignment horizontal="center"/>
    </xf>
    <xf numFmtId="0" fontId="17" fillId="9" borderId="34" xfId="0" applyFont="1" applyFill="1" applyBorder="1" applyAlignment="1">
      <alignment horizontal="center"/>
    </xf>
    <xf numFmtId="0" fontId="10" fillId="0" borderId="15" xfId="0" applyFont="1" applyBorder="1" applyAlignment="1">
      <alignment horizontal="center" vertical="center" wrapText="1"/>
    </xf>
    <xf numFmtId="0" fontId="0" fillId="0" borderId="15" xfId="0" applyBorder="1" applyAlignment="1">
      <alignment horizontal="center" vertical="center" wrapText="1"/>
    </xf>
    <xf numFmtId="0" fontId="7" fillId="0" borderId="23" xfId="0" applyFont="1" applyBorder="1" applyAlignment="1">
      <alignment horizontal="center" vertical="center"/>
    </xf>
    <xf numFmtId="0" fontId="0" fillId="0" borderId="23" xfId="0" applyBorder="1" applyAlignment="1">
      <alignment horizontal="center"/>
    </xf>
    <xf numFmtId="0" fontId="0" fillId="0" borderId="26" xfId="0" applyBorder="1" applyAlignment="1">
      <alignment horizontal="center"/>
    </xf>
    <xf numFmtId="0" fontId="7" fillId="0" borderId="31" xfId="0" applyFont="1" applyBorder="1" applyAlignment="1">
      <alignment horizontal="center" vertical="center"/>
    </xf>
    <xf numFmtId="0" fontId="7" fillId="0" borderId="46" xfId="0" applyFont="1" applyBorder="1" applyAlignment="1">
      <alignment horizontal="center" vertical="center"/>
    </xf>
    <xf numFmtId="0" fontId="7" fillId="0" borderId="30" xfId="0" applyFont="1" applyBorder="1" applyAlignment="1">
      <alignment horizontal="center" vertical="center"/>
    </xf>
    <xf numFmtId="0" fontId="15" fillId="9" borderId="15" xfId="0" applyFont="1" applyFill="1" applyBorder="1" applyAlignment="1">
      <alignment horizontal="center" vertical="center" textRotation="90"/>
    </xf>
    <xf numFmtId="0" fontId="15" fillId="9" borderId="59" xfId="0" applyFont="1" applyFill="1" applyBorder="1" applyAlignment="1">
      <alignment horizontal="center" vertical="center" textRotation="90"/>
    </xf>
    <xf numFmtId="0" fontId="7" fillId="0" borderId="4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5" xfId="0" applyFont="1" applyBorder="1" applyAlignment="1">
      <alignment horizontal="center" vertical="center" wrapText="1"/>
    </xf>
    <xf numFmtId="0" fontId="15" fillId="9" borderId="59" xfId="0" applyFont="1" applyFill="1" applyBorder="1" applyAlignment="1">
      <alignment horizontal="center" vertical="center" textRotation="90" wrapText="1"/>
    </xf>
    <xf numFmtId="0" fontId="16" fillId="7" borderId="15" xfId="0" applyFont="1" applyFill="1" applyBorder="1" applyAlignment="1">
      <alignment horizontal="center" vertical="center" wrapText="1"/>
    </xf>
    <xf numFmtId="0" fontId="7" fillId="0" borderId="40" xfId="0" applyFont="1" applyBorder="1" applyAlignment="1">
      <alignment horizontal="center" vertical="center" wrapText="1"/>
    </xf>
    <xf numFmtId="0" fontId="16" fillId="14" borderId="15" xfId="0" applyFont="1" applyFill="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3" borderId="15" xfId="0" applyFont="1" applyFill="1" applyBorder="1" applyAlignment="1">
      <alignment horizontal="left" vertical="center"/>
    </xf>
    <xf numFmtId="0" fontId="16" fillId="6" borderId="26"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1" fillId="0" borderId="2" xfId="0" applyFont="1" applyBorder="1" applyAlignment="1">
      <alignment horizontal="left" vertical="center"/>
    </xf>
    <xf numFmtId="0" fontId="16" fillId="6" borderId="27" xfId="0" applyFont="1" applyFill="1" applyBorder="1" applyAlignment="1">
      <alignment horizontal="center" vertical="center" wrapText="1"/>
    </xf>
    <xf numFmtId="0" fontId="16" fillId="7" borderId="2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9" xfId="0" applyFont="1" applyFill="1" applyBorder="1" applyAlignment="1">
      <alignment horizontal="center" vertical="center" wrapText="1"/>
    </xf>
    <xf numFmtId="0" fontId="11" fillId="4" borderId="24"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1" fillId="4" borderId="0"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10" fillId="0" borderId="8" xfId="0" applyFont="1" applyFill="1" applyBorder="1" applyAlignment="1">
      <alignment horizontal="center" vertical="center" wrapText="1"/>
    </xf>
    <xf numFmtId="0" fontId="10" fillId="0" borderId="8" xfId="0" applyFont="1" applyFill="1" applyBorder="1" applyAlignment="1" applyProtection="1">
      <alignment horizontal="center" vertical="center" wrapText="1"/>
      <protection locked="0"/>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cellXfs>
  <cellStyles count="9">
    <cellStyle name="Celda vinculada" xfId="8" builtinId="24"/>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00FF00"/>
      <color rgb="FFFFAB2F"/>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34</c:v>
                </c:pt>
                <c:pt idx="1">
                  <c:v>44</c:v>
                </c:pt>
                <c:pt idx="2">
                  <c:v>12</c:v>
                </c:pt>
                <c:pt idx="3">
                  <c:v>21</c:v>
                </c:pt>
                <c:pt idx="4">
                  <c:v>9</c:v>
                </c:pt>
                <c:pt idx="5">
                  <c:v>91</c:v>
                </c:pt>
                <c:pt idx="6">
                  <c:v>16</c:v>
                </c:pt>
                <c:pt idx="7">
                  <c:v>1</c:v>
                </c:pt>
                <c:pt idx="8">
                  <c:v>228</c:v>
                </c:pt>
              </c:numCache>
            </c:numRef>
          </c:val>
          <c:extLst xmlns:c16r2="http://schemas.microsoft.com/office/drawing/2015/06/chart">
            <c:ext xmlns:c16="http://schemas.microsoft.com/office/drawing/2014/chart" uri="{C3380CC4-5D6E-409C-BE32-E72D297353CC}">
              <c16:uniqueId val="{00000000-C16E-954F-BEDC-CF9360440F78}"/>
            </c:ext>
          </c:extLst>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34</c:v>
                </c:pt>
                <c:pt idx="1">
                  <c:v>44</c:v>
                </c:pt>
                <c:pt idx="2">
                  <c:v>10</c:v>
                </c:pt>
                <c:pt idx="3">
                  <c:v>21</c:v>
                </c:pt>
                <c:pt idx="4">
                  <c:v>9</c:v>
                </c:pt>
                <c:pt idx="5">
                  <c:v>91</c:v>
                </c:pt>
                <c:pt idx="6">
                  <c:v>16</c:v>
                </c:pt>
                <c:pt idx="7">
                  <c:v>1</c:v>
                </c:pt>
                <c:pt idx="8">
                  <c:v>226</c:v>
                </c:pt>
                <c:pt idx="9" formatCode="0.00%">
                  <c:v>0.99122807017543857</c:v>
                </c:pt>
              </c:numCache>
            </c:numRef>
          </c:val>
          <c:extLst xmlns:c16r2="http://schemas.microsoft.com/office/drawing/2015/06/chart">
            <c:ext xmlns:c16="http://schemas.microsoft.com/office/drawing/2014/chart" uri="{C3380CC4-5D6E-409C-BE32-E72D297353CC}">
              <c16:uniqueId val="{00000002-C16E-954F-BEDC-CF9360440F78}"/>
            </c:ext>
          </c:extLst>
        </c:ser>
        <c:ser>
          <c:idx val="2"/>
          <c:order val="2"/>
          <c:tx>
            <c:strRef>
              <c:f>INDICADOR!$E$3</c:f>
              <c:strCache>
                <c:ptCount val="1"/>
                <c:pt idx="0">
                  <c:v>REQUISITOS CUMPLIDOS PARCIALMENTE</c:v>
                </c:pt>
              </c:strCache>
              <c:extLst xmlns:c15="http://schemas.microsoft.com/office/drawing/2012/chart" xmlns:c16r2="http://schemas.microsoft.com/office/drawing/2015/06/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xmlns:c16r2="http://schemas.microsoft.com/office/drawing/2015/06/chart"/>
            </c:strRef>
          </c:cat>
          <c:val>
            <c:numRef>
              <c:f>INDICADOR!$E$4:$E$13</c:f>
              <c:numCache>
                <c:formatCode>General</c:formatCode>
                <c:ptCount val="10"/>
                <c:pt idx="0">
                  <c:v>0</c:v>
                </c:pt>
                <c:pt idx="1">
                  <c:v>0</c:v>
                </c:pt>
                <c:pt idx="2">
                  <c:v>2</c:v>
                </c:pt>
                <c:pt idx="3">
                  <c:v>0</c:v>
                </c:pt>
                <c:pt idx="4">
                  <c:v>0</c:v>
                </c:pt>
                <c:pt idx="5">
                  <c:v>0</c:v>
                </c:pt>
                <c:pt idx="6">
                  <c:v>0</c:v>
                </c:pt>
                <c:pt idx="7">
                  <c:v>0</c:v>
                </c:pt>
                <c:pt idx="8">
                  <c:v>2</c:v>
                </c:pt>
                <c:pt idx="9" formatCode="0.00%">
                  <c:v>8.771929824561403E-3</c:v>
                </c:pt>
              </c:numCache>
              <c:extLst xmlns:c15="http://schemas.microsoft.com/office/drawing/2012/chart" xmlns:c16r2="http://schemas.microsoft.com/office/drawing/2015/06/chart"/>
            </c:numRef>
          </c:val>
          <c:extLst xmlns:c16r2="http://schemas.microsoft.com/office/drawing/2015/06/chart">
            <c:ext xmlns:c16="http://schemas.microsoft.com/office/drawing/2014/chart" uri="{C3380CC4-5D6E-409C-BE32-E72D297353CC}">
              <c16:uniqueId val="{00000004-C16E-954F-BEDC-CF9360440F78}"/>
            </c:ext>
          </c:extLst>
        </c:ser>
        <c:ser>
          <c:idx val="3"/>
          <c:order val="3"/>
          <c:tx>
            <c:strRef>
              <c:f>INDICADOR!$F$3</c:f>
              <c:strCache>
                <c:ptCount val="1"/>
                <c:pt idx="0">
                  <c:v>REQUISITOS INCUMPLIDOS</c:v>
                </c:pt>
              </c:strCache>
              <c:extLst xmlns:c15="http://schemas.microsoft.com/office/drawing/2012/chart" xmlns:c16r2="http://schemas.microsoft.com/office/drawing/2015/06/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xmlns:c16r2="http://schemas.microsoft.com/office/drawing/2015/06/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5="http://schemas.microsoft.com/office/drawing/2012/chart" xmlns:c16r2="http://schemas.microsoft.com/office/drawing/2015/06/chart"/>
            </c:numRef>
          </c:val>
          <c:extLst xmlns:c16r2="http://schemas.microsoft.com/office/drawing/2015/06/chart">
            <c:ext xmlns:c16="http://schemas.microsoft.com/office/drawing/2014/chart" uri="{C3380CC4-5D6E-409C-BE32-E72D297353CC}">
              <c16:uniqueId val="{00000006-C16E-954F-BEDC-CF9360440F78}"/>
            </c:ext>
          </c:extLst>
        </c:ser>
        <c:dLbls>
          <c:showLegendKey val="0"/>
          <c:showVal val="0"/>
          <c:showCatName val="0"/>
          <c:showSerName val="0"/>
          <c:showPercent val="0"/>
          <c:showBubbleSize val="0"/>
        </c:dLbls>
        <c:gapWidth val="98"/>
        <c:overlap val="-22"/>
        <c:axId val="1907998688"/>
        <c:axId val="1907995968"/>
      </c:barChart>
      <c:catAx>
        <c:axId val="1907998688"/>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07995968"/>
        <c:crosses val="autoZero"/>
        <c:auto val="0"/>
        <c:lblAlgn val="ctr"/>
        <c:lblOffset val="100"/>
        <c:tickMarkSkip val="10"/>
        <c:noMultiLvlLbl val="0"/>
      </c:catAx>
      <c:valAx>
        <c:axId val="1907995968"/>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07998688"/>
        <c:crossesAt val="1"/>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47626</xdr:rowOff>
    </xdr:from>
    <xdr:to>
      <xdr:col>4</xdr:col>
      <xdr:colOff>666750</xdr:colOff>
      <xdr:row>0</xdr:row>
      <xdr:rowOff>492362</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76575" y="47626"/>
          <a:ext cx="942975" cy="4447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658736</xdr:colOff>
      <xdr:row>1</xdr:row>
      <xdr:rowOff>69184</xdr:rowOff>
    </xdr:from>
    <xdr:to>
      <xdr:col>3</xdr:col>
      <xdr:colOff>361951</xdr:colOff>
      <xdr:row>1</xdr:row>
      <xdr:rowOff>915600</xdr:rowOff>
    </xdr:to>
    <xdr:pic>
      <xdr:nvPicPr>
        <xdr:cNvPr id="3" name="Imagen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936" y="278734"/>
          <a:ext cx="1617740" cy="846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85481</xdr:colOff>
      <xdr:row>0</xdr:row>
      <xdr:rowOff>109904</xdr:rowOff>
    </xdr:from>
    <xdr:to>
      <xdr:col>3</xdr:col>
      <xdr:colOff>1258394</xdr:colOff>
      <xdr:row>0</xdr:row>
      <xdr:rowOff>662727</xdr:rowOff>
    </xdr:to>
    <xdr:pic>
      <xdr:nvPicPr>
        <xdr:cNvPr id="2" name="Imagen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3269" y="109904"/>
          <a:ext cx="1172151" cy="552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841642</xdr:colOff>
      <xdr:row>0</xdr:row>
      <xdr:rowOff>75639</xdr:rowOff>
    </xdr:from>
    <xdr:to>
      <xdr:col>2</xdr:col>
      <xdr:colOff>2421404</xdr:colOff>
      <xdr:row>0</xdr:row>
      <xdr:rowOff>753016</xdr:rowOff>
    </xdr:to>
    <xdr:pic>
      <xdr:nvPicPr>
        <xdr:cNvPr id="2" name="Imagen 1" descr="image003">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8042" y="75639"/>
          <a:ext cx="0" cy="1249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2" name="Imagen 1" descr="image003">
          <a:extLst>
            <a:ext uri="{FF2B5EF4-FFF2-40B4-BE49-F238E27FC236}">
              <a16:creationId xmlns=""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1046" y="119062"/>
          <a:ext cx="1570435" cy="7143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3" name="Imagen 2" descr="image003">
          <a:extLst>
            <a:ext uri="{FF2B5EF4-FFF2-40B4-BE49-F238E27FC236}">
              <a16:creationId xmlns=""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5718" y="71438"/>
          <a:ext cx="1252538"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www.alcaldiabogota.gov.co/sisjur/normas/Norma1.jsp?i=52627"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65"/>
  <sheetViews>
    <sheetView topLeftCell="A63" zoomScale="75" zoomScaleNormal="75" workbookViewId="0">
      <selection activeCell="L7" sqref="L7"/>
    </sheetView>
  </sheetViews>
  <sheetFormatPr baseColWidth="10" defaultRowHeight="15.75" x14ac:dyDescent="0.25"/>
  <cols>
    <col min="1" max="1" width="13.875" customWidth="1"/>
    <col min="2" max="2" width="13.625" customWidth="1"/>
    <col min="3" max="3" width="14.5" bestFit="1" customWidth="1"/>
    <col min="7" max="7" width="14.125" customWidth="1"/>
    <col min="9" max="9" width="22.5" customWidth="1"/>
    <col min="10" max="10" width="18.875" customWidth="1"/>
    <col min="11" max="11" width="17.5" customWidth="1"/>
    <col min="12" max="12" width="16.375" customWidth="1"/>
    <col min="13" max="13" width="15" customWidth="1"/>
    <col min="14" max="14" width="14" customWidth="1"/>
    <col min="18" max="18" width="22.875" customWidth="1"/>
    <col min="21" max="21" width="12.625" customWidth="1"/>
  </cols>
  <sheetData>
    <row r="1" spans="1:22" ht="42.75" customHeight="1" thickTop="1" thickBot="1" x14ac:dyDescent="0.3">
      <c r="A1" s="185"/>
      <c r="B1" s="505" t="s">
        <v>1143</v>
      </c>
      <c r="C1" s="506"/>
      <c r="D1" s="506"/>
      <c r="E1" s="506"/>
      <c r="F1" s="506"/>
      <c r="G1" s="506"/>
      <c r="H1" s="506"/>
      <c r="I1" s="506"/>
      <c r="J1" s="506"/>
      <c r="K1" s="506"/>
      <c r="L1" s="506"/>
      <c r="M1" s="506"/>
      <c r="N1" s="506"/>
      <c r="O1" s="506"/>
      <c r="P1" s="506"/>
      <c r="Q1" s="506"/>
      <c r="R1" s="506"/>
      <c r="S1" s="506"/>
      <c r="T1" s="506"/>
      <c r="U1" s="506"/>
      <c r="V1" s="507"/>
    </row>
    <row r="2" spans="1:22" ht="39" customHeight="1" thickBot="1" x14ac:dyDescent="0.3">
      <c r="A2" s="185"/>
      <c r="B2" s="508" t="s">
        <v>1</v>
      </c>
      <c r="C2" s="509"/>
      <c r="D2" s="509"/>
      <c r="E2" s="510"/>
      <c r="F2" s="508" t="s">
        <v>207</v>
      </c>
      <c r="G2" s="509"/>
      <c r="H2" s="509"/>
      <c r="I2" s="511"/>
      <c r="J2" s="512" t="s">
        <v>208</v>
      </c>
      <c r="K2" s="509"/>
      <c r="L2" s="511"/>
      <c r="M2" s="512" t="s">
        <v>209</v>
      </c>
      <c r="N2" s="509"/>
      <c r="O2" s="509"/>
      <c r="P2" s="509"/>
      <c r="Q2" s="509"/>
      <c r="R2" s="511"/>
      <c r="S2" s="512" t="s">
        <v>4</v>
      </c>
      <c r="T2" s="509"/>
      <c r="U2" s="509"/>
      <c r="V2" s="511"/>
    </row>
    <row r="3" spans="1:22" ht="16.5" thickBot="1" x14ac:dyDescent="0.3">
      <c r="A3" s="185"/>
      <c r="B3" s="518" t="s">
        <v>210</v>
      </c>
      <c r="C3" s="519"/>
      <c r="D3" s="519"/>
      <c r="E3" s="520"/>
      <c r="F3" s="521">
        <v>42583</v>
      </c>
      <c r="G3" s="522"/>
      <c r="H3" s="522"/>
      <c r="I3" s="523"/>
      <c r="J3" s="524">
        <v>43761</v>
      </c>
      <c r="K3" s="522"/>
      <c r="L3" s="523"/>
      <c r="M3" s="525">
        <v>7</v>
      </c>
      <c r="N3" s="519"/>
      <c r="O3" s="519"/>
      <c r="P3" s="519"/>
      <c r="Q3" s="519"/>
      <c r="R3" s="526"/>
      <c r="S3" s="525" t="s">
        <v>6</v>
      </c>
      <c r="T3" s="519"/>
      <c r="U3" s="519"/>
      <c r="V3" s="526"/>
    </row>
    <row r="4" spans="1:22" ht="16.5" thickBot="1" x14ac:dyDescent="0.3">
      <c r="A4" s="186"/>
      <c r="B4" s="187"/>
      <c r="C4" s="187"/>
      <c r="D4" s="187"/>
      <c r="E4" s="187"/>
      <c r="F4" s="187"/>
      <c r="G4" s="187"/>
      <c r="H4" s="187"/>
      <c r="I4" s="187"/>
      <c r="J4" s="187"/>
      <c r="K4" s="187"/>
      <c r="L4" s="187"/>
      <c r="M4" s="187"/>
      <c r="N4" s="187"/>
      <c r="O4" s="187"/>
      <c r="P4" s="187"/>
      <c r="Q4" s="187"/>
      <c r="R4" s="187"/>
      <c r="S4" s="187"/>
      <c r="T4" s="188"/>
      <c r="U4" s="188"/>
      <c r="V4" s="188"/>
    </row>
    <row r="5" spans="1:22" ht="17.25" thickTop="1" thickBot="1" x14ac:dyDescent="0.3">
      <c r="A5" s="185"/>
      <c r="B5" s="527" t="s">
        <v>1198</v>
      </c>
      <c r="C5" s="528"/>
      <c r="D5" s="528"/>
      <c r="E5" s="528"/>
      <c r="F5" s="528"/>
      <c r="G5" s="528"/>
      <c r="H5" s="528"/>
      <c r="I5" s="529"/>
      <c r="J5" s="527" t="s">
        <v>1332</v>
      </c>
      <c r="K5" s="528"/>
      <c r="L5" s="528"/>
      <c r="M5" s="528"/>
      <c r="N5" s="528"/>
      <c r="O5" s="528"/>
      <c r="P5" s="528"/>
      <c r="Q5" s="528"/>
      <c r="R5" s="528"/>
      <c r="S5" s="528"/>
      <c r="T5" s="528"/>
      <c r="U5" s="528"/>
      <c r="V5" s="529"/>
    </row>
    <row r="6" spans="1:22" ht="16.5" thickBot="1" x14ac:dyDescent="0.3">
      <c r="A6" s="189"/>
      <c r="B6" s="187"/>
      <c r="C6" s="187"/>
      <c r="D6" s="187"/>
      <c r="E6" s="187"/>
      <c r="F6" s="187"/>
      <c r="G6" s="187"/>
      <c r="H6" s="187"/>
      <c r="I6" s="187"/>
      <c r="J6" s="187"/>
      <c r="K6" s="187"/>
      <c r="L6" s="187"/>
      <c r="M6" s="187"/>
      <c r="N6" s="187"/>
      <c r="O6" s="187"/>
      <c r="P6" s="187"/>
      <c r="Q6" s="187"/>
      <c r="R6" s="187"/>
      <c r="S6" s="187"/>
      <c r="T6" s="188"/>
      <c r="U6" s="188"/>
      <c r="V6" s="188"/>
    </row>
    <row r="7" spans="1:22" ht="96" thickTop="1" thickBot="1" x14ac:dyDescent="0.3">
      <c r="A7" s="190"/>
      <c r="B7" s="160" t="s">
        <v>1145</v>
      </c>
      <c r="C7" s="156" t="s">
        <v>1146</v>
      </c>
      <c r="D7" s="156" t="s">
        <v>9</v>
      </c>
      <c r="E7" s="156" t="s">
        <v>1147</v>
      </c>
      <c r="F7" s="156" t="s">
        <v>1148</v>
      </c>
      <c r="G7" s="156" t="s">
        <v>1149</v>
      </c>
      <c r="H7" s="156" t="s">
        <v>1150</v>
      </c>
      <c r="I7" s="156" t="s">
        <v>1151</v>
      </c>
      <c r="J7" s="156" t="s">
        <v>1152</v>
      </c>
      <c r="K7" s="156" t="s">
        <v>1153</v>
      </c>
      <c r="L7" s="343" t="s">
        <v>129</v>
      </c>
      <c r="M7" s="159" t="s">
        <v>128</v>
      </c>
      <c r="N7" s="156" t="s">
        <v>559</v>
      </c>
      <c r="O7" s="513" t="s">
        <v>1199</v>
      </c>
      <c r="P7" s="506"/>
      <c r="Q7" s="514"/>
      <c r="R7" s="156" t="s">
        <v>17</v>
      </c>
      <c r="S7" s="513" t="s">
        <v>1200</v>
      </c>
      <c r="T7" s="506"/>
      <c r="U7" s="506"/>
      <c r="V7" s="514"/>
    </row>
    <row r="8" spans="1:22" ht="32.25" thickBot="1" x14ac:dyDescent="0.3">
      <c r="A8" s="191"/>
      <c r="B8" s="192"/>
      <c r="C8" s="193"/>
      <c r="D8" s="193"/>
      <c r="E8" s="193"/>
      <c r="F8" s="193"/>
      <c r="G8" s="193"/>
      <c r="H8" s="193"/>
      <c r="I8" s="193"/>
      <c r="J8" s="193"/>
      <c r="K8" s="194"/>
      <c r="L8" s="344"/>
      <c r="M8" s="195"/>
      <c r="N8" s="196"/>
      <c r="O8" s="157" t="s">
        <v>1154</v>
      </c>
      <c r="P8" s="157" t="s">
        <v>1155</v>
      </c>
      <c r="Q8" s="157" t="s">
        <v>1156</v>
      </c>
      <c r="R8" s="193"/>
      <c r="S8" s="159" t="s">
        <v>808</v>
      </c>
      <c r="T8" s="158" t="s">
        <v>928</v>
      </c>
      <c r="U8" s="158" t="s">
        <v>979</v>
      </c>
      <c r="V8" s="158" t="s">
        <v>811</v>
      </c>
    </row>
    <row r="9" spans="1:22" ht="255.75" thickBot="1" x14ac:dyDescent="0.3">
      <c r="A9" s="197" t="s">
        <v>317</v>
      </c>
      <c r="B9" s="195" t="s">
        <v>212</v>
      </c>
      <c r="C9" s="216" t="s">
        <v>213</v>
      </c>
      <c r="D9" s="203">
        <v>1165</v>
      </c>
      <c r="E9" s="250">
        <v>43648</v>
      </c>
      <c r="F9" s="203" t="s">
        <v>214</v>
      </c>
      <c r="G9" s="202" t="s">
        <v>938</v>
      </c>
      <c r="H9" s="202" t="s">
        <v>215</v>
      </c>
      <c r="I9" s="202" t="s">
        <v>1359</v>
      </c>
      <c r="J9" s="202" t="s">
        <v>216</v>
      </c>
      <c r="K9" s="251" t="s">
        <v>302</v>
      </c>
      <c r="L9" s="195" t="s">
        <v>217</v>
      </c>
      <c r="M9" s="252" t="s">
        <v>218</v>
      </c>
      <c r="N9" s="205" t="s">
        <v>24</v>
      </c>
      <c r="O9" s="203" t="s">
        <v>22</v>
      </c>
      <c r="P9" s="202"/>
      <c r="Q9" s="202"/>
      <c r="R9" s="214"/>
      <c r="S9" s="198"/>
      <c r="T9" s="199"/>
      <c r="U9" s="199"/>
      <c r="V9" s="199"/>
    </row>
    <row r="10" spans="1:22" ht="315.75" thickBot="1" x14ac:dyDescent="0.3">
      <c r="A10" s="200"/>
      <c r="B10" s="201"/>
      <c r="C10" s="202"/>
      <c r="D10" s="202"/>
      <c r="E10" s="202"/>
      <c r="F10" s="202"/>
      <c r="G10" s="202"/>
      <c r="H10" s="202" t="s">
        <v>939</v>
      </c>
      <c r="I10" s="202" t="s">
        <v>1201</v>
      </c>
      <c r="J10" s="202" t="s">
        <v>940</v>
      </c>
      <c r="K10" s="202"/>
      <c r="L10" s="253" t="s">
        <v>941</v>
      </c>
      <c r="M10" s="254" t="s">
        <v>218</v>
      </c>
      <c r="N10" s="202" t="s">
        <v>942</v>
      </c>
      <c r="O10" s="203" t="s">
        <v>22</v>
      </c>
      <c r="P10" s="202"/>
      <c r="Q10" s="202"/>
      <c r="R10" s="214"/>
      <c r="S10" s="204"/>
      <c r="T10" s="199"/>
      <c r="U10" s="199"/>
      <c r="V10" s="199"/>
    </row>
    <row r="11" spans="1:22" ht="270.75" thickBot="1" x14ac:dyDescent="0.3">
      <c r="A11" s="197"/>
      <c r="B11" s="195"/>
      <c r="C11" s="205"/>
      <c r="D11" s="202"/>
      <c r="E11" s="202"/>
      <c r="F11" s="202"/>
      <c r="G11" s="202"/>
      <c r="H11" s="202" t="s">
        <v>943</v>
      </c>
      <c r="I11" s="202" t="s">
        <v>944</v>
      </c>
      <c r="J11" s="202" t="s">
        <v>945</v>
      </c>
      <c r="K11" s="202"/>
      <c r="L11" s="255" t="s">
        <v>813</v>
      </c>
      <c r="M11" s="202" t="s">
        <v>218</v>
      </c>
      <c r="N11" s="202" t="s">
        <v>1202</v>
      </c>
      <c r="O11" s="203" t="s">
        <v>22</v>
      </c>
      <c r="P11" s="202"/>
      <c r="Q11" s="202"/>
      <c r="R11" s="214"/>
      <c r="S11" s="204"/>
      <c r="T11" s="199"/>
      <c r="U11" s="199"/>
      <c r="V11" s="206"/>
    </row>
    <row r="12" spans="1:22" ht="300.75" thickBot="1" x14ac:dyDescent="0.3">
      <c r="A12" s="207"/>
      <c r="B12" s="208"/>
      <c r="C12" s="202"/>
      <c r="D12" s="202"/>
      <c r="E12" s="202"/>
      <c r="F12" s="202"/>
      <c r="G12" s="202"/>
      <c r="H12" s="202" t="s">
        <v>946</v>
      </c>
      <c r="I12" s="202" t="s">
        <v>947</v>
      </c>
      <c r="J12" s="202" t="s">
        <v>948</v>
      </c>
      <c r="K12" s="202"/>
      <c r="L12" s="203" t="s">
        <v>1203</v>
      </c>
      <c r="M12" s="202" t="s">
        <v>218</v>
      </c>
      <c r="N12" s="202" t="s">
        <v>949</v>
      </c>
      <c r="O12" s="203" t="s">
        <v>22</v>
      </c>
      <c r="P12" s="202"/>
      <c r="Q12" s="202"/>
      <c r="R12" s="214"/>
      <c r="S12" s="204"/>
      <c r="T12" s="199"/>
      <c r="U12" s="199"/>
      <c r="V12" s="199"/>
    </row>
    <row r="13" spans="1:22" ht="165.75" thickBot="1" x14ac:dyDescent="0.3">
      <c r="A13" s="209"/>
      <c r="B13" s="210"/>
      <c r="C13" s="210"/>
      <c r="D13" s="202"/>
      <c r="E13" s="202"/>
      <c r="F13" s="202"/>
      <c r="G13" s="202"/>
      <c r="H13" s="202" t="s">
        <v>950</v>
      </c>
      <c r="I13" s="202" t="s">
        <v>951</v>
      </c>
      <c r="J13" s="202" t="s">
        <v>952</v>
      </c>
      <c r="K13" s="202"/>
      <c r="L13" s="256" t="s">
        <v>1204</v>
      </c>
      <c r="M13" s="202" t="s">
        <v>218</v>
      </c>
      <c r="N13" s="210" t="s">
        <v>953</v>
      </c>
      <c r="O13" s="203" t="s">
        <v>22</v>
      </c>
      <c r="P13" s="202"/>
      <c r="Q13" s="202"/>
      <c r="R13" s="214"/>
      <c r="S13" s="204"/>
      <c r="T13" s="211"/>
      <c r="U13" s="212"/>
      <c r="V13" s="213"/>
    </row>
    <row r="14" spans="1:22" ht="195.75" thickBot="1" x14ac:dyDescent="0.3">
      <c r="A14" s="197"/>
      <c r="B14" s="195"/>
      <c r="C14" s="195"/>
      <c r="D14" s="205"/>
      <c r="E14" s="202"/>
      <c r="F14" s="202"/>
      <c r="G14" s="202"/>
      <c r="H14" s="202" t="s">
        <v>1205</v>
      </c>
      <c r="I14" s="202" t="s">
        <v>954</v>
      </c>
      <c r="J14" s="202" t="s">
        <v>1206</v>
      </c>
      <c r="K14" s="214"/>
      <c r="L14" s="252" t="s">
        <v>221</v>
      </c>
      <c r="M14" s="215" t="s">
        <v>218</v>
      </c>
      <c r="N14" s="195"/>
      <c r="O14" s="216" t="s">
        <v>22</v>
      </c>
      <c r="P14" s="202"/>
      <c r="Q14" s="202"/>
      <c r="R14" s="214"/>
      <c r="S14" s="204"/>
      <c r="T14" s="199"/>
      <c r="U14" s="217"/>
      <c r="V14" s="218"/>
    </row>
    <row r="15" spans="1:22" ht="225.75" thickBot="1" x14ac:dyDescent="0.3">
      <c r="A15" s="360" t="s">
        <v>317</v>
      </c>
      <c r="B15" s="344" t="s">
        <v>212</v>
      </c>
      <c r="C15" s="361" t="s">
        <v>222</v>
      </c>
      <c r="D15" s="348" t="s">
        <v>955</v>
      </c>
      <c r="E15" s="219">
        <v>43672</v>
      </c>
      <c r="F15" s="202" t="s">
        <v>223</v>
      </c>
      <c r="G15" s="202" t="s">
        <v>956</v>
      </c>
      <c r="H15" s="202" t="s">
        <v>957</v>
      </c>
      <c r="I15" s="202" t="s">
        <v>958</v>
      </c>
      <c r="J15" s="202" t="s">
        <v>959</v>
      </c>
      <c r="K15" s="202" t="s">
        <v>302</v>
      </c>
      <c r="L15" s="220" t="s">
        <v>960</v>
      </c>
      <c r="M15" s="202" t="s">
        <v>218</v>
      </c>
      <c r="N15" s="220" t="s">
        <v>961</v>
      </c>
      <c r="O15" s="203" t="s">
        <v>22</v>
      </c>
      <c r="P15" s="202"/>
      <c r="Q15" s="202"/>
      <c r="R15" s="214"/>
      <c r="S15" s="204"/>
      <c r="T15" s="199"/>
      <c r="U15" s="199"/>
      <c r="V15" s="199"/>
    </row>
    <row r="16" spans="1:22" ht="165.75" thickBot="1" x14ac:dyDescent="0.3">
      <c r="A16" s="362"/>
      <c r="B16" s="363"/>
      <c r="C16" s="344"/>
      <c r="D16" s="364"/>
      <c r="E16" s="202"/>
      <c r="F16" s="202"/>
      <c r="G16" s="202"/>
      <c r="H16" s="202" t="s">
        <v>1207</v>
      </c>
      <c r="I16" s="202" t="s">
        <v>962</v>
      </c>
      <c r="J16" s="202" t="s">
        <v>1208</v>
      </c>
      <c r="K16" s="202"/>
      <c r="L16" s="255" t="s">
        <v>224</v>
      </c>
      <c r="M16" s="202" t="s">
        <v>218</v>
      </c>
      <c r="N16" s="202" t="s">
        <v>220</v>
      </c>
      <c r="O16" s="203" t="s">
        <v>22</v>
      </c>
      <c r="P16" s="202"/>
      <c r="Q16" s="202"/>
      <c r="R16" s="214"/>
      <c r="S16" s="204"/>
      <c r="T16" s="211"/>
      <c r="U16" s="211"/>
      <c r="V16" s="213"/>
    </row>
    <row r="17" spans="1:22" ht="300.75" thickBot="1" x14ac:dyDescent="0.3">
      <c r="A17" s="362"/>
      <c r="B17" s="344"/>
      <c r="C17" s="344"/>
      <c r="D17" s="364"/>
      <c r="E17" s="202"/>
      <c r="F17" s="202"/>
      <c r="G17" s="202"/>
      <c r="H17" s="202" t="s">
        <v>228</v>
      </c>
      <c r="I17" s="202" t="s">
        <v>1209</v>
      </c>
      <c r="J17" s="202" t="s">
        <v>1210</v>
      </c>
      <c r="K17" s="202"/>
      <c r="L17" s="203" t="s">
        <v>1211</v>
      </c>
      <c r="M17" s="202" t="s">
        <v>218</v>
      </c>
      <c r="N17" s="202" t="s">
        <v>937</v>
      </c>
      <c r="O17" s="203" t="s">
        <v>22</v>
      </c>
      <c r="P17" s="202"/>
      <c r="Q17" s="202"/>
      <c r="R17" s="214"/>
      <c r="S17" s="204"/>
      <c r="T17" s="199"/>
      <c r="U17" s="199"/>
      <c r="V17" s="221"/>
    </row>
    <row r="18" spans="1:22" ht="105.75" thickBot="1" x14ac:dyDescent="0.3">
      <c r="A18" s="365"/>
      <c r="B18" s="366"/>
      <c r="C18" s="366"/>
      <c r="D18" s="348"/>
      <c r="E18" s="202"/>
      <c r="F18" s="202"/>
      <c r="G18" s="202"/>
      <c r="H18" s="202" t="s">
        <v>963</v>
      </c>
      <c r="I18" s="202" t="s">
        <v>1212</v>
      </c>
      <c r="J18" s="202" t="s">
        <v>225</v>
      </c>
      <c r="K18" s="202"/>
      <c r="L18" s="255" t="s">
        <v>224</v>
      </c>
      <c r="M18" s="202" t="s">
        <v>218</v>
      </c>
      <c r="N18" s="202" t="s">
        <v>226</v>
      </c>
      <c r="O18" s="203" t="s">
        <v>22</v>
      </c>
      <c r="P18" s="202"/>
      <c r="Q18" s="202"/>
      <c r="R18" s="214"/>
      <c r="S18" s="204"/>
      <c r="T18" s="199"/>
      <c r="U18" s="199"/>
      <c r="V18" s="199"/>
    </row>
    <row r="19" spans="1:22" ht="315.75" thickBot="1" x14ac:dyDescent="0.3">
      <c r="A19" s="362"/>
      <c r="B19" s="344"/>
      <c r="C19" s="344"/>
      <c r="D19" s="364"/>
      <c r="E19" s="202"/>
      <c r="F19" s="202"/>
      <c r="G19" s="202"/>
      <c r="H19" s="202" t="s">
        <v>228</v>
      </c>
      <c r="I19" s="202" t="s">
        <v>1201</v>
      </c>
      <c r="J19" s="202" t="s">
        <v>940</v>
      </c>
      <c r="K19" s="202"/>
      <c r="L19" s="255" t="s">
        <v>941</v>
      </c>
      <c r="M19" s="202" t="s">
        <v>218</v>
      </c>
      <c r="N19" s="202" t="s">
        <v>942</v>
      </c>
      <c r="O19" s="203" t="s">
        <v>22</v>
      </c>
      <c r="P19" s="202"/>
      <c r="Q19" s="202"/>
      <c r="R19" s="214"/>
      <c r="S19" s="204"/>
      <c r="T19" s="211"/>
      <c r="U19" s="211"/>
      <c r="V19" s="222"/>
    </row>
    <row r="20" spans="1:22" ht="315.75" thickBot="1" x14ac:dyDescent="0.3">
      <c r="A20" s="362"/>
      <c r="B20" s="344"/>
      <c r="C20" s="344"/>
      <c r="D20" s="364"/>
      <c r="E20" s="202"/>
      <c r="F20" s="202"/>
      <c r="G20" s="202"/>
      <c r="H20" s="202" t="s">
        <v>1213</v>
      </c>
      <c r="I20" s="202" t="s">
        <v>1214</v>
      </c>
      <c r="J20" s="202" t="s">
        <v>964</v>
      </c>
      <c r="K20" s="202"/>
      <c r="L20" s="255" t="s">
        <v>941</v>
      </c>
      <c r="M20" s="202" t="s">
        <v>218</v>
      </c>
      <c r="N20" s="202" t="s">
        <v>24</v>
      </c>
      <c r="O20" s="203" t="s">
        <v>22</v>
      </c>
      <c r="P20" s="202"/>
      <c r="Q20" s="202"/>
      <c r="R20" s="214"/>
      <c r="S20" s="204"/>
      <c r="T20" s="199"/>
      <c r="U20" s="199"/>
      <c r="V20" s="199"/>
    </row>
    <row r="21" spans="1:22" ht="270.75" thickBot="1" x14ac:dyDescent="0.3">
      <c r="A21" s="367"/>
      <c r="B21" s="368"/>
      <c r="C21" s="369"/>
      <c r="D21" s="364"/>
      <c r="E21" s="202"/>
      <c r="F21" s="202"/>
      <c r="G21" s="202"/>
      <c r="H21" s="202" t="s">
        <v>965</v>
      </c>
      <c r="I21" s="202" t="s">
        <v>944</v>
      </c>
      <c r="J21" s="202" t="s">
        <v>966</v>
      </c>
      <c r="K21" s="202"/>
      <c r="L21" s="255" t="s">
        <v>813</v>
      </c>
      <c r="M21" s="202" t="s">
        <v>218</v>
      </c>
      <c r="N21" s="202" t="s">
        <v>1215</v>
      </c>
      <c r="O21" s="203" t="s">
        <v>22</v>
      </c>
      <c r="P21" s="202"/>
      <c r="Q21" s="202"/>
      <c r="R21" s="214"/>
      <c r="S21" s="204"/>
      <c r="T21" s="199"/>
      <c r="U21" s="199"/>
      <c r="V21" s="223"/>
    </row>
    <row r="22" spans="1:22" ht="300.75" thickBot="1" x14ac:dyDescent="0.3">
      <c r="A22" s="365"/>
      <c r="B22" s="366"/>
      <c r="C22" s="366"/>
      <c r="D22" s="348"/>
      <c r="E22" s="202"/>
      <c r="F22" s="202"/>
      <c r="G22" s="202"/>
      <c r="H22" s="202" t="s">
        <v>967</v>
      </c>
      <c r="I22" s="202" t="s">
        <v>1216</v>
      </c>
      <c r="J22" s="202" t="s">
        <v>948</v>
      </c>
      <c r="K22" s="202"/>
      <c r="L22" s="255" t="s">
        <v>1217</v>
      </c>
      <c r="M22" s="202" t="s">
        <v>218</v>
      </c>
      <c r="N22" s="202" t="s">
        <v>968</v>
      </c>
      <c r="O22" s="203" t="s">
        <v>22</v>
      </c>
      <c r="P22" s="202"/>
      <c r="Q22" s="202"/>
      <c r="R22" s="214"/>
      <c r="S22" s="204"/>
      <c r="T22" s="211"/>
      <c r="U22" s="211"/>
      <c r="V22" s="218"/>
    </row>
    <row r="23" spans="1:22" ht="270.75" thickBot="1" x14ac:dyDescent="0.3">
      <c r="A23" s="362"/>
      <c r="B23" s="344"/>
      <c r="C23" s="344"/>
      <c r="D23" s="364"/>
      <c r="E23" s="202"/>
      <c r="F23" s="202"/>
      <c r="G23" s="202"/>
      <c r="H23" s="202" t="s">
        <v>1218</v>
      </c>
      <c r="I23" s="202" t="s">
        <v>1219</v>
      </c>
      <c r="J23" s="202" t="s">
        <v>1220</v>
      </c>
      <c r="K23" s="210"/>
      <c r="L23" s="256" t="s">
        <v>813</v>
      </c>
      <c r="M23" s="202" t="s">
        <v>218</v>
      </c>
      <c r="N23" s="202" t="s">
        <v>220</v>
      </c>
      <c r="O23" s="203" t="s">
        <v>22</v>
      </c>
      <c r="P23" s="202"/>
      <c r="Q23" s="202"/>
      <c r="R23" s="214"/>
      <c r="S23" s="204"/>
      <c r="T23" s="199"/>
      <c r="U23" s="199"/>
      <c r="V23" s="199"/>
    </row>
    <row r="24" spans="1:22" ht="150.75" thickBot="1" x14ac:dyDescent="0.3">
      <c r="A24" s="367"/>
      <c r="B24" s="368"/>
      <c r="C24" s="369"/>
      <c r="D24" s="364"/>
      <c r="E24" s="202"/>
      <c r="F24" s="202"/>
      <c r="G24" s="202"/>
      <c r="H24" s="202" t="s">
        <v>969</v>
      </c>
      <c r="I24" s="202" t="s">
        <v>970</v>
      </c>
      <c r="J24" s="214" t="s">
        <v>971</v>
      </c>
      <c r="K24" s="345"/>
      <c r="L24" s="346" t="s">
        <v>972</v>
      </c>
      <c r="M24" s="205" t="s">
        <v>218</v>
      </c>
      <c r="N24" s="210" t="s">
        <v>1221</v>
      </c>
      <c r="O24" s="203" t="s">
        <v>22</v>
      </c>
      <c r="P24" s="202"/>
      <c r="Q24" s="202"/>
      <c r="R24" s="214"/>
      <c r="S24" s="204"/>
      <c r="T24" s="199"/>
      <c r="U24" s="199"/>
      <c r="V24" s="199"/>
    </row>
    <row r="25" spans="1:22" ht="120.75" thickBot="1" x14ac:dyDescent="0.3">
      <c r="A25" s="365"/>
      <c r="B25" s="366"/>
      <c r="C25" s="370"/>
      <c r="D25" s="348"/>
      <c r="E25" s="202"/>
      <c r="F25" s="202"/>
      <c r="G25" s="202"/>
      <c r="H25" s="202" t="s">
        <v>973</v>
      </c>
      <c r="I25" s="202" t="s">
        <v>974</v>
      </c>
      <c r="J25" s="202" t="s">
        <v>1222</v>
      </c>
      <c r="K25" s="220"/>
      <c r="L25" s="254" t="s">
        <v>975</v>
      </c>
      <c r="M25" s="214" t="s">
        <v>218</v>
      </c>
      <c r="N25" s="195"/>
      <c r="O25" s="216" t="s">
        <v>22</v>
      </c>
      <c r="P25" s="202"/>
      <c r="Q25" s="203"/>
      <c r="R25" s="214" t="s">
        <v>1402</v>
      </c>
      <c r="S25" s="204"/>
      <c r="T25" s="199"/>
      <c r="U25" s="199"/>
      <c r="V25" s="199"/>
    </row>
    <row r="26" spans="1:22" ht="408.95" customHeight="1" thickBot="1" x14ac:dyDescent="0.3">
      <c r="A26" s="224" t="s">
        <v>317</v>
      </c>
      <c r="B26" s="195" t="s">
        <v>212</v>
      </c>
      <c r="C26" s="205" t="s">
        <v>1223</v>
      </c>
      <c r="D26" s="202" t="s">
        <v>1224</v>
      </c>
      <c r="E26" s="219">
        <v>43861</v>
      </c>
      <c r="F26" s="202" t="s">
        <v>223</v>
      </c>
      <c r="G26" s="202" t="s">
        <v>1225</v>
      </c>
      <c r="H26" s="202" t="s">
        <v>977</v>
      </c>
      <c r="I26" s="202" t="s">
        <v>1226</v>
      </c>
      <c r="J26" s="202"/>
      <c r="K26" s="202"/>
      <c r="L26" s="202"/>
      <c r="M26" s="202"/>
      <c r="N26" s="220"/>
      <c r="O26" s="203" t="s">
        <v>22</v>
      </c>
      <c r="P26" s="202"/>
      <c r="Q26" s="202"/>
      <c r="R26" s="214" t="s">
        <v>1403</v>
      </c>
      <c r="S26" s="204"/>
      <c r="T26" s="199"/>
      <c r="U26" s="199"/>
      <c r="V26" s="199"/>
    </row>
    <row r="27" spans="1:22" ht="120.75" thickBot="1" x14ac:dyDescent="0.3">
      <c r="A27" s="224" t="s">
        <v>317</v>
      </c>
      <c r="B27" s="259" t="s">
        <v>212</v>
      </c>
      <c r="C27" s="203" t="s">
        <v>352</v>
      </c>
      <c r="D27" s="203">
        <v>1004</v>
      </c>
      <c r="E27" s="250">
        <v>38717</v>
      </c>
      <c r="F27" s="202" t="s">
        <v>230</v>
      </c>
      <c r="G27" s="202" t="s">
        <v>231</v>
      </c>
      <c r="H27" s="202" t="s">
        <v>232</v>
      </c>
      <c r="I27" s="202" t="s">
        <v>231</v>
      </c>
      <c r="J27" s="202" t="s">
        <v>225</v>
      </c>
      <c r="K27" s="202" t="s">
        <v>302</v>
      </c>
      <c r="L27" s="255" t="s">
        <v>224</v>
      </c>
      <c r="M27" s="202" t="s">
        <v>218</v>
      </c>
      <c r="N27" s="202" t="s">
        <v>226</v>
      </c>
      <c r="O27" s="203" t="s">
        <v>22</v>
      </c>
      <c r="P27" s="202"/>
      <c r="Q27" s="202"/>
      <c r="R27" s="214" t="s">
        <v>1404</v>
      </c>
      <c r="S27" s="204"/>
      <c r="T27" s="199"/>
      <c r="U27" s="199"/>
      <c r="V27" s="223"/>
    </row>
    <row r="28" spans="1:22" ht="270.75" thickBot="1" x14ac:dyDescent="0.3">
      <c r="A28" s="225" t="s">
        <v>317</v>
      </c>
      <c r="B28" s="202" t="s">
        <v>212</v>
      </c>
      <c r="C28" s="202" t="s">
        <v>233</v>
      </c>
      <c r="D28" s="202">
        <v>617</v>
      </c>
      <c r="E28" s="219">
        <v>38718</v>
      </c>
      <c r="F28" s="202" t="s">
        <v>234</v>
      </c>
      <c r="G28" s="202" t="s">
        <v>235</v>
      </c>
      <c r="H28" s="202" t="s">
        <v>232</v>
      </c>
      <c r="I28" s="202" t="s">
        <v>1227</v>
      </c>
      <c r="J28" s="202" t="s">
        <v>1228</v>
      </c>
      <c r="K28" s="202" t="s">
        <v>302</v>
      </c>
      <c r="L28" s="203" t="s">
        <v>813</v>
      </c>
      <c r="M28" s="202" t="s">
        <v>218</v>
      </c>
      <c r="N28" s="202" t="s">
        <v>937</v>
      </c>
      <c r="O28" s="203" t="s">
        <v>22</v>
      </c>
      <c r="P28" s="202"/>
      <c r="Q28" s="202"/>
      <c r="R28" s="214" t="s">
        <v>1405</v>
      </c>
      <c r="S28" s="204"/>
      <c r="T28" s="212"/>
      <c r="U28" s="212"/>
      <c r="V28" s="226"/>
    </row>
    <row r="29" spans="1:22" ht="105.75" thickBot="1" x14ac:dyDescent="0.3">
      <c r="A29" s="224" t="s">
        <v>317</v>
      </c>
      <c r="B29" s="205" t="s">
        <v>212</v>
      </c>
      <c r="C29" s="202" t="s">
        <v>222</v>
      </c>
      <c r="D29" s="202">
        <v>1</v>
      </c>
      <c r="E29" s="219">
        <v>40541</v>
      </c>
      <c r="F29" s="202" t="s">
        <v>238</v>
      </c>
      <c r="G29" s="202" t="s">
        <v>1229</v>
      </c>
      <c r="H29" s="202" t="s">
        <v>232</v>
      </c>
      <c r="I29" s="202" t="s">
        <v>1230</v>
      </c>
      <c r="J29" s="202" t="s">
        <v>1231</v>
      </c>
      <c r="K29" s="202" t="s">
        <v>302</v>
      </c>
      <c r="L29" s="202" t="s">
        <v>239</v>
      </c>
      <c r="M29" s="202" t="s">
        <v>218</v>
      </c>
      <c r="N29" s="202" t="s">
        <v>226</v>
      </c>
      <c r="O29" s="203" t="s">
        <v>22</v>
      </c>
      <c r="P29" s="202"/>
      <c r="Q29" s="202"/>
      <c r="R29" s="214" t="s">
        <v>1406</v>
      </c>
      <c r="S29" s="227"/>
      <c r="T29" s="228"/>
      <c r="U29" s="228"/>
      <c r="V29" s="229"/>
    </row>
    <row r="30" spans="1:22" ht="225.75" thickBot="1" x14ac:dyDescent="0.3">
      <c r="A30" s="225" t="s">
        <v>317</v>
      </c>
      <c r="B30" s="202" t="s">
        <v>212</v>
      </c>
      <c r="C30" s="202" t="s">
        <v>222</v>
      </c>
      <c r="D30" s="202">
        <v>3038</v>
      </c>
      <c r="E30" s="219">
        <v>39430</v>
      </c>
      <c r="F30" s="202" t="s">
        <v>240</v>
      </c>
      <c r="G30" s="202" t="s">
        <v>241</v>
      </c>
      <c r="H30" s="202" t="s">
        <v>232</v>
      </c>
      <c r="I30" s="202" t="s">
        <v>241</v>
      </c>
      <c r="J30" s="202" t="s">
        <v>1232</v>
      </c>
      <c r="K30" s="202" t="s">
        <v>302</v>
      </c>
      <c r="L30" s="202" t="s">
        <v>239</v>
      </c>
      <c r="M30" s="202" t="s">
        <v>218</v>
      </c>
      <c r="N30" s="202" t="s">
        <v>226</v>
      </c>
      <c r="O30" s="203" t="s">
        <v>22</v>
      </c>
      <c r="P30" s="202"/>
      <c r="Q30" s="202"/>
      <c r="R30" s="214"/>
      <c r="S30" s="227"/>
      <c r="T30" s="230"/>
      <c r="U30" s="230"/>
      <c r="V30" s="231"/>
    </row>
    <row r="31" spans="1:22" ht="210.75" thickBot="1" x14ac:dyDescent="0.3">
      <c r="A31" s="224"/>
      <c r="B31" s="205" t="s">
        <v>212</v>
      </c>
      <c r="C31" s="202" t="s">
        <v>222</v>
      </c>
      <c r="D31" s="202">
        <v>17</v>
      </c>
      <c r="E31" s="219">
        <v>42402</v>
      </c>
      <c r="F31" s="202" t="s">
        <v>1233</v>
      </c>
      <c r="G31" s="202" t="s">
        <v>1234</v>
      </c>
      <c r="H31" s="202" t="s">
        <v>232</v>
      </c>
      <c r="I31" s="202" t="s">
        <v>1235</v>
      </c>
      <c r="J31" s="202" t="s">
        <v>242</v>
      </c>
      <c r="K31" s="202" t="s">
        <v>302</v>
      </c>
      <c r="L31" s="202" t="s">
        <v>243</v>
      </c>
      <c r="M31" s="202" t="s">
        <v>218</v>
      </c>
      <c r="N31" s="202" t="s">
        <v>244</v>
      </c>
      <c r="O31" s="203" t="s">
        <v>22</v>
      </c>
      <c r="P31" s="202"/>
      <c r="Q31" s="202"/>
      <c r="R31" s="214" t="s">
        <v>1407</v>
      </c>
      <c r="S31" s="227"/>
      <c r="T31" s="230"/>
      <c r="U31" s="230"/>
      <c r="V31" s="231"/>
    </row>
    <row r="32" spans="1:22" ht="210.75" thickBot="1" x14ac:dyDescent="0.3">
      <c r="A32" s="224" t="s">
        <v>317</v>
      </c>
      <c r="B32" s="205" t="s">
        <v>212</v>
      </c>
      <c r="C32" s="202" t="s">
        <v>222</v>
      </c>
      <c r="D32" s="202">
        <v>285</v>
      </c>
      <c r="E32" s="219">
        <v>39435</v>
      </c>
      <c r="F32" s="202" t="s">
        <v>1233</v>
      </c>
      <c r="G32" s="202" t="s">
        <v>1234</v>
      </c>
      <c r="H32" s="202" t="s">
        <v>1140</v>
      </c>
      <c r="I32" s="202" t="s">
        <v>1235</v>
      </c>
      <c r="J32" s="202" t="s">
        <v>242</v>
      </c>
      <c r="K32" s="202" t="s">
        <v>302</v>
      </c>
      <c r="L32" s="202" t="s">
        <v>243</v>
      </c>
      <c r="M32" s="202" t="s">
        <v>218</v>
      </c>
      <c r="N32" s="202" t="s">
        <v>244</v>
      </c>
      <c r="O32" s="203" t="s">
        <v>22</v>
      </c>
      <c r="P32" s="202"/>
      <c r="Q32" s="202"/>
      <c r="R32" s="214" t="s">
        <v>1407</v>
      </c>
      <c r="S32" s="227"/>
      <c r="T32" s="230"/>
      <c r="U32" s="230"/>
      <c r="V32" s="231"/>
    </row>
    <row r="33" spans="1:22" ht="150.75" thickBot="1" x14ac:dyDescent="0.3">
      <c r="A33" s="224" t="s">
        <v>317</v>
      </c>
      <c r="B33" s="205" t="s">
        <v>212</v>
      </c>
      <c r="C33" s="202" t="s">
        <v>222</v>
      </c>
      <c r="D33" s="202">
        <v>432</v>
      </c>
      <c r="E33" s="219">
        <v>39496</v>
      </c>
      <c r="F33" s="202" t="s">
        <v>240</v>
      </c>
      <c r="G33" s="202" t="s">
        <v>245</v>
      </c>
      <c r="H33" s="202" t="s">
        <v>232</v>
      </c>
      <c r="I33" s="202" t="s">
        <v>245</v>
      </c>
      <c r="J33" s="202" t="s">
        <v>1236</v>
      </c>
      <c r="K33" s="202" t="s">
        <v>302</v>
      </c>
      <c r="L33" s="203" t="s">
        <v>224</v>
      </c>
      <c r="M33" s="202" t="s">
        <v>218</v>
      </c>
      <c r="N33" s="202" t="s">
        <v>226</v>
      </c>
      <c r="O33" s="203" t="s">
        <v>22</v>
      </c>
      <c r="P33" s="202"/>
      <c r="Q33" s="202"/>
      <c r="R33" s="214"/>
      <c r="S33" s="227"/>
      <c r="T33" s="230"/>
      <c r="U33" s="230"/>
      <c r="V33" s="231"/>
    </row>
    <row r="34" spans="1:22" ht="105.75" thickBot="1" x14ac:dyDescent="0.3">
      <c r="A34" s="224" t="s">
        <v>317</v>
      </c>
      <c r="B34" s="205" t="s">
        <v>212</v>
      </c>
      <c r="C34" s="202" t="s">
        <v>213</v>
      </c>
      <c r="D34" s="202">
        <v>780</v>
      </c>
      <c r="E34" s="219">
        <v>39520</v>
      </c>
      <c r="F34" s="202" t="s">
        <v>214</v>
      </c>
      <c r="G34" s="202" t="s">
        <v>246</v>
      </c>
      <c r="H34" s="202" t="s">
        <v>232</v>
      </c>
      <c r="I34" s="202" t="s">
        <v>1237</v>
      </c>
      <c r="J34" s="202" t="s">
        <v>225</v>
      </c>
      <c r="K34" s="202" t="s">
        <v>302</v>
      </c>
      <c r="L34" s="203" t="s">
        <v>224</v>
      </c>
      <c r="M34" s="202" t="s">
        <v>218</v>
      </c>
      <c r="N34" s="202" t="s">
        <v>226</v>
      </c>
      <c r="O34" s="203" t="s">
        <v>22</v>
      </c>
      <c r="P34" s="202"/>
      <c r="Q34" s="202"/>
      <c r="R34" s="214" t="s">
        <v>1408</v>
      </c>
      <c r="S34" s="227"/>
      <c r="T34" s="230"/>
      <c r="U34" s="230"/>
      <c r="V34" s="231"/>
    </row>
    <row r="35" spans="1:22" ht="75.75" thickBot="1" x14ac:dyDescent="0.3">
      <c r="A35" s="224" t="s">
        <v>317</v>
      </c>
      <c r="B35" s="205" t="s">
        <v>212</v>
      </c>
      <c r="C35" s="202" t="s">
        <v>222</v>
      </c>
      <c r="D35" s="202">
        <v>1</v>
      </c>
      <c r="E35" s="219">
        <v>39563</v>
      </c>
      <c r="F35" s="202" t="s">
        <v>1238</v>
      </c>
      <c r="G35" s="202" t="s">
        <v>247</v>
      </c>
      <c r="H35" s="202" t="s">
        <v>232</v>
      </c>
      <c r="I35" s="202" t="s">
        <v>1239</v>
      </c>
      <c r="J35" s="202" t="s">
        <v>1240</v>
      </c>
      <c r="K35" s="202" t="s">
        <v>302</v>
      </c>
      <c r="L35" s="202" t="s">
        <v>248</v>
      </c>
      <c r="M35" s="202" t="s">
        <v>218</v>
      </c>
      <c r="N35" s="202" t="s">
        <v>249</v>
      </c>
      <c r="O35" s="203" t="s">
        <v>22</v>
      </c>
      <c r="P35" s="202"/>
      <c r="Q35" s="202"/>
      <c r="R35" s="214"/>
      <c r="S35" s="227"/>
      <c r="T35" s="230"/>
      <c r="U35" s="230"/>
      <c r="V35" s="231"/>
    </row>
    <row r="36" spans="1:22" ht="180.75" thickBot="1" x14ac:dyDescent="0.3">
      <c r="A36" s="225" t="s">
        <v>317</v>
      </c>
      <c r="B36" s="202" t="s">
        <v>212</v>
      </c>
      <c r="C36" s="202" t="s">
        <v>222</v>
      </c>
      <c r="D36" s="202">
        <v>5532</v>
      </c>
      <c r="E36" s="219">
        <v>39623</v>
      </c>
      <c r="F36" s="202" t="s">
        <v>223</v>
      </c>
      <c r="G36" s="202" t="s">
        <v>251</v>
      </c>
      <c r="H36" s="202" t="s">
        <v>232</v>
      </c>
      <c r="I36" s="202" t="s">
        <v>1241</v>
      </c>
      <c r="J36" s="202" t="s">
        <v>225</v>
      </c>
      <c r="K36" s="202" t="s">
        <v>302</v>
      </c>
      <c r="L36" s="203" t="s">
        <v>224</v>
      </c>
      <c r="M36" s="202" t="s">
        <v>218</v>
      </c>
      <c r="N36" s="202" t="s">
        <v>219</v>
      </c>
      <c r="O36" s="203" t="s">
        <v>22</v>
      </c>
      <c r="P36" s="202"/>
      <c r="Q36" s="202"/>
      <c r="R36" s="214"/>
      <c r="S36" s="227"/>
      <c r="T36" s="230"/>
      <c r="U36" s="230"/>
      <c r="V36" s="231"/>
    </row>
    <row r="37" spans="1:22" ht="315.75" thickBot="1" x14ac:dyDescent="0.3">
      <c r="A37" s="224" t="s">
        <v>317</v>
      </c>
      <c r="B37" s="205" t="s">
        <v>212</v>
      </c>
      <c r="C37" s="202" t="s">
        <v>213</v>
      </c>
      <c r="D37" s="202">
        <v>2354</v>
      </c>
      <c r="E37" s="219">
        <v>39626</v>
      </c>
      <c r="F37" s="202" t="s">
        <v>214</v>
      </c>
      <c r="G37" s="202" t="s">
        <v>252</v>
      </c>
      <c r="H37" s="202" t="s">
        <v>232</v>
      </c>
      <c r="I37" s="202" t="s">
        <v>253</v>
      </c>
      <c r="J37" s="202" t="s">
        <v>254</v>
      </c>
      <c r="K37" s="202" t="s">
        <v>302</v>
      </c>
      <c r="L37" s="202" t="s">
        <v>813</v>
      </c>
      <c r="M37" s="202" t="s">
        <v>218</v>
      </c>
      <c r="N37" s="202" t="s">
        <v>255</v>
      </c>
      <c r="O37" s="203" t="s">
        <v>22</v>
      </c>
      <c r="P37" s="202"/>
      <c r="Q37" s="202"/>
      <c r="R37" s="214"/>
      <c r="S37" s="227"/>
      <c r="T37" s="230"/>
      <c r="U37" s="230"/>
      <c r="V37" s="231"/>
    </row>
    <row r="38" spans="1:22" ht="409.6" thickBot="1" x14ac:dyDescent="0.3">
      <c r="A38" s="225" t="s">
        <v>317</v>
      </c>
      <c r="B38" s="202" t="s">
        <v>212</v>
      </c>
      <c r="C38" s="202" t="s">
        <v>222</v>
      </c>
      <c r="D38" s="202">
        <v>9254</v>
      </c>
      <c r="E38" s="219">
        <v>39716</v>
      </c>
      <c r="F38" s="202" t="s">
        <v>223</v>
      </c>
      <c r="G38" s="202" t="s">
        <v>256</v>
      </c>
      <c r="H38" s="202" t="s">
        <v>1242</v>
      </c>
      <c r="I38" s="202" t="s">
        <v>1243</v>
      </c>
      <c r="J38" s="202" t="s">
        <v>257</v>
      </c>
      <c r="K38" s="202" t="s">
        <v>302</v>
      </c>
      <c r="L38" s="202" t="s">
        <v>217</v>
      </c>
      <c r="M38" s="202" t="s">
        <v>218</v>
      </c>
      <c r="N38" s="202" t="s">
        <v>226</v>
      </c>
      <c r="O38" s="203" t="s">
        <v>22</v>
      </c>
      <c r="P38" s="202"/>
      <c r="Q38" s="202"/>
      <c r="R38" s="214"/>
      <c r="S38" s="227"/>
      <c r="T38" s="230"/>
      <c r="U38" s="230"/>
      <c r="V38" s="231"/>
    </row>
    <row r="39" spans="1:22" ht="210.75" thickBot="1" x14ac:dyDescent="0.3">
      <c r="A39" s="224" t="s">
        <v>317</v>
      </c>
      <c r="B39" s="205" t="s">
        <v>212</v>
      </c>
      <c r="C39" s="202" t="s">
        <v>222</v>
      </c>
      <c r="D39" s="202">
        <v>830</v>
      </c>
      <c r="E39" s="219">
        <v>39780</v>
      </c>
      <c r="F39" s="202" t="s">
        <v>223</v>
      </c>
      <c r="G39" s="202" t="s">
        <v>258</v>
      </c>
      <c r="H39" s="202" t="s">
        <v>232</v>
      </c>
      <c r="I39" s="202" t="s">
        <v>259</v>
      </c>
      <c r="J39" s="202" t="s">
        <v>1244</v>
      </c>
      <c r="K39" s="202" t="s">
        <v>302</v>
      </c>
      <c r="L39" s="202" t="s">
        <v>248</v>
      </c>
      <c r="M39" s="202" t="s">
        <v>218</v>
      </c>
      <c r="N39" s="202" t="s">
        <v>219</v>
      </c>
      <c r="O39" s="203" t="s">
        <v>22</v>
      </c>
      <c r="P39" s="202"/>
      <c r="Q39" s="202"/>
      <c r="R39" s="214"/>
      <c r="S39" s="227"/>
      <c r="T39" s="230"/>
      <c r="U39" s="230"/>
      <c r="V39" s="231"/>
    </row>
    <row r="40" spans="1:22" ht="105.75" thickBot="1" x14ac:dyDescent="0.3">
      <c r="A40" s="224" t="s">
        <v>317</v>
      </c>
      <c r="B40" s="205" t="s">
        <v>212</v>
      </c>
      <c r="C40" s="202" t="s">
        <v>260</v>
      </c>
      <c r="D40" s="202">
        <v>83</v>
      </c>
      <c r="E40" s="219">
        <v>39902</v>
      </c>
      <c r="F40" s="202" t="s">
        <v>1238</v>
      </c>
      <c r="G40" s="202" t="s">
        <v>1239</v>
      </c>
      <c r="H40" s="202" t="s">
        <v>232</v>
      </c>
      <c r="I40" s="202" t="s">
        <v>1239</v>
      </c>
      <c r="J40" s="202" t="s">
        <v>1240</v>
      </c>
      <c r="K40" s="202" t="s">
        <v>302</v>
      </c>
      <c r="L40" s="202" t="s">
        <v>248</v>
      </c>
      <c r="M40" s="202" t="s">
        <v>218</v>
      </c>
      <c r="N40" s="202" t="s">
        <v>219</v>
      </c>
      <c r="O40" s="203" t="s">
        <v>22</v>
      </c>
      <c r="P40" s="202"/>
      <c r="Q40" s="202"/>
      <c r="R40" s="214"/>
      <c r="S40" s="227"/>
      <c r="T40" s="230"/>
      <c r="U40" s="230"/>
      <c r="V40" s="231"/>
    </row>
    <row r="41" spans="1:22" ht="210.75" thickBot="1" x14ac:dyDescent="0.3">
      <c r="A41" s="232" t="s">
        <v>317</v>
      </c>
      <c r="B41" s="202" t="s">
        <v>212</v>
      </c>
      <c r="C41" s="202" t="s">
        <v>222</v>
      </c>
      <c r="D41" s="202">
        <v>212</v>
      </c>
      <c r="E41" s="219">
        <v>40072</v>
      </c>
      <c r="F41" s="202" t="s">
        <v>1233</v>
      </c>
      <c r="G41" s="202" t="s">
        <v>261</v>
      </c>
      <c r="H41" s="202" t="s">
        <v>1141</v>
      </c>
      <c r="I41" s="202" t="s">
        <v>262</v>
      </c>
      <c r="J41" s="202" t="s">
        <v>242</v>
      </c>
      <c r="K41" s="202" t="s">
        <v>302</v>
      </c>
      <c r="L41" s="202" t="s">
        <v>243</v>
      </c>
      <c r="M41" s="202" t="s">
        <v>218</v>
      </c>
      <c r="N41" s="202" t="s">
        <v>244</v>
      </c>
      <c r="O41" s="203" t="s">
        <v>22</v>
      </c>
      <c r="P41" s="202"/>
      <c r="Q41" s="202"/>
      <c r="R41" s="214" t="s">
        <v>1407</v>
      </c>
      <c r="S41" s="227"/>
      <c r="T41" s="230"/>
      <c r="U41" s="230"/>
      <c r="V41" s="231"/>
    </row>
    <row r="42" spans="1:22" ht="240.75" thickBot="1" x14ac:dyDescent="0.3">
      <c r="A42" s="233" t="s">
        <v>317</v>
      </c>
      <c r="B42" s="202" t="s">
        <v>212</v>
      </c>
      <c r="C42" s="202" t="s">
        <v>213</v>
      </c>
      <c r="D42" s="202">
        <v>4285</v>
      </c>
      <c r="E42" s="219">
        <v>40121</v>
      </c>
      <c r="F42" s="202" t="s">
        <v>214</v>
      </c>
      <c r="G42" s="202" t="s">
        <v>263</v>
      </c>
      <c r="H42" s="202" t="s">
        <v>232</v>
      </c>
      <c r="I42" s="202" t="s">
        <v>263</v>
      </c>
      <c r="J42" s="202" t="s">
        <v>225</v>
      </c>
      <c r="K42" s="202" t="s">
        <v>302</v>
      </c>
      <c r="L42" s="203" t="s">
        <v>224</v>
      </c>
      <c r="M42" s="202" t="s">
        <v>218</v>
      </c>
      <c r="N42" s="202" t="s">
        <v>219</v>
      </c>
      <c r="O42" s="203" t="s">
        <v>22</v>
      </c>
      <c r="P42" s="202"/>
      <c r="Q42" s="202"/>
      <c r="R42" s="214"/>
      <c r="S42" s="227"/>
      <c r="T42" s="230"/>
      <c r="U42" s="230"/>
      <c r="V42" s="231"/>
    </row>
    <row r="43" spans="1:22" ht="165.75" thickBot="1" x14ac:dyDescent="0.3">
      <c r="A43" s="197" t="s">
        <v>317</v>
      </c>
      <c r="B43" s="205" t="s">
        <v>212</v>
      </c>
      <c r="C43" s="202" t="s">
        <v>213</v>
      </c>
      <c r="D43" s="202">
        <v>4584</v>
      </c>
      <c r="E43" s="219">
        <v>40141</v>
      </c>
      <c r="F43" s="202" t="s">
        <v>214</v>
      </c>
      <c r="G43" s="202" t="s">
        <v>264</v>
      </c>
      <c r="H43" s="202" t="s">
        <v>265</v>
      </c>
      <c r="I43" s="202" t="s">
        <v>266</v>
      </c>
      <c r="J43" s="202" t="s">
        <v>267</v>
      </c>
      <c r="K43" s="202" t="s">
        <v>302</v>
      </c>
      <c r="L43" s="257" t="s">
        <v>1245</v>
      </c>
      <c r="M43" s="202" t="s">
        <v>218</v>
      </c>
      <c r="N43" s="258" t="s">
        <v>227</v>
      </c>
      <c r="O43" s="203" t="s">
        <v>22</v>
      </c>
      <c r="P43" s="202"/>
      <c r="Q43" s="202"/>
      <c r="R43" s="214"/>
      <c r="S43" s="227"/>
      <c r="T43" s="230"/>
      <c r="U43" s="230"/>
      <c r="V43" s="231"/>
    </row>
    <row r="44" spans="1:22" ht="165.75" thickBot="1" x14ac:dyDescent="0.3">
      <c r="A44" s="197"/>
      <c r="B44" s="205"/>
      <c r="C44" s="202"/>
      <c r="D44" s="202"/>
      <c r="E44" s="202"/>
      <c r="F44" s="202"/>
      <c r="G44" s="202"/>
      <c r="H44" s="202" t="s">
        <v>268</v>
      </c>
      <c r="I44" s="202" t="s">
        <v>269</v>
      </c>
      <c r="J44" s="202"/>
      <c r="K44" s="202"/>
      <c r="L44" s="203"/>
      <c r="M44" s="202" t="s">
        <v>218</v>
      </c>
      <c r="N44" s="202"/>
      <c r="O44" s="203" t="s">
        <v>22</v>
      </c>
      <c r="P44" s="202"/>
      <c r="Q44" s="202"/>
      <c r="R44" s="214"/>
      <c r="S44" s="227"/>
      <c r="T44" s="230"/>
      <c r="U44" s="230"/>
      <c r="V44" s="231"/>
    </row>
    <row r="45" spans="1:22" ht="90.75" thickBot="1" x14ac:dyDescent="0.3">
      <c r="A45" s="207" t="s">
        <v>317</v>
      </c>
      <c r="B45" s="202" t="s">
        <v>212</v>
      </c>
      <c r="C45" s="202" t="s">
        <v>213</v>
      </c>
      <c r="D45" s="202">
        <v>2550</v>
      </c>
      <c r="E45" s="219">
        <v>40374</v>
      </c>
      <c r="F45" s="202" t="s">
        <v>214</v>
      </c>
      <c r="G45" s="202" t="s">
        <v>270</v>
      </c>
      <c r="H45" s="202" t="s">
        <v>271</v>
      </c>
      <c r="I45" s="202" t="s">
        <v>464</v>
      </c>
      <c r="J45" s="202" t="s">
        <v>272</v>
      </c>
      <c r="K45" s="202" t="s">
        <v>302</v>
      </c>
      <c r="L45" s="256"/>
      <c r="M45" s="202" t="s">
        <v>218</v>
      </c>
      <c r="N45" s="210" t="s">
        <v>273</v>
      </c>
      <c r="O45" s="203" t="s">
        <v>22</v>
      </c>
      <c r="P45" s="202"/>
      <c r="Q45" s="202"/>
      <c r="R45" s="214"/>
      <c r="S45" s="227"/>
      <c r="T45" s="230"/>
      <c r="U45" s="230"/>
      <c r="V45" s="231"/>
    </row>
    <row r="46" spans="1:22" ht="75.75" thickBot="1" x14ac:dyDescent="0.3">
      <c r="A46" s="234"/>
      <c r="B46" s="202"/>
      <c r="C46" s="202"/>
      <c r="D46" s="202"/>
      <c r="E46" s="202"/>
      <c r="F46" s="202"/>
      <c r="G46" s="202"/>
      <c r="H46" s="202" t="s">
        <v>274</v>
      </c>
      <c r="I46" s="202" t="s">
        <v>275</v>
      </c>
      <c r="J46" s="202"/>
      <c r="K46" s="214"/>
      <c r="L46" s="195" t="s">
        <v>276</v>
      </c>
      <c r="M46" s="215" t="s">
        <v>218</v>
      </c>
      <c r="N46" s="195"/>
      <c r="O46" s="216" t="s">
        <v>22</v>
      </c>
      <c r="P46" s="202"/>
      <c r="Q46" s="202"/>
      <c r="R46" s="214"/>
      <c r="S46" s="227"/>
      <c r="T46" s="230"/>
      <c r="U46" s="230"/>
      <c r="V46" s="231"/>
    </row>
    <row r="47" spans="1:22" ht="135.75" thickBot="1" x14ac:dyDescent="0.3">
      <c r="A47" s="234"/>
      <c r="B47" s="202"/>
      <c r="C47" s="202"/>
      <c r="D47" s="202"/>
      <c r="E47" s="202"/>
      <c r="F47" s="202"/>
      <c r="G47" s="202"/>
      <c r="H47" s="202" t="s">
        <v>277</v>
      </c>
      <c r="I47" s="202" t="s">
        <v>278</v>
      </c>
      <c r="J47" s="210"/>
      <c r="K47" s="210"/>
      <c r="L47" s="201"/>
      <c r="M47" s="214" t="s">
        <v>218</v>
      </c>
      <c r="N47" s="195"/>
      <c r="O47" s="216" t="s">
        <v>22</v>
      </c>
      <c r="P47" s="202"/>
      <c r="Q47" s="202"/>
      <c r="R47" s="214"/>
      <c r="S47" s="227"/>
      <c r="T47" s="230"/>
      <c r="U47" s="230"/>
      <c r="V47" s="231"/>
    </row>
    <row r="48" spans="1:22" ht="165.75" thickBot="1" x14ac:dyDescent="0.3">
      <c r="A48" s="234"/>
      <c r="B48" s="202"/>
      <c r="C48" s="202"/>
      <c r="D48" s="202"/>
      <c r="E48" s="202"/>
      <c r="F48" s="202"/>
      <c r="G48" s="202"/>
      <c r="H48" s="202" t="s">
        <v>279</v>
      </c>
      <c r="I48" s="214" t="s">
        <v>280</v>
      </c>
      <c r="J48" s="195"/>
      <c r="K48" s="359"/>
      <c r="L48" s="195"/>
      <c r="M48" s="215" t="s">
        <v>218</v>
      </c>
      <c r="N48" s="224"/>
      <c r="O48" s="216" t="s">
        <v>22</v>
      </c>
      <c r="P48" s="202"/>
      <c r="Q48" s="202"/>
      <c r="R48" s="214"/>
      <c r="S48" s="227"/>
      <c r="T48" s="230"/>
      <c r="U48" s="230"/>
      <c r="V48" s="231"/>
    </row>
    <row r="49" spans="1:22" ht="60.75" thickBot="1" x14ac:dyDescent="0.3">
      <c r="A49" s="209"/>
      <c r="B49" s="202"/>
      <c r="C49" s="202"/>
      <c r="D49" s="202"/>
      <c r="E49" s="202"/>
      <c r="F49" s="202"/>
      <c r="G49" s="202"/>
      <c r="H49" s="202" t="s">
        <v>228</v>
      </c>
      <c r="I49" s="202" t="s">
        <v>281</v>
      </c>
      <c r="J49" s="220"/>
      <c r="K49" s="220"/>
      <c r="L49" s="254"/>
      <c r="M49" s="202" t="s">
        <v>218</v>
      </c>
      <c r="N49" s="220"/>
      <c r="O49" s="203" t="s">
        <v>22</v>
      </c>
      <c r="P49" s="202"/>
      <c r="Q49" s="202"/>
      <c r="R49" s="214"/>
      <c r="S49" s="227"/>
      <c r="T49" s="230"/>
      <c r="U49" s="230"/>
      <c r="V49" s="231"/>
    </row>
    <row r="50" spans="1:22" ht="225.75" thickBot="1" x14ac:dyDescent="0.3">
      <c r="A50" s="224" t="s">
        <v>317</v>
      </c>
      <c r="B50" s="205" t="s">
        <v>212</v>
      </c>
      <c r="C50" s="202" t="s">
        <v>222</v>
      </c>
      <c r="D50" s="202">
        <v>6840</v>
      </c>
      <c r="E50" s="219">
        <v>40374</v>
      </c>
      <c r="F50" s="202" t="s">
        <v>223</v>
      </c>
      <c r="G50" s="202" t="s">
        <v>282</v>
      </c>
      <c r="H50" s="202" t="s">
        <v>24</v>
      </c>
      <c r="I50" s="202" t="s">
        <v>283</v>
      </c>
      <c r="J50" s="202" t="s">
        <v>284</v>
      </c>
      <c r="K50" s="202" t="s">
        <v>302</v>
      </c>
      <c r="L50" s="210" t="s">
        <v>285</v>
      </c>
      <c r="M50" s="202" t="s">
        <v>218</v>
      </c>
      <c r="N50" s="210" t="s">
        <v>219</v>
      </c>
      <c r="O50" s="203" t="s">
        <v>22</v>
      </c>
      <c r="P50" s="202"/>
      <c r="Q50" s="202"/>
      <c r="R50" s="214"/>
      <c r="S50" s="227"/>
      <c r="T50" s="230"/>
      <c r="U50" s="230"/>
      <c r="V50" s="231"/>
    </row>
    <row r="51" spans="1:22" ht="165.75" thickBot="1" x14ac:dyDescent="0.3">
      <c r="A51" s="224" t="s">
        <v>317</v>
      </c>
      <c r="B51" s="205" t="s">
        <v>212</v>
      </c>
      <c r="C51" s="202" t="s">
        <v>213</v>
      </c>
      <c r="D51" s="202">
        <v>492</v>
      </c>
      <c r="E51" s="219">
        <v>40597</v>
      </c>
      <c r="F51" s="202" t="s">
        <v>214</v>
      </c>
      <c r="G51" s="202" t="s">
        <v>288</v>
      </c>
      <c r="H51" s="202" t="s">
        <v>232</v>
      </c>
      <c r="I51" s="202" t="s">
        <v>289</v>
      </c>
      <c r="J51" s="202" t="s">
        <v>290</v>
      </c>
      <c r="K51" s="214" t="s">
        <v>302</v>
      </c>
      <c r="L51" s="195" t="s">
        <v>276</v>
      </c>
      <c r="M51" s="215" t="s">
        <v>218</v>
      </c>
      <c r="N51" s="195" t="s">
        <v>219</v>
      </c>
      <c r="O51" s="216" t="s">
        <v>22</v>
      </c>
      <c r="P51" s="202"/>
      <c r="Q51" s="202"/>
      <c r="R51" s="214"/>
      <c r="S51" s="227"/>
      <c r="T51" s="230"/>
      <c r="U51" s="230"/>
      <c r="V51" s="231"/>
    </row>
    <row r="52" spans="1:22" ht="165.75" thickBot="1" x14ac:dyDescent="0.3">
      <c r="A52" s="224" t="s">
        <v>317</v>
      </c>
      <c r="B52" s="205" t="s">
        <v>212</v>
      </c>
      <c r="C52" s="202" t="s">
        <v>213</v>
      </c>
      <c r="D52" s="202">
        <v>511</v>
      </c>
      <c r="E52" s="219">
        <v>40598</v>
      </c>
      <c r="F52" s="202" t="s">
        <v>214</v>
      </c>
      <c r="G52" s="202" t="s">
        <v>288</v>
      </c>
      <c r="H52" s="202" t="s">
        <v>232</v>
      </c>
      <c r="I52" s="202" t="s">
        <v>291</v>
      </c>
      <c r="J52" s="202" t="s">
        <v>290</v>
      </c>
      <c r="K52" s="202" t="s">
        <v>302</v>
      </c>
      <c r="L52" s="220" t="s">
        <v>276</v>
      </c>
      <c r="M52" s="202" t="s">
        <v>218</v>
      </c>
      <c r="N52" s="220"/>
      <c r="O52" s="203" t="s">
        <v>22</v>
      </c>
      <c r="P52" s="202"/>
      <c r="Q52" s="202"/>
      <c r="R52" s="214"/>
      <c r="S52" s="227"/>
      <c r="T52" s="230"/>
      <c r="U52" s="230"/>
      <c r="V52" s="231"/>
    </row>
    <row r="53" spans="1:22" ht="409.6" thickBot="1" x14ac:dyDescent="0.3">
      <c r="A53" s="225" t="s">
        <v>317</v>
      </c>
      <c r="B53" s="202" t="s">
        <v>212</v>
      </c>
      <c r="C53" s="202" t="s">
        <v>213</v>
      </c>
      <c r="D53" s="202">
        <v>2645</v>
      </c>
      <c r="E53" s="219">
        <v>40751</v>
      </c>
      <c r="F53" s="202" t="s">
        <v>214</v>
      </c>
      <c r="G53" s="202" t="s">
        <v>292</v>
      </c>
      <c r="H53" s="202" t="s">
        <v>232</v>
      </c>
      <c r="I53" s="202" t="s">
        <v>293</v>
      </c>
      <c r="J53" s="202" t="s">
        <v>287</v>
      </c>
      <c r="K53" s="202" t="s">
        <v>302</v>
      </c>
      <c r="L53" s="202" t="s">
        <v>286</v>
      </c>
      <c r="M53" s="202" t="s">
        <v>218</v>
      </c>
      <c r="N53" s="202" t="s">
        <v>219</v>
      </c>
      <c r="O53" s="203" t="s">
        <v>22</v>
      </c>
      <c r="P53" s="202"/>
      <c r="Q53" s="202"/>
      <c r="R53" s="214"/>
      <c r="S53" s="227"/>
      <c r="T53" s="230"/>
      <c r="U53" s="230"/>
      <c r="V53" s="231"/>
    </row>
    <row r="54" spans="1:22" ht="360.75" thickBot="1" x14ac:dyDescent="0.3">
      <c r="A54" s="224" t="s">
        <v>317</v>
      </c>
      <c r="B54" s="205" t="s">
        <v>212</v>
      </c>
      <c r="C54" s="202" t="s">
        <v>222</v>
      </c>
      <c r="D54" s="202">
        <v>12761</v>
      </c>
      <c r="E54" s="219">
        <v>40886</v>
      </c>
      <c r="F54" s="202" t="s">
        <v>223</v>
      </c>
      <c r="G54" s="202" t="s">
        <v>294</v>
      </c>
      <c r="H54" s="202" t="s">
        <v>232</v>
      </c>
      <c r="I54" s="202" t="s">
        <v>295</v>
      </c>
      <c r="J54" s="202"/>
      <c r="K54" s="202" t="s">
        <v>302</v>
      </c>
      <c r="L54" s="202" t="s">
        <v>276</v>
      </c>
      <c r="M54" s="202" t="s">
        <v>218</v>
      </c>
      <c r="N54" s="202" t="s">
        <v>219</v>
      </c>
      <c r="O54" s="203" t="s">
        <v>22</v>
      </c>
      <c r="P54" s="202"/>
      <c r="Q54" s="202"/>
      <c r="R54" s="214"/>
      <c r="S54" s="227"/>
      <c r="T54" s="230"/>
      <c r="U54" s="230"/>
      <c r="V54" s="231"/>
    </row>
    <row r="55" spans="1:22" ht="180.75" thickBot="1" x14ac:dyDescent="0.3">
      <c r="A55" s="224" t="s">
        <v>317</v>
      </c>
      <c r="B55" s="205" t="s">
        <v>212</v>
      </c>
      <c r="C55" s="202" t="s">
        <v>213</v>
      </c>
      <c r="D55" s="202">
        <v>4927</v>
      </c>
      <c r="E55" s="219">
        <v>40903</v>
      </c>
      <c r="F55" s="202" t="s">
        <v>214</v>
      </c>
      <c r="G55" s="202" t="s">
        <v>296</v>
      </c>
      <c r="H55" s="202" t="s">
        <v>232</v>
      </c>
      <c r="I55" s="202" t="s">
        <v>297</v>
      </c>
      <c r="J55" s="202" t="s">
        <v>1246</v>
      </c>
      <c r="K55" s="202" t="s">
        <v>302</v>
      </c>
      <c r="L55" s="202" t="s">
        <v>276</v>
      </c>
      <c r="M55" s="202" t="s">
        <v>218</v>
      </c>
      <c r="N55" s="202" t="s">
        <v>219</v>
      </c>
      <c r="O55" s="203" t="s">
        <v>22</v>
      </c>
      <c r="P55" s="202"/>
      <c r="Q55" s="202"/>
      <c r="R55" s="214"/>
      <c r="S55" s="227"/>
      <c r="T55" s="230"/>
      <c r="U55" s="230"/>
      <c r="V55" s="231"/>
    </row>
    <row r="56" spans="1:22" ht="409.6" thickBot="1" x14ac:dyDescent="0.3">
      <c r="A56" s="224" t="s">
        <v>317</v>
      </c>
      <c r="B56" s="205" t="s">
        <v>212</v>
      </c>
      <c r="C56" s="202" t="s">
        <v>352</v>
      </c>
      <c r="D56" s="202">
        <v>1609</v>
      </c>
      <c r="E56" s="219">
        <v>41276</v>
      </c>
      <c r="F56" s="202" t="s">
        <v>230</v>
      </c>
      <c r="G56" s="202" t="s">
        <v>299</v>
      </c>
      <c r="H56" s="202" t="s">
        <v>232</v>
      </c>
      <c r="I56" s="202" t="s">
        <v>300</v>
      </c>
      <c r="J56" s="202" t="s">
        <v>298</v>
      </c>
      <c r="K56" s="202" t="s">
        <v>302</v>
      </c>
      <c r="L56" s="202" t="s">
        <v>276</v>
      </c>
      <c r="M56" s="202" t="s">
        <v>218</v>
      </c>
      <c r="N56" s="202" t="s">
        <v>219</v>
      </c>
      <c r="O56" s="203" t="s">
        <v>22</v>
      </c>
      <c r="P56" s="202"/>
      <c r="Q56" s="202"/>
      <c r="R56" s="214"/>
      <c r="S56" s="227"/>
      <c r="T56" s="230"/>
      <c r="U56" s="230"/>
      <c r="V56" s="231"/>
    </row>
    <row r="57" spans="1:22" ht="210.75" thickBot="1" x14ac:dyDescent="0.3">
      <c r="A57" s="232" t="s">
        <v>317</v>
      </c>
      <c r="B57" s="202" t="s">
        <v>303</v>
      </c>
      <c r="C57" s="203" t="s">
        <v>222</v>
      </c>
      <c r="D57" s="203">
        <v>1</v>
      </c>
      <c r="E57" s="250">
        <v>42012</v>
      </c>
      <c r="F57" s="203" t="s">
        <v>304</v>
      </c>
      <c r="G57" s="202" t="s">
        <v>305</v>
      </c>
      <c r="H57" s="203" t="s">
        <v>232</v>
      </c>
      <c r="I57" s="202" t="s">
        <v>306</v>
      </c>
      <c r="J57" s="202" t="s">
        <v>307</v>
      </c>
      <c r="K57" s="203" t="s">
        <v>302</v>
      </c>
      <c r="L57" s="203" t="s">
        <v>286</v>
      </c>
      <c r="M57" s="203" t="s">
        <v>218</v>
      </c>
      <c r="N57" s="202" t="s">
        <v>308</v>
      </c>
      <c r="O57" s="203" t="s">
        <v>22</v>
      </c>
      <c r="P57" s="202"/>
      <c r="Q57" s="202"/>
      <c r="R57" s="214"/>
      <c r="S57" s="227"/>
      <c r="T57" s="230"/>
      <c r="U57" s="230"/>
      <c r="V57" s="231"/>
    </row>
    <row r="58" spans="1:22" ht="135.75" thickBot="1" x14ac:dyDescent="0.3">
      <c r="A58" s="347" t="s">
        <v>317</v>
      </c>
      <c r="B58" s="348" t="s">
        <v>309</v>
      </c>
      <c r="C58" s="349" t="s">
        <v>213</v>
      </c>
      <c r="D58" s="349">
        <v>2147</v>
      </c>
      <c r="E58" s="350">
        <v>42727</v>
      </c>
      <c r="F58" s="349" t="s">
        <v>214</v>
      </c>
      <c r="G58" s="349" t="s">
        <v>310</v>
      </c>
      <c r="H58" s="349" t="s">
        <v>1247</v>
      </c>
      <c r="I58" s="349" t="s">
        <v>311</v>
      </c>
      <c r="J58" s="349" t="s">
        <v>216</v>
      </c>
      <c r="K58" s="349" t="s">
        <v>302</v>
      </c>
      <c r="L58" s="348" t="s">
        <v>217</v>
      </c>
      <c r="M58" s="349" t="s">
        <v>218</v>
      </c>
      <c r="N58" s="349" t="s">
        <v>24</v>
      </c>
      <c r="O58" s="348" t="s">
        <v>22</v>
      </c>
      <c r="P58" s="348"/>
      <c r="Q58" s="349"/>
      <c r="R58" s="351" t="s">
        <v>1409</v>
      </c>
      <c r="S58" s="352"/>
      <c r="T58" s="349"/>
      <c r="U58" s="349"/>
      <c r="V58" s="353"/>
    </row>
    <row r="59" spans="1:22" ht="165.75" thickBot="1" x14ac:dyDescent="0.3">
      <c r="A59" s="224" t="s">
        <v>317</v>
      </c>
      <c r="B59" s="205" t="s">
        <v>212</v>
      </c>
      <c r="C59" s="202" t="s">
        <v>213</v>
      </c>
      <c r="D59" s="202">
        <v>2272</v>
      </c>
      <c r="E59" s="202">
        <v>1991</v>
      </c>
      <c r="F59" s="203" t="s">
        <v>1248</v>
      </c>
      <c r="G59" s="203" t="s">
        <v>312</v>
      </c>
      <c r="H59" s="202" t="s">
        <v>313</v>
      </c>
      <c r="I59" s="203" t="s">
        <v>1249</v>
      </c>
      <c r="J59" s="203" t="s">
        <v>314</v>
      </c>
      <c r="K59" s="202" t="s">
        <v>302</v>
      </c>
      <c r="L59" s="203" t="s">
        <v>315</v>
      </c>
      <c r="M59" s="203" t="s">
        <v>218</v>
      </c>
      <c r="N59" s="203" t="s">
        <v>316</v>
      </c>
      <c r="O59" s="203" t="s">
        <v>22</v>
      </c>
      <c r="P59" s="202"/>
      <c r="Q59" s="202"/>
      <c r="R59" s="251"/>
      <c r="S59" s="260"/>
      <c r="T59" s="235"/>
      <c r="U59" s="235"/>
      <c r="V59" s="236"/>
    </row>
    <row r="60" spans="1:22" ht="195.75" thickBot="1" x14ac:dyDescent="0.3">
      <c r="A60" s="354" t="s">
        <v>317</v>
      </c>
      <c r="B60" s="355" t="s">
        <v>212</v>
      </c>
      <c r="C60" s="349" t="s">
        <v>213</v>
      </c>
      <c r="D60" s="349">
        <v>1054</v>
      </c>
      <c r="E60" s="349">
        <v>2019</v>
      </c>
      <c r="F60" s="348" t="s">
        <v>240</v>
      </c>
      <c r="G60" s="348" t="s">
        <v>976</v>
      </c>
      <c r="H60" s="349" t="s">
        <v>977</v>
      </c>
      <c r="I60" s="348" t="s">
        <v>1250</v>
      </c>
      <c r="J60" s="348" t="s">
        <v>1251</v>
      </c>
      <c r="K60" s="349"/>
      <c r="L60" s="348" t="s">
        <v>1252</v>
      </c>
      <c r="M60" s="348" t="s">
        <v>978</v>
      </c>
      <c r="N60" s="348" t="s">
        <v>1253</v>
      </c>
      <c r="O60" s="348" t="s">
        <v>22</v>
      </c>
      <c r="P60" s="348"/>
      <c r="Q60" s="349"/>
      <c r="R60" s="356" t="s">
        <v>1410</v>
      </c>
      <c r="S60" s="357"/>
      <c r="T60" s="348"/>
      <c r="U60" s="348"/>
      <c r="V60" s="358"/>
    </row>
    <row r="61" spans="1:22" ht="225.75" thickBot="1" x14ac:dyDescent="0.3">
      <c r="A61" s="224" t="s">
        <v>317</v>
      </c>
      <c r="B61" s="216" t="s">
        <v>309</v>
      </c>
      <c r="C61" s="203" t="s">
        <v>213</v>
      </c>
      <c r="D61" s="203">
        <v>278</v>
      </c>
      <c r="E61" s="203">
        <v>2021</v>
      </c>
      <c r="F61" s="203" t="s">
        <v>240</v>
      </c>
      <c r="G61" s="203" t="s">
        <v>1254</v>
      </c>
      <c r="H61" s="202" t="s">
        <v>1255</v>
      </c>
      <c r="I61" s="203" t="s">
        <v>1256</v>
      </c>
      <c r="J61" s="202" t="s">
        <v>1411</v>
      </c>
      <c r="K61" s="203"/>
      <c r="L61" s="202"/>
      <c r="M61" s="203" t="s">
        <v>1412</v>
      </c>
      <c r="N61" s="203"/>
      <c r="O61" s="202"/>
      <c r="P61" s="202"/>
      <c r="Q61" s="202"/>
      <c r="R61" s="251"/>
      <c r="S61" s="260"/>
      <c r="T61" s="237"/>
      <c r="U61" s="203"/>
      <c r="V61" s="238"/>
    </row>
    <row r="62" spans="1:22" ht="210.75" thickBot="1" x14ac:dyDescent="0.3">
      <c r="A62" s="224" t="s">
        <v>317</v>
      </c>
      <c r="B62" s="205" t="s">
        <v>212</v>
      </c>
      <c r="C62" s="202" t="s">
        <v>213</v>
      </c>
      <c r="D62" s="202">
        <v>360</v>
      </c>
      <c r="E62" s="203">
        <v>2021</v>
      </c>
      <c r="F62" s="203" t="s">
        <v>1257</v>
      </c>
      <c r="G62" s="202" t="s">
        <v>1258</v>
      </c>
      <c r="H62" s="202" t="s">
        <v>977</v>
      </c>
      <c r="I62" s="202" t="s">
        <v>1259</v>
      </c>
      <c r="J62" s="202" t="s">
        <v>1411</v>
      </c>
      <c r="K62" s="203"/>
      <c r="L62" s="202"/>
      <c r="M62" s="202" t="s">
        <v>1412</v>
      </c>
      <c r="N62" s="203"/>
      <c r="O62" s="202"/>
      <c r="P62" s="202"/>
      <c r="Q62" s="202"/>
      <c r="R62" s="251"/>
      <c r="S62" s="260"/>
      <c r="T62" s="237"/>
      <c r="U62" s="203"/>
      <c r="V62" s="238"/>
    </row>
    <row r="63" spans="1:22" ht="360.75" thickBot="1" x14ac:dyDescent="0.3">
      <c r="A63" s="224" t="s">
        <v>317</v>
      </c>
      <c r="B63" s="205" t="s">
        <v>212</v>
      </c>
      <c r="C63" s="202" t="s">
        <v>1223</v>
      </c>
      <c r="D63" s="203">
        <v>39</v>
      </c>
      <c r="E63" s="203">
        <v>2021</v>
      </c>
      <c r="F63" s="203" t="s">
        <v>1260</v>
      </c>
      <c r="G63" s="202" t="s">
        <v>1261</v>
      </c>
      <c r="H63" s="202" t="s">
        <v>977</v>
      </c>
      <c r="I63" s="202" t="s">
        <v>1262</v>
      </c>
      <c r="J63" s="202" t="s">
        <v>1411</v>
      </c>
      <c r="K63" s="203"/>
      <c r="L63" s="202"/>
      <c r="M63" s="202" t="s">
        <v>1412</v>
      </c>
      <c r="N63" s="203"/>
      <c r="O63" s="202"/>
      <c r="P63" s="202"/>
      <c r="Q63" s="202"/>
      <c r="R63" s="214"/>
      <c r="S63" s="260"/>
      <c r="T63" s="237"/>
      <c r="U63" s="203"/>
      <c r="V63" s="238"/>
    </row>
    <row r="64" spans="1:22" ht="16.5" thickBot="1" x14ac:dyDescent="0.3">
      <c r="A64" s="239"/>
      <c r="B64" s="240"/>
      <c r="C64" s="241"/>
      <c r="D64" s="241"/>
      <c r="E64" s="241"/>
      <c r="F64" s="241"/>
      <c r="G64" s="241"/>
      <c r="H64" s="241"/>
      <c r="I64" s="241"/>
      <c r="J64" s="241"/>
      <c r="K64" s="241"/>
      <c r="L64" s="242"/>
      <c r="M64" s="241"/>
      <c r="N64" s="241"/>
      <c r="O64" s="155">
        <v>34</v>
      </c>
      <c r="P64" s="155">
        <v>0</v>
      </c>
      <c r="Q64" s="155">
        <v>0</v>
      </c>
      <c r="R64" s="243"/>
      <c r="S64" s="244"/>
      <c r="T64" s="245"/>
      <c r="U64" s="245"/>
      <c r="V64" s="246"/>
    </row>
    <row r="65" spans="1:22" ht="16.5" thickBot="1" x14ac:dyDescent="0.3">
      <c r="A65" s="247"/>
      <c r="B65" s="186"/>
      <c r="C65" s="186"/>
      <c r="D65" s="186"/>
      <c r="E65" s="186"/>
      <c r="F65" s="186"/>
      <c r="G65" s="186"/>
      <c r="H65" s="186"/>
      <c r="I65" s="186"/>
      <c r="J65" s="186"/>
      <c r="K65" s="186"/>
      <c r="L65" s="186"/>
      <c r="M65" s="186"/>
      <c r="N65" s="248"/>
      <c r="O65" s="515">
        <v>34</v>
      </c>
      <c r="P65" s="516"/>
      <c r="Q65" s="517"/>
      <c r="R65" s="186"/>
      <c r="S65" s="247"/>
      <c r="T65" s="249"/>
      <c r="U65" s="249"/>
      <c r="V65" s="249"/>
    </row>
  </sheetData>
  <mergeCells count="16">
    <mergeCell ref="O7:Q7"/>
    <mergeCell ref="S7:V7"/>
    <mergeCell ref="O65:Q65"/>
    <mergeCell ref="B3:E3"/>
    <mergeCell ref="F3:I3"/>
    <mergeCell ref="J3:L3"/>
    <mergeCell ref="M3:R3"/>
    <mergeCell ref="S3:V3"/>
    <mergeCell ref="B5:I5"/>
    <mergeCell ref="J5:V5"/>
    <mergeCell ref="B1:V1"/>
    <mergeCell ref="B2:E2"/>
    <mergeCell ref="F2:I2"/>
    <mergeCell ref="J2:L2"/>
    <mergeCell ref="M2:R2"/>
    <mergeCell ref="S2:V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735" t="s">
        <v>0</v>
      </c>
      <c r="C2" s="736"/>
      <c r="D2" s="736"/>
      <c r="E2" s="736"/>
      <c r="F2" s="736"/>
      <c r="G2" s="736"/>
      <c r="H2" s="736"/>
      <c r="I2" s="736"/>
      <c r="J2" s="736"/>
      <c r="K2" s="736"/>
      <c r="L2" s="736"/>
      <c r="M2" s="736"/>
      <c r="N2" s="736"/>
      <c r="O2" s="736"/>
      <c r="P2" s="736"/>
      <c r="Q2" s="736"/>
      <c r="R2" s="736"/>
      <c r="S2" s="737"/>
    </row>
    <row r="3" spans="1:19" s="2" customFormat="1" ht="30" customHeight="1" x14ac:dyDescent="0.25">
      <c r="B3" s="738" t="s">
        <v>1</v>
      </c>
      <c r="C3" s="739"/>
      <c r="D3" s="739"/>
      <c r="E3" s="739"/>
      <c r="F3" s="739"/>
      <c r="G3" s="739" t="s">
        <v>2</v>
      </c>
      <c r="H3" s="739"/>
      <c r="I3" s="739"/>
      <c r="J3" s="739" t="s">
        <v>3</v>
      </c>
      <c r="K3" s="739"/>
      <c r="L3" s="9"/>
      <c r="M3" s="9"/>
      <c r="N3" s="739" t="s">
        <v>4</v>
      </c>
      <c r="O3" s="739"/>
      <c r="P3" s="739"/>
      <c r="Q3" s="739"/>
      <c r="R3" s="739"/>
      <c r="S3" s="740"/>
    </row>
    <row r="4" spans="1:19" s="2" customFormat="1" ht="27" customHeight="1" thickBot="1" x14ac:dyDescent="0.3">
      <c r="B4" s="731" t="s">
        <v>5</v>
      </c>
      <c r="C4" s="732"/>
      <c r="D4" s="732"/>
      <c r="E4" s="732"/>
      <c r="F4" s="732"/>
      <c r="G4" s="733">
        <v>42583</v>
      </c>
      <c r="H4" s="733"/>
      <c r="I4" s="733"/>
      <c r="J4" s="732">
        <v>5</v>
      </c>
      <c r="K4" s="732"/>
      <c r="L4" s="8"/>
      <c r="M4" s="8"/>
      <c r="N4" s="732" t="s">
        <v>6</v>
      </c>
      <c r="O4" s="732"/>
      <c r="P4" s="732"/>
      <c r="Q4" s="732"/>
      <c r="R4" s="732"/>
      <c r="S4" s="734"/>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741" t="s">
        <v>134</v>
      </c>
      <c r="C6" s="742"/>
      <c r="D6" s="742"/>
      <c r="E6" s="742"/>
      <c r="F6" s="742"/>
      <c r="G6" s="742"/>
      <c r="H6" s="742"/>
      <c r="I6" s="743"/>
      <c r="J6" s="744" t="s">
        <v>135</v>
      </c>
      <c r="K6" s="744"/>
      <c r="L6" s="744"/>
      <c r="M6" s="744"/>
      <c r="N6" s="744"/>
      <c r="O6" s="744"/>
      <c r="P6" s="744"/>
      <c r="Q6" s="744"/>
      <c r="R6" s="744"/>
      <c r="S6" s="745"/>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588" t="s">
        <v>7</v>
      </c>
      <c r="C8" s="590" t="s">
        <v>8</v>
      </c>
      <c r="D8" s="590" t="s">
        <v>9</v>
      </c>
      <c r="E8" s="590" t="s">
        <v>10</v>
      </c>
      <c r="F8" s="590" t="s">
        <v>11</v>
      </c>
      <c r="G8" s="590" t="s">
        <v>12</v>
      </c>
      <c r="H8" s="590" t="s">
        <v>13</v>
      </c>
      <c r="I8" s="590" t="s">
        <v>14</v>
      </c>
      <c r="J8" s="590" t="s">
        <v>15</v>
      </c>
      <c r="K8" s="590" t="s">
        <v>16</v>
      </c>
      <c r="L8" s="594" t="s">
        <v>129</v>
      </c>
      <c r="M8" s="594" t="s">
        <v>128</v>
      </c>
      <c r="N8" s="590" t="s">
        <v>23</v>
      </c>
      <c r="O8" s="590" t="s">
        <v>26</v>
      </c>
      <c r="P8" s="590"/>
      <c r="Q8" s="590"/>
      <c r="R8" s="590" t="s">
        <v>17</v>
      </c>
      <c r="S8" s="593" t="s">
        <v>18</v>
      </c>
    </row>
    <row r="9" spans="1:19" s="2" customFormat="1" ht="59.1" customHeight="1" thickBot="1" x14ac:dyDescent="0.3">
      <c r="A9" s="10"/>
      <c r="B9" s="589"/>
      <c r="C9" s="591"/>
      <c r="D9" s="591"/>
      <c r="E9" s="591"/>
      <c r="F9" s="591"/>
      <c r="G9" s="591"/>
      <c r="H9" s="591"/>
      <c r="I9" s="591"/>
      <c r="J9" s="591"/>
      <c r="K9" s="591"/>
      <c r="L9" s="595"/>
      <c r="M9" s="595"/>
      <c r="N9" s="591"/>
      <c r="O9" s="11" t="s">
        <v>19</v>
      </c>
      <c r="P9" s="11" t="s">
        <v>20</v>
      </c>
      <c r="Q9" s="11" t="s">
        <v>21</v>
      </c>
      <c r="R9" s="591"/>
      <c r="S9" s="746"/>
    </row>
    <row r="10" spans="1:19" ht="71.099999999999994" hidden="1" customHeight="1" x14ac:dyDescent="0.25">
      <c r="A10" s="747" t="s">
        <v>27</v>
      </c>
      <c r="B10" s="717" t="s">
        <v>28</v>
      </c>
      <c r="C10" s="560" t="s">
        <v>29</v>
      </c>
      <c r="D10" s="555" t="s">
        <v>30</v>
      </c>
      <c r="E10" s="749">
        <v>2012</v>
      </c>
      <c r="F10" s="560" t="s">
        <v>31</v>
      </c>
      <c r="G10" s="560"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747"/>
      <c r="B11" s="748"/>
      <c r="C11" s="584"/>
      <c r="D11" s="568"/>
      <c r="E11" s="581"/>
      <c r="F11" s="584"/>
      <c r="G11" s="584"/>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747"/>
      <c r="B12" s="748"/>
      <c r="C12" s="584"/>
      <c r="D12" s="568"/>
      <c r="E12" s="581"/>
      <c r="F12" s="584"/>
      <c r="G12" s="584"/>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747"/>
      <c r="B13" s="748"/>
      <c r="C13" s="584"/>
      <c r="D13" s="568"/>
      <c r="E13" s="581"/>
      <c r="F13" s="584"/>
      <c r="G13" s="584"/>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747"/>
      <c r="B14" s="748"/>
      <c r="C14" s="584"/>
      <c r="D14" s="568"/>
      <c r="E14" s="581"/>
      <c r="F14" s="584"/>
      <c r="G14" s="584"/>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747"/>
      <c r="B15" s="748"/>
      <c r="C15" s="584"/>
      <c r="D15" s="568"/>
      <c r="E15" s="581"/>
      <c r="F15" s="584"/>
      <c r="G15" s="584"/>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747"/>
      <c r="B16" s="748"/>
      <c r="C16" s="584"/>
      <c r="D16" s="568"/>
      <c r="E16" s="581"/>
      <c r="F16" s="584"/>
      <c r="G16" s="584"/>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747"/>
      <c r="B17" s="748"/>
      <c r="C17" s="584"/>
      <c r="D17" s="568"/>
      <c r="E17" s="581"/>
      <c r="F17" s="584"/>
      <c r="G17" s="584"/>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747"/>
      <c r="B18" s="748"/>
      <c r="C18" s="584"/>
      <c r="D18" s="568"/>
      <c r="E18" s="581"/>
      <c r="F18" s="584"/>
      <c r="G18" s="584"/>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747"/>
      <c r="B19" s="748"/>
      <c r="C19" s="584"/>
      <c r="D19" s="568"/>
      <c r="E19" s="581"/>
      <c r="F19" s="584"/>
      <c r="G19" s="584"/>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747"/>
      <c r="B20" s="748"/>
      <c r="C20" s="584"/>
      <c r="D20" s="568"/>
      <c r="E20" s="581"/>
      <c r="F20" s="584"/>
      <c r="G20" s="584"/>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747"/>
      <c r="B21" s="748"/>
      <c r="C21" s="584"/>
      <c r="D21" s="568"/>
      <c r="E21" s="581"/>
      <c r="F21" s="584"/>
      <c r="G21" s="584"/>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747"/>
      <c r="B22" s="748"/>
      <c r="C22" s="584"/>
      <c r="D22" s="568"/>
      <c r="E22" s="581"/>
      <c r="F22" s="584"/>
      <c r="G22" s="584"/>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747"/>
      <c r="B23" s="748"/>
      <c r="C23" s="584"/>
      <c r="D23" s="568"/>
      <c r="E23" s="581"/>
      <c r="F23" s="584"/>
      <c r="G23" s="584"/>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747"/>
      <c r="B24" s="748"/>
      <c r="C24" s="584"/>
      <c r="D24" s="568"/>
      <c r="E24" s="581"/>
      <c r="F24" s="584"/>
      <c r="G24" s="584"/>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747"/>
      <c r="B25" s="748"/>
      <c r="C25" s="584"/>
      <c r="D25" s="568"/>
      <c r="E25" s="581"/>
      <c r="F25" s="584"/>
      <c r="G25" s="584"/>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747"/>
      <c r="B26" s="748"/>
      <c r="C26" s="584"/>
      <c r="D26" s="568"/>
      <c r="E26" s="581"/>
      <c r="F26" s="584"/>
      <c r="G26" s="584"/>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747"/>
      <c r="B27" s="716"/>
      <c r="C27" s="546"/>
      <c r="D27" s="547"/>
      <c r="E27" s="582"/>
      <c r="F27" s="546"/>
      <c r="G27" s="546"/>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751" t="s">
        <v>28</v>
      </c>
      <c r="C28" s="583" t="s">
        <v>196</v>
      </c>
      <c r="D28" s="567">
        <v>2</v>
      </c>
      <c r="E28" s="580">
        <v>2008</v>
      </c>
      <c r="F28" s="583" t="s">
        <v>82</v>
      </c>
      <c r="G28" s="755"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717"/>
      <c r="C29" s="560"/>
      <c r="D29" s="555"/>
      <c r="E29" s="749"/>
      <c r="F29" s="560"/>
      <c r="G29" s="756"/>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717"/>
      <c r="C30" s="560"/>
      <c r="D30" s="555"/>
      <c r="E30" s="749"/>
      <c r="F30" s="560"/>
      <c r="G30" s="756"/>
      <c r="H30" s="34" t="s">
        <v>24</v>
      </c>
      <c r="I30" s="16" t="s">
        <v>149</v>
      </c>
      <c r="J30" s="7" t="s">
        <v>83</v>
      </c>
      <c r="K30" s="17" t="s">
        <v>27</v>
      </c>
      <c r="L30" s="536" t="s">
        <v>132</v>
      </c>
      <c r="M30" s="17" t="s">
        <v>143</v>
      </c>
      <c r="N30" s="17" t="s">
        <v>84</v>
      </c>
      <c r="O30" s="16" t="s">
        <v>22</v>
      </c>
      <c r="P30" s="16"/>
      <c r="Q30" s="16"/>
      <c r="R30" s="16" t="s">
        <v>24</v>
      </c>
      <c r="S30" s="18" t="s">
        <v>24</v>
      </c>
    </row>
    <row r="31" spans="1:19" ht="45" hidden="1" x14ac:dyDescent="0.25">
      <c r="A31" s="33"/>
      <c r="B31" s="748"/>
      <c r="C31" s="584"/>
      <c r="D31" s="568"/>
      <c r="E31" s="581"/>
      <c r="F31" s="584"/>
      <c r="G31" s="757"/>
      <c r="H31" s="34" t="s">
        <v>24</v>
      </c>
      <c r="I31" s="16" t="s">
        <v>153</v>
      </c>
      <c r="J31" s="7" t="s">
        <v>83</v>
      </c>
      <c r="K31" s="17" t="s">
        <v>27</v>
      </c>
      <c r="L31" s="560"/>
      <c r="M31" s="17" t="s">
        <v>143</v>
      </c>
      <c r="N31" s="17" t="s">
        <v>84</v>
      </c>
      <c r="O31" s="16" t="s">
        <v>22</v>
      </c>
      <c r="P31" s="16"/>
      <c r="Q31" s="16"/>
      <c r="R31" s="16" t="s">
        <v>24</v>
      </c>
      <c r="S31" s="18" t="s">
        <v>24</v>
      </c>
    </row>
    <row r="32" spans="1:19" ht="45" hidden="1" customHeight="1" x14ac:dyDescent="0.25">
      <c r="A32" s="33"/>
      <c r="B32" s="748"/>
      <c r="C32" s="584"/>
      <c r="D32" s="568"/>
      <c r="E32" s="581"/>
      <c r="F32" s="584"/>
      <c r="G32" s="757"/>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748"/>
      <c r="C33" s="584"/>
      <c r="D33" s="568"/>
      <c r="E33" s="581"/>
      <c r="F33" s="584"/>
      <c r="G33" s="757"/>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748"/>
      <c r="C34" s="584"/>
      <c r="D34" s="568"/>
      <c r="E34" s="581"/>
      <c r="F34" s="584"/>
      <c r="G34" s="757"/>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748"/>
      <c r="C35" s="584"/>
      <c r="D35" s="568"/>
      <c r="E35" s="581"/>
      <c r="F35" s="584"/>
      <c r="G35" s="757"/>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748"/>
      <c r="C36" s="584"/>
      <c r="D36" s="568"/>
      <c r="E36" s="581"/>
      <c r="F36" s="584"/>
      <c r="G36" s="757"/>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748"/>
      <c r="C37" s="584"/>
      <c r="D37" s="568"/>
      <c r="E37" s="581"/>
      <c r="F37" s="584"/>
      <c r="G37" s="757"/>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748"/>
      <c r="C38" s="584"/>
      <c r="D38" s="568"/>
      <c r="E38" s="581"/>
      <c r="F38" s="584"/>
      <c r="G38" s="757"/>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748"/>
      <c r="C39" s="584"/>
      <c r="D39" s="568"/>
      <c r="E39" s="581"/>
      <c r="F39" s="584"/>
      <c r="G39" s="757"/>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748"/>
      <c r="C40" s="584"/>
      <c r="D40" s="568"/>
      <c r="E40" s="581"/>
      <c r="F40" s="584"/>
      <c r="G40" s="757"/>
      <c r="H40" s="34" t="s">
        <v>169</v>
      </c>
      <c r="I40" s="16" t="s">
        <v>168</v>
      </c>
      <c r="J40" s="7" t="s">
        <v>170</v>
      </c>
      <c r="K40" s="17" t="s">
        <v>27</v>
      </c>
      <c r="L40" s="7" t="s">
        <v>170</v>
      </c>
      <c r="M40" s="14" t="s">
        <v>143</v>
      </c>
      <c r="N40" s="17" t="s">
        <v>84</v>
      </c>
      <c r="O40" s="16" t="s">
        <v>22</v>
      </c>
      <c r="P40" s="16"/>
      <c r="Q40" s="16"/>
      <c r="R40" s="16" t="s">
        <v>24</v>
      </c>
      <c r="S40" s="18" t="s">
        <v>24</v>
      </c>
    </row>
    <row r="41" spans="1:19" ht="120" hidden="1" x14ac:dyDescent="0.25">
      <c r="A41" s="33"/>
      <c r="B41" s="748"/>
      <c r="C41" s="584"/>
      <c r="D41" s="568"/>
      <c r="E41" s="581"/>
      <c r="F41" s="584"/>
      <c r="G41" s="757"/>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748"/>
      <c r="C42" s="584"/>
      <c r="D42" s="568"/>
      <c r="E42" s="581"/>
      <c r="F42" s="584"/>
      <c r="G42" s="757"/>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748"/>
      <c r="C43" s="584"/>
      <c r="D43" s="568"/>
      <c r="E43" s="581"/>
      <c r="F43" s="584"/>
      <c r="G43" s="757"/>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748"/>
      <c r="C44" s="584"/>
      <c r="D44" s="568"/>
      <c r="E44" s="581"/>
      <c r="F44" s="584"/>
      <c r="G44" s="757"/>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748"/>
      <c r="C45" s="584"/>
      <c r="D45" s="568"/>
      <c r="E45" s="581"/>
      <c r="F45" s="584"/>
      <c r="G45" s="757"/>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748"/>
      <c r="C46" s="584"/>
      <c r="D46" s="568"/>
      <c r="E46" s="581"/>
      <c r="F46" s="584"/>
      <c r="G46" s="757"/>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748"/>
      <c r="C47" s="584"/>
      <c r="D47" s="568"/>
      <c r="E47" s="581"/>
      <c r="F47" s="584"/>
      <c r="G47" s="757"/>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748"/>
      <c r="C48" s="584"/>
      <c r="D48" s="568"/>
      <c r="E48" s="581"/>
      <c r="F48" s="584"/>
      <c r="G48" s="757"/>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716"/>
      <c r="C49" s="546"/>
      <c r="D49" s="547"/>
      <c r="E49" s="582"/>
      <c r="F49" s="546"/>
      <c r="G49" s="758"/>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750" t="s">
        <v>27</v>
      </c>
      <c r="B50" s="751" t="s">
        <v>28</v>
      </c>
      <c r="C50" s="583" t="s">
        <v>92</v>
      </c>
      <c r="D50" s="567">
        <v>28000</v>
      </c>
      <c r="E50" s="580">
        <v>2008</v>
      </c>
      <c r="F50" s="583" t="s">
        <v>197</v>
      </c>
      <c r="G50" s="583"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750"/>
      <c r="B51" s="748"/>
      <c r="C51" s="584"/>
      <c r="D51" s="568"/>
      <c r="E51" s="581"/>
      <c r="F51" s="584"/>
      <c r="G51" s="584"/>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750"/>
      <c r="B52" s="748"/>
      <c r="C52" s="584"/>
      <c r="D52" s="568"/>
      <c r="E52" s="581"/>
      <c r="F52" s="584"/>
      <c r="G52" s="584"/>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750"/>
      <c r="B53" s="752"/>
      <c r="C53" s="753"/>
      <c r="D53" s="596"/>
      <c r="E53" s="754"/>
      <c r="F53" s="753"/>
      <c r="G53" s="753"/>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747" t="s">
        <v>27</v>
      </c>
      <c r="B54" s="717" t="s">
        <v>99</v>
      </c>
      <c r="C54" s="560" t="s">
        <v>100</v>
      </c>
      <c r="D54" s="555">
        <v>9001</v>
      </c>
      <c r="E54" s="749">
        <v>2008</v>
      </c>
      <c r="F54" s="560" t="s">
        <v>93</v>
      </c>
      <c r="G54" s="560"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747"/>
      <c r="B55" s="748"/>
      <c r="C55" s="584"/>
      <c r="D55" s="568"/>
      <c r="E55" s="581"/>
      <c r="F55" s="584"/>
      <c r="G55" s="584"/>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747"/>
      <c r="B56" s="748"/>
      <c r="C56" s="584"/>
      <c r="D56" s="568"/>
      <c r="E56" s="581"/>
      <c r="F56" s="584"/>
      <c r="G56" s="584"/>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747"/>
      <c r="B57" s="748"/>
      <c r="C57" s="584"/>
      <c r="D57" s="568"/>
      <c r="E57" s="581"/>
      <c r="F57" s="584"/>
      <c r="G57" s="584"/>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747"/>
      <c r="B58" s="748"/>
      <c r="C58" s="584"/>
      <c r="D58" s="568"/>
      <c r="E58" s="581"/>
      <c r="F58" s="584"/>
      <c r="G58" s="584"/>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747"/>
      <c r="B59" s="748"/>
      <c r="C59" s="584"/>
      <c r="D59" s="568"/>
      <c r="E59" s="581"/>
      <c r="F59" s="584"/>
      <c r="G59" s="584"/>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747"/>
      <c r="B60" s="748"/>
      <c r="C60" s="584"/>
      <c r="D60" s="568"/>
      <c r="E60" s="581"/>
      <c r="F60" s="584"/>
      <c r="G60" s="584"/>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747"/>
      <c r="B61" s="716"/>
      <c r="C61" s="546"/>
      <c r="D61" s="547"/>
      <c r="E61" s="582"/>
      <c r="F61" s="546"/>
      <c r="G61" s="546"/>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747" t="s">
        <v>27</v>
      </c>
      <c r="B62" s="751" t="s">
        <v>114</v>
      </c>
      <c r="C62" s="583" t="s">
        <v>92</v>
      </c>
      <c r="D62" s="567">
        <v>14001</v>
      </c>
      <c r="E62" s="580">
        <v>2004</v>
      </c>
      <c r="F62" s="583" t="s">
        <v>93</v>
      </c>
      <c r="G62" s="583"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747"/>
      <c r="B63" s="748"/>
      <c r="C63" s="584"/>
      <c r="D63" s="568"/>
      <c r="E63" s="581"/>
      <c r="F63" s="584"/>
      <c r="G63" s="584"/>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747"/>
      <c r="B64" s="748"/>
      <c r="C64" s="584"/>
      <c r="D64" s="568"/>
      <c r="E64" s="581"/>
      <c r="F64" s="584"/>
      <c r="G64" s="584"/>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747"/>
      <c r="B65" s="752"/>
      <c r="C65" s="753"/>
      <c r="D65" s="596"/>
      <c r="E65" s="754"/>
      <c r="F65" s="753"/>
      <c r="G65" s="753"/>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747" t="s">
        <v>27</v>
      </c>
      <c r="B66" s="717" t="s">
        <v>120</v>
      </c>
      <c r="C66" s="759" t="s">
        <v>121</v>
      </c>
      <c r="D66" s="555">
        <v>18001</v>
      </c>
      <c r="E66" s="749">
        <v>2007</v>
      </c>
      <c r="F66" s="560" t="s">
        <v>122</v>
      </c>
      <c r="G66" s="560"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747"/>
      <c r="B67" s="748"/>
      <c r="C67" s="760"/>
      <c r="D67" s="568"/>
      <c r="E67" s="581"/>
      <c r="F67" s="584"/>
      <c r="G67" s="584"/>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747"/>
      <c r="B68" s="748"/>
      <c r="C68" s="760"/>
      <c r="D68" s="568"/>
      <c r="E68" s="581"/>
      <c r="F68" s="584"/>
      <c r="G68" s="584"/>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747"/>
      <c r="B69" s="752"/>
      <c r="C69" s="761"/>
      <c r="D69" s="596"/>
      <c r="E69" s="754"/>
      <c r="F69" s="753"/>
      <c r="G69" s="753"/>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G66:G69"/>
    <mergeCell ref="A66:A69"/>
    <mergeCell ref="B66:B69"/>
    <mergeCell ref="C66:C69"/>
    <mergeCell ref="D66:D69"/>
    <mergeCell ref="E66:E69"/>
    <mergeCell ref="F66:F6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F10:F27"/>
    <mergeCell ref="G10:G27"/>
    <mergeCell ref="J8:J9"/>
    <mergeCell ref="K8:K9"/>
    <mergeCell ref="L8:L9"/>
    <mergeCell ref="A10:A27"/>
    <mergeCell ref="B10:B27"/>
    <mergeCell ref="C10:C27"/>
    <mergeCell ref="D10:D27"/>
    <mergeCell ref="E10:E27"/>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B4:F4"/>
    <mergeCell ref="G4:I4"/>
    <mergeCell ref="J4:K4"/>
    <mergeCell ref="N4:S4"/>
    <mergeCell ref="B2:S2"/>
    <mergeCell ref="B3:F3"/>
    <mergeCell ref="G3:I3"/>
    <mergeCell ref="J3:K3"/>
    <mergeCell ref="N3:S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U62"/>
  <sheetViews>
    <sheetView topLeftCell="A60" zoomScale="80" zoomScaleNormal="80" workbookViewId="0">
      <selection activeCell="N61" sqref="N61"/>
    </sheetView>
  </sheetViews>
  <sheetFormatPr baseColWidth="10" defaultRowHeight="15.75" x14ac:dyDescent="0.25"/>
  <cols>
    <col min="2" max="2" width="14.125" customWidth="1"/>
    <col min="9" max="9" width="14" customWidth="1"/>
    <col min="10" max="10" width="15.375" customWidth="1"/>
    <col min="11" max="11" width="16" customWidth="1"/>
    <col min="12" max="12" width="18.375" customWidth="1"/>
    <col min="13" max="13" width="16.375" customWidth="1"/>
  </cols>
  <sheetData>
    <row r="1" spans="1:21" ht="16.5" thickBot="1" x14ac:dyDescent="0.3"/>
    <row r="2" spans="1:21" ht="82.5" customHeight="1" x14ac:dyDescent="0.25">
      <c r="A2" s="569" t="s">
        <v>0</v>
      </c>
      <c r="B2" s="570"/>
      <c r="C2" s="570"/>
      <c r="D2" s="570"/>
      <c r="E2" s="570"/>
      <c r="F2" s="570"/>
      <c r="G2" s="570"/>
      <c r="H2" s="570"/>
      <c r="I2" s="570"/>
      <c r="J2" s="570"/>
      <c r="K2" s="570"/>
      <c r="L2" s="570"/>
      <c r="M2" s="570"/>
      <c r="N2" s="570"/>
      <c r="O2" s="570"/>
      <c r="P2" s="570"/>
      <c r="Q2" s="570"/>
      <c r="R2" s="570"/>
      <c r="S2" s="570"/>
      <c r="T2" s="570"/>
      <c r="U2" s="571"/>
    </row>
    <row r="3" spans="1:21" x14ac:dyDescent="0.25">
      <c r="A3" s="572" t="s">
        <v>1</v>
      </c>
      <c r="B3" s="573"/>
      <c r="C3" s="573"/>
      <c r="D3" s="574"/>
      <c r="E3" s="575" t="s">
        <v>207</v>
      </c>
      <c r="F3" s="573"/>
      <c r="G3" s="573"/>
      <c r="H3" s="574"/>
      <c r="I3" s="573" t="s">
        <v>208</v>
      </c>
      <c r="J3" s="573"/>
      <c r="K3" s="574"/>
      <c r="L3" s="575" t="s">
        <v>209</v>
      </c>
      <c r="M3" s="573"/>
      <c r="N3" s="573"/>
      <c r="O3" s="573"/>
      <c r="P3" s="573"/>
      <c r="Q3" s="574"/>
      <c r="R3" s="573" t="s">
        <v>4</v>
      </c>
      <c r="S3" s="573"/>
      <c r="T3" s="573"/>
      <c r="U3" s="574"/>
    </row>
    <row r="4" spans="1:21" ht="16.5" thickBot="1" x14ac:dyDescent="0.3">
      <c r="A4" s="576" t="s">
        <v>210</v>
      </c>
      <c r="B4" s="531"/>
      <c r="C4" s="531"/>
      <c r="D4" s="532"/>
      <c r="E4" s="577">
        <v>42583</v>
      </c>
      <c r="F4" s="578"/>
      <c r="G4" s="578"/>
      <c r="H4" s="579"/>
      <c r="I4" s="578">
        <v>43761</v>
      </c>
      <c r="J4" s="578"/>
      <c r="K4" s="579"/>
      <c r="L4" s="530">
        <v>7</v>
      </c>
      <c r="M4" s="531"/>
      <c r="N4" s="531"/>
      <c r="O4" s="531"/>
      <c r="P4" s="531"/>
      <c r="Q4" s="532"/>
      <c r="R4" s="531" t="s">
        <v>6</v>
      </c>
      <c r="S4" s="531"/>
      <c r="T4" s="531"/>
      <c r="U4" s="532"/>
    </row>
    <row r="5" spans="1:21" ht="16.5" thickBot="1" x14ac:dyDescent="0.3">
      <c r="A5" s="57"/>
      <c r="B5" s="57"/>
      <c r="C5" s="57"/>
      <c r="D5" s="57"/>
      <c r="E5" s="57"/>
      <c r="F5" s="57"/>
      <c r="G5" s="57"/>
      <c r="H5" s="67"/>
      <c r="I5" s="57"/>
      <c r="J5" s="57"/>
      <c r="K5" s="57"/>
      <c r="L5" s="57"/>
      <c r="M5" s="57"/>
      <c r="N5" s="57"/>
      <c r="O5" s="57"/>
      <c r="P5" s="57"/>
      <c r="Q5" s="57"/>
      <c r="R5" s="57"/>
      <c r="S5" s="10"/>
      <c r="T5" s="10"/>
      <c r="U5" s="10"/>
    </row>
    <row r="6" spans="1:21" ht="16.5" thickBot="1" x14ac:dyDescent="0.3">
      <c r="A6" s="533" t="s">
        <v>926</v>
      </c>
      <c r="B6" s="534"/>
      <c r="C6" s="534"/>
      <c r="D6" s="534"/>
      <c r="E6" s="534"/>
      <c r="F6" s="534"/>
      <c r="G6" s="534"/>
      <c r="H6" s="534"/>
      <c r="I6" s="585" t="s">
        <v>1332</v>
      </c>
      <c r="J6" s="586"/>
      <c r="K6" s="586"/>
      <c r="L6" s="586"/>
      <c r="M6" s="586"/>
      <c r="N6" s="586"/>
      <c r="O6" s="586"/>
      <c r="P6" s="586"/>
      <c r="Q6" s="586"/>
      <c r="R6" s="586"/>
      <c r="S6" s="586"/>
      <c r="T6" s="586"/>
      <c r="U6" s="587"/>
    </row>
    <row r="7" spans="1:21" ht="16.5" thickBot="1" x14ac:dyDescent="0.3">
      <c r="A7" s="57"/>
      <c r="B7" s="57"/>
      <c r="C7" s="57"/>
      <c r="D7" s="57"/>
      <c r="E7" s="57"/>
      <c r="F7" s="57"/>
      <c r="G7" s="57"/>
      <c r="H7" s="67"/>
      <c r="I7" s="57"/>
      <c r="J7" s="57"/>
      <c r="K7" s="57"/>
      <c r="L7" s="57"/>
      <c r="M7" s="57"/>
      <c r="N7" s="57"/>
      <c r="O7" s="57"/>
      <c r="P7" s="57"/>
      <c r="Q7" s="57"/>
      <c r="R7" s="261"/>
      <c r="S7" s="261"/>
      <c r="T7" s="261"/>
      <c r="U7" s="261"/>
    </row>
    <row r="8" spans="1:21" x14ac:dyDescent="0.25">
      <c r="A8" s="588" t="s">
        <v>7</v>
      </c>
      <c r="B8" s="590" t="s">
        <v>8</v>
      </c>
      <c r="C8" s="590" t="s">
        <v>9</v>
      </c>
      <c r="D8" s="590" t="s">
        <v>10</v>
      </c>
      <c r="E8" s="590" t="s">
        <v>11</v>
      </c>
      <c r="F8" s="590" t="s">
        <v>12</v>
      </c>
      <c r="G8" s="590" t="s">
        <v>13</v>
      </c>
      <c r="H8" s="590" t="s">
        <v>14</v>
      </c>
      <c r="I8" s="590" t="s">
        <v>15</v>
      </c>
      <c r="J8" s="590" t="s">
        <v>16</v>
      </c>
      <c r="K8" s="594" t="s">
        <v>129</v>
      </c>
      <c r="L8" s="594" t="s">
        <v>925</v>
      </c>
      <c r="M8" s="590" t="s">
        <v>559</v>
      </c>
      <c r="N8" s="590" t="s">
        <v>26</v>
      </c>
      <c r="O8" s="590"/>
      <c r="P8" s="590"/>
      <c r="Q8" s="590" t="s">
        <v>17</v>
      </c>
      <c r="R8" s="592" t="s">
        <v>812</v>
      </c>
      <c r="S8" s="590"/>
      <c r="T8" s="590"/>
      <c r="U8" s="593"/>
    </row>
    <row r="9" spans="1:21" ht="74.25" thickBot="1" x14ac:dyDescent="0.3">
      <c r="A9" s="589"/>
      <c r="B9" s="591"/>
      <c r="C9" s="591"/>
      <c r="D9" s="591"/>
      <c r="E9" s="591"/>
      <c r="F9" s="591"/>
      <c r="G9" s="591"/>
      <c r="H9" s="591"/>
      <c r="I9" s="591"/>
      <c r="J9" s="591"/>
      <c r="K9" s="595"/>
      <c r="L9" s="595"/>
      <c r="M9" s="591"/>
      <c r="N9" s="11" t="s">
        <v>19</v>
      </c>
      <c r="O9" s="11" t="s">
        <v>20</v>
      </c>
      <c r="P9" s="11" t="s">
        <v>21</v>
      </c>
      <c r="Q9" s="591"/>
      <c r="R9" s="262" t="s">
        <v>808</v>
      </c>
      <c r="S9" s="263" t="s">
        <v>928</v>
      </c>
      <c r="T9" s="263" t="s">
        <v>810</v>
      </c>
      <c r="U9" s="174" t="s">
        <v>811</v>
      </c>
    </row>
    <row r="10" spans="1:21" ht="45" x14ac:dyDescent="0.25">
      <c r="A10" s="565" t="s">
        <v>28</v>
      </c>
      <c r="B10" s="535" t="s">
        <v>924</v>
      </c>
      <c r="C10" s="567" t="s">
        <v>923</v>
      </c>
      <c r="D10" s="580">
        <v>2017</v>
      </c>
      <c r="E10" s="583" t="s">
        <v>922</v>
      </c>
      <c r="F10" s="583" t="s">
        <v>32</v>
      </c>
      <c r="G10" s="161">
        <v>1</v>
      </c>
      <c r="H10" s="161" t="s">
        <v>921</v>
      </c>
      <c r="I10" s="175" t="s">
        <v>130</v>
      </c>
      <c r="J10" s="179" t="s">
        <v>802</v>
      </c>
      <c r="K10" s="175" t="s">
        <v>130</v>
      </c>
      <c r="L10" s="179" t="s">
        <v>893</v>
      </c>
      <c r="M10" s="179" t="s">
        <v>24</v>
      </c>
      <c r="N10" s="161" t="s">
        <v>25</v>
      </c>
      <c r="O10" s="161"/>
      <c r="P10" s="161"/>
      <c r="Q10" s="161" t="s">
        <v>24</v>
      </c>
      <c r="R10" s="264" t="s">
        <v>24</v>
      </c>
      <c r="S10" s="165"/>
      <c r="T10" s="165"/>
      <c r="U10" s="165"/>
    </row>
    <row r="11" spans="1:21" ht="45" x14ac:dyDescent="0.25">
      <c r="A11" s="566"/>
      <c r="B11" s="536"/>
      <c r="C11" s="568"/>
      <c r="D11" s="581"/>
      <c r="E11" s="584"/>
      <c r="F11" s="584"/>
      <c r="G11" s="164">
        <v>2</v>
      </c>
      <c r="H11" s="164" t="s">
        <v>34</v>
      </c>
      <c r="I11" s="175" t="s">
        <v>130</v>
      </c>
      <c r="J11" s="176" t="s">
        <v>35</v>
      </c>
      <c r="K11" s="175" t="s">
        <v>130</v>
      </c>
      <c r="L11" s="175" t="s">
        <v>893</v>
      </c>
      <c r="M11" s="176" t="s">
        <v>24</v>
      </c>
      <c r="N11" s="164" t="s">
        <v>25</v>
      </c>
      <c r="O11" s="164"/>
      <c r="P11" s="164"/>
      <c r="Q11" s="164" t="s">
        <v>24</v>
      </c>
      <c r="R11" s="76" t="s">
        <v>24</v>
      </c>
      <c r="S11" s="168"/>
      <c r="T11" s="168"/>
      <c r="U11" s="168"/>
    </row>
    <row r="12" spans="1:21" ht="45" x14ac:dyDescent="0.25">
      <c r="A12" s="566"/>
      <c r="B12" s="536"/>
      <c r="C12" s="568"/>
      <c r="D12" s="581"/>
      <c r="E12" s="584"/>
      <c r="F12" s="584"/>
      <c r="G12" s="164">
        <v>3</v>
      </c>
      <c r="H12" s="164" t="s">
        <v>36</v>
      </c>
      <c r="I12" s="175" t="s">
        <v>130</v>
      </c>
      <c r="J12" s="176" t="s">
        <v>35</v>
      </c>
      <c r="K12" s="175" t="s">
        <v>130</v>
      </c>
      <c r="L12" s="175" t="s">
        <v>893</v>
      </c>
      <c r="M12" s="176" t="s">
        <v>24</v>
      </c>
      <c r="N12" s="164" t="s">
        <v>25</v>
      </c>
      <c r="O12" s="164"/>
      <c r="P12" s="164"/>
      <c r="Q12" s="164" t="s">
        <v>24</v>
      </c>
      <c r="R12" s="76" t="s">
        <v>24</v>
      </c>
      <c r="S12" s="168"/>
      <c r="T12" s="168"/>
      <c r="U12" s="168"/>
    </row>
    <row r="13" spans="1:21" ht="297.75" customHeight="1" x14ac:dyDescent="0.25">
      <c r="A13" s="566"/>
      <c r="B13" s="536"/>
      <c r="C13" s="568"/>
      <c r="D13" s="581"/>
      <c r="E13" s="584"/>
      <c r="F13" s="584"/>
      <c r="G13" s="168">
        <v>4</v>
      </c>
      <c r="H13" s="164" t="s">
        <v>920</v>
      </c>
      <c r="I13" s="265" t="s">
        <v>1360</v>
      </c>
      <c r="J13" s="176" t="s">
        <v>35</v>
      </c>
      <c r="K13" s="176" t="s">
        <v>993</v>
      </c>
      <c r="L13" s="175" t="s">
        <v>893</v>
      </c>
      <c r="M13" s="176" t="s">
        <v>907</v>
      </c>
      <c r="N13" s="164" t="s">
        <v>22</v>
      </c>
      <c r="O13" s="164"/>
      <c r="P13" s="164"/>
      <c r="Q13" s="164" t="s">
        <v>24</v>
      </c>
      <c r="R13" s="76" t="s">
        <v>24</v>
      </c>
      <c r="S13" s="168"/>
      <c r="T13" s="168"/>
      <c r="U13" s="168"/>
    </row>
    <row r="14" spans="1:21" ht="294.75" x14ac:dyDescent="0.25">
      <c r="A14" s="566"/>
      <c r="B14" s="536"/>
      <c r="C14" s="568"/>
      <c r="D14" s="581"/>
      <c r="E14" s="584"/>
      <c r="F14" s="584"/>
      <c r="G14" s="168">
        <v>5</v>
      </c>
      <c r="H14" s="164" t="s">
        <v>900</v>
      </c>
      <c r="I14" s="265" t="s">
        <v>1361</v>
      </c>
      <c r="J14" s="176" t="s">
        <v>919</v>
      </c>
      <c r="K14" s="176" t="s">
        <v>994</v>
      </c>
      <c r="L14" s="175" t="s">
        <v>893</v>
      </c>
      <c r="M14" s="176" t="s">
        <v>907</v>
      </c>
      <c r="N14" s="164" t="s">
        <v>22</v>
      </c>
      <c r="O14" s="164"/>
      <c r="P14" s="164"/>
      <c r="Q14" s="164" t="s">
        <v>24</v>
      </c>
      <c r="R14" s="76"/>
      <c r="S14" s="168"/>
      <c r="T14" s="168"/>
      <c r="U14" s="168"/>
    </row>
    <row r="15" spans="1:21" ht="293.25" x14ac:dyDescent="0.25">
      <c r="A15" s="566"/>
      <c r="B15" s="536"/>
      <c r="C15" s="568"/>
      <c r="D15" s="581"/>
      <c r="E15" s="584"/>
      <c r="F15" s="584"/>
      <c r="G15" s="168">
        <v>6</v>
      </c>
      <c r="H15" s="164" t="s">
        <v>899</v>
      </c>
      <c r="I15" s="265" t="s">
        <v>1362</v>
      </c>
      <c r="J15" s="176" t="s">
        <v>35</v>
      </c>
      <c r="K15" s="176" t="s">
        <v>994</v>
      </c>
      <c r="L15" s="175" t="s">
        <v>893</v>
      </c>
      <c r="M15" s="176" t="s">
        <v>914</v>
      </c>
      <c r="N15" s="164" t="s">
        <v>22</v>
      </c>
      <c r="O15" s="164"/>
      <c r="P15" s="164"/>
      <c r="Q15" s="164" t="s">
        <v>24</v>
      </c>
      <c r="R15" s="76"/>
      <c r="S15" s="168"/>
      <c r="T15" s="168"/>
      <c r="U15" s="168"/>
    </row>
    <row r="16" spans="1:21" ht="409.5" x14ac:dyDescent="0.25">
      <c r="A16" s="566"/>
      <c r="B16" s="536"/>
      <c r="C16" s="568"/>
      <c r="D16" s="581"/>
      <c r="E16" s="584"/>
      <c r="F16" s="584"/>
      <c r="G16" s="168">
        <v>7</v>
      </c>
      <c r="H16" s="164" t="s">
        <v>898</v>
      </c>
      <c r="I16" s="265" t="s">
        <v>1363</v>
      </c>
      <c r="J16" s="176" t="s">
        <v>35</v>
      </c>
      <c r="K16" s="176" t="s">
        <v>995</v>
      </c>
      <c r="L16" s="175" t="s">
        <v>893</v>
      </c>
      <c r="M16" s="176" t="s">
        <v>907</v>
      </c>
      <c r="N16" s="164" t="s">
        <v>22</v>
      </c>
      <c r="O16" s="164"/>
      <c r="P16" s="164"/>
      <c r="Q16" s="164" t="s">
        <v>24</v>
      </c>
      <c r="R16" s="76"/>
      <c r="S16" s="168"/>
      <c r="T16" s="168"/>
      <c r="U16" s="168"/>
    </row>
    <row r="17" spans="1:21" ht="214.5" customHeight="1" x14ac:dyDescent="0.25">
      <c r="A17" s="566"/>
      <c r="B17" s="536"/>
      <c r="C17" s="568"/>
      <c r="D17" s="581"/>
      <c r="E17" s="584"/>
      <c r="F17" s="584"/>
      <c r="G17" s="168">
        <v>8</v>
      </c>
      <c r="H17" s="164" t="s">
        <v>895</v>
      </c>
      <c r="I17" s="265" t="s">
        <v>1364</v>
      </c>
      <c r="J17" s="176" t="s">
        <v>35</v>
      </c>
      <c r="K17" s="176" t="s">
        <v>995</v>
      </c>
      <c r="L17" s="175" t="s">
        <v>893</v>
      </c>
      <c r="M17" s="176" t="s">
        <v>907</v>
      </c>
      <c r="N17" s="164" t="s">
        <v>22</v>
      </c>
      <c r="O17" s="164"/>
      <c r="P17" s="164"/>
      <c r="Q17" s="164" t="s">
        <v>24</v>
      </c>
      <c r="R17" s="76"/>
      <c r="S17" s="168"/>
      <c r="T17" s="168"/>
      <c r="U17" s="168"/>
    </row>
    <row r="18" spans="1:21" ht="292.5" customHeight="1" x14ac:dyDescent="0.25">
      <c r="A18" s="566"/>
      <c r="B18" s="560"/>
      <c r="C18" s="568"/>
      <c r="D18" s="581"/>
      <c r="E18" s="584"/>
      <c r="F18" s="584"/>
      <c r="G18" s="168">
        <v>9</v>
      </c>
      <c r="H18" s="164" t="s">
        <v>894</v>
      </c>
      <c r="I18" s="265" t="s">
        <v>1365</v>
      </c>
      <c r="J18" s="176" t="s">
        <v>918</v>
      </c>
      <c r="K18" s="176" t="s">
        <v>995</v>
      </c>
      <c r="L18" s="175" t="s">
        <v>893</v>
      </c>
      <c r="M18" s="176" t="s">
        <v>907</v>
      </c>
      <c r="N18" s="164" t="s">
        <v>22</v>
      </c>
      <c r="O18" s="164"/>
      <c r="P18" s="164"/>
      <c r="Q18" s="164" t="s">
        <v>24</v>
      </c>
      <c r="R18" s="76"/>
      <c r="S18" s="168"/>
      <c r="T18" s="168"/>
      <c r="U18" s="168"/>
    </row>
    <row r="19" spans="1:21" ht="275.25" x14ac:dyDescent="0.25">
      <c r="A19" s="566"/>
      <c r="B19" s="546" t="s">
        <v>917</v>
      </c>
      <c r="C19" s="568"/>
      <c r="D19" s="581"/>
      <c r="E19" s="584"/>
      <c r="F19" s="584"/>
      <c r="G19" s="164">
        <v>1</v>
      </c>
      <c r="H19" s="164" t="s">
        <v>916</v>
      </c>
      <c r="I19" s="7" t="s">
        <v>1366</v>
      </c>
      <c r="J19" s="176" t="s">
        <v>915</v>
      </c>
      <c r="K19" s="176" t="s">
        <v>995</v>
      </c>
      <c r="L19" s="175" t="s">
        <v>893</v>
      </c>
      <c r="M19" s="176" t="s">
        <v>914</v>
      </c>
      <c r="N19" s="164" t="s">
        <v>22</v>
      </c>
      <c r="O19" s="164"/>
      <c r="P19" s="164"/>
      <c r="Q19" s="164" t="s">
        <v>24</v>
      </c>
      <c r="R19" s="76" t="s">
        <v>24</v>
      </c>
      <c r="S19" s="168"/>
      <c r="T19" s="168"/>
      <c r="U19" s="168"/>
    </row>
    <row r="20" spans="1:21" ht="409.5" x14ac:dyDescent="0.25">
      <c r="A20" s="566"/>
      <c r="B20" s="536"/>
      <c r="C20" s="568"/>
      <c r="D20" s="581"/>
      <c r="E20" s="584"/>
      <c r="F20" s="584"/>
      <c r="G20" s="164">
        <v>2</v>
      </c>
      <c r="H20" s="164" t="s">
        <v>913</v>
      </c>
      <c r="I20" s="265" t="s">
        <v>1367</v>
      </c>
      <c r="J20" s="176" t="s">
        <v>912</v>
      </c>
      <c r="K20" s="176" t="s">
        <v>995</v>
      </c>
      <c r="L20" s="175" t="s">
        <v>893</v>
      </c>
      <c r="M20" s="176" t="s">
        <v>911</v>
      </c>
      <c r="N20" s="164" t="s">
        <v>22</v>
      </c>
      <c r="O20" s="164"/>
      <c r="P20" s="164"/>
      <c r="Q20" s="164" t="s">
        <v>24</v>
      </c>
      <c r="R20" s="76" t="s">
        <v>24</v>
      </c>
      <c r="S20" s="168"/>
      <c r="T20" s="168"/>
      <c r="U20" s="168"/>
    </row>
    <row r="21" spans="1:21" ht="138" x14ac:dyDescent="0.25">
      <c r="A21" s="566"/>
      <c r="B21" s="536"/>
      <c r="C21" s="568"/>
      <c r="D21" s="581"/>
      <c r="E21" s="584"/>
      <c r="F21" s="584"/>
      <c r="G21" s="164">
        <v>3</v>
      </c>
      <c r="H21" s="164" t="s">
        <v>910</v>
      </c>
      <c r="I21" s="7" t="s">
        <v>1368</v>
      </c>
      <c r="J21" s="176" t="s">
        <v>35</v>
      </c>
      <c r="K21" s="176" t="s">
        <v>995</v>
      </c>
      <c r="L21" s="175" t="s">
        <v>893</v>
      </c>
      <c r="M21" s="176" t="s">
        <v>907</v>
      </c>
      <c r="N21" s="164" t="s">
        <v>22</v>
      </c>
      <c r="O21" s="164"/>
      <c r="P21" s="164"/>
      <c r="Q21" s="164" t="s">
        <v>24</v>
      </c>
      <c r="R21" s="76" t="s">
        <v>24</v>
      </c>
      <c r="S21" s="168"/>
      <c r="T21" s="168"/>
      <c r="U21" s="168"/>
    </row>
    <row r="22" spans="1:21" ht="409.5" x14ac:dyDescent="0.25">
      <c r="A22" s="566"/>
      <c r="B22" s="536"/>
      <c r="C22" s="568"/>
      <c r="D22" s="581"/>
      <c r="E22" s="584"/>
      <c r="F22" s="584"/>
      <c r="G22" s="164">
        <v>4</v>
      </c>
      <c r="H22" s="164" t="s">
        <v>909</v>
      </c>
      <c r="I22" s="265" t="s">
        <v>1369</v>
      </c>
      <c r="J22" s="176" t="s">
        <v>908</v>
      </c>
      <c r="K22" s="176" t="s">
        <v>995</v>
      </c>
      <c r="L22" s="175" t="s">
        <v>893</v>
      </c>
      <c r="M22" s="176" t="s">
        <v>907</v>
      </c>
      <c r="N22" s="164" t="s">
        <v>22</v>
      </c>
      <c r="O22" s="164"/>
      <c r="P22" s="164"/>
      <c r="Q22" s="164" t="s">
        <v>24</v>
      </c>
      <c r="R22" s="76" t="s">
        <v>24</v>
      </c>
      <c r="S22" s="168"/>
      <c r="T22" s="168"/>
      <c r="U22" s="168"/>
    </row>
    <row r="23" spans="1:21" ht="336.75" thickBot="1" x14ac:dyDescent="0.3">
      <c r="A23" s="566"/>
      <c r="B23" s="536"/>
      <c r="C23" s="547"/>
      <c r="D23" s="582"/>
      <c r="E23" s="546"/>
      <c r="F23" s="546"/>
      <c r="G23" s="169">
        <v>5</v>
      </c>
      <c r="H23" s="169" t="s">
        <v>906</v>
      </c>
      <c r="I23" s="22" t="s">
        <v>1370</v>
      </c>
      <c r="J23" s="177" t="s">
        <v>905</v>
      </c>
      <c r="K23" s="176" t="s">
        <v>995</v>
      </c>
      <c r="L23" s="178" t="s">
        <v>893</v>
      </c>
      <c r="M23" s="177" t="s">
        <v>904</v>
      </c>
      <c r="N23" s="169" t="s">
        <v>22</v>
      </c>
      <c r="O23" s="169"/>
      <c r="P23" s="169"/>
      <c r="Q23" s="169" t="s">
        <v>24</v>
      </c>
      <c r="R23" s="266" t="s">
        <v>24</v>
      </c>
      <c r="S23" s="39"/>
      <c r="T23" s="39"/>
      <c r="U23" s="39"/>
    </row>
    <row r="24" spans="1:21" ht="45" x14ac:dyDescent="0.25">
      <c r="A24" s="598" t="s">
        <v>28</v>
      </c>
      <c r="B24" s="535" t="s">
        <v>92</v>
      </c>
      <c r="C24" s="538">
        <v>28000</v>
      </c>
      <c r="D24" s="541">
        <v>2008</v>
      </c>
      <c r="E24" s="535" t="s">
        <v>93</v>
      </c>
      <c r="F24" s="535" t="s">
        <v>903</v>
      </c>
      <c r="G24" s="267">
        <v>1</v>
      </c>
      <c r="H24" s="268" t="s">
        <v>94</v>
      </c>
      <c r="I24" s="267" t="s">
        <v>24</v>
      </c>
      <c r="J24" s="179" t="s">
        <v>35</v>
      </c>
      <c r="K24" s="267" t="s">
        <v>24</v>
      </c>
      <c r="L24" s="179" t="s">
        <v>893</v>
      </c>
      <c r="M24" s="179" t="s">
        <v>24</v>
      </c>
      <c r="N24" s="161" t="s">
        <v>24</v>
      </c>
      <c r="O24" s="161"/>
      <c r="P24" s="161"/>
      <c r="Q24" s="161" t="s">
        <v>24</v>
      </c>
      <c r="R24" s="264" t="s">
        <v>24</v>
      </c>
      <c r="S24" s="165"/>
      <c r="T24" s="165"/>
      <c r="U24" s="165"/>
    </row>
    <row r="25" spans="1:21" ht="45" x14ac:dyDescent="0.25">
      <c r="A25" s="599"/>
      <c r="B25" s="536"/>
      <c r="C25" s="539"/>
      <c r="D25" s="542"/>
      <c r="E25" s="536"/>
      <c r="F25" s="536"/>
      <c r="G25" s="269">
        <v>2</v>
      </c>
      <c r="H25" s="163" t="s">
        <v>34</v>
      </c>
      <c r="I25" s="269" t="s">
        <v>24</v>
      </c>
      <c r="J25" s="176" t="s">
        <v>35</v>
      </c>
      <c r="K25" s="269" t="s">
        <v>24</v>
      </c>
      <c r="L25" s="176" t="s">
        <v>893</v>
      </c>
      <c r="M25" s="176" t="s">
        <v>24</v>
      </c>
      <c r="N25" s="164" t="s">
        <v>24</v>
      </c>
      <c r="O25" s="164"/>
      <c r="P25" s="164"/>
      <c r="Q25" s="164" t="s">
        <v>24</v>
      </c>
      <c r="R25" s="76" t="s">
        <v>24</v>
      </c>
      <c r="S25" s="168"/>
      <c r="T25" s="168"/>
      <c r="U25" s="168"/>
    </row>
    <row r="26" spans="1:21" ht="45" x14ac:dyDescent="0.25">
      <c r="A26" s="599"/>
      <c r="B26" s="536"/>
      <c r="C26" s="539"/>
      <c r="D26" s="542"/>
      <c r="E26" s="536"/>
      <c r="F26" s="536"/>
      <c r="G26" s="269">
        <v>3</v>
      </c>
      <c r="H26" s="163" t="s">
        <v>95</v>
      </c>
      <c r="I26" s="269" t="s">
        <v>24</v>
      </c>
      <c r="J26" s="176" t="s">
        <v>35</v>
      </c>
      <c r="K26" s="269" t="s">
        <v>24</v>
      </c>
      <c r="L26" s="176" t="s">
        <v>893</v>
      </c>
      <c r="M26" s="176" t="s">
        <v>24</v>
      </c>
      <c r="N26" s="164" t="s">
        <v>24</v>
      </c>
      <c r="O26" s="164"/>
      <c r="P26" s="164"/>
      <c r="Q26" s="164" t="s">
        <v>24</v>
      </c>
      <c r="R26" s="76" t="s">
        <v>24</v>
      </c>
      <c r="S26" s="168"/>
      <c r="T26" s="168"/>
      <c r="U26" s="168"/>
    </row>
    <row r="27" spans="1:21" x14ac:dyDescent="0.25">
      <c r="A27" s="599"/>
      <c r="B27" s="536"/>
      <c r="C27" s="539"/>
      <c r="D27" s="542"/>
      <c r="E27" s="536"/>
      <c r="F27" s="536"/>
      <c r="G27" s="601">
        <v>4</v>
      </c>
      <c r="H27" s="551" t="s">
        <v>96</v>
      </c>
      <c r="I27" s="552" t="s">
        <v>1371</v>
      </c>
      <c r="J27" s="546" t="s">
        <v>35</v>
      </c>
      <c r="K27" s="547" t="s">
        <v>996</v>
      </c>
      <c r="L27" s="546" t="s">
        <v>893</v>
      </c>
      <c r="M27" s="546" t="s">
        <v>902</v>
      </c>
      <c r="N27" s="544" t="s">
        <v>22</v>
      </c>
      <c r="O27" s="547"/>
      <c r="P27" s="547"/>
      <c r="Q27" s="547" t="s">
        <v>24</v>
      </c>
      <c r="R27" s="549" t="s">
        <v>24</v>
      </c>
      <c r="S27" s="544"/>
      <c r="T27" s="544"/>
      <c r="U27" s="544"/>
    </row>
    <row r="28" spans="1:21" ht="16.5" thickBot="1" x14ac:dyDescent="0.3">
      <c r="A28" s="600"/>
      <c r="B28" s="537"/>
      <c r="C28" s="540"/>
      <c r="D28" s="543"/>
      <c r="E28" s="537"/>
      <c r="F28" s="537"/>
      <c r="G28" s="602"/>
      <c r="H28" s="540"/>
      <c r="I28" s="553"/>
      <c r="J28" s="537"/>
      <c r="K28" s="548"/>
      <c r="L28" s="537"/>
      <c r="M28" s="537"/>
      <c r="N28" s="545"/>
      <c r="O28" s="548"/>
      <c r="P28" s="548"/>
      <c r="Q28" s="548"/>
      <c r="R28" s="550"/>
      <c r="S28" s="545"/>
      <c r="T28" s="545"/>
      <c r="U28" s="545"/>
    </row>
    <row r="29" spans="1:21" ht="45" x14ac:dyDescent="0.25">
      <c r="A29" s="565" t="s">
        <v>99</v>
      </c>
      <c r="B29" s="535" t="s">
        <v>100</v>
      </c>
      <c r="C29" s="554">
        <v>9001</v>
      </c>
      <c r="D29" s="541">
        <v>2015</v>
      </c>
      <c r="E29" s="535" t="s">
        <v>93</v>
      </c>
      <c r="F29" s="535" t="s">
        <v>101</v>
      </c>
      <c r="G29" s="36">
        <v>2</v>
      </c>
      <c r="H29" s="161" t="s">
        <v>34</v>
      </c>
      <c r="I29" s="165" t="s">
        <v>24</v>
      </c>
      <c r="J29" s="175" t="s">
        <v>35</v>
      </c>
      <c r="K29" s="165" t="s">
        <v>24</v>
      </c>
      <c r="L29" s="175" t="s">
        <v>133</v>
      </c>
      <c r="M29" s="46" t="s">
        <v>24</v>
      </c>
      <c r="N29" s="46" t="s">
        <v>24</v>
      </c>
      <c r="O29" s="46"/>
      <c r="P29" s="46"/>
      <c r="Q29" s="171" t="s">
        <v>24</v>
      </c>
      <c r="R29" s="270" t="s">
        <v>24</v>
      </c>
      <c r="S29" s="165"/>
      <c r="T29" s="165"/>
      <c r="U29" s="165"/>
    </row>
    <row r="30" spans="1:21" ht="45" x14ac:dyDescent="0.25">
      <c r="A30" s="566"/>
      <c r="B30" s="536"/>
      <c r="C30" s="564"/>
      <c r="D30" s="542"/>
      <c r="E30" s="536"/>
      <c r="F30" s="536"/>
      <c r="G30" s="168">
        <v>3</v>
      </c>
      <c r="H30" s="164" t="s">
        <v>36</v>
      </c>
      <c r="I30" s="168" t="s">
        <v>24</v>
      </c>
      <c r="J30" s="176" t="s">
        <v>35</v>
      </c>
      <c r="K30" s="168" t="s">
        <v>24</v>
      </c>
      <c r="L30" s="175" t="s">
        <v>133</v>
      </c>
      <c r="M30" s="48" t="s">
        <v>24</v>
      </c>
      <c r="N30" s="48" t="s">
        <v>24</v>
      </c>
      <c r="O30" s="48"/>
      <c r="P30" s="48"/>
      <c r="Q30" s="164" t="s">
        <v>24</v>
      </c>
      <c r="R30" s="271" t="s">
        <v>24</v>
      </c>
      <c r="S30" s="168"/>
      <c r="T30" s="168"/>
      <c r="U30" s="168"/>
    </row>
    <row r="31" spans="1:21" ht="295.5" x14ac:dyDescent="0.25">
      <c r="A31" s="566"/>
      <c r="B31" s="536"/>
      <c r="C31" s="564"/>
      <c r="D31" s="542"/>
      <c r="E31" s="536"/>
      <c r="F31" s="536"/>
      <c r="G31" s="168">
        <v>4</v>
      </c>
      <c r="H31" s="164" t="s">
        <v>901</v>
      </c>
      <c r="I31" s="265" t="s">
        <v>1372</v>
      </c>
      <c r="J31" s="176" t="s">
        <v>35</v>
      </c>
      <c r="K31" s="7" t="s">
        <v>997</v>
      </c>
      <c r="L31" s="175" t="s">
        <v>893</v>
      </c>
      <c r="M31" s="177" t="s">
        <v>892</v>
      </c>
      <c r="N31" s="168" t="s">
        <v>22</v>
      </c>
      <c r="O31" s="48"/>
      <c r="P31" s="48"/>
      <c r="Q31" s="164" t="s">
        <v>24</v>
      </c>
      <c r="R31" s="271" t="s">
        <v>24</v>
      </c>
      <c r="S31" s="168"/>
      <c r="T31" s="168"/>
      <c r="U31" s="168"/>
    </row>
    <row r="32" spans="1:21" ht="294" x14ac:dyDescent="0.25">
      <c r="A32" s="566"/>
      <c r="B32" s="536"/>
      <c r="C32" s="564"/>
      <c r="D32" s="542"/>
      <c r="E32" s="536"/>
      <c r="F32" s="536"/>
      <c r="G32" s="168">
        <v>5</v>
      </c>
      <c r="H32" s="164" t="s">
        <v>900</v>
      </c>
      <c r="I32" s="265" t="s">
        <v>1373</v>
      </c>
      <c r="J32" s="176" t="s">
        <v>35</v>
      </c>
      <c r="K32" s="7" t="s">
        <v>998</v>
      </c>
      <c r="L32" s="175" t="s">
        <v>893</v>
      </c>
      <c r="M32" s="177" t="s">
        <v>892</v>
      </c>
      <c r="N32" s="168" t="s">
        <v>22</v>
      </c>
      <c r="O32" s="48"/>
      <c r="P32" s="48"/>
      <c r="Q32" s="164" t="s">
        <v>24</v>
      </c>
      <c r="R32" s="271" t="s">
        <v>24</v>
      </c>
      <c r="S32" s="168"/>
      <c r="T32" s="168"/>
      <c r="U32" s="168"/>
    </row>
    <row r="33" spans="1:21" ht="324.75" x14ac:dyDescent="0.25">
      <c r="A33" s="566"/>
      <c r="B33" s="536"/>
      <c r="C33" s="564"/>
      <c r="D33" s="542"/>
      <c r="E33" s="536"/>
      <c r="F33" s="536"/>
      <c r="G33" s="168">
        <v>6</v>
      </c>
      <c r="H33" s="164" t="s">
        <v>899</v>
      </c>
      <c r="I33" s="265" t="s">
        <v>1374</v>
      </c>
      <c r="J33" s="176" t="s">
        <v>35</v>
      </c>
      <c r="K33" s="7" t="s">
        <v>998</v>
      </c>
      <c r="L33" s="175" t="s">
        <v>893</v>
      </c>
      <c r="M33" s="177" t="s">
        <v>892</v>
      </c>
      <c r="N33" s="168" t="s">
        <v>22</v>
      </c>
      <c r="O33" s="48"/>
      <c r="P33" s="48"/>
      <c r="Q33" s="48" t="s">
        <v>24</v>
      </c>
      <c r="R33" s="271" t="s">
        <v>24</v>
      </c>
      <c r="S33" s="168"/>
      <c r="T33" s="168"/>
      <c r="U33" s="168"/>
    </row>
    <row r="34" spans="1:21" ht="409.5" x14ac:dyDescent="0.25">
      <c r="A34" s="566"/>
      <c r="B34" s="536"/>
      <c r="C34" s="564"/>
      <c r="D34" s="542"/>
      <c r="E34" s="536"/>
      <c r="F34" s="536"/>
      <c r="G34" s="168">
        <v>7</v>
      </c>
      <c r="H34" s="164" t="s">
        <v>898</v>
      </c>
      <c r="I34" s="265" t="s">
        <v>1375</v>
      </c>
      <c r="J34" s="176" t="s">
        <v>35</v>
      </c>
      <c r="K34" s="7" t="s">
        <v>999</v>
      </c>
      <c r="L34" s="175" t="s">
        <v>893</v>
      </c>
      <c r="M34" s="177" t="s">
        <v>892</v>
      </c>
      <c r="N34" s="48" t="s">
        <v>22</v>
      </c>
      <c r="O34" s="164"/>
      <c r="P34" s="48"/>
      <c r="Q34" s="48" t="s">
        <v>24</v>
      </c>
      <c r="R34" s="76" t="s">
        <v>24</v>
      </c>
      <c r="S34" s="168"/>
      <c r="T34" s="168"/>
      <c r="U34" s="168"/>
    </row>
    <row r="35" spans="1:21" ht="409.5" x14ac:dyDescent="0.25">
      <c r="A35" s="566"/>
      <c r="B35" s="536"/>
      <c r="C35" s="564"/>
      <c r="D35" s="542"/>
      <c r="E35" s="536"/>
      <c r="F35" s="536"/>
      <c r="G35" s="172">
        <v>8</v>
      </c>
      <c r="H35" s="169" t="s">
        <v>897</v>
      </c>
      <c r="I35" s="22" t="s">
        <v>1376</v>
      </c>
      <c r="J35" s="177" t="s">
        <v>35</v>
      </c>
      <c r="K35" s="7" t="s">
        <v>999</v>
      </c>
      <c r="L35" s="176" t="s">
        <v>893</v>
      </c>
      <c r="M35" s="177" t="s">
        <v>896</v>
      </c>
      <c r="N35" s="169" t="s">
        <v>22</v>
      </c>
      <c r="O35" s="51"/>
      <c r="P35" s="51"/>
      <c r="Q35" s="51" t="s">
        <v>24</v>
      </c>
      <c r="R35" s="272" t="s">
        <v>24</v>
      </c>
      <c r="S35" s="168"/>
      <c r="T35" s="168"/>
      <c r="U35" s="168"/>
    </row>
    <row r="36" spans="1:21" ht="409.5" x14ac:dyDescent="0.25">
      <c r="A36" s="566"/>
      <c r="B36" s="536"/>
      <c r="C36" s="564"/>
      <c r="D36" s="542"/>
      <c r="E36" s="536"/>
      <c r="F36" s="536"/>
      <c r="G36" s="168">
        <v>9</v>
      </c>
      <c r="H36" s="164" t="s">
        <v>895</v>
      </c>
      <c r="I36" s="7" t="s">
        <v>1377</v>
      </c>
      <c r="J36" s="177" t="s">
        <v>35</v>
      </c>
      <c r="K36" s="7" t="s">
        <v>999</v>
      </c>
      <c r="L36" s="176" t="s">
        <v>893</v>
      </c>
      <c r="M36" s="176" t="s">
        <v>892</v>
      </c>
      <c r="N36" s="164" t="s">
        <v>22</v>
      </c>
      <c r="O36" s="51"/>
      <c r="P36" s="51"/>
      <c r="Q36" s="51" t="s">
        <v>24</v>
      </c>
      <c r="R36" s="272" t="s">
        <v>24</v>
      </c>
      <c r="S36" s="168"/>
      <c r="T36" s="168"/>
      <c r="U36" s="168"/>
    </row>
    <row r="37" spans="1:21" ht="185.25" thickBot="1" x14ac:dyDescent="0.3">
      <c r="A37" s="603"/>
      <c r="B37" s="537"/>
      <c r="C37" s="548"/>
      <c r="D37" s="543"/>
      <c r="E37" s="537"/>
      <c r="F37" s="537"/>
      <c r="G37" s="273">
        <v>10</v>
      </c>
      <c r="H37" s="274" t="s">
        <v>894</v>
      </c>
      <c r="I37" s="275" t="s">
        <v>1378</v>
      </c>
      <c r="J37" s="180" t="s">
        <v>35</v>
      </c>
      <c r="K37" s="41"/>
      <c r="L37" s="180" t="s">
        <v>893</v>
      </c>
      <c r="M37" s="180" t="s">
        <v>892</v>
      </c>
      <c r="N37" s="181" t="s">
        <v>22</v>
      </c>
      <c r="O37" s="55"/>
      <c r="P37" s="55"/>
      <c r="Q37" s="55" t="s">
        <v>24</v>
      </c>
      <c r="R37" s="276" t="s">
        <v>24</v>
      </c>
      <c r="S37" s="39"/>
      <c r="T37" s="39"/>
      <c r="U37" s="39"/>
    </row>
    <row r="38" spans="1:21" ht="409.5" x14ac:dyDescent="0.25">
      <c r="A38" s="565" t="s">
        <v>28</v>
      </c>
      <c r="B38" s="535" t="s">
        <v>196</v>
      </c>
      <c r="C38" s="554">
        <v>2</v>
      </c>
      <c r="D38" s="541">
        <v>2008</v>
      </c>
      <c r="E38" s="535" t="s">
        <v>891</v>
      </c>
      <c r="F38" s="535" t="s">
        <v>195</v>
      </c>
      <c r="G38" s="604">
        <v>4</v>
      </c>
      <c r="H38" s="554" t="s">
        <v>890</v>
      </c>
      <c r="I38" s="277" t="s">
        <v>1379</v>
      </c>
      <c r="J38" s="535" t="s">
        <v>35</v>
      </c>
      <c r="K38" s="554" t="s">
        <v>1000</v>
      </c>
      <c r="L38" s="535" t="s">
        <v>143</v>
      </c>
      <c r="M38" s="535" t="s">
        <v>886</v>
      </c>
      <c r="N38" s="554" t="s">
        <v>22</v>
      </c>
      <c r="O38" s="556"/>
      <c r="P38" s="556"/>
      <c r="Q38" s="554" t="s">
        <v>24</v>
      </c>
      <c r="R38" s="558" t="s">
        <v>24</v>
      </c>
      <c r="S38" s="165"/>
      <c r="T38" s="165"/>
      <c r="U38" s="165"/>
    </row>
    <row r="39" spans="1:21" ht="409.5" x14ac:dyDescent="0.25">
      <c r="A39" s="566"/>
      <c r="B39" s="536"/>
      <c r="C39" s="564"/>
      <c r="D39" s="542"/>
      <c r="E39" s="536"/>
      <c r="F39" s="536"/>
      <c r="G39" s="605"/>
      <c r="H39" s="555"/>
      <c r="I39" s="278" t="s">
        <v>1380</v>
      </c>
      <c r="J39" s="560"/>
      <c r="K39" s="555"/>
      <c r="L39" s="560"/>
      <c r="M39" s="560"/>
      <c r="N39" s="555"/>
      <c r="O39" s="557"/>
      <c r="P39" s="557"/>
      <c r="Q39" s="555"/>
      <c r="R39" s="559"/>
      <c r="S39" s="168"/>
      <c r="T39" s="168"/>
      <c r="U39" s="168"/>
    </row>
    <row r="40" spans="1:21" ht="409.5" x14ac:dyDescent="0.25">
      <c r="A40" s="566"/>
      <c r="B40" s="536"/>
      <c r="C40" s="564"/>
      <c r="D40" s="542"/>
      <c r="E40" s="536"/>
      <c r="F40" s="536"/>
      <c r="G40" s="168">
        <v>6</v>
      </c>
      <c r="H40" s="164" t="s">
        <v>889</v>
      </c>
      <c r="I40" s="265" t="s">
        <v>1381</v>
      </c>
      <c r="J40" s="176" t="s">
        <v>35</v>
      </c>
      <c r="K40" s="7" t="s">
        <v>1001</v>
      </c>
      <c r="L40" s="176" t="s">
        <v>143</v>
      </c>
      <c r="M40" s="176" t="s">
        <v>886</v>
      </c>
      <c r="N40" s="164" t="s">
        <v>22</v>
      </c>
      <c r="O40" s="164"/>
      <c r="P40" s="164"/>
      <c r="Q40" s="164" t="s">
        <v>24</v>
      </c>
      <c r="R40" s="76" t="s">
        <v>24</v>
      </c>
      <c r="S40" s="168"/>
      <c r="T40" s="168"/>
      <c r="U40" s="168"/>
    </row>
    <row r="41" spans="1:21" ht="409.5" x14ac:dyDescent="0.25">
      <c r="A41" s="566"/>
      <c r="B41" s="536"/>
      <c r="C41" s="564"/>
      <c r="D41" s="542"/>
      <c r="E41" s="536"/>
      <c r="F41" s="536"/>
      <c r="G41" s="165">
        <v>7</v>
      </c>
      <c r="H41" s="171" t="s">
        <v>888</v>
      </c>
      <c r="I41" s="265" t="s">
        <v>1382</v>
      </c>
      <c r="J41" s="176" t="s">
        <v>35</v>
      </c>
      <c r="K41" s="279" t="s">
        <v>1002</v>
      </c>
      <c r="L41" s="176" t="s">
        <v>143</v>
      </c>
      <c r="M41" s="176" t="s">
        <v>886</v>
      </c>
      <c r="N41" s="164" t="s">
        <v>22</v>
      </c>
      <c r="O41" s="164"/>
      <c r="P41" s="164"/>
      <c r="Q41" s="164" t="s">
        <v>24</v>
      </c>
      <c r="R41" s="76" t="s">
        <v>24</v>
      </c>
      <c r="S41" s="168"/>
      <c r="T41" s="168"/>
      <c r="U41" s="168"/>
    </row>
    <row r="42" spans="1:21" ht="409.5" x14ac:dyDescent="0.25">
      <c r="A42" s="566"/>
      <c r="B42" s="536"/>
      <c r="C42" s="564"/>
      <c r="D42" s="542"/>
      <c r="E42" s="536"/>
      <c r="F42" s="536"/>
      <c r="G42" s="63">
        <v>8</v>
      </c>
      <c r="H42" s="164" t="s">
        <v>887</v>
      </c>
      <c r="I42" s="265" t="s">
        <v>1383</v>
      </c>
      <c r="J42" s="176" t="s">
        <v>35</v>
      </c>
      <c r="K42" s="280" t="s">
        <v>1003</v>
      </c>
      <c r="L42" s="176" t="s">
        <v>143</v>
      </c>
      <c r="M42" s="176" t="s">
        <v>886</v>
      </c>
      <c r="N42" s="164" t="s">
        <v>22</v>
      </c>
      <c r="O42" s="164"/>
      <c r="P42" s="164"/>
      <c r="Q42" s="164" t="s">
        <v>24</v>
      </c>
      <c r="R42" s="76" t="s">
        <v>24</v>
      </c>
      <c r="S42" s="168"/>
      <c r="T42" s="168"/>
      <c r="U42" s="168"/>
    </row>
    <row r="43" spans="1:21" ht="409.5" x14ac:dyDescent="0.25">
      <c r="A43" s="566"/>
      <c r="B43" s="536"/>
      <c r="C43" s="564"/>
      <c r="D43" s="542"/>
      <c r="E43" s="536"/>
      <c r="F43" s="536"/>
      <c r="G43" s="63">
        <v>9</v>
      </c>
      <c r="H43" s="164" t="s">
        <v>885</v>
      </c>
      <c r="I43" s="7" t="s">
        <v>1384</v>
      </c>
      <c r="J43" s="176" t="s">
        <v>35</v>
      </c>
      <c r="K43" s="7" t="s">
        <v>1004</v>
      </c>
      <c r="L43" s="176" t="s">
        <v>143</v>
      </c>
      <c r="M43" s="176" t="s">
        <v>884</v>
      </c>
      <c r="N43" s="164" t="s">
        <v>22</v>
      </c>
      <c r="O43" s="164"/>
      <c r="P43" s="164"/>
      <c r="Q43" s="164" t="s">
        <v>24</v>
      </c>
      <c r="R43" s="76" t="s">
        <v>24</v>
      </c>
      <c r="S43" s="168"/>
      <c r="T43" s="168"/>
      <c r="U43" s="168"/>
    </row>
    <row r="44" spans="1:21" ht="409.5" x14ac:dyDescent="0.25">
      <c r="A44" s="566"/>
      <c r="B44" s="536"/>
      <c r="C44" s="564"/>
      <c r="D44" s="542"/>
      <c r="E44" s="536"/>
      <c r="F44" s="536"/>
      <c r="G44" s="63">
        <v>10</v>
      </c>
      <c r="H44" s="164" t="s">
        <v>883</v>
      </c>
      <c r="I44" s="265" t="s">
        <v>1385</v>
      </c>
      <c r="J44" s="176" t="s">
        <v>35</v>
      </c>
      <c r="K44" s="7" t="s">
        <v>1005</v>
      </c>
      <c r="L44" s="176" t="s">
        <v>143</v>
      </c>
      <c r="M44" s="176" t="s">
        <v>24</v>
      </c>
      <c r="N44" s="164" t="s">
        <v>22</v>
      </c>
      <c r="O44" s="164"/>
      <c r="P44" s="164"/>
      <c r="Q44" s="164" t="s">
        <v>24</v>
      </c>
      <c r="R44" s="76" t="s">
        <v>24</v>
      </c>
      <c r="S44" s="168"/>
      <c r="T44" s="168"/>
      <c r="U44" s="168"/>
    </row>
    <row r="45" spans="1:21" ht="409.5" thickBot="1" x14ac:dyDescent="0.3">
      <c r="A45" s="603"/>
      <c r="B45" s="537"/>
      <c r="C45" s="548"/>
      <c r="D45" s="543"/>
      <c r="E45" s="537"/>
      <c r="F45" s="537"/>
      <c r="G45" s="281">
        <v>11</v>
      </c>
      <c r="H45" s="181" t="s">
        <v>882</v>
      </c>
      <c r="I45" s="275" t="s">
        <v>1386</v>
      </c>
      <c r="J45" s="180" t="s">
        <v>35</v>
      </c>
      <c r="K45" s="41" t="s">
        <v>1006</v>
      </c>
      <c r="L45" s="180" t="s">
        <v>143</v>
      </c>
      <c r="M45" s="180" t="s">
        <v>24</v>
      </c>
      <c r="N45" s="181" t="s">
        <v>22</v>
      </c>
      <c r="O45" s="181"/>
      <c r="P45" s="181"/>
      <c r="Q45" s="181" t="s">
        <v>24</v>
      </c>
      <c r="R45" s="282" t="s">
        <v>24</v>
      </c>
      <c r="S45" s="39"/>
      <c r="T45" s="39"/>
      <c r="U45" s="39"/>
    </row>
    <row r="46" spans="1:21" ht="409.5" x14ac:dyDescent="0.25">
      <c r="A46" s="561" t="s">
        <v>1333</v>
      </c>
      <c r="B46" s="561" t="s">
        <v>1334</v>
      </c>
      <c r="C46" s="561">
        <v>4</v>
      </c>
      <c r="D46" s="561">
        <v>41624</v>
      </c>
      <c r="E46" s="561" t="s">
        <v>1335</v>
      </c>
      <c r="F46" s="561" t="s">
        <v>1336</v>
      </c>
      <c r="G46" s="561">
        <v>5</v>
      </c>
      <c r="H46" s="561" t="s">
        <v>1337</v>
      </c>
      <c r="I46" s="277" t="s">
        <v>1387</v>
      </c>
      <c r="J46" s="179" t="s">
        <v>35</v>
      </c>
      <c r="K46" s="29"/>
      <c r="L46" s="179"/>
      <c r="M46" s="179" t="s">
        <v>1338</v>
      </c>
      <c r="N46" s="161" t="s">
        <v>22</v>
      </c>
      <c r="O46" s="161"/>
      <c r="P46" s="161"/>
      <c r="Q46" s="161"/>
      <c r="R46" s="264"/>
      <c r="S46" s="36"/>
      <c r="T46" s="36"/>
      <c r="U46" s="36"/>
    </row>
    <row r="47" spans="1:21" ht="409.5" x14ac:dyDescent="0.25">
      <c r="A47" s="562"/>
      <c r="B47" s="562"/>
      <c r="C47" s="562"/>
      <c r="D47" s="562"/>
      <c r="E47" s="562"/>
      <c r="F47" s="562"/>
      <c r="G47" s="562"/>
      <c r="H47" s="562"/>
      <c r="I47" s="7" t="s">
        <v>1388</v>
      </c>
      <c r="J47" s="176" t="s">
        <v>35</v>
      </c>
      <c r="K47" s="7"/>
      <c r="L47" s="176"/>
      <c r="M47" s="176" t="s">
        <v>1338</v>
      </c>
      <c r="N47" s="164" t="s">
        <v>22</v>
      </c>
      <c r="O47" s="164"/>
      <c r="P47" s="164"/>
      <c r="Q47" s="164"/>
      <c r="R47" s="76"/>
      <c r="S47" s="168"/>
      <c r="T47" s="168"/>
      <c r="U47" s="168"/>
    </row>
    <row r="48" spans="1:21" ht="165.75" x14ac:dyDescent="0.25">
      <c r="A48" s="562"/>
      <c r="B48" s="562"/>
      <c r="C48" s="562"/>
      <c r="D48" s="562"/>
      <c r="E48" s="562"/>
      <c r="F48" s="562"/>
      <c r="G48" s="562"/>
      <c r="H48" s="562"/>
      <c r="I48" s="7" t="s">
        <v>1389</v>
      </c>
      <c r="J48" s="176" t="s">
        <v>35</v>
      </c>
      <c r="K48" s="7"/>
      <c r="L48" s="176"/>
      <c r="M48" s="176" t="s">
        <v>1338</v>
      </c>
      <c r="N48" s="164" t="s">
        <v>22</v>
      </c>
      <c r="O48" s="164"/>
      <c r="P48" s="164"/>
      <c r="Q48" s="164"/>
      <c r="R48" s="76"/>
      <c r="S48" s="168"/>
      <c r="T48" s="168"/>
      <c r="U48" s="168"/>
    </row>
    <row r="49" spans="1:21" ht="409.5" x14ac:dyDescent="0.25">
      <c r="A49" s="562"/>
      <c r="B49" s="562"/>
      <c r="C49" s="562"/>
      <c r="D49" s="562"/>
      <c r="E49" s="562"/>
      <c r="F49" s="562"/>
      <c r="G49" s="562"/>
      <c r="H49" s="562"/>
      <c r="I49" s="7" t="s">
        <v>1390</v>
      </c>
      <c r="J49" s="176" t="s">
        <v>35</v>
      </c>
      <c r="K49" s="7"/>
      <c r="L49" s="176"/>
      <c r="M49" s="176" t="s">
        <v>1338</v>
      </c>
      <c r="N49" s="164" t="s">
        <v>22</v>
      </c>
      <c r="O49" s="164"/>
      <c r="P49" s="164"/>
      <c r="Q49" s="164"/>
      <c r="R49" s="76"/>
      <c r="S49" s="168"/>
      <c r="T49" s="168"/>
      <c r="U49" s="168"/>
    </row>
    <row r="50" spans="1:21" ht="409.5" x14ac:dyDescent="0.25">
      <c r="A50" s="562"/>
      <c r="B50" s="562"/>
      <c r="C50" s="562"/>
      <c r="D50" s="562"/>
      <c r="E50" s="562"/>
      <c r="F50" s="562"/>
      <c r="G50" s="562"/>
      <c r="H50" s="562"/>
      <c r="I50" s="265" t="s">
        <v>1391</v>
      </c>
      <c r="J50" s="176" t="s">
        <v>35</v>
      </c>
      <c r="K50" s="7"/>
      <c r="L50" s="176"/>
      <c r="M50" s="176" t="s">
        <v>1338</v>
      </c>
      <c r="N50" s="164" t="s">
        <v>22</v>
      </c>
      <c r="O50" s="164"/>
      <c r="P50" s="164"/>
      <c r="Q50" s="164"/>
      <c r="R50" s="76"/>
      <c r="S50" s="168"/>
      <c r="T50" s="168"/>
      <c r="U50" s="168"/>
    </row>
    <row r="51" spans="1:21" ht="286.5" thickBot="1" x14ac:dyDescent="0.3">
      <c r="A51" s="563"/>
      <c r="B51" s="563"/>
      <c r="C51" s="563"/>
      <c r="D51" s="563"/>
      <c r="E51" s="563"/>
      <c r="F51" s="563"/>
      <c r="G51" s="563"/>
      <c r="H51" s="563"/>
      <c r="I51" s="283" t="s">
        <v>1392</v>
      </c>
      <c r="J51" s="180" t="s">
        <v>35</v>
      </c>
      <c r="K51" s="41"/>
      <c r="L51" s="180"/>
      <c r="M51" s="180" t="s">
        <v>1338</v>
      </c>
      <c r="N51" s="181" t="s">
        <v>22</v>
      </c>
      <c r="O51" s="181"/>
      <c r="P51" s="181"/>
      <c r="Q51" s="181"/>
      <c r="R51" s="282"/>
      <c r="S51" s="39"/>
      <c r="T51" s="39"/>
      <c r="U51" s="39"/>
    </row>
    <row r="52" spans="1:21" ht="270" x14ac:dyDescent="0.25">
      <c r="A52" s="567" t="s">
        <v>881</v>
      </c>
      <c r="B52" s="567" t="s">
        <v>880</v>
      </c>
      <c r="C52" s="606">
        <v>8</v>
      </c>
      <c r="D52" s="606">
        <v>2017</v>
      </c>
      <c r="E52" s="567" t="s">
        <v>879</v>
      </c>
      <c r="F52" s="567" t="s">
        <v>878</v>
      </c>
      <c r="G52" s="284" t="s">
        <v>24</v>
      </c>
      <c r="H52" s="161" t="s">
        <v>877</v>
      </c>
      <c r="I52" s="29" t="s">
        <v>876</v>
      </c>
      <c r="J52" s="171" t="s">
        <v>35</v>
      </c>
      <c r="K52" s="171" t="s">
        <v>1007</v>
      </c>
      <c r="L52" s="171" t="s">
        <v>875</v>
      </c>
      <c r="M52" s="171" t="s">
        <v>803</v>
      </c>
      <c r="N52" s="170" t="s">
        <v>22</v>
      </c>
      <c r="O52" s="170"/>
      <c r="P52" s="170"/>
      <c r="Q52" s="170" t="s">
        <v>24</v>
      </c>
      <c r="R52" s="285" t="s">
        <v>24</v>
      </c>
      <c r="S52" s="165"/>
      <c r="T52" s="165"/>
      <c r="U52" s="165"/>
    </row>
    <row r="53" spans="1:21" ht="150" x14ac:dyDescent="0.25">
      <c r="A53" s="568"/>
      <c r="B53" s="568"/>
      <c r="C53" s="607"/>
      <c r="D53" s="607"/>
      <c r="E53" s="568"/>
      <c r="F53" s="568"/>
      <c r="G53" s="286" t="s">
        <v>24</v>
      </c>
      <c r="H53" s="164" t="s">
        <v>874</v>
      </c>
      <c r="I53" s="7" t="s">
        <v>873</v>
      </c>
      <c r="J53" s="164" t="s">
        <v>35</v>
      </c>
      <c r="K53" s="7" t="s">
        <v>873</v>
      </c>
      <c r="L53" s="164" t="s">
        <v>143</v>
      </c>
      <c r="M53" s="164" t="s">
        <v>803</v>
      </c>
      <c r="N53" s="169" t="s">
        <v>22</v>
      </c>
      <c r="O53" s="169"/>
      <c r="P53" s="169"/>
      <c r="Q53" s="169" t="s">
        <v>24</v>
      </c>
      <c r="R53" s="266" t="s">
        <v>24</v>
      </c>
      <c r="S53" s="168"/>
      <c r="T53" s="168"/>
      <c r="U53" s="168"/>
    </row>
    <row r="54" spans="1:21" ht="75" x14ac:dyDescent="0.25">
      <c r="A54" s="568"/>
      <c r="B54" s="568"/>
      <c r="C54" s="607"/>
      <c r="D54" s="607"/>
      <c r="E54" s="568"/>
      <c r="F54" s="568"/>
      <c r="G54" s="286" t="s">
        <v>24</v>
      </c>
      <c r="H54" s="164" t="s">
        <v>872</v>
      </c>
      <c r="I54" s="38" t="s">
        <v>86</v>
      </c>
      <c r="J54" s="164" t="s">
        <v>35</v>
      </c>
      <c r="K54" s="38" t="s">
        <v>86</v>
      </c>
      <c r="L54" s="164" t="s">
        <v>143</v>
      </c>
      <c r="M54" s="164" t="s">
        <v>804</v>
      </c>
      <c r="N54" s="169" t="s">
        <v>22</v>
      </c>
      <c r="O54" s="169"/>
      <c r="P54" s="169"/>
      <c r="Q54" s="169" t="s">
        <v>24</v>
      </c>
      <c r="R54" s="266" t="s">
        <v>24</v>
      </c>
      <c r="S54" s="168"/>
      <c r="T54" s="168"/>
      <c r="U54" s="168"/>
    </row>
    <row r="55" spans="1:21" ht="139.5" x14ac:dyDescent="0.25">
      <c r="A55" s="568"/>
      <c r="B55" s="568"/>
      <c r="C55" s="607"/>
      <c r="D55" s="607"/>
      <c r="E55" s="568"/>
      <c r="F55" s="568"/>
      <c r="G55" s="286" t="s">
        <v>24</v>
      </c>
      <c r="H55" s="164" t="s">
        <v>871</v>
      </c>
      <c r="I55" s="7" t="s">
        <v>1393</v>
      </c>
      <c r="J55" s="164" t="s">
        <v>35</v>
      </c>
      <c r="K55" s="168" t="s">
        <v>1008</v>
      </c>
      <c r="L55" s="164" t="s">
        <v>143</v>
      </c>
      <c r="M55" s="164" t="s">
        <v>870</v>
      </c>
      <c r="N55" s="169" t="s">
        <v>22</v>
      </c>
      <c r="O55" s="169"/>
      <c r="P55" s="169"/>
      <c r="Q55" s="169" t="s">
        <v>24</v>
      </c>
      <c r="R55" s="266" t="s">
        <v>24</v>
      </c>
      <c r="S55" s="168"/>
      <c r="T55" s="168"/>
      <c r="U55" s="168"/>
    </row>
    <row r="56" spans="1:21" ht="409.5" x14ac:dyDescent="0.25">
      <c r="A56" s="568"/>
      <c r="B56" s="568"/>
      <c r="C56" s="607"/>
      <c r="D56" s="607"/>
      <c r="E56" s="568"/>
      <c r="F56" s="568"/>
      <c r="G56" s="286" t="s">
        <v>24</v>
      </c>
      <c r="H56" s="164" t="s">
        <v>869</v>
      </c>
      <c r="I56" s="7" t="s">
        <v>1394</v>
      </c>
      <c r="J56" s="164" t="s">
        <v>35</v>
      </c>
      <c r="K56" s="164" t="s">
        <v>1009</v>
      </c>
      <c r="L56" s="164" t="s">
        <v>143</v>
      </c>
      <c r="M56" s="164" t="s">
        <v>803</v>
      </c>
      <c r="N56" s="169" t="s">
        <v>22</v>
      </c>
      <c r="O56" s="169"/>
      <c r="P56" s="169"/>
      <c r="Q56" s="169" t="s">
        <v>24</v>
      </c>
      <c r="R56" s="266" t="s">
        <v>24</v>
      </c>
      <c r="S56" s="168"/>
      <c r="T56" s="168"/>
      <c r="U56" s="168"/>
    </row>
    <row r="57" spans="1:21" ht="328.5" x14ac:dyDescent="0.25">
      <c r="A57" s="568"/>
      <c r="B57" s="568"/>
      <c r="C57" s="607"/>
      <c r="D57" s="607"/>
      <c r="E57" s="568"/>
      <c r="F57" s="568"/>
      <c r="G57" s="286" t="s">
        <v>24</v>
      </c>
      <c r="H57" s="164" t="s">
        <v>805</v>
      </c>
      <c r="I57" s="7" t="s">
        <v>1395</v>
      </c>
      <c r="J57" s="164" t="s">
        <v>35</v>
      </c>
      <c r="K57" s="164" t="s">
        <v>1010</v>
      </c>
      <c r="L57" s="164" t="s">
        <v>143</v>
      </c>
      <c r="M57" s="164" t="s">
        <v>803</v>
      </c>
      <c r="N57" s="169" t="s">
        <v>22</v>
      </c>
      <c r="O57" s="169"/>
      <c r="P57" s="169"/>
      <c r="Q57" s="169" t="s">
        <v>24</v>
      </c>
      <c r="R57" s="266" t="s">
        <v>24</v>
      </c>
      <c r="S57" s="168"/>
      <c r="T57" s="168"/>
      <c r="U57" s="168"/>
    </row>
    <row r="58" spans="1:21" ht="377.25" x14ac:dyDescent="0.25">
      <c r="A58" s="568"/>
      <c r="B58" s="568"/>
      <c r="C58" s="607"/>
      <c r="D58" s="607"/>
      <c r="E58" s="568"/>
      <c r="F58" s="568"/>
      <c r="G58" s="286" t="s">
        <v>24</v>
      </c>
      <c r="H58" s="164" t="s">
        <v>868</v>
      </c>
      <c r="I58" s="7" t="s">
        <v>1396</v>
      </c>
      <c r="J58" s="164" t="s">
        <v>35</v>
      </c>
      <c r="K58" s="168" t="s">
        <v>1011</v>
      </c>
      <c r="L58" s="164" t="s">
        <v>143</v>
      </c>
      <c r="M58" s="164" t="s">
        <v>803</v>
      </c>
      <c r="N58" s="169" t="s">
        <v>22</v>
      </c>
      <c r="O58" s="169"/>
      <c r="P58" s="169"/>
      <c r="Q58" s="169" t="s">
        <v>24</v>
      </c>
      <c r="R58" s="266" t="s">
        <v>24</v>
      </c>
      <c r="S58" s="168"/>
      <c r="T58" s="168"/>
      <c r="U58" s="168"/>
    </row>
    <row r="59" spans="1:21" ht="409.5" x14ac:dyDescent="0.25">
      <c r="A59" s="568"/>
      <c r="B59" s="568"/>
      <c r="C59" s="607"/>
      <c r="D59" s="607"/>
      <c r="E59" s="568"/>
      <c r="F59" s="568"/>
      <c r="G59" s="286" t="s">
        <v>24</v>
      </c>
      <c r="H59" s="164" t="s">
        <v>868</v>
      </c>
      <c r="I59" s="7" t="s">
        <v>1397</v>
      </c>
      <c r="J59" s="164" t="s">
        <v>35</v>
      </c>
      <c r="K59" s="164" t="s">
        <v>1012</v>
      </c>
      <c r="L59" s="164" t="s">
        <v>143</v>
      </c>
      <c r="M59" s="164" t="s">
        <v>806</v>
      </c>
      <c r="N59" s="169" t="s">
        <v>22</v>
      </c>
      <c r="O59" s="169"/>
      <c r="P59" s="169"/>
      <c r="Q59" s="169" t="s">
        <v>24</v>
      </c>
      <c r="R59" s="266" t="s">
        <v>24</v>
      </c>
      <c r="S59" s="168"/>
      <c r="T59" s="168"/>
      <c r="U59" s="168"/>
    </row>
    <row r="60" spans="1:21" ht="409.6" thickBot="1" x14ac:dyDescent="0.3">
      <c r="A60" s="596"/>
      <c r="B60" s="596"/>
      <c r="C60" s="608"/>
      <c r="D60" s="608"/>
      <c r="E60" s="596"/>
      <c r="F60" s="596"/>
      <c r="G60" s="287" t="s">
        <v>24</v>
      </c>
      <c r="H60" s="181" t="s">
        <v>868</v>
      </c>
      <c r="I60" s="41" t="s">
        <v>1398</v>
      </c>
      <c r="J60" s="181" t="s">
        <v>35</v>
      </c>
      <c r="K60" s="181" t="s">
        <v>1013</v>
      </c>
      <c r="L60" s="181" t="s">
        <v>143</v>
      </c>
      <c r="M60" s="181" t="s">
        <v>803</v>
      </c>
      <c r="N60" s="181" t="s">
        <v>22</v>
      </c>
      <c r="O60" s="181"/>
      <c r="P60" s="181"/>
      <c r="Q60" s="181" t="s">
        <v>24</v>
      </c>
      <c r="R60" s="282" t="s">
        <v>24</v>
      </c>
      <c r="S60" s="39"/>
      <c r="T60" s="39"/>
      <c r="U60" s="39"/>
    </row>
    <row r="61" spans="1:21" x14ac:dyDescent="0.25">
      <c r="A61" s="57"/>
      <c r="B61" s="57"/>
      <c r="C61" s="57"/>
      <c r="D61" s="57"/>
      <c r="E61" s="57"/>
      <c r="F61" s="57"/>
      <c r="G61" s="57"/>
      <c r="H61" s="67"/>
      <c r="I61" s="57"/>
      <c r="J61" s="57"/>
      <c r="K61" s="57"/>
      <c r="L61" s="57"/>
      <c r="M61" s="57"/>
      <c r="N61" s="118">
        <f>COUNTIF(N10:N60,"X")</f>
        <v>44</v>
      </c>
      <c r="O61" s="118">
        <f t="shared" ref="O61:P61" si="0">COUNTIF(O10:O60,"X")</f>
        <v>0</v>
      </c>
      <c r="P61" s="118">
        <f t="shared" si="0"/>
        <v>0</v>
      </c>
      <c r="Q61" s="57"/>
      <c r="R61" s="57"/>
      <c r="S61" s="57"/>
      <c r="T61" s="57"/>
      <c r="U61" s="57"/>
    </row>
    <row r="62" spans="1:21" x14ac:dyDescent="0.25">
      <c r="A62" s="57"/>
      <c r="B62" s="57"/>
      <c r="C62" s="57"/>
      <c r="D62" s="57"/>
      <c r="E62" s="57"/>
      <c r="F62" s="57"/>
      <c r="G62" s="57"/>
      <c r="H62" s="67"/>
      <c r="I62" s="57"/>
      <c r="J62" s="57"/>
      <c r="K62" s="57"/>
      <c r="L62" s="57"/>
      <c r="M62" s="57"/>
      <c r="N62" s="597">
        <f>SUM(N61:P61)</f>
        <v>44</v>
      </c>
      <c r="O62" s="597"/>
      <c r="P62" s="597"/>
      <c r="Q62" s="57"/>
      <c r="R62" s="57"/>
      <c r="S62" s="57"/>
      <c r="T62" s="57"/>
      <c r="U62" s="57"/>
    </row>
  </sheetData>
  <mergeCells count="95">
    <mergeCell ref="A46:A51"/>
    <mergeCell ref="A52:A60"/>
    <mergeCell ref="N62:P62"/>
    <mergeCell ref="A24:A28"/>
    <mergeCell ref="G27:G28"/>
    <mergeCell ref="A29:A37"/>
    <mergeCell ref="A38:A45"/>
    <mergeCell ref="G38:G39"/>
    <mergeCell ref="J38:J39"/>
    <mergeCell ref="G46:G51"/>
    <mergeCell ref="H46:H51"/>
    <mergeCell ref="B52:B60"/>
    <mergeCell ref="C52:C60"/>
    <mergeCell ref="D52:D60"/>
    <mergeCell ref="E52:E60"/>
    <mergeCell ref="F52:F60"/>
    <mergeCell ref="M8:M9"/>
    <mergeCell ref="B8:B9"/>
    <mergeCell ref="C8:C9"/>
    <mergeCell ref="D8:D9"/>
    <mergeCell ref="E8:E9"/>
    <mergeCell ref="F8:F9"/>
    <mergeCell ref="G8:G9"/>
    <mergeCell ref="A4:D4"/>
    <mergeCell ref="E4:H4"/>
    <mergeCell ref="I4:K4"/>
    <mergeCell ref="D10:D23"/>
    <mergeCell ref="E10:E23"/>
    <mergeCell ref="F10:F23"/>
    <mergeCell ref="I6:U6"/>
    <mergeCell ref="A8:A9"/>
    <mergeCell ref="N8:P8"/>
    <mergeCell ref="Q8:Q9"/>
    <mergeCell ref="R8:U8"/>
    <mergeCell ref="H8:H9"/>
    <mergeCell ref="I8:I9"/>
    <mergeCell ref="J8:J9"/>
    <mergeCell ref="K8:K9"/>
    <mergeCell ref="L8:L9"/>
    <mergeCell ref="A2:U2"/>
    <mergeCell ref="A3:D3"/>
    <mergeCell ref="E3:H3"/>
    <mergeCell ref="I3:K3"/>
    <mergeCell ref="L3:Q3"/>
    <mergeCell ref="R3:U3"/>
    <mergeCell ref="B38:B45"/>
    <mergeCell ref="C38:C45"/>
    <mergeCell ref="A10:A23"/>
    <mergeCell ref="B10:B18"/>
    <mergeCell ref="C10:C23"/>
    <mergeCell ref="B19:B23"/>
    <mergeCell ref="B29:B37"/>
    <mergeCell ref="C29:C37"/>
    <mergeCell ref="B46:B51"/>
    <mergeCell ref="C46:C51"/>
    <mergeCell ref="D46:D51"/>
    <mergeCell ref="E46:E51"/>
    <mergeCell ref="F46:F51"/>
    <mergeCell ref="S27:S28"/>
    <mergeCell ref="T27:T28"/>
    <mergeCell ref="L27:L28"/>
    <mergeCell ref="O38:O39"/>
    <mergeCell ref="P38:P39"/>
    <mergeCell ref="Q38:Q39"/>
    <mergeCell ref="R38:R39"/>
    <mergeCell ref="L38:L39"/>
    <mergeCell ref="M38:M39"/>
    <mergeCell ref="N38:N39"/>
    <mergeCell ref="I27:I28"/>
    <mergeCell ref="J27:J28"/>
    <mergeCell ref="K27:K28"/>
    <mergeCell ref="D38:D45"/>
    <mergeCell ref="E38:E45"/>
    <mergeCell ref="F38:F45"/>
    <mergeCell ref="H38:H39"/>
    <mergeCell ref="K38:K39"/>
    <mergeCell ref="D29:D37"/>
    <mergeCell ref="E29:E37"/>
    <mergeCell ref="F29:F37"/>
    <mergeCell ref="L4:Q4"/>
    <mergeCell ref="R4:U4"/>
    <mergeCell ref="A6:H6"/>
    <mergeCell ref="B24:B28"/>
    <mergeCell ref="C24:C28"/>
    <mergeCell ref="D24:D28"/>
    <mergeCell ref="E24:E28"/>
    <mergeCell ref="F24:F28"/>
    <mergeCell ref="U27:U28"/>
    <mergeCell ref="M27:M28"/>
    <mergeCell ref="N27:N28"/>
    <mergeCell ref="O27:O28"/>
    <mergeCell ref="P27:P28"/>
    <mergeCell ref="Q27:Q28"/>
    <mergeCell ref="R27:R28"/>
    <mergeCell ref="H27:H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21"/>
  <sheetViews>
    <sheetView view="pageBreakPreview" topLeftCell="A18" zoomScale="71" zoomScaleNormal="80" zoomScaleSheetLayoutView="71" zoomScalePageLayoutView="80" workbookViewId="0">
      <selection activeCell="O21" sqref="O21:Q21"/>
    </sheetView>
  </sheetViews>
  <sheetFormatPr baseColWidth="10" defaultRowHeight="15.75" x14ac:dyDescent="0.25"/>
  <cols>
    <col min="1" max="1" width="3.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624" t="s">
        <v>0</v>
      </c>
      <c r="C1" s="625"/>
      <c r="D1" s="625"/>
      <c r="E1" s="625"/>
      <c r="F1" s="625"/>
      <c r="G1" s="625"/>
      <c r="H1" s="625"/>
      <c r="I1" s="625"/>
      <c r="J1" s="625"/>
      <c r="K1" s="625"/>
      <c r="L1" s="625"/>
      <c r="M1" s="625"/>
      <c r="N1" s="625"/>
      <c r="O1" s="625"/>
      <c r="P1" s="625"/>
      <c r="Q1" s="625"/>
      <c r="R1" s="625"/>
      <c r="S1" s="625"/>
      <c r="T1" s="625"/>
      <c r="U1" s="625"/>
      <c r="V1" s="626"/>
    </row>
    <row r="2" spans="1:22" ht="36" customHeight="1" x14ac:dyDescent="0.25">
      <c r="B2" s="635" t="s">
        <v>1</v>
      </c>
      <c r="C2" s="610"/>
      <c r="D2" s="610"/>
      <c r="E2" s="611"/>
      <c r="F2" s="609" t="s">
        <v>207</v>
      </c>
      <c r="G2" s="610"/>
      <c r="H2" s="610"/>
      <c r="I2" s="611"/>
      <c r="J2" s="610" t="s">
        <v>208</v>
      </c>
      <c r="K2" s="610"/>
      <c r="L2" s="611"/>
      <c r="M2" s="609" t="s">
        <v>209</v>
      </c>
      <c r="N2" s="610"/>
      <c r="O2" s="610"/>
      <c r="P2" s="610"/>
      <c r="Q2" s="610"/>
      <c r="R2" s="611"/>
      <c r="S2" s="610" t="s">
        <v>4</v>
      </c>
      <c r="T2" s="610"/>
      <c r="U2" s="610"/>
      <c r="V2" s="611"/>
    </row>
    <row r="3" spans="1:22" ht="24.75" customHeight="1" thickBot="1" x14ac:dyDescent="0.3">
      <c r="B3" s="616" t="s">
        <v>210</v>
      </c>
      <c r="C3" s="617"/>
      <c r="D3" s="617"/>
      <c r="E3" s="618"/>
      <c r="F3" s="620">
        <v>42583</v>
      </c>
      <c r="G3" s="621"/>
      <c r="H3" s="621"/>
      <c r="I3" s="622"/>
      <c r="J3" s="621">
        <v>43761</v>
      </c>
      <c r="K3" s="621"/>
      <c r="L3" s="622"/>
      <c r="M3" s="623">
        <v>7</v>
      </c>
      <c r="N3" s="617"/>
      <c r="O3" s="617"/>
      <c r="P3" s="617"/>
      <c r="Q3" s="617"/>
      <c r="R3" s="618"/>
      <c r="S3" s="617" t="s">
        <v>6</v>
      </c>
      <c r="T3" s="617"/>
      <c r="U3" s="617"/>
      <c r="V3" s="618"/>
    </row>
    <row r="4" spans="1:22" ht="8.25" customHeight="1" thickBot="1" x14ac:dyDescent="0.3">
      <c r="B4" s="59"/>
      <c r="C4" s="59"/>
      <c r="D4" s="59"/>
      <c r="E4" s="59"/>
      <c r="F4" s="59"/>
      <c r="G4" s="59"/>
      <c r="H4" s="59"/>
      <c r="I4" s="59"/>
      <c r="J4" s="59"/>
      <c r="K4" s="59"/>
      <c r="L4" s="59"/>
      <c r="M4" s="59"/>
      <c r="N4" s="59"/>
      <c r="O4" s="59"/>
      <c r="P4" s="59"/>
      <c r="Q4" s="59"/>
      <c r="R4" s="59"/>
      <c r="S4" s="59"/>
    </row>
    <row r="5" spans="1:22" ht="16.5" thickBot="1" x14ac:dyDescent="0.3">
      <c r="B5" s="533" t="s">
        <v>1015</v>
      </c>
      <c r="C5" s="534"/>
      <c r="D5" s="534"/>
      <c r="E5" s="534"/>
      <c r="F5" s="534"/>
      <c r="G5" s="534"/>
      <c r="H5" s="534"/>
      <c r="I5" s="534"/>
      <c r="J5" s="627" t="s">
        <v>1413</v>
      </c>
      <c r="K5" s="627"/>
      <c r="L5" s="627"/>
      <c r="M5" s="627"/>
      <c r="N5" s="627"/>
      <c r="O5" s="627"/>
      <c r="P5" s="627"/>
      <c r="Q5" s="627"/>
      <c r="R5" s="627"/>
      <c r="S5" s="627"/>
      <c r="T5" s="627"/>
      <c r="U5" s="627"/>
      <c r="V5" s="627"/>
    </row>
    <row r="6" spans="1:22" ht="15.75" customHeight="1" x14ac:dyDescent="0.25">
      <c r="B6" s="629" t="s">
        <v>7</v>
      </c>
      <c r="C6" s="631" t="s">
        <v>8</v>
      </c>
      <c r="D6" s="633" t="s">
        <v>9</v>
      </c>
      <c r="E6" s="633" t="s">
        <v>10</v>
      </c>
      <c r="F6" s="633" t="s">
        <v>11</v>
      </c>
      <c r="G6" s="633" t="s">
        <v>12</v>
      </c>
      <c r="H6" s="633" t="s">
        <v>13</v>
      </c>
      <c r="I6" s="633" t="s">
        <v>14</v>
      </c>
      <c r="J6" s="615" t="s">
        <v>15</v>
      </c>
      <c r="K6" s="615" t="s">
        <v>211</v>
      </c>
      <c r="L6" s="619" t="s">
        <v>129</v>
      </c>
      <c r="M6" s="619" t="s">
        <v>128</v>
      </c>
      <c r="N6" s="615" t="s">
        <v>559</v>
      </c>
      <c r="O6" s="612" t="s">
        <v>26</v>
      </c>
      <c r="P6" s="613"/>
      <c r="Q6" s="614"/>
      <c r="R6" s="615" t="s">
        <v>17</v>
      </c>
      <c r="S6" s="628" t="s">
        <v>927</v>
      </c>
      <c r="T6" s="628"/>
      <c r="U6" s="628"/>
      <c r="V6" s="628"/>
    </row>
    <row r="7" spans="1:22" ht="82.5" customHeight="1" thickBot="1" x14ac:dyDescent="0.3">
      <c r="B7" s="630"/>
      <c r="C7" s="632"/>
      <c r="D7" s="615"/>
      <c r="E7" s="615"/>
      <c r="F7" s="615"/>
      <c r="G7" s="615"/>
      <c r="H7" s="615"/>
      <c r="I7" s="634"/>
      <c r="J7" s="615"/>
      <c r="K7" s="615"/>
      <c r="L7" s="619"/>
      <c r="M7" s="619"/>
      <c r="N7" s="615"/>
      <c r="O7" s="58" t="s">
        <v>19</v>
      </c>
      <c r="P7" s="58" t="s">
        <v>20</v>
      </c>
      <c r="Q7" s="58" t="s">
        <v>21</v>
      </c>
      <c r="R7" s="615"/>
      <c r="S7" s="79" t="s">
        <v>808</v>
      </c>
      <c r="T7" s="92" t="s">
        <v>928</v>
      </c>
      <c r="U7" s="92" t="s">
        <v>810</v>
      </c>
      <c r="V7" s="92" t="s">
        <v>811</v>
      </c>
    </row>
    <row r="8" spans="1:22" ht="102" customHeight="1" x14ac:dyDescent="0.25">
      <c r="A8" s="66" t="s">
        <v>595</v>
      </c>
      <c r="B8" s="62" t="s">
        <v>560</v>
      </c>
      <c r="C8" s="36" t="s">
        <v>561</v>
      </c>
      <c r="D8" s="36">
        <v>10</v>
      </c>
      <c r="E8" s="36">
        <v>2010</v>
      </c>
      <c r="F8" s="73" t="s">
        <v>562</v>
      </c>
      <c r="G8" s="73" t="s">
        <v>563</v>
      </c>
      <c r="H8" s="73" t="s">
        <v>564</v>
      </c>
      <c r="I8" s="86" t="s">
        <v>565</v>
      </c>
      <c r="J8" s="73" t="s">
        <v>566</v>
      </c>
      <c r="K8" s="36" t="s">
        <v>567</v>
      </c>
      <c r="L8" s="73" t="s">
        <v>568</v>
      </c>
      <c r="M8" s="73" t="s">
        <v>569</v>
      </c>
      <c r="N8" s="73" t="s">
        <v>570</v>
      </c>
      <c r="O8" s="36" t="s">
        <v>25</v>
      </c>
      <c r="P8" s="36"/>
      <c r="Q8" s="36"/>
      <c r="R8" s="36"/>
      <c r="S8" s="74"/>
      <c r="T8" s="91"/>
      <c r="U8" s="91"/>
      <c r="V8" s="91"/>
    </row>
    <row r="9" spans="1:22" ht="99" customHeight="1" x14ac:dyDescent="0.25">
      <c r="A9" s="66" t="s">
        <v>595</v>
      </c>
      <c r="B9" s="63" t="s">
        <v>571</v>
      </c>
      <c r="C9" s="71" t="s">
        <v>572</v>
      </c>
      <c r="D9" s="71">
        <v>10</v>
      </c>
      <c r="E9" s="71">
        <v>2010</v>
      </c>
      <c r="F9" s="70" t="s">
        <v>573</v>
      </c>
      <c r="G9" s="70" t="s">
        <v>574</v>
      </c>
      <c r="H9" s="70">
        <v>1</v>
      </c>
      <c r="I9" s="70" t="s">
        <v>575</v>
      </c>
      <c r="J9" s="70" t="s">
        <v>576</v>
      </c>
      <c r="K9" s="71" t="s">
        <v>567</v>
      </c>
      <c r="L9" s="70" t="s">
        <v>577</v>
      </c>
      <c r="M9" s="70" t="s">
        <v>569</v>
      </c>
      <c r="N9" s="70" t="s">
        <v>570</v>
      </c>
      <c r="O9" s="71" t="s">
        <v>25</v>
      </c>
      <c r="P9" s="71"/>
      <c r="Q9" s="71"/>
      <c r="R9" s="71"/>
      <c r="S9" s="75"/>
      <c r="T9" s="68"/>
      <c r="U9" s="68"/>
      <c r="V9" s="68"/>
    </row>
    <row r="10" spans="1:22" ht="105" x14ac:dyDescent="0.25">
      <c r="A10" s="66" t="s">
        <v>595</v>
      </c>
      <c r="B10" s="63" t="s">
        <v>560</v>
      </c>
      <c r="C10" s="70" t="s">
        <v>578</v>
      </c>
      <c r="D10" s="71">
        <v>1096</v>
      </c>
      <c r="E10" s="71">
        <v>2000</v>
      </c>
      <c r="F10" s="60" t="s">
        <v>579</v>
      </c>
      <c r="G10" s="70" t="s">
        <v>580</v>
      </c>
      <c r="H10" s="70" t="s">
        <v>581</v>
      </c>
      <c r="I10" s="70" t="s">
        <v>565</v>
      </c>
      <c r="J10" s="70" t="s">
        <v>582</v>
      </c>
      <c r="K10" s="70" t="s">
        <v>567</v>
      </c>
      <c r="L10" s="70" t="s">
        <v>568</v>
      </c>
      <c r="M10" s="70" t="s">
        <v>569</v>
      </c>
      <c r="N10" s="70" t="s">
        <v>570</v>
      </c>
      <c r="O10" s="71" t="s">
        <v>25</v>
      </c>
      <c r="P10" s="71"/>
      <c r="Q10" s="71"/>
      <c r="R10" s="71"/>
      <c r="S10" s="75"/>
      <c r="T10" s="68"/>
      <c r="U10" s="68"/>
      <c r="V10" s="68"/>
    </row>
    <row r="11" spans="1:22" ht="92.25" customHeight="1" x14ac:dyDescent="0.25">
      <c r="A11" s="66" t="s">
        <v>595</v>
      </c>
      <c r="B11" s="63" t="s">
        <v>560</v>
      </c>
      <c r="C11" s="70" t="s">
        <v>578</v>
      </c>
      <c r="D11" s="70">
        <v>3288</v>
      </c>
      <c r="E11" s="70">
        <v>2007</v>
      </c>
      <c r="F11" s="70" t="s">
        <v>583</v>
      </c>
      <c r="G11" s="70" t="s">
        <v>584</v>
      </c>
      <c r="H11" s="83" t="s">
        <v>232</v>
      </c>
      <c r="I11" s="70" t="s">
        <v>565</v>
      </c>
      <c r="J11" s="70" t="s">
        <v>582</v>
      </c>
      <c r="K11" s="70" t="s">
        <v>567</v>
      </c>
      <c r="L11" s="70" t="s">
        <v>577</v>
      </c>
      <c r="M11" s="70" t="s">
        <v>569</v>
      </c>
      <c r="N11" s="70" t="s">
        <v>585</v>
      </c>
      <c r="O11" s="70" t="s">
        <v>25</v>
      </c>
      <c r="P11" s="70"/>
      <c r="Q11" s="70"/>
      <c r="R11" s="70"/>
      <c r="S11" s="76"/>
      <c r="T11" s="68"/>
      <c r="U11" s="68"/>
      <c r="V11" s="68"/>
    </row>
    <row r="12" spans="1:22" ht="108" customHeight="1" x14ac:dyDescent="0.25">
      <c r="A12" s="66" t="s">
        <v>595</v>
      </c>
      <c r="B12" s="64" t="s">
        <v>560</v>
      </c>
      <c r="C12" s="70" t="s">
        <v>578</v>
      </c>
      <c r="D12" s="70">
        <v>180398</v>
      </c>
      <c r="E12" s="70">
        <v>2004</v>
      </c>
      <c r="F12" s="61" t="s">
        <v>592</v>
      </c>
      <c r="G12" s="70" t="s">
        <v>593</v>
      </c>
      <c r="H12" s="83" t="s">
        <v>232</v>
      </c>
      <c r="I12" s="70" t="s">
        <v>575</v>
      </c>
      <c r="J12" s="70" t="s">
        <v>594</v>
      </c>
      <c r="K12" s="70" t="s">
        <v>567</v>
      </c>
      <c r="L12" s="70" t="s">
        <v>867</v>
      </c>
      <c r="M12" s="72" t="s">
        <v>569</v>
      </c>
      <c r="N12" s="70" t="s">
        <v>585</v>
      </c>
      <c r="O12" s="70" t="s">
        <v>25</v>
      </c>
      <c r="P12" s="70"/>
      <c r="Q12" s="70"/>
      <c r="R12" s="146"/>
      <c r="S12" s="146"/>
      <c r="T12" s="68"/>
      <c r="U12" s="68"/>
      <c r="V12" s="68"/>
    </row>
    <row r="13" spans="1:22" ht="108" customHeight="1" x14ac:dyDescent="0.25">
      <c r="A13" s="66"/>
      <c r="B13" s="147" t="s">
        <v>865</v>
      </c>
      <c r="C13" s="130" t="s">
        <v>250</v>
      </c>
      <c r="D13" s="130">
        <v>1074</v>
      </c>
      <c r="E13" s="130">
        <v>2015</v>
      </c>
      <c r="F13" s="148" t="s">
        <v>864</v>
      </c>
      <c r="G13" s="130" t="s">
        <v>1116</v>
      </c>
      <c r="H13" s="130" t="s">
        <v>24</v>
      </c>
      <c r="I13" s="130" t="s">
        <v>1117</v>
      </c>
      <c r="J13" s="130" t="s">
        <v>1118</v>
      </c>
      <c r="K13" s="130" t="s">
        <v>567</v>
      </c>
      <c r="L13" s="130" t="s">
        <v>1119</v>
      </c>
      <c r="M13" s="130" t="s">
        <v>857</v>
      </c>
      <c r="N13" s="130" t="s">
        <v>856</v>
      </c>
      <c r="O13" s="130" t="s">
        <v>25</v>
      </c>
      <c r="P13" s="130"/>
      <c r="Q13" s="130"/>
      <c r="R13" s="149"/>
      <c r="S13" s="150"/>
      <c r="T13" s="151"/>
      <c r="U13" s="152"/>
      <c r="V13" s="153"/>
    </row>
    <row r="14" spans="1:22" ht="105" customHeight="1" x14ac:dyDescent="0.25">
      <c r="A14" s="66" t="s">
        <v>595</v>
      </c>
      <c r="B14" s="63" t="s">
        <v>586</v>
      </c>
      <c r="C14" s="70" t="s">
        <v>352</v>
      </c>
      <c r="D14" s="70">
        <v>99</v>
      </c>
      <c r="E14" s="70">
        <v>1993</v>
      </c>
      <c r="F14" s="60" t="s">
        <v>587</v>
      </c>
      <c r="G14" s="70" t="s">
        <v>588</v>
      </c>
      <c r="H14" s="83" t="s">
        <v>232</v>
      </c>
      <c r="I14" s="70" t="s">
        <v>589</v>
      </c>
      <c r="J14" s="70" t="s">
        <v>590</v>
      </c>
      <c r="K14" s="70" t="s">
        <v>567</v>
      </c>
      <c r="L14" s="70" t="s">
        <v>591</v>
      </c>
      <c r="M14" s="70" t="s">
        <v>569</v>
      </c>
      <c r="N14" s="70" t="s">
        <v>866</v>
      </c>
      <c r="O14" s="70" t="s">
        <v>25</v>
      </c>
      <c r="P14" s="70"/>
      <c r="Q14" s="70"/>
      <c r="R14" s="70"/>
      <c r="S14" s="76"/>
      <c r="T14" s="68"/>
      <c r="U14" s="68"/>
      <c r="V14" s="68"/>
    </row>
    <row r="15" spans="1:22" ht="225" customHeight="1" x14ac:dyDescent="0.25">
      <c r="A15" s="78" t="s">
        <v>595</v>
      </c>
      <c r="B15" s="63" t="s">
        <v>865</v>
      </c>
      <c r="C15" s="70" t="s">
        <v>250</v>
      </c>
      <c r="D15" s="70">
        <v>1595</v>
      </c>
      <c r="E15" s="70">
        <v>2015</v>
      </c>
      <c r="F15" s="61" t="s">
        <v>864</v>
      </c>
      <c r="G15" s="70" t="s">
        <v>863</v>
      </c>
      <c r="H15" s="70" t="s">
        <v>862</v>
      </c>
      <c r="I15" s="70" t="s">
        <v>861</v>
      </c>
      <c r="J15" s="70" t="s">
        <v>860</v>
      </c>
      <c r="K15" s="70" t="s">
        <v>859</v>
      </c>
      <c r="L15" s="70" t="s">
        <v>858</v>
      </c>
      <c r="M15" s="70" t="s">
        <v>857</v>
      </c>
      <c r="N15" s="70" t="s">
        <v>856</v>
      </c>
      <c r="O15" s="70"/>
      <c r="P15" s="70" t="s">
        <v>22</v>
      </c>
      <c r="Q15" s="70"/>
      <c r="R15" s="7" t="s">
        <v>855</v>
      </c>
      <c r="S15" s="81" t="s">
        <v>934</v>
      </c>
      <c r="T15" s="82" t="s">
        <v>935</v>
      </c>
      <c r="U15" s="82" t="s">
        <v>936</v>
      </c>
      <c r="V15" s="80">
        <v>2021</v>
      </c>
    </row>
    <row r="16" spans="1:22" ht="225" customHeight="1" x14ac:dyDescent="0.25">
      <c r="A16" s="78"/>
      <c r="B16" s="147" t="s">
        <v>865</v>
      </c>
      <c r="C16" s="130" t="s">
        <v>1120</v>
      </c>
      <c r="D16" s="130">
        <v>2031</v>
      </c>
      <c r="E16" s="154">
        <v>41836</v>
      </c>
      <c r="F16" s="148" t="s">
        <v>1121</v>
      </c>
      <c r="G16" s="130" t="s">
        <v>1122</v>
      </c>
      <c r="H16" s="130" t="s">
        <v>24</v>
      </c>
      <c r="I16" s="130" t="s">
        <v>1123</v>
      </c>
      <c r="J16" s="130" t="s">
        <v>1124</v>
      </c>
      <c r="K16" s="130" t="s">
        <v>859</v>
      </c>
      <c r="L16" s="130" t="s">
        <v>1125</v>
      </c>
      <c r="M16" s="130" t="s">
        <v>857</v>
      </c>
      <c r="N16" s="130" t="s">
        <v>856</v>
      </c>
      <c r="O16" s="130" t="s">
        <v>25</v>
      </c>
      <c r="P16" s="130"/>
      <c r="Q16" s="130"/>
      <c r="R16" s="149"/>
      <c r="S16" s="150"/>
      <c r="T16" s="151"/>
      <c r="U16" s="152"/>
      <c r="V16" s="153"/>
    </row>
    <row r="17" spans="1:22" ht="225" customHeight="1" x14ac:dyDescent="0.25">
      <c r="A17" s="78"/>
      <c r="B17" s="147" t="s">
        <v>865</v>
      </c>
      <c r="C17" s="130" t="s">
        <v>1126</v>
      </c>
      <c r="D17" s="130" t="s">
        <v>1127</v>
      </c>
      <c r="E17" s="130">
        <v>2009</v>
      </c>
      <c r="F17" s="148" t="s">
        <v>1128</v>
      </c>
      <c r="G17" s="130" t="s">
        <v>1129</v>
      </c>
      <c r="H17" s="130" t="s">
        <v>24</v>
      </c>
      <c r="I17" s="130" t="s">
        <v>1123</v>
      </c>
      <c r="J17" s="130" t="s">
        <v>1124</v>
      </c>
      <c r="K17" s="130" t="s">
        <v>859</v>
      </c>
      <c r="L17" s="130" t="s">
        <v>1125</v>
      </c>
      <c r="M17" s="130" t="s">
        <v>857</v>
      </c>
      <c r="N17" s="130" t="s">
        <v>856</v>
      </c>
      <c r="O17" s="130" t="s">
        <v>25</v>
      </c>
      <c r="P17" s="130"/>
      <c r="Q17" s="130"/>
      <c r="R17" s="149"/>
      <c r="S17" s="150"/>
      <c r="T17" s="151"/>
      <c r="U17" s="152"/>
      <c r="V17" s="153"/>
    </row>
    <row r="18" spans="1:22" ht="225" customHeight="1" x14ac:dyDescent="0.25">
      <c r="A18" s="78"/>
      <c r="B18" s="147" t="s">
        <v>865</v>
      </c>
      <c r="C18" s="130" t="s">
        <v>1130</v>
      </c>
      <c r="D18" s="130">
        <v>77506</v>
      </c>
      <c r="E18" s="130">
        <v>2016</v>
      </c>
      <c r="F18" s="148" t="s">
        <v>1131</v>
      </c>
      <c r="G18" s="130" t="s">
        <v>1132</v>
      </c>
      <c r="H18" s="130" t="s">
        <v>1133</v>
      </c>
      <c r="I18" s="130" t="s">
        <v>1134</v>
      </c>
      <c r="J18" s="130" t="s">
        <v>860</v>
      </c>
      <c r="K18" s="130" t="s">
        <v>859</v>
      </c>
      <c r="L18" s="130" t="s">
        <v>1135</v>
      </c>
      <c r="M18" s="130" t="s">
        <v>857</v>
      </c>
      <c r="N18" s="130" t="s">
        <v>856</v>
      </c>
      <c r="O18" s="130"/>
      <c r="P18" s="130" t="s">
        <v>25</v>
      </c>
      <c r="Q18" s="130"/>
      <c r="R18" s="149" t="s">
        <v>855</v>
      </c>
      <c r="S18" s="150" t="s">
        <v>1136</v>
      </c>
      <c r="T18" s="151" t="s">
        <v>1137</v>
      </c>
      <c r="U18" s="152" t="s">
        <v>1138</v>
      </c>
      <c r="V18" s="153" t="s">
        <v>1139</v>
      </c>
    </row>
    <row r="19" spans="1:22" ht="140.25" customHeight="1" x14ac:dyDescent="0.25">
      <c r="A19" s="78" t="s">
        <v>595</v>
      </c>
      <c r="B19" s="84" t="s">
        <v>571</v>
      </c>
      <c r="C19" s="83" t="s">
        <v>572</v>
      </c>
      <c r="D19" s="80">
        <v>35</v>
      </c>
      <c r="E19" s="83">
        <v>2016</v>
      </c>
      <c r="F19" s="84" t="s">
        <v>980</v>
      </c>
      <c r="G19" s="84" t="s">
        <v>981</v>
      </c>
      <c r="H19" s="83" t="s">
        <v>232</v>
      </c>
      <c r="I19" s="84" t="s">
        <v>982</v>
      </c>
      <c r="J19" s="84" t="s">
        <v>576</v>
      </c>
      <c r="K19" s="84" t="s">
        <v>859</v>
      </c>
      <c r="L19" s="84" t="s">
        <v>983</v>
      </c>
      <c r="M19" s="84" t="s">
        <v>984</v>
      </c>
      <c r="N19" s="77" t="s">
        <v>985</v>
      </c>
      <c r="O19" s="83" t="s">
        <v>25</v>
      </c>
      <c r="P19" s="68"/>
      <c r="Q19" s="68"/>
      <c r="R19" s="68"/>
      <c r="S19" s="68"/>
      <c r="T19" s="68"/>
      <c r="U19" s="68"/>
      <c r="V19" s="68"/>
    </row>
    <row r="20" spans="1:22" x14ac:dyDescent="0.25">
      <c r="O20" s="117">
        <f>COUNTIF(O8:O19,"x")</f>
        <v>10</v>
      </c>
      <c r="P20" s="117">
        <f t="shared" ref="P20:Q20" si="0">COUNTIF(P8:P19,"x")</f>
        <v>2</v>
      </c>
      <c r="Q20" s="117">
        <f t="shared" si="0"/>
        <v>0</v>
      </c>
    </row>
    <row r="21" spans="1:22" x14ac:dyDescent="0.25">
      <c r="O21" s="597">
        <f>SUM(O20:Q20)</f>
        <v>12</v>
      </c>
      <c r="P21" s="597"/>
      <c r="Q21" s="597"/>
    </row>
  </sheetData>
  <mergeCells count="30">
    <mergeCell ref="B1:V1"/>
    <mergeCell ref="J5:V5"/>
    <mergeCell ref="S6:V6"/>
    <mergeCell ref="B6:B7"/>
    <mergeCell ref="C6:C7"/>
    <mergeCell ref="D6:D7"/>
    <mergeCell ref="E6:E7"/>
    <mergeCell ref="F6:F7"/>
    <mergeCell ref="G6:G7"/>
    <mergeCell ref="H6:H7"/>
    <mergeCell ref="I6:I7"/>
    <mergeCell ref="R6:R7"/>
    <mergeCell ref="B5:I5"/>
    <mergeCell ref="B2:E2"/>
    <mergeCell ref="S2:V2"/>
    <mergeCell ref="S3:V3"/>
    <mergeCell ref="B3:E3"/>
    <mergeCell ref="K6:K7"/>
    <mergeCell ref="L6:L7"/>
    <mergeCell ref="M6:M7"/>
    <mergeCell ref="J6:J7"/>
    <mergeCell ref="F3:I3"/>
    <mergeCell ref="J3:L3"/>
    <mergeCell ref="M3:R3"/>
    <mergeCell ref="F2:I2"/>
    <mergeCell ref="J2:L2"/>
    <mergeCell ref="M2:R2"/>
    <mergeCell ref="O21:Q21"/>
    <mergeCell ref="O6:Q6"/>
    <mergeCell ref="N6:N7"/>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1"/>
  <sheetViews>
    <sheetView topLeftCell="A28" zoomScale="64" zoomScaleNormal="64" workbookViewId="0">
      <selection activeCell="O31" sqref="O31:Q31"/>
    </sheetView>
  </sheetViews>
  <sheetFormatPr baseColWidth="10" defaultRowHeight="15.75" x14ac:dyDescent="0.25"/>
  <cols>
    <col min="2" max="2" width="19.625" customWidth="1"/>
    <col min="3" max="3" width="22.625" customWidth="1"/>
    <col min="4" max="4" width="18.125" customWidth="1"/>
    <col min="5" max="5" width="25.125" customWidth="1"/>
    <col min="6" max="6" width="22" customWidth="1"/>
    <col min="7" max="7" width="19.625" customWidth="1"/>
    <col min="8" max="8" width="18.625" customWidth="1"/>
    <col min="9" max="9" width="25.125" customWidth="1"/>
    <col min="10" max="10" width="20.875" customWidth="1"/>
    <col min="11" max="11" width="26.125" customWidth="1"/>
    <col min="12" max="12" width="18.625" customWidth="1"/>
    <col min="13" max="13" width="20.625" customWidth="1"/>
    <col min="14" max="14" width="23" customWidth="1"/>
    <col min="15" max="15" width="15.375" customWidth="1"/>
    <col min="16" max="16" width="14.625" customWidth="1"/>
    <col min="17" max="17" width="13.125" customWidth="1"/>
    <col min="18" max="19" width="13.5" customWidth="1"/>
    <col min="20" max="20" width="15.125" customWidth="1"/>
    <col min="21" max="21" width="15.875" customWidth="1"/>
    <col min="22" max="22" width="15.625" customWidth="1"/>
  </cols>
  <sheetData>
    <row r="1" spans="1:22" ht="54" customHeight="1" thickTop="1" thickBot="1" x14ac:dyDescent="0.3">
      <c r="A1" s="185"/>
      <c r="B1" s="639" t="s">
        <v>1197</v>
      </c>
      <c r="C1" s="640"/>
      <c r="D1" s="640"/>
      <c r="E1" s="640"/>
      <c r="F1" s="640"/>
      <c r="G1" s="640"/>
      <c r="H1" s="640"/>
      <c r="I1" s="640"/>
      <c r="J1" s="640"/>
      <c r="K1" s="640"/>
      <c r="L1" s="640"/>
      <c r="M1" s="640"/>
      <c r="N1" s="640"/>
      <c r="O1" s="640"/>
      <c r="P1" s="640"/>
      <c r="Q1" s="640"/>
      <c r="R1" s="640"/>
      <c r="S1" s="640"/>
      <c r="T1" s="640"/>
      <c r="U1" s="640"/>
      <c r="V1" s="641"/>
    </row>
    <row r="2" spans="1:22" ht="39" customHeight="1" thickBot="1" x14ac:dyDescent="0.3">
      <c r="A2" s="185"/>
      <c r="B2" s="508" t="s">
        <v>1</v>
      </c>
      <c r="C2" s="509"/>
      <c r="D2" s="509"/>
      <c r="E2" s="510"/>
      <c r="F2" s="508" t="s">
        <v>207</v>
      </c>
      <c r="G2" s="509"/>
      <c r="H2" s="509"/>
      <c r="I2" s="511"/>
      <c r="J2" s="512" t="s">
        <v>208</v>
      </c>
      <c r="K2" s="509"/>
      <c r="L2" s="511"/>
      <c r="M2" s="512" t="s">
        <v>209</v>
      </c>
      <c r="N2" s="509"/>
      <c r="O2" s="509"/>
      <c r="P2" s="509"/>
      <c r="Q2" s="509"/>
      <c r="R2" s="511"/>
      <c r="S2" s="512" t="s">
        <v>4</v>
      </c>
      <c r="T2" s="509"/>
      <c r="U2" s="509"/>
      <c r="V2" s="511"/>
    </row>
    <row r="3" spans="1:22" ht="16.5" thickBot="1" x14ac:dyDescent="0.3">
      <c r="A3" s="185"/>
      <c r="B3" s="518" t="s">
        <v>210</v>
      </c>
      <c r="C3" s="519"/>
      <c r="D3" s="519"/>
      <c r="E3" s="520"/>
      <c r="F3" s="521">
        <v>42583</v>
      </c>
      <c r="G3" s="522"/>
      <c r="H3" s="522"/>
      <c r="I3" s="523"/>
      <c r="J3" s="524">
        <v>43761</v>
      </c>
      <c r="K3" s="522"/>
      <c r="L3" s="523"/>
      <c r="M3" s="525">
        <v>7</v>
      </c>
      <c r="N3" s="519"/>
      <c r="O3" s="519"/>
      <c r="P3" s="519"/>
      <c r="Q3" s="519"/>
      <c r="R3" s="526"/>
      <c r="S3" s="525" t="s">
        <v>6</v>
      </c>
      <c r="T3" s="519"/>
      <c r="U3" s="519"/>
      <c r="V3" s="526"/>
    </row>
    <row r="4" spans="1:22" ht="16.5" thickBot="1" x14ac:dyDescent="0.3">
      <c r="A4" s="186"/>
      <c r="B4" s="187"/>
      <c r="C4" s="187"/>
      <c r="D4" s="187"/>
      <c r="E4" s="187"/>
      <c r="F4" s="187"/>
      <c r="G4" s="187"/>
      <c r="H4" s="187"/>
      <c r="I4" s="187"/>
      <c r="J4" s="187"/>
      <c r="K4" s="187"/>
      <c r="L4" s="187"/>
      <c r="M4" s="187"/>
      <c r="N4" s="187"/>
      <c r="O4" s="187"/>
      <c r="P4" s="187"/>
      <c r="Q4" s="187"/>
      <c r="R4" s="187"/>
      <c r="S4" s="187"/>
      <c r="T4" s="288"/>
      <c r="U4" s="288"/>
      <c r="V4" s="288"/>
    </row>
    <row r="5" spans="1:22" ht="35.1" customHeight="1" thickTop="1" thickBot="1" x14ac:dyDescent="0.3">
      <c r="A5" s="185"/>
      <c r="B5" s="527" t="s">
        <v>1144</v>
      </c>
      <c r="C5" s="528"/>
      <c r="D5" s="528"/>
      <c r="E5" s="528"/>
      <c r="F5" s="528"/>
      <c r="G5" s="528"/>
      <c r="H5" s="528"/>
      <c r="I5" s="529"/>
      <c r="J5" s="636" t="s">
        <v>1414</v>
      </c>
      <c r="K5" s="637"/>
      <c r="L5" s="637"/>
      <c r="M5" s="637"/>
      <c r="N5" s="637"/>
      <c r="O5" s="637"/>
      <c r="P5" s="637"/>
      <c r="Q5" s="637"/>
      <c r="R5" s="637"/>
      <c r="S5" s="637"/>
      <c r="T5" s="637"/>
      <c r="U5" s="637"/>
      <c r="V5" s="638"/>
    </row>
    <row r="6" spans="1:22" ht="16.5" thickBot="1" x14ac:dyDescent="0.3">
      <c r="A6" s="292"/>
      <c r="B6" s="187"/>
      <c r="C6" s="187"/>
      <c r="D6" s="187"/>
      <c r="E6" s="187"/>
      <c r="F6" s="187"/>
      <c r="G6" s="187"/>
      <c r="H6" s="187"/>
      <c r="I6" s="187"/>
      <c r="J6" s="187"/>
      <c r="K6" s="187"/>
      <c r="L6" s="187"/>
      <c r="M6" s="187"/>
      <c r="N6" s="187"/>
      <c r="O6" s="187"/>
      <c r="P6" s="187"/>
      <c r="Q6" s="187"/>
      <c r="R6" s="187"/>
      <c r="S6" s="288"/>
      <c r="T6" s="288"/>
      <c r="U6" s="288"/>
      <c r="V6" s="288"/>
    </row>
    <row r="7" spans="1:22" ht="72.75" customHeight="1" thickTop="1" thickBot="1" x14ac:dyDescent="0.3">
      <c r="A7" s="185"/>
      <c r="B7" s="644" t="s">
        <v>1145</v>
      </c>
      <c r="C7" s="646" t="s">
        <v>1146</v>
      </c>
      <c r="D7" s="646" t="s">
        <v>9</v>
      </c>
      <c r="E7" s="646" t="s">
        <v>1147</v>
      </c>
      <c r="F7" s="646" t="s">
        <v>1148</v>
      </c>
      <c r="G7" s="646" t="s">
        <v>1149</v>
      </c>
      <c r="H7" s="646" t="s">
        <v>1150</v>
      </c>
      <c r="I7" s="646" t="s">
        <v>1151</v>
      </c>
      <c r="J7" s="646" t="s">
        <v>1152</v>
      </c>
      <c r="K7" s="646" t="s">
        <v>1153</v>
      </c>
      <c r="L7" s="642" t="s">
        <v>129</v>
      </c>
      <c r="M7" s="642" t="s">
        <v>128</v>
      </c>
      <c r="N7" s="648" t="s">
        <v>559</v>
      </c>
      <c r="O7" s="650" t="s">
        <v>26</v>
      </c>
      <c r="P7" s="651"/>
      <c r="Q7" s="652"/>
      <c r="R7" s="646" t="s">
        <v>17</v>
      </c>
      <c r="S7" s="653" t="s">
        <v>812</v>
      </c>
      <c r="T7" s="654"/>
      <c r="U7" s="654"/>
      <c r="V7" s="655"/>
    </row>
    <row r="8" spans="1:22" ht="16.5" thickBot="1" x14ac:dyDescent="0.3">
      <c r="A8" s="185"/>
      <c r="B8" s="645"/>
      <c r="C8" s="647"/>
      <c r="D8" s="647"/>
      <c r="E8" s="647"/>
      <c r="F8" s="647"/>
      <c r="G8" s="647"/>
      <c r="H8" s="647"/>
      <c r="I8" s="647"/>
      <c r="J8" s="647"/>
      <c r="K8" s="647"/>
      <c r="L8" s="643"/>
      <c r="M8" s="643"/>
      <c r="N8" s="649"/>
      <c r="O8" s="290" t="s">
        <v>1154</v>
      </c>
      <c r="P8" s="290" t="s">
        <v>1155</v>
      </c>
      <c r="Q8" s="297" t="s">
        <v>1156</v>
      </c>
      <c r="R8" s="647"/>
      <c r="S8" s="290" t="s">
        <v>808</v>
      </c>
      <c r="T8" s="290" t="s">
        <v>928</v>
      </c>
      <c r="U8" s="297" t="s">
        <v>810</v>
      </c>
      <c r="V8" s="290" t="s">
        <v>811</v>
      </c>
    </row>
    <row r="9" spans="1:22" ht="225.75" thickBot="1" x14ac:dyDescent="0.3">
      <c r="A9" s="293" t="s">
        <v>458</v>
      </c>
      <c r="B9" s="237" t="s">
        <v>325</v>
      </c>
      <c r="C9" s="237" t="s">
        <v>1157</v>
      </c>
      <c r="D9" s="235"/>
      <c r="E9" s="237" t="s">
        <v>402</v>
      </c>
      <c r="F9" s="237" t="s">
        <v>230</v>
      </c>
      <c r="G9" s="235" t="s">
        <v>403</v>
      </c>
      <c r="H9" s="235" t="s">
        <v>329</v>
      </c>
      <c r="I9" s="235" t="s">
        <v>330</v>
      </c>
      <c r="J9" s="235" t="s">
        <v>1158</v>
      </c>
      <c r="K9" s="237" t="s">
        <v>1415</v>
      </c>
      <c r="L9" s="235" t="s">
        <v>405</v>
      </c>
      <c r="M9" s="203" t="s">
        <v>1159</v>
      </c>
      <c r="N9" s="235" t="s">
        <v>1160</v>
      </c>
      <c r="O9" s="237" t="s">
        <v>22</v>
      </c>
      <c r="P9" s="235"/>
      <c r="Q9" s="235"/>
      <c r="R9" s="235"/>
      <c r="S9" s="235"/>
      <c r="T9" s="289"/>
      <c r="U9" s="289"/>
      <c r="V9" s="289"/>
    </row>
    <row r="10" spans="1:22" ht="180.75" thickBot="1" x14ac:dyDescent="0.3">
      <c r="A10" s="293" t="s">
        <v>458</v>
      </c>
      <c r="B10" s="237" t="s">
        <v>325</v>
      </c>
      <c r="C10" s="237" t="s">
        <v>1161</v>
      </c>
      <c r="D10" s="235"/>
      <c r="E10" s="237">
        <v>1991</v>
      </c>
      <c r="F10" s="237" t="s">
        <v>230</v>
      </c>
      <c r="G10" s="235" t="s">
        <v>407</v>
      </c>
      <c r="H10" s="235" t="s">
        <v>329</v>
      </c>
      <c r="I10" s="235" t="s">
        <v>408</v>
      </c>
      <c r="J10" s="235" t="s">
        <v>1158</v>
      </c>
      <c r="K10" s="237" t="s">
        <v>1415</v>
      </c>
      <c r="L10" s="235" t="s">
        <v>409</v>
      </c>
      <c r="M10" s="203" t="s">
        <v>1159</v>
      </c>
      <c r="N10" s="235" t="s">
        <v>1162</v>
      </c>
      <c r="O10" s="237" t="s">
        <v>22</v>
      </c>
      <c r="P10" s="235"/>
      <c r="Q10" s="235"/>
      <c r="R10" s="235"/>
      <c r="S10" s="235"/>
      <c r="T10" s="289"/>
      <c r="U10" s="289"/>
      <c r="V10" s="289"/>
    </row>
    <row r="11" spans="1:22" ht="270.75" thickBot="1" x14ac:dyDescent="0.3">
      <c r="A11" s="293" t="s">
        <v>458</v>
      </c>
      <c r="B11" s="237" t="s">
        <v>325</v>
      </c>
      <c r="C11" s="237" t="s">
        <v>1088</v>
      </c>
      <c r="D11" s="235">
        <v>3</v>
      </c>
      <c r="E11" s="237">
        <v>2009</v>
      </c>
      <c r="F11" s="237" t="s">
        <v>410</v>
      </c>
      <c r="G11" s="235" t="s">
        <v>411</v>
      </c>
      <c r="H11" s="235" t="s">
        <v>412</v>
      </c>
      <c r="I11" s="235" t="s">
        <v>413</v>
      </c>
      <c r="J11" s="235" t="s">
        <v>1163</v>
      </c>
      <c r="K11" s="237" t="s">
        <v>404</v>
      </c>
      <c r="L11" s="235" t="s">
        <v>414</v>
      </c>
      <c r="M11" s="203" t="s">
        <v>1159</v>
      </c>
      <c r="N11" s="235" t="s">
        <v>415</v>
      </c>
      <c r="O11" s="237" t="s">
        <v>22</v>
      </c>
      <c r="P11" s="235"/>
      <c r="Q11" s="235"/>
      <c r="R11" s="235"/>
      <c r="S11" s="235"/>
      <c r="T11" s="289"/>
      <c r="U11" s="289"/>
      <c r="V11" s="289"/>
    </row>
    <row r="12" spans="1:22" ht="210.75" thickBot="1" x14ac:dyDescent="0.3">
      <c r="A12" s="294" t="s">
        <v>458</v>
      </c>
      <c r="B12" s="237" t="s">
        <v>325</v>
      </c>
      <c r="C12" s="237" t="s">
        <v>539</v>
      </c>
      <c r="D12" s="235">
        <v>361</v>
      </c>
      <c r="E12" s="237">
        <v>1997</v>
      </c>
      <c r="F12" s="237" t="s">
        <v>416</v>
      </c>
      <c r="G12" s="235" t="s">
        <v>417</v>
      </c>
      <c r="H12" s="235" t="s">
        <v>418</v>
      </c>
      <c r="I12" s="298" t="s">
        <v>1400</v>
      </c>
      <c r="J12" s="235" t="s">
        <v>419</v>
      </c>
      <c r="K12" s="237" t="s">
        <v>404</v>
      </c>
      <c r="L12" s="235" t="s">
        <v>420</v>
      </c>
      <c r="M12" s="203" t="s">
        <v>1159</v>
      </c>
      <c r="N12" s="235" t="s">
        <v>421</v>
      </c>
      <c r="O12" s="237" t="s">
        <v>422</v>
      </c>
      <c r="P12" s="235"/>
      <c r="Q12" s="235"/>
      <c r="R12" s="235"/>
      <c r="S12" s="235"/>
      <c r="T12" s="289"/>
      <c r="U12" s="289"/>
      <c r="V12" s="289"/>
    </row>
    <row r="13" spans="1:22" ht="409.6" thickBot="1" x14ac:dyDescent="0.3">
      <c r="A13" s="293" t="s">
        <v>458</v>
      </c>
      <c r="B13" s="237" t="s">
        <v>325</v>
      </c>
      <c r="C13" s="237" t="s">
        <v>539</v>
      </c>
      <c r="D13" s="235">
        <v>100</v>
      </c>
      <c r="E13" s="237">
        <v>1993</v>
      </c>
      <c r="F13" s="237" t="s">
        <v>416</v>
      </c>
      <c r="G13" s="235" t="s">
        <v>423</v>
      </c>
      <c r="H13" s="235" t="s">
        <v>329</v>
      </c>
      <c r="I13" s="235" t="s">
        <v>424</v>
      </c>
      <c r="J13" s="235" t="s">
        <v>1158</v>
      </c>
      <c r="K13" s="237" t="s">
        <v>404</v>
      </c>
      <c r="L13" s="237" t="s">
        <v>1164</v>
      </c>
      <c r="M13" s="203" t="s">
        <v>1159</v>
      </c>
      <c r="N13" s="235" t="s">
        <v>425</v>
      </c>
      <c r="O13" s="235" t="s">
        <v>22</v>
      </c>
      <c r="P13" s="235"/>
      <c r="Q13" s="235"/>
      <c r="R13" s="235"/>
      <c r="S13" s="235"/>
      <c r="T13" s="289"/>
      <c r="U13" s="289"/>
      <c r="V13" s="289"/>
    </row>
    <row r="14" spans="1:22" ht="285.75" thickBot="1" x14ac:dyDescent="0.3">
      <c r="A14" s="293" t="s">
        <v>458</v>
      </c>
      <c r="B14" s="237" t="s">
        <v>325</v>
      </c>
      <c r="C14" s="237" t="s">
        <v>539</v>
      </c>
      <c r="D14" s="235">
        <v>1010</v>
      </c>
      <c r="E14" s="299">
        <v>38740</v>
      </c>
      <c r="F14" s="237" t="s">
        <v>416</v>
      </c>
      <c r="G14" s="235" t="s">
        <v>426</v>
      </c>
      <c r="H14" s="235" t="s">
        <v>329</v>
      </c>
      <c r="I14" s="235" t="s">
        <v>427</v>
      </c>
      <c r="J14" s="235" t="s">
        <v>428</v>
      </c>
      <c r="K14" s="237" t="s">
        <v>404</v>
      </c>
      <c r="L14" s="237" t="s">
        <v>429</v>
      </c>
      <c r="M14" s="203" t="s">
        <v>1159</v>
      </c>
      <c r="N14" s="298" t="s">
        <v>1401</v>
      </c>
      <c r="O14" s="235" t="s">
        <v>22</v>
      </c>
      <c r="P14" s="235"/>
      <c r="Q14" s="235"/>
      <c r="R14" s="235"/>
      <c r="S14" s="235"/>
      <c r="T14" s="289"/>
      <c r="U14" s="289"/>
      <c r="V14" s="289"/>
    </row>
    <row r="15" spans="1:22" ht="195.75" thickBot="1" x14ac:dyDescent="0.3">
      <c r="A15" s="294" t="s">
        <v>458</v>
      </c>
      <c r="B15" s="237" t="s">
        <v>325</v>
      </c>
      <c r="C15" s="237" t="s">
        <v>539</v>
      </c>
      <c r="D15" s="235">
        <v>797</v>
      </c>
      <c r="E15" s="237">
        <v>2003</v>
      </c>
      <c r="F15" s="237" t="s">
        <v>416</v>
      </c>
      <c r="G15" s="235" t="s">
        <v>1165</v>
      </c>
      <c r="H15" s="235" t="s">
        <v>329</v>
      </c>
      <c r="I15" s="235" t="s">
        <v>430</v>
      </c>
      <c r="J15" s="235" t="s">
        <v>854</v>
      </c>
      <c r="K15" s="237" t="s">
        <v>404</v>
      </c>
      <c r="L15" s="235" t="s">
        <v>420</v>
      </c>
      <c r="M15" s="203" t="s">
        <v>1159</v>
      </c>
      <c r="N15" s="235" t="s">
        <v>431</v>
      </c>
      <c r="O15" s="235" t="s">
        <v>432</v>
      </c>
      <c r="P15" s="235"/>
      <c r="Q15" s="235"/>
      <c r="R15" s="235"/>
      <c r="S15" s="235"/>
      <c r="T15" s="289"/>
      <c r="U15" s="289"/>
      <c r="V15" s="289"/>
    </row>
    <row r="16" spans="1:22" ht="195.75" thickBot="1" x14ac:dyDescent="0.3">
      <c r="A16" s="293" t="s">
        <v>458</v>
      </c>
      <c r="B16" s="237" t="s">
        <v>325</v>
      </c>
      <c r="C16" s="237" t="s">
        <v>539</v>
      </c>
      <c r="D16" s="235">
        <v>828</v>
      </c>
      <c r="E16" s="237">
        <v>2003</v>
      </c>
      <c r="F16" s="237" t="s">
        <v>416</v>
      </c>
      <c r="G16" s="235" t="s">
        <v>433</v>
      </c>
      <c r="H16" s="235" t="s">
        <v>329</v>
      </c>
      <c r="I16" s="235" t="s">
        <v>434</v>
      </c>
      <c r="J16" s="235" t="s">
        <v>1166</v>
      </c>
      <c r="K16" s="237" t="s">
        <v>404</v>
      </c>
      <c r="L16" s="237" t="s">
        <v>435</v>
      </c>
      <c r="M16" s="203" t="s">
        <v>1159</v>
      </c>
      <c r="N16" s="235" t="s">
        <v>431</v>
      </c>
      <c r="O16" s="237" t="s">
        <v>22</v>
      </c>
      <c r="P16" s="235"/>
      <c r="Q16" s="235"/>
      <c r="R16" s="235"/>
      <c r="S16" s="235"/>
      <c r="T16" s="289"/>
      <c r="U16" s="289"/>
      <c r="V16" s="289"/>
    </row>
    <row r="17" spans="1:22" ht="315.75" thickBot="1" x14ac:dyDescent="0.3">
      <c r="A17" s="293" t="s">
        <v>458</v>
      </c>
      <c r="B17" s="237" t="s">
        <v>325</v>
      </c>
      <c r="C17" s="237" t="s">
        <v>757</v>
      </c>
      <c r="D17" s="235">
        <v>1918</v>
      </c>
      <c r="E17" s="237">
        <v>2009</v>
      </c>
      <c r="F17" s="237" t="s">
        <v>416</v>
      </c>
      <c r="G17" s="235" t="s">
        <v>436</v>
      </c>
      <c r="H17" s="235" t="s">
        <v>329</v>
      </c>
      <c r="I17" s="235" t="s">
        <v>437</v>
      </c>
      <c r="J17" s="235" t="s">
        <v>438</v>
      </c>
      <c r="K17" s="237" t="s">
        <v>404</v>
      </c>
      <c r="L17" s="300" t="s">
        <v>1167</v>
      </c>
      <c r="M17" s="203" t="s">
        <v>1159</v>
      </c>
      <c r="N17" s="298" t="s">
        <v>1168</v>
      </c>
      <c r="O17" s="237" t="s">
        <v>22</v>
      </c>
      <c r="P17" s="235"/>
      <c r="Q17" s="235"/>
      <c r="R17" s="235"/>
      <c r="S17" s="235"/>
      <c r="T17" s="289"/>
      <c r="U17" s="289"/>
      <c r="V17" s="289"/>
    </row>
    <row r="18" spans="1:22" ht="225.75" thickBot="1" x14ac:dyDescent="0.3">
      <c r="A18" s="294" t="s">
        <v>458</v>
      </c>
      <c r="B18" s="237" t="s">
        <v>325</v>
      </c>
      <c r="C18" s="237" t="s">
        <v>301</v>
      </c>
      <c r="D18" s="235">
        <v>1108</v>
      </c>
      <c r="E18" s="237">
        <v>1994</v>
      </c>
      <c r="F18" s="237" t="s">
        <v>214</v>
      </c>
      <c r="G18" s="235" t="s">
        <v>439</v>
      </c>
      <c r="H18" s="235" t="s">
        <v>440</v>
      </c>
      <c r="I18" s="235" t="s">
        <v>441</v>
      </c>
      <c r="J18" s="235" t="s">
        <v>442</v>
      </c>
      <c r="K18" s="237" t="s">
        <v>404</v>
      </c>
      <c r="L18" s="237" t="s">
        <v>443</v>
      </c>
      <c r="M18" s="203" t="s">
        <v>1159</v>
      </c>
      <c r="N18" s="235" t="s">
        <v>444</v>
      </c>
      <c r="O18" s="237" t="s">
        <v>22</v>
      </c>
      <c r="P18" s="235"/>
      <c r="Q18" s="235"/>
      <c r="R18" s="235"/>
      <c r="S18" s="235"/>
      <c r="T18" s="289"/>
      <c r="U18" s="289"/>
      <c r="V18" s="289"/>
    </row>
    <row r="19" spans="1:22" ht="195.75" thickBot="1" x14ac:dyDescent="0.3">
      <c r="A19" s="294" t="s">
        <v>458</v>
      </c>
      <c r="B19" s="237" t="s">
        <v>325</v>
      </c>
      <c r="C19" s="237" t="s">
        <v>301</v>
      </c>
      <c r="D19" s="235">
        <v>135</v>
      </c>
      <c r="E19" s="237">
        <v>2014</v>
      </c>
      <c r="F19" s="237" t="s">
        <v>445</v>
      </c>
      <c r="G19" s="235" t="s">
        <v>446</v>
      </c>
      <c r="H19" s="235" t="s">
        <v>1169</v>
      </c>
      <c r="I19" s="235" t="s">
        <v>1170</v>
      </c>
      <c r="J19" s="235" t="s">
        <v>447</v>
      </c>
      <c r="K19" s="237" t="s">
        <v>404</v>
      </c>
      <c r="L19" s="235" t="s">
        <v>414</v>
      </c>
      <c r="M19" s="203" t="s">
        <v>1159</v>
      </c>
      <c r="N19" s="235" t="s">
        <v>431</v>
      </c>
      <c r="O19" s="237" t="s">
        <v>22</v>
      </c>
      <c r="P19" s="235"/>
      <c r="Q19" s="235"/>
      <c r="R19" s="235"/>
      <c r="S19" s="235"/>
      <c r="T19" s="289"/>
      <c r="U19" s="289"/>
      <c r="V19" s="289"/>
    </row>
    <row r="20" spans="1:22" ht="105.75" thickBot="1" x14ac:dyDescent="0.3">
      <c r="A20" s="294" t="s">
        <v>458</v>
      </c>
      <c r="B20" s="237" t="s">
        <v>325</v>
      </c>
      <c r="C20" s="237" t="s">
        <v>301</v>
      </c>
      <c r="D20" s="237">
        <v>55</v>
      </c>
      <c r="E20" s="237">
        <v>2015</v>
      </c>
      <c r="F20" s="237" t="s">
        <v>214</v>
      </c>
      <c r="G20" s="235" t="s">
        <v>448</v>
      </c>
      <c r="H20" s="237" t="s">
        <v>329</v>
      </c>
      <c r="I20" s="235" t="s">
        <v>1171</v>
      </c>
      <c r="J20" s="235" t="s">
        <v>1172</v>
      </c>
      <c r="K20" s="237" t="s">
        <v>404</v>
      </c>
      <c r="L20" s="237" t="s">
        <v>449</v>
      </c>
      <c r="M20" s="203" t="s">
        <v>1159</v>
      </c>
      <c r="N20" s="235" t="s">
        <v>1173</v>
      </c>
      <c r="O20" s="237" t="s">
        <v>22</v>
      </c>
      <c r="P20" s="235"/>
      <c r="Q20" s="235"/>
      <c r="R20" s="235"/>
      <c r="S20" s="235"/>
      <c r="T20" s="289"/>
      <c r="U20" s="289"/>
      <c r="V20" s="289"/>
    </row>
    <row r="21" spans="1:22" ht="165.75" thickBot="1" x14ac:dyDescent="0.3">
      <c r="A21" s="294" t="s">
        <v>458</v>
      </c>
      <c r="B21" s="237" t="s">
        <v>325</v>
      </c>
      <c r="C21" s="237" t="s">
        <v>301</v>
      </c>
      <c r="D21" s="237">
        <v>583</v>
      </c>
      <c r="E21" s="237">
        <v>2016</v>
      </c>
      <c r="F21" s="237" t="s">
        <v>445</v>
      </c>
      <c r="G21" s="235" t="s">
        <v>450</v>
      </c>
      <c r="H21" s="237" t="s">
        <v>1174</v>
      </c>
      <c r="I21" s="235" t="s">
        <v>1175</v>
      </c>
      <c r="J21" s="235" t="s">
        <v>1176</v>
      </c>
      <c r="K21" s="237" t="s">
        <v>451</v>
      </c>
      <c r="L21" s="237" t="s">
        <v>452</v>
      </c>
      <c r="M21" s="203" t="s">
        <v>1159</v>
      </c>
      <c r="N21" s="235" t="s">
        <v>453</v>
      </c>
      <c r="O21" s="237" t="s">
        <v>22</v>
      </c>
      <c r="P21" s="235"/>
      <c r="Q21" s="235"/>
      <c r="R21" s="235"/>
      <c r="S21" s="235"/>
      <c r="T21" s="289"/>
      <c r="U21" s="289"/>
      <c r="V21" s="289"/>
    </row>
    <row r="22" spans="1:22" ht="300.75" thickBot="1" x14ac:dyDescent="0.3">
      <c r="A22" s="294" t="s">
        <v>458</v>
      </c>
      <c r="B22" s="203" t="s">
        <v>325</v>
      </c>
      <c r="C22" s="203" t="s">
        <v>539</v>
      </c>
      <c r="D22" s="203">
        <v>1857</v>
      </c>
      <c r="E22" s="203">
        <v>2017</v>
      </c>
      <c r="F22" s="203" t="s">
        <v>230</v>
      </c>
      <c r="G22" s="203" t="s">
        <v>454</v>
      </c>
      <c r="H22" s="203" t="s">
        <v>455</v>
      </c>
      <c r="I22" s="203" t="s">
        <v>456</v>
      </c>
      <c r="J22" s="203" t="s">
        <v>457</v>
      </c>
      <c r="K22" s="203" t="s">
        <v>404</v>
      </c>
      <c r="L22" s="203" t="s">
        <v>1177</v>
      </c>
      <c r="M22" s="203" t="s">
        <v>1159</v>
      </c>
      <c r="N22" s="203" t="s">
        <v>24</v>
      </c>
      <c r="O22" s="203" t="s">
        <v>22</v>
      </c>
      <c r="P22" s="203"/>
      <c r="Q22" s="203"/>
      <c r="R22" s="203"/>
      <c r="S22" s="202"/>
      <c r="T22" s="202"/>
      <c r="U22" s="289"/>
      <c r="V22" s="289"/>
    </row>
    <row r="23" spans="1:22" ht="255.75" thickBot="1" x14ac:dyDescent="0.3">
      <c r="A23" s="294" t="s">
        <v>458</v>
      </c>
      <c r="B23" s="203" t="s">
        <v>325</v>
      </c>
      <c r="C23" s="203" t="s">
        <v>539</v>
      </c>
      <c r="D23" s="203">
        <v>1780</v>
      </c>
      <c r="E23" s="203">
        <v>2016</v>
      </c>
      <c r="F23" s="203" t="s">
        <v>230</v>
      </c>
      <c r="G23" s="203" t="s">
        <v>853</v>
      </c>
      <c r="H23" s="203" t="s">
        <v>455</v>
      </c>
      <c r="I23" s="203" t="s">
        <v>852</v>
      </c>
      <c r="J23" s="203" t="s">
        <v>1178</v>
      </c>
      <c r="K23" s="203" t="s">
        <v>404</v>
      </c>
      <c r="L23" s="203" t="s">
        <v>1179</v>
      </c>
      <c r="M23" s="203" t="s">
        <v>1159</v>
      </c>
      <c r="N23" s="203" t="s">
        <v>24</v>
      </c>
      <c r="O23" s="203" t="s">
        <v>22</v>
      </c>
      <c r="P23" s="203"/>
      <c r="Q23" s="203"/>
      <c r="R23" s="203"/>
      <c r="S23" s="202"/>
      <c r="T23" s="289"/>
      <c r="U23" s="289"/>
      <c r="V23" s="289"/>
    </row>
    <row r="24" spans="1:22" ht="285.75" thickBot="1" x14ac:dyDescent="0.3">
      <c r="A24" s="294" t="s">
        <v>458</v>
      </c>
      <c r="B24" s="203" t="s">
        <v>325</v>
      </c>
      <c r="C24" s="203" t="s">
        <v>222</v>
      </c>
      <c r="D24" s="203">
        <v>8934</v>
      </c>
      <c r="E24" s="203">
        <v>2014</v>
      </c>
      <c r="F24" s="203" t="s">
        <v>851</v>
      </c>
      <c r="G24" s="203" t="s">
        <v>1180</v>
      </c>
      <c r="H24" s="203" t="s">
        <v>455</v>
      </c>
      <c r="I24" s="203" t="s">
        <v>850</v>
      </c>
      <c r="J24" s="203" t="s">
        <v>1181</v>
      </c>
      <c r="K24" s="203" t="s">
        <v>329</v>
      </c>
      <c r="L24" s="203" t="s">
        <v>849</v>
      </c>
      <c r="M24" s="203" t="s">
        <v>1159</v>
      </c>
      <c r="N24" s="203" t="s">
        <v>24</v>
      </c>
      <c r="O24" s="203" t="s">
        <v>22</v>
      </c>
      <c r="P24" s="203"/>
      <c r="Q24" s="203"/>
      <c r="R24" s="203"/>
      <c r="S24" s="203"/>
      <c r="T24" s="202"/>
      <c r="U24" s="202"/>
      <c r="V24" s="202"/>
    </row>
    <row r="25" spans="1:22" ht="407.1" customHeight="1" thickBot="1" x14ac:dyDescent="0.3">
      <c r="A25" s="295"/>
      <c r="B25" s="203" t="s">
        <v>325</v>
      </c>
      <c r="C25" s="203" t="s">
        <v>213</v>
      </c>
      <c r="D25" s="203">
        <v>411</v>
      </c>
      <c r="E25" s="203">
        <v>2020</v>
      </c>
      <c r="F25" s="203" t="s">
        <v>240</v>
      </c>
      <c r="G25" s="203" t="s">
        <v>1182</v>
      </c>
      <c r="H25" s="203" t="s">
        <v>1183</v>
      </c>
      <c r="I25" s="203" t="s">
        <v>1053</v>
      </c>
      <c r="J25" s="203" t="s">
        <v>1054</v>
      </c>
      <c r="K25" s="203" t="s">
        <v>451</v>
      </c>
      <c r="L25" s="203" t="s">
        <v>1184</v>
      </c>
      <c r="M25" s="203" t="s">
        <v>1159</v>
      </c>
      <c r="N25" s="203" t="s">
        <v>1185</v>
      </c>
      <c r="O25" s="203" t="s">
        <v>22</v>
      </c>
      <c r="P25" s="289"/>
      <c r="Q25" s="289"/>
      <c r="R25" s="289"/>
      <c r="S25" s="289"/>
      <c r="T25" s="289"/>
      <c r="U25" s="289"/>
      <c r="V25" s="289"/>
    </row>
    <row r="26" spans="1:22" ht="407.1" customHeight="1" thickBot="1" x14ac:dyDescent="0.3">
      <c r="A26" s="295"/>
      <c r="B26" s="203" t="s">
        <v>325</v>
      </c>
      <c r="C26" s="203" t="s">
        <v>213</v>
      </c>
      <c r="D26" s="203">
        <v>488</v>
      </c>
      <c r="E26" s="203">
        <v>2020</v>
      </c>
      <c r="F26" s="203" t="s">
        <v>240</v>
      </c>
      <c r="G26" s="203" t="s">
        <v>1055</v>
      </c>
      <c r="H26" s="203" t="s">
        <v>1186</v>
      </c>
      <c r="I26" s="296" t="s">
        <v>1399</v>
      </c>
      <c r="J26" s="203" t="s">
        <v>1187</v>
      </c>
      <c r="K26" s="203" t="s">
        <v>451</v>
      </c>
      <c r="L26" s="203" t="s">
        <v>1188</v>
      </c>
      <c r="M26" s="203" t="s">
        <v>1159</v>
      </c>
      <c r="N26" s="203" t="s">
        <v>453</v>
      </c>
      <c r="O26" s="203" t="s">
        <v>22</v>
      </c>
      <c r="P26" s="289"/>
      <c r="Q26" s="289"/>
      <c r="R26" s="289"/>
      <c r="S26" s="289"/>
      <c r="T26" s="289"/>
      <c r="U26" s="289"/>
      <c r="V26" s="289"/>
    </row>
    <row r="27" spans="1:22" ht="195.75" thickBot="1" x14ac:dyDescent="0.3">
      <c r="A27" s="295"/>
      <c r="B27" s="203" t="s">
        <v>325</v>
      </c>
      <c r="C27" s="203" t="s">
        <v>382</v>
      </c>
      <c r="D27" s="203">
        <v>21</v>
      </c>
      <c r="E27" s="203">
        <v>2020</v>
      </c>
      <c r="F27" s="202" t="s">
        <v>416</v>
      </c>
      <c r="G27" s="203" t="s">
        <v>1056</v>
      </c>
      <c r="H27" s="202" t="s">
        <v>1034</v>
      </c>
      <c r="I27" s="202" t="s">
        <v>1189</v>
      </c>
      <c r="J27" s="203" t="s">
        <v>1190</v>
      </c>
      <c r="K27" s="203" t="s">
        <v>451</v>
      </c>
      <c r="L27" s="203" t="s">
        <v>1188</v>
      </c>
      <c r="M27" s="203" t="s">
        <v>1159</v>
      </c>
      <c r="N27" s="203" t="s">
        <v>1191</v>
      </c>
      <c r="O27" s="291" t="s">
        <v>22</v>
      </c>
      <c r="P27" s="291"/>
      <c r="Q27" s="291"/>
      <c r="R27" s="291"/>
      <c r="S27" s="289"/>
      <c r="T27" s="289"/>
      <c r="U27" s="289"/>
      <c r="V27" s="289"/>
    </row>
    <row r="28" spans="1:22" ht="150.75" thickBot="1" x14ac:dyDescent="0.3">
      <c r="A28" s="248"/>
      <c r="B28" s="203" t="s">
        <v>325</v>
      </c>
      <c r="C28" s="203" t="s">
        <v>301</v>
      </c>
      <c r="D28" s="203">
        <v>771</v>
      </c>
      <c r="E28" s="250">
        <v>43985</v>
      </c>
      <c r="F28" s="203" t="s">
        <v>1102</v>
      </c>
      <c r="G28" s="203" t="s">
        <v>1103</v>
      </c>
      <c r="H28" s="203" t="s">
        <v>1034</v>
      </c>
      <c r="I28" s="203" t="s">
        <v>1104</v>
      </c>
      <c r="J28" s="203" t="s">
        <v>1105</v>
      </c>
      <c r="K28" s="203" t="s">
        <v>1050</v>
      </c>
      <c r="L28" s="203" t="s">
        <v>1106</v>
      </c>
      <c r="M28" s="203" t="s">
        <v>1033</v>
      </c>
      <c r="N28" s="203" t="s">
        <v>1192</v>
      </c>
      <c r="O28" s="203" t="s">
        <v>22</v>
      </c>
      <c r="P28" s="289"/>
      <c r="Q28" s="289"/>
      <c r="R28" s="289"/>
      <c r="S28" s="289"/>
      <c r="T28" s="289"/>
      <c r="U28" s="289"/>
      <c r="V28" s="289"/>
    </row>
    <row r="29" spans="1:22" ht="120.75" thickBot="1" x14ac:dyDescent="0.3">
      <c r="A29" s="248"/>
      <c r="B29" s="203" t="s">
        <v>325</v>
      </c>
      <c r="C29" s="203" t="s">
        <v>1088</v>
      </c>
      <c r="D29" s="203">
        <v>22</v>
      </c>
      <c r="E29" s="250">
        <v>44263</v>
      </c>
      <c r="F29" s="203" t="s">
        <v>416</v>
      </c>
      <c r="G29" s="203" t="s">
        <v>1193</v>
      </c>
      <c r="H29" s="203" t="s">
        <v>1034</v>
      </c>
      <c r="I29" s="203" t="s">
        <v>1194</v>
      </c>
      <c r="J29" s="203" t="s">
        <v>1195</v>
      </c>
      <c r="K29" s="203" t="s">
        <v>1033</v>
      </c>
      <c r="L29" s="203" t="s">
        <v>1196</v>
      </c>
      <c r="M29" s="203" t="s">
        <v>1033</v>
      </c>
      <c r="N29" s="203" t="s">
        <v>1192</v>
      </c>
      <c r="O29" s="203" t="s">
        <v>22</v>
      </c>
      <c r="P29" s="289"/>
      <c r="Q29" s="289"/>
      <c r="R29" s="289"/>
      <c r="S29" s="289"/>
      <c r="T29" s="289"/>
      <c r="U29" s="289"/>
      <c r="V29" s="289"/>
    </row>
    <row r="30" spans="1:22" ht="16.5" thickBot="1" x14ac:dyDescent="0.3">
      <c r="A30" s="186"/>
      <c r="B30" s="186"/>
      <c r="C30" s="186"/>
      <c r="D30" s="186"/>
      <c r="E30" s="186"/>
      <c r="F30" s="186"/>
      <c r="G30" s="186"/>
      <c r="H30" s="186"/>
      <c r="I30" s="186"/>
      <c r="J30" s="186"/>
      <c r="K30" s="186"/>
      <c r="L30" s="186"/>
      <c r="M30" s="186"/>
      <c r="N30" s="248"/>
      <c r="O30" s="155">
        <v>21</v>
      </c>
      <c r="P30" s="155">
        <v>0</v>
      </c>
      <c r="Q30" s="155">
        <v>0</v>
      </c>
      <c r="R30" s="186"/>
      <c r="S30" s="186"/>
      <c r="T30" s="186"/>
      <c r="U30" s="186"/>
      <c r="V30" s="186"/>
    </row>
    <row r="31" spans="1:22" ht="16.5" thickBot="1" x14ac:dyDescent="0.3">
      <c r="A31" s="186"/>
      <c r="B31" s="186"/>
      <c r="C31" s="186"/>
      <c r="D31" s="186"/>
      <c r="E31" s="186"/>
      <c r="F31" s="186"/>
      <c r="G31" s="186"/>
      <c r="H31" s="186"/>
      <c r="I31" s="186"/>
      <c r="J31" s="186"/>
      <c r="K31" s="186"/>
      <c r="L31" s="186"/>
      <c r="M31" s="186"/>
      <c r="N31" s="248"/>
      <c r="O31" s="656">
        <f>SUM(O30,Q30)</f>
        <v>21</v>
      </c>
      <c r="P31" s="657"/>
      <c r="Q31" s="658"/>
      <c r="R31" s="186"/>
      <c r="S31" s="186"/>
      <c r="T31" s="186"/>
      <c r="U31" s="186"/>
      <c r="V31" s="186"/>
    </row>
  </sheetData>
  <mergeCells count="30">
    <mergeCell ref="N7:N8"/>
    <mergeCell ref="O7:Q7"/>
    <mergeCell ref="R7:R8"/>
    <mergeCell ref="S7:V7"/>
    <mergeCell ref="O31:Q31"/>
    <mergeCell ref="M7:M8"/>
    <mergeCell ref="B7:B8"/>
    <mergeCell ref="C7:C8"/>
    <mergeCell ref="D7:D8"/>
    <mergeCell ref="E7:E8"/>
    <mergeCell ref="F7:F8"/>
    <mergeCell ref="G7:G8"/>
    <mergeCell ref="H7:H8"/>
    <mergeCell ref="I7:I8"/>
    <mergeCell ref="J7:J8"/>
    <mergeCell ref="K7:K8"/>
    <mergeCell ref="L7:L8"/>
    <mergeCell ref="B5:I5"/>
    <mergeCell ref="J5:V5"/>
    <mergeCell ref="B1:V1"/>
    <mergeCell ref="B2:E2"/>
    <mergeCell ref="F2:I2"/>
    <mergeCell ref="J2:L2"/>
    <mergeCell ref="M2:R2"/>
    <mergeCell ref="S2:V2"/>
    <mergeCell ref="B3:E3"/>
    <mergeCell ref="F3:I3"/>
    <mergeCell ref="J3:L3"/>
    <mergeCell ref="M3:R3"/>
    <mergeCell ref="S3:V3"/>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V108"/>
  <sheetViews>
    <sheetView tabSelected="1" view="pageBreakPreview" topLeftCell="A7" zoomScale="70" zoomScaleNormal="70" zoomScaleSheetLayoutView="70" zoomScalePageLayoutView="70" workbookViewId="0">
      <pane ySplit="1" topLeftCell="A106" activePane="bottomLeft" state="frozen"/>
      <selection activeCell="A7" sqref="A7"/>
      <selection pane="bottomLeft" activeCell="D107" sqref="D107"/>
    </sheetView>
  </sheetViews>
  <sheetFormatPr baseColWidth="10" defaultRowHeight="15.75" x14ac:dyDescent="0.25"/>
  <cols>
    <col min="1" max="1" width="3.125" customWidth="1"/>
    <col min="2" max="2" width="13.375" customWidth="1"/>
    <col min="3" max="3" width="32.875" bestFit="1" customWidth="1"/>
    <col min="5" max="5" width="12.5" customWidth="1"/>
    <col min="6" max="6" width="14.375" customWidth="1"/>
    <col min="7" max="7" width="18.375" customWidth="1"/>
    <col min="8" max="8" width="23.875" customWidth="1"/>
    <col min="9" max="9" width="24" customWidth="1"/>
    <col min="10" max="10" width="18.875" customWidth="1"/>
    <col min="11" max="11" width="15.125" customWidth="1"/>
    <col min="12" max="12" width="21.375" customWidth="1"/>
    <col min="13" max="13" width="15.625" customWidth="1"/>
    <col min="14" max="14" width="25.5" customWidth="1"/>
    <col min="18" max="18" width="17.125" customWidth="1"/>
    <col min="19" max="19" width="19.125" customWidth="1"/>
    <col min="20" max="20" width="16.625" customWidth="1"/>
    <col min="21" max="21" width="14.625" customWidth="1"/>
    <col min="22" max="22" width="15.5" customWidth="1"/>
  </cols>
  <sheetData>
    <row r="1" spans="1:22" ht="60.75" customHeight="1" x14ac:dyDescent="0.25">
      <c r="B1" s="624" t="s">
        <v>0</v>
      </c>
      <c r="C1" s="625"/>
      <c r="D1" s="625"/>
      <c r="E1" s="625"/>
      <c r="F1" s="625"/>
      <c r="G1" s="625"/>
      <c r="H1" s="625"/>
      <c r="I1" s="625"/>
      <c r="J1" s="625"/>
      <c r="K1" s="625"/>
      <c r="L1" s="625"/>
      <c r="M1" s="625"/>
      <c r="N1" s="625"/>
      <c r="O1" s="625"/>
      <c r="P1" s="625"/>
      <c r="Q1" s="625"/>
      <c r="R1" s="625"/>
      <c r="S1" s="625"/>
      <c r="T1" s="625"/>
      <c r="U1" s="625"/>
      <c r="V1" s="626"/>
    </row>
    <row r="2" spans="1:22" ht="48" customHeight="1" x14ac:dyDescent="0.25">
      <c r="B2" s="635" t="s">
        <v>1</v>
      </c>
      <c r="C2" s="610"/>
      <c r="D2" s="610"/>
      <c r="E2" s="611"/>
      <c r="F2" s="609" t="s">
        <v>207</v>
      </c>
      <c r="G2" s="610"/>
      <c r="H2" s="610"/>
      <c r="I2" s="611"/>
      <c r="J2" s="610" t="s">
        <v>208</v>
      </c>
      <c r="K2" s="610"/>
      <c r="L2" s="611"/>
      <c r="M2" s="609" t="s">
        <v>209</v>
      </c>
      <c r="N2" s="610"/>
      <c r="O2" s="610"/>
      <c r="P2" s="610"/>
      <c r="Q2" s="610"/>
      <c r="R2" s="611"/>
      <c r="S2" s="610" t="s">
        <v>4</v>
      </c>
      <c r="T2" s="610"/>
      <c r="U2" s="610"/>
      <c r="V2" s="611"/>
    </row>
    <row r="3" spans="1:22" ht="24.75" customHeight="1" thickBot="1" x14ac:dyDescent="0.3">
      <c r="B3" s="616" t="s">
        <v>210</v>
      </c>
      <c r="C3" s="617"/>
      <c r="D3" s="617"/>
      <c r="E3" s="618"/>
      <c r="F3" s="620">
        <v>42583</v>
      </c>
      <c r="G3" s="621"/>
      <c r="H3" s="621"/>
      <c r="I3" s="622"/>
      <c r="J3" s="621">
        <v>43761</v>
      </c>
      <c r="K3" s="621"/>
      <c r="L3" s="622"/>
      <c r="M3" s="623">
        <v>7</v>
      </c>
      <c r="N3" s="617"/>
      <c r="O3" s="617"/>
      <c r="P3" s="617"/>
      <c r="Q3" s="617"/>
      <c r="R3" s="618"/>
      <c r="S3" s="617" t="s">
        <v>6</v>
      </c>
      <c r="T3" s="617"/>
      <c r="U3" s="617"/>
      <c r="V3" s="618"/>
    </row>
    <row r="4" spans="1:22" ht="9" customHeight="1" thickBot="1" x14ac:dyDescent="0.3">
      <c r="B4" s="57"/>
      <c r="C4" s="57"/>
      <c r="D4" s="57"/>
      <c r="E4" s="57"/>
      <c r="F4" s="57"/>
      <c r="G4" s="57"/>
      <c r="H4" s="57"/>
      <c r="I4" s="67"/>
      <c r="J4" s="57"/>
      <c r="K4" s="57"/>
      <c r="L4" s="57"/>
      <c r="M4" s="57"/>
      <c r="N4" s="57"/>
      <c r="O4" s="57"/>
      <c r="P4" s="57"/>
      <c r="Q4" s="57"/>
      <c r="R4" s="57"/>
      <c r="S4" s="57"/>
    </row>
    <row r="5" spans="1:22" ht="16.5" thickBot="1" x14ac:dyDescent="0.3">
      <c r="B5" s="533" t="s">
        <v>841</v>
      </c>
      <c r="C5" s="534"/>
      <c r="D5" s="534"/>
      <c r="E5" s="534"/>
      <c r="F5" s="534"/>
      <c r="G5" s="534"/>
      <c r="H5" s="534"/>
      <c r="I5" s="534"/>
      <c r="J5" s="585" t="s">
        <v>1263</v>
      </c>
      <c r="K5" s="586"/>
      <c r="L5" s="586"/>
      <c r="M5" s="586"/>
      <c r="N5" s="586"/>
      <c r="O5" s="586"/>
      <c r="P5" s="586"/>
      <c r="Q5" s="586"/>
      <c r="R5" s="586"/>
      <c r="S5" s="586"/>
      <c r="T5" s="586"/>
      <c r="U5" s="586"/>
      <c r="V5" s="587"/>
    </row>
    <row r="6" spans="1:22" ht="16.5" thickBot="1" x14ac:dyDescent="0.3">
      <c r="B6" s="301"/>
      <c r="C6" s="301"/>
      <c r="D6" s="301"/>
      <c r="E6" s="301"/>
      <c r="F6" s="301"/>
      <c r="G6" s="301"/>
      <c r="H6" s="301"/>
      <c r="I6" s="301"/>
      <c r="J6" s="504"/>
      <c r="K6" s="504"/>
      <c r="L6" s="504"/>
      <c r="M6" s="504"/>
      <c r="N6" s="504"/>
      <c r="O6" s="504"/>
      <c r="P6" s="504"/>
      <c r="Q6" s="504"/>
      <c r="R6" s="504"/>
      <c r="S6" s="504"/>
      <c r="T6" s="504"/>
      <c r="U6" s="504"/>
      <c r="V6" s="504"/>
    </row>
    <row r="7" spans="1:22" ht="36" customHeight="1" x14ac:dyDescent="0.25">
      <c r="B7" s="695" t="s">
        <v>7</v>
      </c>
      <c r="C7" s="689" t="s">
        <v>8</v>
      </c>
      <c r="D7" s="689" t="s">
        <v>9</v>
      </c>
      <c r="E7" s="689" t="s">
        <v>10</v>
      </c>
      <c r="F7" s="689" t="s">
        <v>11</v>
      </c>
      <c r="G7" s="689" t="s">
        <v>12</v>
      </c>
      <c r="H7" s="689" t="s">
        <v>13</v>
      </c>
      <c r="I7" s="689" t="s">
        <v>14</v>
      </c>
      <c r="J7" s="689" t="s">
        <v>15</v>
      </c>
      <c r="K7" s="689" t="s">
        <v>211</v>
      </c>
      <c r="L7" s="691" t="s">
        <v>129</v>
      </c>
      <c r="M7" s="691" t="s">
        <v>128</v>
      </c>
      <c r="N7" s="689" t="s">
        <v>559</v>
      </c>
      <c r="O7" s="697" t="s">
        <v>1579</v>
      </c>
      <c r="P7" s="698"/>
      <c r="Q7" s="699"/>
      <c r="R7" s="689" t="s">
        <v>17</v>
      </c>
      <c r="S7" s="693" t="s">
        <v>812</v>
      </c>
      <c r="T7" s="693"/>
      <c r="U7" s="693"/>
      <c r="V7" s="694"/>
    </row>
    <row r="8" spans="1:22" ht="53.25" customHeight="1" thickBot="1" x14ac:dyDescent="0.3">
      <c r="B8" s="696"/>
      <c r="C8" s="690"/>
      <c r="D8" s="690"/>
      <c r="E8" s="690"/>
      <c r="F8" s="690"/>
      <c r="G8" s="690"/>
      <c r="H8" s="690"/>
      <c r="I8" s="690"/>
      <c r="J8" s="690"/>
      <c r="K8" s="690"/>
      <c r="L8" s="692"/>
      <c r="M8" s="692"/>
      <c r="N8" s="690"/>
      <c r="O8" s="503" t="s">
        <v>19</v>
      </c>
      <c r="P8" s="503" t="s">
        <v>20</v>
      </c>
      <c r="Q8" s="503" t="s">
        <v>21</v>
      </c>
      <c r="R8" s="690"/>
      <c r="S8" s="502" t="s">
        <v>808</v>
      </c>
      <c r="T8" s="502" t="s">
        <v>928</v>
      </c>
      <c r="U8" s="502" t="s">
        <v>810</v>
      </c>
      <c r="V8" s="501" t="s">
        <v>811</v>
      </c>
    </row>
    <row r="9" spans="1:22" ht="273.75" customHeight="1" x14ac:dyDescent="0.25">
      <c r="A9" s="416" t="s">
        <v>660</v>
      </c>
      <c r="B9" s="398" t="s">
        <v>596</v>
      </c>
      <c r="C9" s="373" t="s">
        <v>597</v>
      </c>
      <c r="D9" s="463"/>
      <c r="E9" s="373">
        <v>1991</v>
      </c>
      <c r="F9" s="373" t="s">
        <v>1578</v>
      </c>
      <c r="G9" s="373" t="s">
        <v>597</v>
      </c>
      <c r="H9" s="373" t="s">
        <v>1420</v>
      </c>
      <c r="I9" s="474" t="s">
        <v>598</v>
      </c>
      <c r="J9" s="389" t="s">
        <v>599</v>
      </c>
      <c r="K9" s="373" t="s">
        <v>1577</v>
      </c>
      <c r="L9" s="373" t="s">
        <v>1576</v>
      </c>
      <c r="M9" s="373" t="s">
        <v>406</v>
      </c>
      <c r="N9" s="483" t="s">
        <v>601</v>
      </c>
      <c r="O9" s="388" t="s">
        <v>22</v>
      </c>
      <c r="P9" s="473"/>
      <c r="Q9" s="473"/>
      <c r="R9" s="473"/>
      <c r="S9" s="408"/>
      <c r="T9" s="404"/>
      <c r="U9" s="404"/>
      <c r="V9" s="404"/>
    </row>
    <row r="10" spans="1:22" ht="409.5" customHeight="1" thickBot="1" x14ac:dyDescent="0.3">
      <c r="A10" s="416"/>
      <c r="B10" s="398" t="s">
        <v>596</v>
      </c>
      <c r="C10" s="373" t="s">
        <v>301</v>
      </c>
      <c r="D10" s="376">
        <v>2351</v>
      </c>
      <c r="E10" s="431">
        <v>23989</v>
      </c>
      <c r="F10" s="376" t="s">
        <v>687</v>
      </c>
      <c r="G10" s="376" t="s">
        <v>1264</v>
      </c>
      <c r="H10" s="376" t="s">
        <v>1265</v>
      </c>
      <c r="I10" s="500" t="s">
        <v>1266</v>
      </c>
      <c r="J10" s="376" t="s">
        <v>1267</v>
      </c>
      <c r="K10" s="376" t="s">
        <v>606</v>
      </c>
      <c r="L10" s="376" t="s">
        <v>1268</v>
      </c>
      <c r="M10" s="373" t="s">
        <v>406</v>
      </c>
      <c r="N10" s="376" t="s">
        <v>1575</v>
      </c>
      <c r="O10" s="376" t="s">
        <v>22</v>
      </c>
      <c r="P10" s="371"/>
      <c r="Q10" s="376"/>
      <c r="R10" s="371"/>
      <c r="S10" s="444"/>
      <c r="T10" s="404"/>
      <c r="U10" s="404"/>
      <c r="V10" s="404"/>
    </row>
    <row r="11" spans="1:22" ht="409.6" thickTop="1" x14ac:dyDescent="0.25">
      <c r="A11" s="416" t="s">
        <v>660</v>
      </c>
      <c r="B11" s="398" t="s">
        <v>596</v>
      </c>
      <c r="C11" s="376" t="s">
        <v>1564</v>
      </c>
      <c r="D11" s="372">
        <v>9</v>
      </c>
      <c r="E11" s="431">
        <v>28879</v>
      </c>
      <c r="F11" s="376" t="s">
        <v>602</v>
      </c>
      <c r="G11" s="371" t="s">
        <v>1574</v>
      </c>
      <c r="H11" s="371" t="s">
        <v>603</v>
      </c>
      <c r="I11" s="371" t="s">
        <v>604</v>
      </c>
      <c r="J11" s="371" t="s">
        <v>605</v>
      </c>
      <c r="K11" s="376" t="s">
        <v>606</v>
      </c>
      <c r="L11" s="376" t="s">
        <v>1573</v>
      </c>
      <c r="M11" s="373" t="s">
        <v>406</v>
      </c>
      <c r="N11" s="499" t="s">
        <v>1269</v>
      </c>
      <c r="O11" s="372" t="s">
        <v>22</v>
      </c>
      <c r="P11" s="372"/>
      <c r="Q11" s="372"/>
      <c r="R11" s="412"/>
      <c r="S11" s="498"/>
      <c r="T11" s="445"/>
      <c r="U11" s="388"/>
      <c r="V11" s="386"/>
    </row>
    <row r="12" spans="1:22" ht="199.5" x14ac:dyDescent="0.25">
      <c r="A12" s="416" t="s">
        <v>660</v>
      </c>
      <c r="B12" s="398" t="s">
        <v>596</v>
      </c>
      <c r="C12" s="376" t="s">
        <v>757</v>
      </c>
      <c r="D12" s="372">
        <v>2400</v>
      </c>
      <c r="E12" s="431">
        <v>28997</v>
      </c>
      <c r="F12" s="376" t="s">
        <v>758</v>
      </c>
      <c r="G12" s="376" t="s">
        <v>759</v>
      </c>
      <c r="H12" s="376" t="s">
        <v>1572</v>
      </c>
      <c r="I12" s="374" t="s">
        <v>1571</v>
      </c>
      <c r="J12" s="376" t="s">
        <v>1570</v>
      </c>
      <c r="K12" s="376" t="s">
        <v>760</v>
      </c>
      <c r="L12" s="376" t="s">
        <v>1570</v>
      </c>
      <c r="M12" s="373" t="s">
        <v>406</v>
      </c>
      <c r="N12" s="372" t="s">
        <v>1488</v>
      </c>
      <c r="O12" s="372" t="s">
        <v>22</v>
      </c>
      <c r="P12" s="371"/>
      <c r="Q12" s="371"/>
      <c r="R12" s="371"/>
      <c r="S12" s="444"/>
      <c r="T12" s="404"/>
      <c r="U12" s="404"/>
      <c r="V12" s="404"/>
    </row>
    <row r="13" spans="1:22" ht="399" x14ac:dyDescent="0.25">
      <c r="A13" s="416" t="s">
        <v>660</v>
      </c>
      <c r="B13" s="398" t="s">
        <v>596</v>
      </c>
      <c r="C13" s="373" t="s">
        <v>301</v>
      </c>
      <c r="D13" s="376">
        <v>614</v>
      </c>
      <c r="E13" s="431">
        <v>30755</v>
      </c>
      <c r="F13" s="376" t="s">
        <v>695</v>
      </c>
      <c r="G13" s="376" t="s">
        <v>696</v>
      </c>
      <c r="H13" s="376" t="s">
        <v>1420</v>
      </c>
      <c r="I13" s="433" t="s">
        <v>697</v>
      </c>
      <c r="J13" s="376" t="s">
        <v>698</v>
      </c>
      <c r="K13" s="376" t="s">
        <v>606</v>
      </c>
      <c r="L13" s="376" t="s">
        <v>699</v>
      </c>
      <c r="M13" s="373" t="s">
        <v>406</v>
      </c>
      <c r="N13" s="372" t="s">
        <v>1569</v>
      </c>
      <c r="O13" s="372" t="s">
        <v>22</v>
      </c>
      <c r="P13" s="371"/>
      <c r="Q13" s="371"/>
      <c r="R13" s="371"/>
      <c r="S13" s="444"/>
      <c r="T13" s="404"/>
      <c r="U13" s="404"/>
      <c r="V13" s="404"/>
    </row>
    <row r="14" spans="1:22" ht="228" x14ac:dyDescent="0.25">
      <c r="A14" s="416" t="s">
        <v>660</v>
      </c>
      <c r="B14" s="469" t="s">
        <v>120</v>
      </c>
      <c r="C14" s="376" t="s">
        <v>1514</v>
      </c>
      <c r="D14" s="372">
        <v>2013</v>
      </c>
      <c r="E14" s="431">
        <v>31569</v>
      </c>
      <c r="F14" s="376" t="s">
        <v>761</v>
      </c>
      <c r="G14" s="376" t="s">
        <v>762</v>
      </c>
      <c r="H14" s="376" t="s">
        <v>1420</v>
      </c>
      <c r="I14" s="371" t="s">
        <v>763</v>
      </c>
      <c r="J14" s="372" t="s">
        <v>764</v>
      </c>
      <c r="K14" s="376" t="s">
        <v>606</v>
      </c>
      <c r="L14" s="444" t="s">
        <v>838</v>
      </c>
      <c r="M14" s="373" t="s">
        <v>406</v>
      </c>
      <c r="N14" s="372" t="s">
        <v>1488</v>
      </c>
      <c r="O14" s="372" t="s">
        <v>22</v>
      </c>
      <c r="P14" s="371"/>
      <c r="Q14" s="371"/>
      <c r="R14" s="371"/>
      <c r="S14" s="444"/>
      <c r="T14" s="404"/>
      <c r="U14" s="404"/>
      <c r="V14" s="404"/>
    </row>
    <row r="15" spans="1:22" ht="270.75" x14ac:dyDescent="0.25">
      <c r="A15" s="416" t="s">
        <v>660</v>
      </c>
      <c r="B15" s="497" t="s">
        <v>596</v>
      </c>
      <c r="C15" s="494" t="s">
        <v>1568</v>
      </c>
      <c r="D15" s="468">
        <v>46</v>
      </c>
      <c r="E15" s="496">
        <v>32449</v>
      </c>
      <c r="F15" s="466" t="s">
        <v>602</v>
      </c>
      <c r="G15" s="494" t="s">
        <v>607</v>
      </c>
      <c r="H15" s="494" t="s">
        <v>608</v>
      </c>
      <c r="I15" s="495" t="s">
        <v>1567</v>
      </c>
      <c r="J15" s="493" t="s">
        <v>609</v>
      </c>
      <c r="K15" s="494" t="s">
        <v>827</v>
      </c>
      <c r="L15" s="493" t="s">
        <v>1566</v>
      </c>
      <c r="M15" s="373" t="s">
        <v>406</v>
      </c>
      <c r="N15" s="492" t="s">
        <v>611</v>
      </c>
      <c r="O15" s="419" t="s">
        <v>22</v>
      </c>
      <c r="P15" s="491"/>
      <c r="Q15" s="491"/>
      <c r="R15" s="491"/>
      <c r="S15" s="490"/>
      <c r="T15" s="404"/>
      <c r="U15" s="404"/>
      <c r="V15" s="404"/>
    </row>
    <row r="16" spans="1:22" ht="228" x14ac:dyDescent="0.25">
      <c r="A16" s="416" t="s">
        <v>660</v>
      </c>
      <c r="B16" s="469" t="s">
        <v>120</v>
      </c>
      <c r="C16" s="376" t="s">
        <v>1514</v>
      </c>
      <c r="D16" s="372">
        <v>1016</v>
      </c>
      <c r="E16" s="431">
        <v>32598</v>
      </c>
      <c r="F16" s="376" t="s">
        <v>1565</v>
      </c>
      <c r="G16" s="412" t="s">
        <v>765</v>
      </c>
      <c r="H16" s="376" t="s">
        <v>1420</v>
      </c>
      <c r="I16" s="476" t="s">
        <v>766</v>
      </c>
      <c r="J16" s="372" t="s">
        <v>767</v>
      </c>
      <c r="K16" s="376" t="s">
        <v>606</v>
      </c>
      <c r="L16" s="372" t="s">
        <v>767</v>
      </c>
      <c r="M16" s="373" t="s">
        <v>406</v>
      </c>
      <c r="N16" s="372" t="s">
        <v>1488</v>
      </c>
      <c r="O16" s="372" t="s">
        <v>22</v>
      </c>
      <c r="P16" s="371"/>
      <c r="Q16" s="371"/>
      <c r="R16" s="371"/>
      <c r="S16" s="444"/>
      <c r="T16" s="404"/>
      <c r="U16" s="404"/>
      <c r="V16" s="404"/>
    </row>
    <row r="17" spans="1:22" s="484" customFormat="1" ht="228" x14ac:dyDescent="0.25">
      <c r="A17" s="489"/>
      <c r="B17" s="457" t="s">
        <v>120</v>
      </c>
      <c r="C17" s="454" t="s">
        <v>539</v>
      </c>
      <c r="D17" s="453">
        <v>55</v>
      </c>
      <c r="E17" s="488" t="s">
        <v>1270</v>
      </c>
      <c r="F17" s="454" t="s">
        <v>602</v>
      </c>
      <c r="G17" s="459" t="s">
        <v>1271</v>
      </c>
      <c r="H17" s="454" t="s">
        <v>1034</v>
      </c>
      <c r="I17" s="452" t="s">
        <v>1272</v>
      </c>
      <c r="J17" s="453" t="s">
        <v>1273</v>
      </c>
      <c r="K17" s="454" t="s">
        <v>1274</v>
      </c>
      <c r="L17" s="453" t="s">
        <v>1273</v>
      </c>
      <c r="M17" s="454" t="s">
        <v>1274</v>
      </c>
      <c r="N17" s="487" t="s">
        <v>794</v>
      </c>
      <c r="O17" s="453"/>
      <c r="P17" s="452"/>
      <c r="Q17" s="452"/>
      <c r="R17" s="452"/>
      <c r="S17" s="486"/>
      <c r="T17" s="485"/>
      <c r="U17" s="485"/>
      <c r="V17" s="485"/>
    </row>
    <row r="18" spans="1:22" ht="333.75" customHeight="1" x14ac:dyDescent="0.25">
      <c r="A18" s="416" t="s">
        <v>660</v>
      </c>
      <c r="B18" s="398" t="s">
        <v>596</v>
      </c>
      <c r="C18" s="376" t="s">
        <v>1564</v>
      </c>
      <c r="D18" s="463">
        <v>52</v>
      </c>
      <c r="E18" s="431">
        <v>34129</v>
      </c>
      <c r="F18" s="376" t="s">
        <v>602</v>
      </c>
      <c r="G18" s="373" t="s">
        <v>612</v>
      </c>
      <c r="H18" s="373" t="s">
        <v>412</v>
      </c>
      <c r="I18" s="474" t="s">
        <v>1563</v>
      </c>
      <c r="J18" s="389" t="s">
        <v>613</v>
      </c>
      <c r="K18" s="373" t="s">
        <v>1074</v>
      </c>
      <c r="L18" s="389" t="s">
        <v>614</v>
      </c>
      <c r="M18" s="373" t="s">
        <v>406</v>
      </c>
      <c r="N18" s="483" t="s">
        <v>615</v>
      </c>
      <c r="O18" s="388" t="s">
        <v>22</v>
      </c>
      <c r="P18" s="473"/>
      <c r="Q18" s="473"/>
      <c r="R18" s="388"/>
      <c r="S18" s="482"/>
      <c r="T18" s="404"/>
      <c r="U18" s="404"/>
      <c r="V18" s="404"/>
    </row>
    <row r="19" spans="1:22" ht="209.25" customHeight="1" x14ac:dyDescent="0.25">
      <c r="A19" s="671" t="s">
        <v>660</v>
      </c>
      <c r="B19" s="672" t="s">
        <v>596</v>
      </c>
      <c r="C19" s="669" t="s">
        <v>539</v>
      </c>
      <c r="D19" s="669">
        <v>100</v>
      </c>
      <c r="E19" s="674">
        <v>34326</v>
      </c>
      <c r="F19" s="669" t="s">
        <v>616</v>
      </c>
      <c r="G19" s="669" t="s">
        <v>617</v>
      </c>
      <c r="H19" s="376" t="s">
        <v>1562</v>
      </c>
      <c r="I19" s="437" t="s">
        <v>1561</v>
      </c>
      <c r="J19" s="374" t="s">
        <v>618</v>
      </c>
      <c r="K19" s="376" t="s">
        <v>1075</v>
      </c>
      <c r="L19" s="374" t="s">
        <v>620</v>
      </c>
      <c r="M19" s="373" t="s">
        <v>406</v>
      </c>
      <c r="N19" s="372" t="s">
        <v>1544</v>
      </c>
      <c r="O19" s="372" t="s">
        <v>22</v>
      </c>
      <c r="P19" s="371"/>
      <c r="Q19" s="371"/>
      <c r="R19" s="372"/>
      <c r="S19" s="449"/>
      <c r="T19" s="404"/>
      <c r="U19" s="404"/>
      <c r="V19" s="404"/>
    </row>
    <row r="20" spans="1:22" ht="409.5" x14ac:dyDescent="0.25">
      <c r="A20" s="671"/>
      <c r="B20" s="672"/>
      <c r="C20" s="669"/>
      <c r="D20" s="669"/>
      <c r="E20" s="674"/>
      <c r="F20" s="669"/>
      <c r="G20" s="669"/>
      <c r="H20" s="376" t="s">
        <v>1560</v>
      </c>
      <c r="I20" s="437" t="s">
        <v>1559</v>
      </c>
      <c r="J20" s="374" t="s">
        <v>621</v>
      </c>
      <c r="K20" s="376" t="s">
        <v>1076</v>
      </c>
      <c r="L20" s="374" t="s">
        <v>622</v>
      </c>
      <c r="M20" s="373" t="s">
        <v>406</v>
      </c>
      <c r="N20" s="372" t="s">
        <v>1544</v>
      </c>
      <c r="O20" s="372" t="s">
        <v>22</v>
      </c>
      <c r="P20" s="371"/>
      <c r="Q20" s="371"/>
      <c r="R20" s="371"/>
      <c r="S20" s="449"/>
      <c r="T20" s="404"/>
      <c r="U20" s="404"/>
      <c r="V20" s="404"/>
    </row>
    <row r="21" spans="1:22" ht="409.5" x14ac:dyDescent="0.25">
      <c r="A21" s="671"/>
      <c r="B21" s="672"/>
      <c r="C21" s="669"/>
      <c r="D21" s="669"/>
      <c r="E21" s="674"/>
      <c r="F21" s="669"/>
      <c r="G21" s="669"/>
      <c r="H21" s="376" t="s">
        <v>1558</v>
      </c>
      <c r="I21" s="437" t="s">
        <v>1557</v>
      </c>
      <c r="J21" s="374" t="s">
        <v>623</v>
      </c>
      <c r="K21" s="376" t="s">
        <v>606</v>
      </c>
      <c r="L21" s="374" t="s">
        <v>1556</v>
      </c>
      <c r="M21" s="373" t="s">
        <v>406</v>
      </c>
      <c r="N21" s="372" t="s">
        <v>1544</v>
      </c>
      <c r="O21" s="372" t="s">
        <v>22</v>
      </c>
      <c r="P21" s="371"/>
      <c r="Q21" s="371"/>
      <c r="R21" s="371"/>
      <c r="S21" s="449"/>
      <c r="T21" s="404"/>
      <c r="U21" s="404"/>
      <c r="V21" s="404"/>
    </row>
    <row r="22" spans="1:22" ht="409.5" x14ac:dyDescent="0.25">
      <c r="A22" s="671"/>
      <c r="B22" s="672"/>
      <c r="C22" s="669"/>
      <c r="D22" s="669"/>
      <c r="E22" s="674"/>
      <c r="F22" s="669"/>
      <c r="G22" s="669"/>
      <c r="H22" s="376" t="s">
        <v>1555</v>
      </c>
      <c r="I22" s="437" t="s">
        <v>624</v>
      </c>
      <c r="J22" s="374" t="s">
        <v>1554</v>
      </c>
      <c r="K22" s="376" t="s">
        <v>606</v>
      </c>
      <c r="L22" s="374" t="s">
        <v>1553</v>
      </c>
      <c r="M22" s="373" t="s">
        <v>406</v>
      </c>
      <c r="N22" s="372" t="s">
        <v>1544</v>
      </c>
      <c r="O22" s="372" t="s">
        <v>22</v>
      </c>
      <c r="P22" s="372"/>
      <c r="Q22" s="371"/>
      <c r="R22" s="374"/>
      <c r="S22" s="449"/>
      <c r="T22" s="404"/>
      <c r="U22" s="404"/>
      <c r="V22" s="404"/>
    </row>
    <row r="23" spans="1:22" ht="409.5" x14ac:dyDescent="0.25">
      <c r="A23" s="671"/>
      <c r="B23" s="672"/>
      <c r="C23" s="669"/>
      <c r="D23" s="669"/>
      <c r="E23" s="674"/>
      <c r="F23" s="669"/>
      <c r="G23" s="669"/>
      <c r="H23" s="376" t="s">
        <v>1552</v>
      </c>
      <c r="I23" s="437" t="s">
        <v>1551</v>
      </c>
      <c r="J23" s="374" t="s">
        <v>625</v>
      </c>
      <c r="K23" s="376" t="s">
        <v>1550</v>
      </c>
      <c r="L23" s="374" t="s">
        <v>1549</v>
      </c>
      <c r="M23" s="373" t="s">
        <v>406</v>
      </c>
      <c r="N23" s="372" t="s">
        <v>1544</v>
      </c>
      <c r="O23" s="372" t="s">
        <v>22</v>
      </c>
      <c r="P23" s="371"/>
      <c r="Q23" s="371"/>
      <c r="R23" s="371"/>
      <c r="S23" s="449"/>
      <c r="T23" s="404"/>
      <c r="U23" s="404"/>
      <c r="V23" s="404"/>
    </row>
    <row r="24" spans="1:22" ht="409.5" x14ac:dyDescent="0.25">
      <c r="A24" s="671"/>
      <c r="B24" s="672"/>
      <c r="C24" s="669"/>
      <c r="D24" s="669"/>
      <c r="E24" s="674"/>
      <c r="F24" s="669"/>
      <c r="G24" s="669"/>
      <c r="H24" s="376" t="s">
        <v>626</v>
      </c>
      <c r="I24" s="437" t="s">
        <v>1548</v>
      </c>
      <c r="J24" s="374" t="s">
        <v>627</v>
      </c>
      <c r="K24" s="376" t="s">
        <v>1077</v>
      </c>
      <c r="L24" s="374" t="s">
        <v>1547</v>
      </c>
      <c r="M24" s="373" t="s">
        <v>406</v>
      </c>
      <c r="N24" s="372" t="s">
        <v>1544</v>
      </c>
      <c r="O24" s="372" t="s">
        <v>22</v>
      </c>
      <c r="P24" s="372"/>
      <c r="Q24" s="371"/>
      <c r="R24" s="371"/>
      <c r="S24" s="449"/>
      <c r="T24" s="404"/>
      <c r="U24" s="404"/>
      <c r="V24" s="404"/>
    </row>
    <row r="25" spans="1:22" ht="409.5" x14ac:dyDescent="0.25">
      <c r="A25" s="671"/>
      <c r="B25" s="672"/>
      <c r="C25" s="669"/>
      <c r="D25" s="669"/>
      <c r="E25" s="674"/>
      <c r="F25" s="669"/>
      <c r="G25" s="669"/>
      <c r="H25" s="376" t="s">
        <v>1546</v>
      </c>
      <c r="I25" s="437" t="s">
        <v>1545</v>
      </c>
      <c r="J25" s="374" t="s">
        <v>629</v>
      </c>
      <c r="K25" s="376" t="s">
        <v>606</v>
      </c>
      <c r="L25" s="374" t="s">
        <v>630</v>
      </c>
      <c r="M25" s="373" t="s">
        <v>406</v>
      </c>
      <c r="N25" s="372" t="s">
        <v>1544</v>
      </c>
      <c r="O25" s="372" t="s">
        <v>22</v>
      </c>
      <c r="P25" s="372"/>
      <c r="Q25" s="371"/>
      <c r="R25" s="371"/>
      <c r="S25" s="449"/>
      <c r="T25" s="404"/>
      <c r="U25" s="404"/>
      <c r="V25" s="404"/>
    </row>
    <row r="26" spans="1:22" ht="409.5" x14ac:dyDescent="0.25">
      <c r="A26" s="416" t="s">
        <v>660</v>
      </c>
      <c r="B26" s="398" t="s">
        <v>120</v>
      </c>
      <c r="C26" s="376" t="s">
        <v>301</v>
      </c>
      <c r="D26" s="372">
        <v>1295</v>
      </c>
      <c r="E26" s="431">
        <v>34507</v>
      </c>
      <c r="F26" s="376" t="s">
        <v>700</v>
      </c>
      <c r="G26" s="376" t="s">
        <v>701</v>
      </c>
      <c r="H26" s="372" t="s">
        <v>1543</v>
      </c>
      <c r="I26" s="371" t="s">
        <v>702</v>
      </c>
      <c r="J26" s="376" t="s">
        <v>1542</v>
      </c>
      <c r="K26" s="376" t="s">
        <v>606</v>
      </c>
      <c r="L26" s="376" t="s">
        <v>1542</v>
      </c>
      <c r="M26" s="373" t="s">
        <v>406</v>
      </c>
      <c r="N26" s="372" t="s">
        <v>1541</v>
      </c>
      <c r="O26" s="372" t="s">
        <v>22</v>
      </c>
      <c r="P26" s="371"/>
      <c r="Q26" s="371"/>
      <c r="R26" s="371"/>
      <c r="S26" s="444"/>
      <c r="T26" s="404"/>
      <c r="U26" s="404"/>
      <c r="V26" s="404"/>
    </row>
    <row r="27" spans="1:22" ht="99.75" x14ac:dyDescent="0.25">
      <c r="A27" s="416" t="s">
        <v>660</v>
      </c>
      <c r="B27" s="398" t="s">
        <v>596</v>
      </c>
      <c r="C27" s="376" t="s">
        <v>301</v>
      </c>
      <c r="D27" s="372">
        <v>1771</v>
      </c>
      <c r="E27" s="431">
        <v>34549</v>
      </c>
      <c r="F27" s="376" t="s">
        <v>703</v>
      </c>
      <c r="G27" s="376" t="s">
        <v>704</v>
      </c>
      <c r="H27" s="434" t="s">
        <v>705</v>
      </c>
      <c r="I27" s="371" t="s">
        <v>1540</v>
      </c>
      <c r="J27" s="376" t="s">
        <v>706</v>
      </c>
      <c r="K27" s="376" t="s">
        <v>660</v>
      </c>
      <c r="L27" s="376" t="s">
        <v>706</v>
      </c>
      <c r="M27" s="373" t="s">
        <v>406</v>
      </c>
      <c r="N27" s="372" t="s">
        <v>1539</v>
      </c>
      <c r="O27" s="372" t="s">
        <v>22</v>
      </c>
      <c r="P27" s="371"/>
      <c r="Q27" s="371"/>
      <c r="R27" s="371"/>
      <c r="S27" s="444"/>
      <c r="T27" s="404"/>
      <c r="U27" s="404"/>
      <c r="V27" s="404"/>
    </row>
    <row r="28" spans="1:22" ht="409.5" x14ac:dyDescent="0.25">
      <c r="A28" s="416" t="s">
        <v>660</v>
      </c>
      <c r="B28" s="398" t="s">
        <v>596</v>
      </c>
      <c r="C28" s="376" t="s">
        <v>301</v>
      </c>
      <c r="D28" s="372">
        <v>1772</v>
      </c>
      <c r="E28" s="431" t="s">
        <v>707</v>
      </c>
      <c r="F28" s="376" t="s">
        <v>708</v>
      </c>
      <c r="G28" s="376" t="s">
        <v>709</v>
      </c>
      <c r="H28" s="480" t="s">
        <v>1538</v>
      </c>
      <c r="I28" s="372" t="s">
        <v>710</v>
      </c>
      <c r="J28" s="376" t="s">
        <v>711</v>
      </c>
      <c r="K28" s="376" t="s">
        <v>619</v>
      </c>
      <c r="L28" s="376" t="s">
        <v>1537</v>
      </c>
      <c r="M28" s="373" t="s">
        <v>406</v>
      </c>
      <c r="N28" s="372" t="s">
        <v>1536</v>
      </c>
      <c r="O28" s="372" t="s">
        <v>22</v>
      </c>
      <c r="P28" s="371"/>
      <c r="Q28" s="371"/>
      <c r="R28" s="371"/>
      <c r="S28" s="444"/>
      <c r="T28" s="404"/>
      <c r="U28" s="404"/>
      <c r="V28" s="404"/>
    </row>
    <row r="29" spans="1:22" ht="270.75" x14ac:dyDescent="0.25">
      <c r="A29" s="416" t="s">
        <v>660</v>
      </c>
      <c r="B29" s="398" t="s">
        <v>596</v>
      </c>
      <c r="C29" s="376" t="s">
        <v>301</v>
      </c>
      <c r="D29" s="372">
        <v>1530</v>
      </c>
      <c r="E29" s="431" t="s">
        <v>712</v>
      </c>
      <c r="F29" s="376" t="s">
        <v>713</v>
      </c>
      <c r="G29" s="376" t="s">
        <v>1535</v>
      </c>
      <c r="H29" s="372" t="s">
        <v>1534</v>
      </c>
      <c r="I29" s="372" t="s">
        <v>1533</v>
      </c>
      <c r="J29" s="376" t="s">
        <v>714</v>
      </c>
      <c r="K29" s="376" t="s">
        <v>715</v>
      </c>
      <c r="L29" s="376" t="s">
        <v>1532</v>
      </c>
      <c r="M29" s="373" t="s">
        <v>406</v>
      </c>
      <c r="N29" s="372" t="s">
        <v>716</v>
      </c>
      <c r="O29" s="372" t="s">
        <v>22</v>
      </c>
      <c r="P29" s="371"/>
      <c r="Q29" s="371"/>
      <c r="R29" s="371"/>
      <c r="S29" s="444"/>
      <c r="T29" s="404"/>
      <c r="U29" s="404"/>
      <c r="V29" s="404"/>
    </row>
    <row r="30" spans="1:22" ht="356.25" x14ac:dyDescent="0.25">
      <c r="A30" s="416" t="s">
        <v>660</v>
      </c>
      <c r="B30" s="398" t="s">
        <v>596</v>
      </c>
      <c r="C30" s="376" t="s">
        <v>301</v>
      </c>
      <c r="D30" s="372">
        <v>806</v>
      </c>
      <c r="E30" s="431" t="s">
        <v>717</v>
      </c>
      <c r="F30" s="376" t="s">
        <v>718</v>
      </c>
      <c r="G30" s="376" t="s">
        <v>719</v>
      </c>
      <c r="H30" s="372" t="s">
        <v>1531</v>
      </c>
      <c r="I30" s="372" t="s">
        <v>720</v>
      </c>
      <c r="J30" s="376" t="s">
        <v>721</v>
      </c>
      <c r="K30" s="376" t="s">
        <v>606</v>
      </c>
      <c r="L30" s="376" t="s">
        <v>721</v>
      </c>
      <c r="M30" s="373" t="s">
        <v>406</v>
      </c>
      <c r="N30" s="372" t="s">
        <v>1519</v>
      </c>
      <c r="O30" s="372" t="s">
        <v>22</v>
      </c>
      <c r="P30" s="371"/>
      <c r="Q30" s="371"/>
      <c r="R30" s="371"/>
      <c r="S30" s="444"/>
      <c r="T30" s="404"/>
      <c r="U30" s="404"/>
      <c r="V30" s="404"/>
    </row>
    <row r="31" spans="1:22" ht="409.5" x14ac:dyDescent="0.25">
      <c r="A31" s="416" t="s">
        <v>660</v>
      </c>
      <c r="B31" s="398" t="s">
        <v>596</v>
      </c>
      <c r="C31" s="373" t="s">
        <v>539</v>
      </c>
      <c r="D31" s="373">
        <v>704</v>
      </c>
      <c r="E31" s="431">
        <v>37216</v>
      </c>
      <c r="F31" s="376" t="s">
        <v>631</v>
      </c>
      <c r="G31" s="373" t="s">
        <v>632</v>
      </c>
      <c r="H31" s="373" t="s">
        <v>1530</v>
      </c>
      <c r="I31" s="474" t="s">
        <v>1529</v>
      </c>
      <c r="J31" s="389" t="s">
        <v>1528</v>
      </c>
      <c r="K31" s="376" t="s">
        <v>1033</v>
      </c>
      <c r="L31" s="389" t="s">
        <v>1527</v>
      </c>
      <c r="M31" s="373" t="s">
        <v>406</v>
      </c>
      <c r="N31" s="388" t="s">
        <v>633</v>
      </c>
      <c r="O31" s="388" t="s">
        <v>22</v>
      </c>
      <c r="P31" s="473"/>
      <c r="Q31" s="473"/>
      <c r="R31" s="473"/>
      <c r="S31" s="472"/>
      <c r="T31" s="404"/>
      <c r="U31" s="404"/>
      <c r="V31" s="404"/>
    </row>
    <row r="32" spans="1:22" ht="409.5" x14ac:dyDescent="0.25">
      <c r="A32" s="416" t="s">
        <v>660</v>
      </c>
      <c r="B32" s="398" t="s">
        <v>596</v>
      </c>
      <c r="C32" s="376" t="s">
        <v>301</v>
      </c>
      <c r="D32" s="372">
        <v>1607</v>
      </c>
      <c r="E32" s="431">
        <v>37468</v>
      </c>
      <c r="F32" s="479" t="s">
        <v>722</v>
      </c>
      <c r="G32" s="376" t="s">
        <v>723</v>
      </c>
      <c r="H32" s="372" t="s">
        <v>724</v>
      </c>
      <c r="I32" s="372" t="s">
        <v>725</v>
      </c>
      <c r="J32" s="376" t="s">
        <v>1526</v>
      </c>
      <c r="K32" s="376" t="s">
        <v>606</v>
      </c>
      <c r="L32" s="376" t="s">
        <v>1526</v>
      </c>
      <c r="M32" s="373" t="s">
        <v>406</v>
      </c>
      <c r="N32" s="372" t="s">
        <v>1525</v>
      </c>
      <c r="O32" s="372" t="s">
        <v>22</v>
      </c>
      <c r="P32" s="371"/>
      <c r="Q32" s="371"/>
      <c r="R32" s="371"/>
      <c r="S32" s="444"/>
      <c r="T32" s="404"/>
      <c r="U32" s="404"/>
      <c r="V32" s="404"/>
    </row>
    <row r="33" spans="1:22" ht="199.5" x14ac:dyDescent="0.25">
      <c r="A33" s="416" t="s">
        <v>660</v>
      </c>
      <c r="B33" s="398" t="s">
        <v>596</v>
      </c>
      <c r="C33" s="373" t="s">
        <v>539</v>
      </c>
      <c r="D33" s="373">
        <v>776</v>
      </c>
      <c r="E33" s="431">
        <v>37607</v>
      </c>
      <c r="F33" s="376" t="s">
        <v>631</v>
      </c>
      <c r="G33" s="373" t="s">
        <v>634</v>
      </c>
      <c r="H33" s="376" t="s">
        <v>635</v>
      </c>
      <c r="I33" s="481" t="s">
        <v>1524</v>
      </c>
      <c r="J33" s="389" t="s">
        <v>636</v>
      </c>
      <c r="K33" s="373" t="s">
        <v>1033</v>
      </c>
      <c r="L33" s="389" t="s">
        <v>1523</v>
      </c>
      <c r="M33" s="373" t="s">
        <v>406</v>
      </c>
      <c r="N33" s="388" t="s">
        <v>633</v>
      </c>
      <c r="O33" s="388" t="s">
        <v>22</v>
      </c>
      <c r="P33" s="473"/>
      <c r="Q33" s="473"/>
      <c r="R33" s="473"/>
      <c r="S33" s="472"/>
      <c r="T33" s="404"/>
      <c r="U33" s="404"/>
      <c r="V33" s="404"/>
    </row>
    <row r="34" spans="1:22" ht="409.5" x14ac:dyDescent="0.25">
      <c r="A34" s="416" t="s">
        <v>660</v>
      </c>
      <c r="B34" s="398" t="s">
        <v>596</v>
      </c>
      <c r="C34" s="376" t="s">
        <v>301</v>
      </c>
      <c r="D34" s="372">
        <v>933</v>
      </c>
      <c r="E34" s="431">
        <v>37722</v>
      </c>
      <c r="F34" s="376" t="s">
        <v>1522</v>
      </c>
      <c r="G34" s="376" t="s">
        <v>726</v>
      </c>
      <c r="H34" s="372" t="s">
        <v>1521</v>
      </c>
      <c r="I34" s="372" t="s">
        <v>727</v>
      </c>
      <c r="J34" s="376" t="s">
        <v>728</v>
      </c>
      <c r="K34" s="376" t="s">
        <v>404</v>
      </c>
      <c r="L34" s="480" t="s">
        <v>1520</v>
      </c>
      <c r="M34" s="373" t="s">
        <v>406</v>
      </c>
      <c r="N34" s="372" t="s">
        <v>1519</v>
      </c>
      <c r="O34" s="372" t="s">
        <v>22</v>
      </c>
      <c r="P34" s="372"/>
      <c r="Q34" s="371"/>
      <c r="R34" s="371"/>
      <c r="S34" s="444"/>
      <c r="T34" s="404"/>
      <c r="U34" s="404"/>
      <c r="V34" s="404"/>
    </row>
    <row r="35" spans="1:22" ht="242.25" x14ac:dyDescent="0.25">
      <c r="A35" s="416" t="s">
        <v>660</v>
      </c>
      <c r="B35" s="398" t="s">
        <v>596</v>
      </c>
      <c r="C35" s="376" t="s">
        <v>301</v>
      </c>
      <c r="D35" s="372">
        <v>2800</v>
      </c>
      <c r="E35" s="431">
        <v>37896</v>
      </c>
      <c r="F35" s="376" t="s">
        <v>214</v>
      </c>
      <c r="G35" s="376" t="s">
        <v>729</v>
      </c>
      <c r="H35" s="372" t="s">
        <v>730</v>
      </c>
      <c r="I35" s="480" t="s">
        <v>1517</v>
      </c>
      <c r="J35" s="376" t="s">
        <v>1518</v>
      </c>
      <c r="K35" s="376" t="s">
        <v>606</v>
      </c>
      <c r="L35" s="480" t="s">
        <v>1517</v>
      </c>
      <c r="M35" s="373" t="s">
        <v>406</v>
      </c>
      <c r="N35" s="372" t="s">
        <v>1516</v>
      </c>
      <c r="O35" s="372" t="s">
        <v>22</v>
      </c>
      <c r="P35" s="372"/>
      <c r="Q35" s="371"/>
      <c r="R35" s="371"/>
      <c r="S35" s="444"/>
      <c r="T35" s="404"/>
      <c r="U35" s="404"/>
      <c r="V35" s="404"/>
    </row>
    <row r="36" spans="1:22" ht="228" x14ac:dyDescent="0.25">
      <c r="A36" s="416" t="s">
        <v>660</v>
      </c>
      <c r="B36" s="398" t="s">
        <v>596</v>
      </c>
      <c r="C36" s="376" t="s">
        <v>301</v>
      </c>
      <c r="D36" s="372">
        <v>3667</v>
      </c>
      <c r="E36" s="431">
        <v>38299</v>
      </c>
      <c r="F36" s="376" t="s">
        <v>731</v>
      </c>
      <c r="G36" s="376" t="s">
        <v>732</v>
      </c>
      <c r="H36" s="372" t="s">
        <v>733</v>
      </c>
      <c r="I36" s="372" t="s">
        <v>734</v>
      </c>
      <c r="J36" s="376" t="s">
        <v>720</v>
      </c>
      <c r="K36" s="376" t="s">
        <v>735</v>
      </c>
      <c r="L36" s="372" t="s">
        <v>734</v>
      </c>
      <c r="M36" s="373" t="s">
        <v>406</v>
      </c>
      <c r="N36" s="372" t="s">
        <v>1515</v>
      </c>
      <c r="O36" s="372" t="s">
        <v>22</v>
      </c>
      <c r="P36" s="372"/>
      <c r="Q36" s="371"/>
      <c r="R36" s="371"/>
      <c r="S36" s="444"/>
      <c r="T36" s="404"/>
      <c r="U36" s="404"/>
      <c r="V36" s="404"/>
    </row>
    <row r="37" spans="1:22" ht="228" x14ac:dyDescent="0.25">
      <c r="A37" s="416" t="s">
        <v>660</v>
      </c>
      <c r="B37" s="398" t="s">
        <v>596</v>
      </c>
      <c r="C37" s="376" t="s">
        <v>301</v>
      </c>
      <c r="D37" s="372">
        <v>187</v>
      </c>
      <c r="E37" s="431">
        <v>38383</v>
      </c>
      <c r="F37" s="376" t="s">
        <v>731</v>
      </c>
      <c r="G37" s="376" t="s">
        <v>736</v>
      </c>
      <c r="H37" s="372" t="s">
        <v>733</v>
      </c>
      <c r="I37" s="372" t="s">
        <v>737</v>
      </c>
      <c r="J37" s="371" t="s">
        <v>738</v>
      </c>
      <c r="K37" s="478" t="s">
        <v>739</v>
      </c>
      <c r="L37" s="371" t="s">
        <v>738</v>
      </c>
      <c r="M37" s="373" t="s">
        <v>406</v>
      </c>
      <c r="N37" s="372" t="s">
        <v>1488</v>
      </c>
      <c r="O37" s="372" t="s">
        <v>22</v>
      </c>
      <c r="P37" s="372"/>
      <c r="Q37" s="371"/>
      <c r="R37" s="371"/>
      <c r="S37" s="444"/>
      <c r="T37" s="404"/>
      <c r="U37" s="404"/>
      <c r="V37" s="404"/>
    </row>
    <row r="38" spans="1:22" ht="370.5" x14ac:dyDescent="0.25">
      <c r="A38" s="416" t="s">
        <v>660</v>
      </c>
      <c r="B38" s="398" t="s">
        <v>596</v>
      </c>
      <c r="C38" s="376" t="s">
        <v>301</v>
      </c>
      <c r="D38" s="372">
        <v>1464</v>
      </c>
      <c r="E38" s="431">
        <v>38482</v>
      </c>
      <c r="F38" s="479" t="s">
        <v>740</v>
      </c>
      <c r="G38" s="376" t="s">
        <v>741</v>
      </c>
      <c r="H38" s="372" t="s">
        <v>733</v>
      </c>
      <c r="I38" s="372" t="s">
        <v>742</v>
      </c>
      <c r="J38" s="371" t="s">
        <v>743</v>
      </c>
      <c r="K38" s="478" t="s">
        <v>739</v>
      </c>
      <c r="L38" s="371" t="s">
        <v>743</v>
      </c>
      <c r="M38" s="373" t="s">
        <v>406</v>
      </c>
      <c r="N38" s="372" t="s">
        <v>1488</v>
      </c>
      <c r="O38" s="372" t="s">
        <v>22</v>
      </c>
      <c r="P38" s="372"/>
      <c r="Q38" s="371"/>
      <c r="R38" s="371"/>
      <c r="S38" s="444"/>
      <c r="T38" s="404"/>
      <c r="U38" s="404"/>
      <c r="V38" s="404"/>
    </row>
    <row r="39" spans="1:22" ht="185.25" x14ac:dyDescent="0.25">
      <c r="A39" s="416" t="s">
        <v>660</v>
      </c>
      <c r="B39" s="477" t="s">
        <v>596</v>
      </c>
      <c r="C39" s="373" t="s">
        <v>539</v>
      </c>
      <c r="D39" s="373">
        <v>962</v>
      </c>
      <c r="E39" s="431">
        <v>38541</v>
      </c>
      <c r="F39" s="376" t="s">
        <v>631</v>
      </c>
      <c r="G39" s="373" t="s">
        <v>637</v>
      </c>
      <c r="H39" s="373" t="s">
        <v>638</v>
      </c>
      <c r="I39" s="474" t="s">
        <v>639</v>
      </c>
      <c r="J39" s="373" t="s">
        <v>640</v>
      </c>
      <c r="K39" s="376" t="s">
        <v>1073</v>
      </c>
      <c r="L39" s="373" t="s">
        <v>986</v>
      </c>
      <c r="M39" s="373" t="s">
        <v>406</v>
      </c>
      <c r="N39" s="388" t="s">
        <v>641</v>
      </c>
      <c r="O39" s="388" t="s">
        <v>22</v>
      </c>
      <c r="P39" s="473"/>
      <c r="Q39" s="473"/>
      <c r="R39" s="473"/>
      <c r="S39" s="472"/>
      <c r="T39" s="404"/>
      <c r="U39" s="404"/>
      <c r="V39" s="404"/>
    </row>
    <row r="40" spans="1:22" ht="156.75" x14ac:dyDescent="0.25">
      <c r="A40" s="671" t="s">
        <v>660</v>
      </c>
      <c r="B40" s="672" t="s">
        <v>120</v>
      </c>
      <c r="C40" s="682" t="s">
        <v>1514</v>
      </c>
      <c r="D40" s="683">
        <v>156</v>
      </c>
      <c r="E40" s="674">
        <v>38379</v>
      </c>
      <c r="F40" s="669" t="s">
        <v>768</v>
      </c>
      <c r="G40" s="682" t="s">
        <v>769</v>
      </c>
      <c r="H40" s="372" t="s">
        <v>770</v>
      </c>
      <c r="I40" s="476" t="s">
        <v>771</v>
      </c>
      <c r="J40" s="684" t="s">
        <v>1513</v>
      </c>
      <c r="K40" s="376" t="s">
        <v>660</v>
      </c>
      <c r="L40" s="684" t="s">
        <v>1513</v>
      </c>
      <c r="M40" s="373" t="s">
        <v>406</v>
      </c>
      <c r="N40" s="372" t="s">
        <v>772</v>
      </c>
      <c r="O40" s="372" t="s">
        <v>22</v>
      </c>
      <c r="P40" s="371"/>
      <c r="Q40" s="371"/>
      <c r="R40" s="386"/>
      <c r="S40" s="449"/>
      <c r="T40" s="404"/>
      <c r="U40" s="404"/>
      <c r="V40" s="404"/>
    </row>
    <row r="41" spans="1:22" ht="156.75" x14ac:dyDescent="0.25">
      <c r="A41" s="671"/>
      <c r="B41" s="672"/>
      <c r="C41" s="682"/>
      <c r="D41" s="683"/>
      <c r="E41" s="674"/>
      <c r="F41" s="669"/>
      <c r="G41" s="682"/>
      <c r="H41" s="372" t="s">
        <v>773</v>
      </c>
      <c r="I41" s="476" t="s">
        <v>774</v>
      </c>
      <c r="J41" s="685"/>
      <c r="K41" s="376" t="s">
        <v>1512</v>
      </c>
      <c r="L41" s="685"/>
      <c r="M41" s="373" t="s">
        <v>406</v>
      </c>
      <c r="N41" s="372" t="s">
        <v>772</v>
      </c>
      <c r="O41" s="372" t="s">
        <v>22</v>
      </c>
      <c r="P41" s="371"/>
      <c r="Q41" s="371"/>
      <c r="R41" s="386"/>
      <c r="S41" s="449"/>
      <c r="T41" s="404"/>
      <c r="U41" s="404"/>
      <c r="V41" s="404"/>
    </row>
    <row r="42" spans="1:22" ht="156.75" x14ac:dyDescent="0.25">
      <c r="A42" s="671"/>
      <c r="B42" s="672"/>
      <c r="C42" s="682"/>
      <c r="D42" s="683"/>
      <c r="E42" s="674"/>
      <c r="F42" s="669"/>
      <c r="G42" s="682"/>
      <c r="H42" s="372" t="s">
        <v>775</v>
      </c>
      <c r="I42" s="371" t="s">
        <v>837</v>
      </c>
      <c r="J42" s="386" t="s">
        <v>776</v>
      </c>
      <c r="K42" s="376" t="s">
        <v>404</v>
      </c>
      <c r="L42" s="386" t="s">
        <v>776</v>
      </c>
      <c r="M42" s="373" t="s">
        <v>406</v>
      </c>
      <c r="N42" s="372" t="s">
        <v>772</v>
      </c>
      <c r="O42" s="372" t="s">
        <v>22</v>
      </c>
      <c r="P42" s="371"/>
      <c r="Q42" s="371"/>
      <c r="R42" s="371"/>
      <c r="S42" s="449"/>
      <c r="T42" s="404"/>
      <c r="U42" s="404"/>
      <c r="V42" s="404"/>
    </row>
    <row r="43" spans="1:22" ht="185.25" x14ac:dyDescent="0.25">
      <c r="A43" s="671"/>
      <c r="B43" s="672"/>
      <c r="C43" s="682"/>
      <c r="D43" s="683"/>
      <c r="E43" s="674"/>
      <c r="F43" s="669"/>
      <c r="G43" s="682"/>
      <c r="H43" s="372" t="s">
        <v>777</v>
      </c>
      <c r="I43" s="476" t="s">
        <v>778</v>
      </c>
      <c r="J43" s="475" t="s">
        <v>779</v>
      </c>
      <c r="K43" s="376" t="s">
        <v>660</v>
      </c>
      <c r="L43" s="475" t="s">
        <v>779</v>
      </c>
      <c r="M43" s="373" t="s">
        <v>406</v>
      </c>
      <c r="N43" s="372" t="s">
        <v>772</v>
      </c>
      <c r="O43" s="372" t="s">
        <v>22</v>
      </c>
      <c r="P43" s="371"/>
      <c r="Q43" s="371"/>
      <c r="R43" s="371"/>
      <c r="S43" s="449"/>
      <c r="T43" s="404"/>
      <c r="U43" s="404"/>
      <c r="V43" s="404"/>
    </row>
    <row r="44" spans="1:22" ht="199.5" x14ac:dyDescent="0.25">
      <c r="A44" s="416" t="s">
        <v>660</v>
      </c>
      <c r="B44" s="398" t="s">
        <v>596</v>
      </c>
      <c r="C44" s="373" t="s">
        <v>539</v>
      </c>
      <c r="D44" s="373">
        <v>1010</v>
      </c>
      <c r="E44" s="431">
        <v>38740</v>
      </c>
      <c r="F44" s="376" t="s">
        <v>631</v>
      </c>
      <c r="G44" s="373" t="s">
        <v>642</v>
      </c>
      <c r="H44" s="373" t="s">
        <v>643</v>
      </c>
      <c r="I44" s="474" t="s">
        <v>1511</v>
      </c>
      <c r="J44" s="373" t="s">
        <v>1510</v>
      </c>
      <c r="K44" s="376" t="s">
        <v>606</v>
      </c>
      <c r="L44" s="373" t="s">
        <v>644</v>
      </c>
      <c r="M44" s="373" t="s">
        <v>406</v>
      </c>
      <c r="N44" s="388" t="s">
        <v>645</v>
      </c>
      <c r="O44" s="388" t="s">
        <v>22</v>
      </c>
      <c r="P44" s="473"/>
      <c r="Q44" s="473"/>
      <c r="R44" s="473"/>
      <c r="S44" s="472"/>
      <c r="T44" s="404"/>
      <c r="U44" s="404"/>
      <c r="V44" s="404"/>
    </row>
    <row r="45" spans="1:22" ht="114" x14ac:dyDescent="0.25">
      <c r="A45" s="416" t="s">
        <v>660</v>
      </c>
      <c r="B45" s="398" t="s">
        <v>596</v>
      </c>
      <c r="C45" s="376" t="s">
        <v>757</v>
      </c>
      <c r="D45" s="372">
        <v>734</v>
      </c>
      <c r="E45" s="431">
        <v>38791</v>
      </c>
      <c r="F45" s="471" t="s">
        <v>751</v>
      </c>
      <c r="G45" s="376" t="s">
        <v>752</v>
      </c>
      <c r="H45" s="434" t="s">
        <v>1420</v>
      </c>
      <c r="I45" s="434" t="s">
        <v>753</v>
      </c>
      <c r="J45" s="376" t="s">
        <v>754</v>
      </c>
      <c r="K45" s="376" t="s">
        <v>755</v>
      </c>
      <c r="L45" s="376" t="s">
        <v>754</v>
      </c>
      <c r="M45" s="373" t="s">
        <v>1509</v>
      </c>
      <c r="N45" s="372" t="s">
        <v>756</v>
      </c>
      <c r="O45" s="372" t="s">
        <v>22</v>
      </c>
      <c r="P45" s="372"/>
      <c r="Q45" s="371"/>
      <c r="R45" s="371"/>
      <c r="S45" s="470"/>
      <c r="T45" s="404"/>
      <c r="U45" s="404"/>
      <c r="V45" s="404"/>
    </row>
    <row r="46" spans="1:22" ht="409.5" customHeight="1" x14ac:dyDescent="0.25">
      <c r="A46" s="416" t="s">
        <v>660</v>
      </c>
      <c r="B46" s="469" t="s">
        <v>120</v>
      </c>
      <c r="C46" s="376" t="s">
        <v>757</v>
      </c>
      <c r="D46" s="372">
        <v>1401</v>
      </c>
      <c r="E46" s="431">
        <v>39216</v>
      </c>
      <c r="F46" s="376" t="s">
        <v>780</v>
      </c>
      <c r="G46" s="412" t="s">
        <v>781</v>
      </c>
      <c r="H46" s="372" t="s">
        <v>1420</v>
      </c>
      <c r="I46" s="371" t="s">
        <v>782</v>
      </c>
      <c r="J46" s="371" t="s">
        <v>1507</v>
      </c>
      <c r="K46" s="376" t="s">
        <v>1508</v>
      </c>
      <c r="L46" s="371" t="s">
        <v>1507</v>
      </c>
      <c r="M46" s="373" t="s">
        <v>406</v>
      </c>
      <c r="N46" s="372" t="s">
        <v>772</v>
      </c>
      <c r="O46" s="372" t="s">
        <v>22</v>
      </c>
      <c r="P46" s="371"/>
      <c r="Q46" s="371"/>
      <c r="R46" s="371"/>
      <c r="S46" s="444"/>
      <c r="T46" s="404"/>
      <c r="U46" s="404"/>
      <c r="V46" s="404"/>
    </row>
    <row r="47" spans="1:22" ht="132" customHeight="1" x14ac:dyDescent="0.25">
      <c r="A47" s="686" t="s">
        <v>660</v>
      </c>
      <c r="B47" s="673" t="s">
        <v>824</v>
      </c>
      <c r="C47" s="687" t="s">
        <v>121</v>
      </c>
      <c r="D47" s="673">
        <v>18001</v>
      </c>
      <c r="E47" s="688">
        <v>2007</v>
      </c>
      <c r="F47" s="669" t="s">
        <v>122</v>
      </c>
      <c r="G47" s="669" t="s">
        <v>123</v>
      </c>
      <c r="H47" s="468">
        <v>1</v>
      </c>
      <c r="I47" s="419" t="s">
        <v>94</v>
      </c>
      <c r="J47" s="467" t="s">
        <v>24</v>
      </c>
      <c r="K47" s="466" t="s">
        <v>1081</v>
      </c>
      <c r="L47" s="467" t="s">
        <v>24</v>
      </c>
      <c r="M47" s="466" t="s">
        <v>133</v>
      </c>
      <c r="N47" s="466" t="s">
        <v>24</v>
      </c>
      <c r="O47" s="465" t="s">
        <v>24</v>
      </c>
      <c r="P47" s="465" t="s">
        <v>24</v>
      </c>
      <c r="Q47" s="465" t="s">
        <v>24</v>
      </c>
      <c r="R47" s="465" t="s">
        <v>24</v>
      </c>
      <c r="S47" s="464" t="s">
        <v>24</v>
      </c>
      <c r="T47" s="404"/>
      <c r="U47" s="404"/>
      <c r="V47" s="404"/>
    </row>
    <row r="48" spans="1:22" ht="119.25" customHeight="1" x14ac:dyDescent="0.25">
      <c r="A48" s="686"/>
      <c r="B48" s="673"/>
      <c r="C48" s="687"/>
      <c r="D48" s="673"/>
      <c r="E48" s="688"/>
      <c r="F48" s="669"/>
      <c r="G48" s="669"/>
      <c r="H48" s="463">
        <v>2</v>
      </c>
      <c r="I48" s="388" t="s">
        <v>34</v>
      </c>
      <c r="J48" s="462" t="s">
        <v>24</v>
      </c>
      <c r="K48" s="376" t="s">
        <v>124</v>
      </c>
      <c r="L48" s="462" t="s">
        <v>24</v>
      </c>
      <c r="M48" s="376" t="s">
        <v>133</v>
      </c>
      <c r="N48" s="376" t="s">
        <v>24</v>
      </c>
      <c r="O48" s="405" t="s">
        <v>24</v>
      </c>
      <c r="P48" s="405" t="s">
        <v>24</v>
      </c>
      <c r="Q48" s="405" t="s">
        <v>24</v>
      </c>
      <c r="R48" s="405" t="s">
        <v>24</v>
      </c>
      <c r="S48" s="451" t="s">
        <v>24</v>
      </c>
      <c r="T48" s="404"/>
      <c r="U48" s="404"/>
      <c r="V48" s="404"/>
    </row>
    <row r="49" spans="1:22" ht="124.5" customHeight="1" x14ac:dyDescent="0.25">
      <c r="A49" s="686"/>
      <c r="B49" s="673"/>
      <c r="C49" s="687"/>
      <c r="D49" s="673"/>
      <c r="E49" s="688"/>
      <c r="F49" s="669"/>
      <c r="G49" s="669"/>
      <c r="H49" s="463">
        <v>3</v>
      </c>
      <c r="I49" s="388" t="s">
        <v>36</v>
      </c>
      <c r="J49" s="462" t="s">
        <v>24</v>
      </c>
      <c r="K49" s="376" t="s">
        <v>124</v>
      </c>
      <c r="L49" s="462" t="s">
        <v>24</v>
      </c>
      <c r="M49" s="376" t="s">
        <v>133</v>
      </c>
      <c r="N49" s="376" t="s">
        <v>24</v>
      </c>
      <c r="O49" s="405" t="s">
        <v>24</v>
      </c>
      <c r="P49" s="405" t="s">
        <v>24</v>
      </c>
      <c r="Q49" s="405" t="s">
        <v>24</v>
      </c>
      <c r="R49" s="405" t="s">
        <v>24</v>
      </c>
      <c r="S49" s="451" t="s">
        <v>24</v>
      </c>
      <c r="T49" s="404"/>
      <c r="U49" s="404"/>
      <c r="V49" s="404"/>
    </row>
    <row r="50" spans="1:22" ht="409.5" x14ac:dyDescent="0.25">
      <c r="A50" s="686"/>
      <c r="B50" s="673"/>
      <c r="C50" s="687"/>
      <c r="D50" s="673"/>
      <c r="E50" s="688"/>
      <c r="F50" s="669"/>
      <c r="G50" s="669"/>
      <c r="H50" s="463">
        <v>4</v>
      </c>
      <c r="I50" s="388" t="s">
        <v>125</v>
      </c>
      <c r="J50" s="462" t="s">
        <v>126</v>
      </c>
      <c r="K50" s="376" t="s">
        <v>124</v>
      </c>
      <c r="L50" s="462" t="s">
        <v>126</v>
      </c>
      <c r="M50" s="376" t="s">
        <v>990</v>
      </c>
      <c r="N50" s="376" t="s">
        <v>127</v>
      </c>
      <c r="O50" s="461" t="s">
        <v>22</v>
      </c>
      <c r="P50" s="405"/>
      <c r="Q50" s="405"/>
      <c r="R50" s="405"/>
      <c r="S50" s="451"/>
      <c r="T50" s="404"/>
      <c r="U50" s="404"/>
      <c r="V50" s="404"/>
    </row>
    <row r="51" spans="1:22" ht="409.5" x14ac:dyDescent="0.25">
      <c r="A51" s="416" t="s">
        <v>660</v>
      </c>
      <c r="B51" s="398" t="s">
        <v>120</v>
      </c>
      <c r="C51" s="376" t="s">
        <v>1506</v>
      </c>
      <c r="D51" s="372">
        <v>2346</v>
      </c>
      <c r="E51" s="431">
        <v>39274</v>
      </c>
      <c r="F51" s="376" t="s">
        <v>445</v>
      </c>
      <c r="G51" s="376" t="s">
        <v>783</v>
      </c>
      <c r="H51" s="372" t="s">
        <v>1420</v>
      </c>
      <c r="I51" s="460" t="s">
        <v>1505</v>
      </c>
      <c r="J51" s="443" t="s">
        <v>1504</v>
      </c>
      <c r="K51" s="376" t="s">
        <v>404</v>
      </c>
      <c r="L51" s="443" t="s">
        <v>1503</v>
      </c>
      <c r="M51" s="373" t="s">
        <v>406</v>
      </c>
      <c r="N51" s="372" t="s">
        <v>1488</v>
      </c>
      <c r="O51" s="372" t="s">
        <v>22</v>
      </c>
      <c r="P51" s="371"/>
      <c r="Q51" s="371"/>
      <c r="R51" s="371"/>
      <c r="S51" s="458"/>
      <c r="T51" s="404"/>
      <c r="U51" s="404"/>
      <c r="V51" s="404"/>
    </row>
    <row r="52" spans="1:22" ht="57" x14ac:dyDescent="0.25">
      <c r="A52" s="416" t="s">
        <v>660</v>
      </c>
      <c r="B52" s="457" t="s">
        <v>120</v>
      </c>
      <c r="C52" s="454" t="s">
        <v>121</v>
      </c>
      <c r="D52" s="453">
        <v>18001</v>
      </c>
      <c r="E52" s="456">
        <v>2007</v>
      </c>
      <c r="F52" s="454" t="s">
        <v>122</v>
      </c>
      <c r="G52" s="459" t="s">
        <v>123</v>
      </c>
      <c r="H52" s="453" t="s">
        <v>1420</v>
      </c>
      <c r="I52" s="452" t="s">
        <v>784</v>
      </c>
      <c r="J52" s="452" t="s">
        <v>785</v>
      </c>
      <c r="K52" s="454" t="s">
        <v>35</v>
      </c>
      <c r="L52" s="452" t="s">
        <v>785</v>
      </c>
      <c r="M52" s="373" t="s">
        <v>406</v>
      </c>
      <c r="N52" s="453" t="s">
        <v>786</v>
      </c>
      <c r="O52" s="453" t="s">
        <v>22</v>
      </c>
      <c r="P52" s="452"/>
      <c r="Q52" s="452"/>
      <c r="R52" s="452"/>
      <c r="S52" s="458"/>
      <c r="T52" s="404"/>
      <c r="U52" s="404"/>
      <c r="V52" s="404"/>
    </row>
    <row r="53" spans="1:22" ht="256.5" x14ac:dyDescent="0.25">
      <c r="A53" s="416"/>
      <c r="B53" s="457" t="s">
        <v>660</v>
      </c>
      <c r="C53" s="376" t="s">
        <v>757</v>
      </c>
      <c r="D53" s="453">
        <v>2646</v>
      </c>
      <c r="E53" s="456">
        <v>2008</v>
      </c>
      <c r="F53" s="454" t="s">
        <v>836</v>
      </c>
      <c r="G53" s="450" t="s">
        <v>835</v>
      </c>
      <c r="H53" s="453" t="str">
        <f>$H$52</f>
        <v>Todo el  compendio de articulos y capitulos</v>
      </c>
      <c r="I53" s="453" t="s">
        <v>834</v>
      </c>
      <c r="J53" s="455" t="s">
        <v>833</v>
      </c>
      <c r="K53" s="454" t="s">
        <v>820</v>
      </c>
      <c r="L53" s="452" t="s">
        <v>832</v>
      </c>
      <c r="M53" s="373" t="s">
        <v>406</v>
      </c>
      <c r="N53" s="409" t="s">
        <v>1502</v>
      </c>
      <c r="O53" s="453" t="s">
        <v>22</v>
      </c>
      <c r="P53" s="452"/>
      <c r="Q53" s="452"/>
      <c r="R53" s="452"/>
      <c r="S53" s="451"/>
      <c r="T53" s="404"/>
      <c r="U53" s="404"/>
      <c r="V53" s="404"/>
    </row>
    <row r="54" spans="1:22" ht="228" x14ac:dyDescent="0.25">
      <c r="A54" s="416" t="s">
        <v>660</v>
      </c>
      <c r="B54" s="398" t="s">
        <v>596</v>
      </c>
      <c r="C54" s="373" t="s">
        <v>539</v>
      </c>
      <c r="D54" s="376">
        <v>1335</v>
      </c>
      <c r="E54" s="431">
        <v>40015</v>
      </c>
      <c r="F54" s="376" t="s">
        <v>631</v>
      </c>
      <c r="G54" s="376" t="s">
        <v>646</v>
      </c>
      <c r="H54" s="376" t="s">
        <v>647</v>
      </c>
      <c r="I54" s="437" t="s">
        <v>1501</v>
      </c>
      <c r="J54" s="374" t="s">
        <v>648</v>
      </c>
      <c r="K54" s="376" t="s">
        <v>606</v>
      </c>
      <c r="L54" s="376" t="s">
        <v>649</v>
      </c>
      <c r="M54" s="373" t="s">
        <v>406</v>
      </c>
      <c r="N54" s="372" t="s">
        <v>650</v>
      </c>
      <c r="O54" s="372" t="s">
        <v>22</v>
      </c>
      <c r="P54" s="372"/>
      <c r="Q54" s="439"/>
      <c r="R54" s="371"/>
      <c r="S54" s="444"/>
      <c r="T54" s="445"/>
      <c r="U54" s="445"/>
      <c r="V54" s="386"/>
    </row>
    <row r="55" spans="1:22" ht="140.25" customHeight="1" x14ac:dyDescent="0.25">
      <c r="A55" s="671" t="s">
        <v>660</v>
      </c>
      <c r="B55" s="681" t="s">
        <v>596</v>
      </c>
      <c r="C55" s="673" t="s">
        <v>539</v>
      </c>
      <c r="D55" s="669">
        <v>1355</v>
      </c>
      <c r="E55" s="674">
        <v>40100</v>
      </c>
      <c r="F55" s="669" t="s">
        <v>631</v>
      </c>
      <c r="G55" s="669" t="s">
        <v>651</v>
      </c>
      <c r="H55" s="376" t="s">
        <v>1500</v>
      </c>
      <c r="I55" s="437" t="s">
        <v>840</v>
      </c>
      <c r="J55" s="376" t="s">
        <v>652</v>
      </c>
      <c r="K55" s="376" t="s">
        <v>606</v>
      </c>
      <c r="L55" s="376" t="s">
        <v>987</v>
      </c>
      <c r="M55" s="373" t="s">
        <v>406</v>
      </c>
      <c r="N55" s="372" t="s">
        <v>1499</v>
      </c>
      <c r="O55" s="372" t="s">
        <v>22</v>
      </c>
      <c r="P55" s="372"/>
      <c r="Q55" s="371"/>
      <c r="R55" s="371"/>
      <c r="S55" s="449"/>
      <c r="T55" s="404"/>
      <c r="U55" s="404"/>
      <c r="V55" s="404"/>
    </row>
    <row r="56" spans="1:22" ht="313.5" x14ac:dyDescent="0.25">
      <c r="A56" s="671"/>
      <c r="B56" s="681"/>
      <c r="C56" s="673"/>
      <c r="D56" s="669"/>
      <c r="E56" s="674"/>
      <c r="F56" s="669"/>
      <c r="G56" s="669"/>
      <c r="H56" s="376" t="s">
        <v>653</v>
      </c>
      <c r="I56" s="437" t="s">
        <v>654</v>
      </c>
      <c r="J56" s="376" t="s">
        <v>1498</v>
      </c>
      <c r="K56" s="450" t="s">
        <v>1073</v>
      </c>
      <c r="L56" s="376" t="s">
        <v>1497</v>
      </c>
      <c r="M56" s="373" t="s">
        <v>406</v>
      </c>
      <c r="N56" s="372" t="s">
        <v>1496</v>
      </c>
      <c r="O56" s="372" t="s">
        <v>22</v>
      </c>
      <c r="P56" s="372"/>
      <c r="Q56" s="371"/>
      <c r="R56" s="371"/>
      <c r="S56" s="449"/>
      <c r="T56" s="404"/>
      <c r="U56" s="404"/>
      <c r="V56" s="404"/>
    </row>
    <row r="57" spans="1:22" ht="270.75" x14ac:dyDescent="0.25">
      <c r="A57" s="671"/>
      <c r="B57" s="681"/>
      <c r="C57" s="673"/>
      <c r="D57" s="669"/>
      <c r="E57" s="674"/>
      <c r="F57" s="669"/>
      <c r="G57" s="669"/>
      <c r="H57" s="376" t="s">
        <v>656</v>
      </c>
      <c r="I57" s="437" t="s">
        <v>1495</v>
      </c>
      <c r="J57" s="374" t="s">
        <v>1078</v>
      </c>
      <c r="K57" s="376" t="s">
        <v>1073</v>
      </c>
      <c r="L57" s="376" t="s">
        <v>1079</v>
      </c>
      <c r="M57" s="373" t="s">
        <v>406</v>
      </c>
      <c r="N57" s="372" t="s">
        <v>839</v>
      </c>
      <c r="O57" s="372" t="s">
        <v>22</v>
      </c>
      <c r="P57" s="372"/>
      <c r="Q57" s="371"/>
      <c r="R57" s="412"/>
      <c r="S57" s="412"/>
      <c r="T57" s="448"/>
      <c r="U57" s="445"/>
      <c r="V57" s="447" t="s">
        <v>1494</v>
      </c>
    </row>
    <row r="58" spans="1:22" ht="128.25" x14ac:dyDescent="0.25">
      <c r="A58" s="416" t="s">
        <v>660</v>
      </c>
      <c r="B58" s="398" t="s">
        <v>596</v>
      </c>
      <c r="C58" s="376" t="s">
        <v>301</v>
      </c>
      <c r="D58" s="372">
        <v>2566</v>
      </c>
      <c r="E58" s="431">
        <v>40001</v>
      </c>
      <c r="F58" s="376" t="s">
        <v>214</v>
      </c>
      <c r="G58" s="434" t="s">
        <v>744</v>
      </c>
      <c r="H58" s="434" t="s">
        <v>745</v>
      </c>
      <c r="I58" s="372" t="s">
        <v>746</v>
      </c>
      <c r="J58" s="376" t="s">
        <v>747</v>
      </c>
      <c r="K58" s="376" t="s">
        <v>606</v>
      </c>
      <c r="L58" s="376" t="s">
        <v>747</v>
      </c>
      <c r="M58" s="373" t="s">
        <v>406</v>
      </c>
      <c r="N58" s="372" t="s">
        <v>1493</v>
      </c>
      <c r="O58" s="372" t="s">
        <v>22</v>
      </c>
      <c r="P58" s="372"/>
      <c r="Q58" s="371"/>
      <c r="R58" s="376"/>
      <c r="S58" s="446"/>
      <c r="T58" s="445"/>
      <c r="U58" s="445"/>
      <c r="V58" s="445"/>
    </row>
    <row r="59" spans="1:22" ht="199.5" x14ac:dyDescent="0.25">
      <c r="A59" s="416" t="s">
        <v>660</v>
      </c>
      <c r="B59" s="398" t="s">
        <v>596</v>
      </c>
      <c r="C59" s="376" t="s">
        <v>539</v>
      </c>
      <c r="D59" s="376">
        <v>1429</v>
      </c>
      <c r="E59" s="431">
        <v>40541</v>
      </c>
      <c r="F59" s="376" t="s">
        <v>631</v>
      </c>
      <c r="G59" s="376" t="s">
        <v>657</v>
      </c>
      <c r="H59" s="376" t="s">
        <v>1492</v>
      </c>
      <c r="I59" s="437" t="s">
        <v>658</v>
      </c>
      <c r="J59" s="374" t="s">
        <v>659</v>
      </c>
      <c r="K59" s="376" t="s">
        <v>660</v>
      </c>
      <c r="L59" s="374" t="s">
        <v>988</v>
      </c>
      <c r="M59" s="373" t="s">
        <v>406</v>
      </c>
      <c r="N59" s="372" t="s">
        <v>1491</v>
      </c>
      <c r="O59" s="372" t="s">
        <v>22</v>
      </c>
      <c r="P59" s="371"/>
      <c r="Q59" s="371"/>
      <c r="R59" s="371"/>
      <c r="S59" s="444"/>
      <c r="T59" s="404"/>
      <c r="U59" s="404"/>
      <c r="V59" s="404"/>
    </row>
    <row r="60" spans="1:22" ht="242.25" x14ac:dyDescent="0.25">
      <c r="A60" s="416" t="s">
        <v>660</v>
      </c>
      <c r="B60" s="398" t="s">
        <v>596</v>
      </c>
      <c r="C60" s="373" t="s">
        <v>539</v>
      </c>
      <c r="D60" s="376">
        <v>1438</v>
      </c>
      <c r="E60" s="431">
        <v>40562</v>
      </c>
      <c r="F60" s="376" t="s">
        <v>631</v>
      </c>
      <c r="G60" s="376" t="s">
        <v>661</v>
      </c>
      <c r="H60" s="376" t="s">
        <v>1490</v>
      </c>
      <c r="I60" s="435" t="s">
        <v>662</v>
      </c>
      <c r="J60" s="374" t="s">
        <v>663</v>
      </c>
      <c r="K60" s="376" t="s">
        <v>664</v>
      </c>
      <c r="L60" s="374" t="s">
        <v>1489</v>
      </c>
      <c r="M60" s="373" t="s">
        <v>406</v>
      </c>
      <c r="N60" s="372" t="s">
        <v>1488</v>
      </c>
      <c r="O60" s="372" t="s">
        <v>22</v>
      </c>
      <c r="P60" s="371"/>
      <c r="Q60" s="371"/>
      <c r="R60" s="371"/>
      <c r="S60" s="444"/>
      <c r="T60" s="404"/>
      <c r="U60" s="404"/>
      <c r="V60" s="404"/>
    </row>
    <row r="61" spans="1:22" ht="156.75" x14ac:dyDescent="0.25">
      <c r="A61" s="416" t="s">
        <v>660</v>
      </c>
      <c r="B61" s="398" t="s">
        <v>596</v>
      </c>
      <c r="C61" s="376" t="s">
        <v>301</v>
      </c>
      <c r="D61" s="372">
        <v>2923</v>
      </c>
      <c r="E61" s="431">
        <v>40767</v>
      </c>
      <c r="F61" s="376" t="s">
        <v>748</v>
      </c>
      <c r="G61" s="376" t="s">
        <v>749</v>
      </c>
      <c r="H61" s="434" t="s">
        <v>1487</v>
      </c>
      <c r="I61" s="372" t="s">
        <v>749</v>
      </c>
      <c r="J61" s="376" t="s">
        <v>1486</v>
      </c>
      <c r="K61" s="376" t="s">
        <v>750</v>
      </c>
      <c r="L61" s="376" t="s">
        <v>1486</v>
      </c>
      <c r="M61" s="373" t="s">
        <v>406</v>
      </c>
      <c r="N61" s="372" t="s">
        <v>1485</v>
      </c>
      <c r="O61" s="372" t="s">
        <v>22</v>
      </c>
      <c r="P61" s="372"/>
      <c r="Q61" s="371"/>
      <c r="R61" s="371"/>
      <c r="S61" s="444"/>
      <c r="T61" s="404"/>
      <c r="U61" s="404"/>
      <c r="V61" s="404"/>
    </row>
    <row r="62" spans="1:22" ht="256.5" x14ac:dyDescent="0.25">
      <c r="A62" s="416" t="s">
        <v>660</v>
      </c>
      <c r="B62" s="675" t="s">
        <v>596</v>
      </c>
      <c r="C62" s="677" t="s">
        <v>539</v>
      </c>
      <c r="D62" s="662">
        <v>1502</v>
      </c>
      <c r="E62" s="679">
        <v>40906</v>
      </c>
      <c r="F62" s="662" t="s">
        <v>631</v>
      </c>
      <c r="G62" s="662" t="s">
        <v>665</v>
      </c>
      <c r="H62" s="376" t="s">
        <v>1484</v>
      </c>
      <c r="I62" s="437" t="s">
        <v>666</v>
      </c>
      <c r="J62" s="443" t="s">
        <v>667</v>
      </c>
      <c r="K62" s="376" t="s">
        <v>655</v>
      </c>
      <c r="L62" s="662" t="s">
        <v>668</v>
      </c>
      <c r="M62" s="373" t="s">
        <v>406</v>
      </c>
      <c r="N62" s="372" t="s">
        <v>1481</v>
      </c>
      <c r="O62" s="372" t="s">
        <v>22</v>
      </c>
      <c r="P62" s="372"/>
      <c r="Q62" s="371"/>
      <c r="R62" s="662"/>
      <c r="S62" s="664"/>
      <c r="T62" s="666"/>
      <c r="U62" s="668"/>
      <c r="V62" s="404"/>
    </row>
    <row r="63" spans="1:22" ht="342" x14ac:dyDescent="0.25">
      <c r="A63" s="416" t="s">
        <v>660</v>
      </c>
      <c r="B63" s="676"/>
      <c r="C63" s="678"/>
      <c r="D63" s="663"/>
      <c r="E63" s="680"/>
      <c r="F63" s="663"/>
      <c r="G63" s="663"/>
      <c r="H63" s="376" t="s">
        <v>1483</v>
      </c>
      <c r="I63" s="435" t="s">
        <v>669</v>
      </c>
      <c r="J63" s="443" t="s">
        <v>1482</v>
      </c>
      <c r="K63" s="376" t="s">
        <v>655</v>
      </c>
      <c r="L63" s="663"/>
      <c r="M63" s="373" t="s">
        <v>406</v>
      </c>
      <c r="N63" s="372" t="s">
        <v>1481</v>
      </c>
      <c r="O63" s="372" t="s">
        <v>22</v>
      </c>
      <c r="P63" s="372"/>
      <c r="Q63" s="371"/>
      <c r="R63" s="663"/>
      <c r="S63" s="665"/>
      <c r="T63" s="667"/>
      <c r="U63" s="667"/>
      <c r="V63" s="402" t="s">
        <v>1080</v>
      </c>
    </row>
    <row r="64" spans="1:22" ht="72" thickBot="1" x14ac:dyDescent="0.3">
      <c r="A64" s="416" t="s">
        <v>660</v>
      </c>
      <c r="B64" s="442" t="s">
        <v>596</v>
      </c>
      <c r="C64" s="376" t="s">
        <v>757</v>
      </c>
      <c r="D64" s="383">
        <v>1356</v>
      </c>
      <c r="E64" s="415">
        <v>41108</v>
      </c>
      <c r="F64" s="381" t="s">
        <v>758</v>
      </c>
      <c r="G64" s="434" t="s">
        <v>800</v>
      </c>
      <c r="H64" s="441" t="s">
        <v>1420</v>
      </c>
      <c r="I64" s="441" t="s">
        <v>800</v>
      </c>
      <c r="J64" s="381" t="s">
        <v>801</v>
      </c>
      <c r="K64" s="381" t="s">
        <v>606</v>
      </c>
      <c r="L64" s="440" t="s">
        <v>799</v>
      </c>
      <c r="M64" s="425" t="s">
        <v>406</v>
      </c>
      <c r="N64" s="383" t="s">
        <v>798</v>
      </c>
      <c r="O64" s="383" t="s">
        <v>22</v>
      </c>
      <c r="P64" s="383"/>
      <c r="Q64" s="414"/>
      <c r="R64" s="414"/>
      <c r="S64" s="439"/>
      <c r="T64" s="404"/>
      <c r="U64" s="404"/>
      <c r="V64" s="404"/>
    </row>
    <row r="65" spans="1:22" ht="171" x14ac:dyDescent="0.25">
      <c r="A65" s="407" t="s">
        <v>660</v>
      </c>
      <c r="B65" s="388" t="s">
        <v>824</v>
      </c>
      <c r="C65" s="388" t="s">
        <v>1480</v>
      </c>
      <c r="D65" s="388">
        <v>45</v>
      </c>
      <c r="E65" s="388">
        <v>2012</v>
      </c>
      <c r="F65" s="388" t="s">
        <v>122</v>
      </c>
      <c r="G65" s="409" t="s">
        <v>823</v>
      </c>
      <c r="H65" s="388" t="s">
        <v>822</v>
      </c>
      <c r="I65" s="388" t="s">
        <v>821</v>
      </c>
      <c r="J65" s="388" t="s">
        <v>1479</v>
      </c>
      <c r="K65" s="388" t="s">
        <v>820</v>
      </c>
      <c r="L65" s="408" t="s">
        <v>817</v>
      </c>
      <c r="M65" s="388" t="s">
        <v>819</v>
      </c>
      <c r="N65" s="388" t="s">
        <v>818</v>
      </c>
      <c r="O65" s="388" t="s">
        <v>22</v>
      </c>
      <c r="P65" s="388"/>
      <c r="Q65" s="388"/>
      <c r="R65" s="388"/>
      <c r="S65" s="439"/>
      <c r="T65" s="404"/>
      <c r="U65" s="404"/>
      <c r="V65" s="404"/>
    </row>
    <row r="66" spans="1:22" ht="200.25" thickBot="1" x14ac:dyDescent="0.3">
      <c r="A66" s="416" t="s">
        <v>660</v>
      </c>
      <c r="B66" s="398" t="s">
        <v>596</v>
      </c>
      <c r="C66" s="376" t="s">
        <v>757</v>
      </c>
      <c r="D66" s="372">
        <v>652</v>
      </c>
      <c r="E66" s="431">
        <v>41029</v>
      </c>
      <c r="F66" s="376" t="s">
        <v>758</v>
      </c>
      <c r="G66" s="434" t="s">
        <v>1478</v>
      </c>
      <c r="H66" s="434" t="s">
        <v>1420</v>
      </c>
      <c r="I66" s="434" t="s">
        <v>797</v>
      </c>
      <c r="J66" s="376" t="s">
        <v>1477</v>
      </c>
      <c r="K66" s="376" t="s">
        <v>606</v>
      </c>
      <c r="L66" s="376" t="s">
        <v>1477</v>
      </c>
      <c r="M66" s="425" t="s">
        <v>406</v>
      </c>
      <c r="N66" s="372" t="s">
        <v>798</v>
      </c>
      <c r="O66" s="372" t="s">
        <v>22</v>
      </c>
      <c r="P66" s="372"/>
      <c r="Q66" s="371"/>
      <c r="R66" s="371"/>
      <c r="S66" s="438"/>
      <c r="T66" s="404"/>
      <c r="U66" s="404"/>
      <c r="V66" s="404"/>
    </row>
    <row r="67" spans="1:22" ht="142.5" x14ac:dyDescent="0.25">
      <c r="A67" s="416" t="s">
        <v>660</v>
      </c>
      <c r="B67" s="398" t="s">
        <v>596</v>
      </c>
      <c r="C67" s="373" t="s">
        <v>539</v>
      </c>
      <c r="D67" s="376">
        <v>1523</v>
      </c>
      <c r="E67" s="431">
        <v>41023</v>
      </c>
      <c r="F67" s="376" t="s">
        <v>631</v>
      </c>
      <c r="G67" s="376" t="s">
        <v>670</v>
      </c>
      <c r="H67" s="376" t="s">
        <v>1476</v>
      </c>
      <c r="I67" s="433" t="s">
        <v>671</v>
      </c>
      <c r="J67" s="374" t="s">
        <v>672</v>
      </c>
      <c r="K67" s="376" t="s">
        <v>673</v>
      </c>
      <c r="L67" s="374" t="s">
        <v>672</v>
      </c>
      <c r="M67" s="373" t="s">
        <v>406</v>
      </c>
      <c r="N67" s="372" t="s">
        <v>674</v>
      </c>
      <c r="O67" s="372" t="s">
        <v>22</v>
      </c>
      <c r="P67" s="372"/>
      <c r="Q67" s="371"/>
      <c r="R67" s="371"/>
      <c r="S67" s="408"/>
      <c r="T67" s="404"/>
      <c r="U67" s="404"/>
      <c r="V67" s="404"/>
    </row>
    <row r="68" spans="1:22" ht="409.5" x14ac:dyDescent="0.25">
      <c r="A68" s="416" t="s">
        <v>660</v>
      </c>
      <c r="B68" s="398" t="s">
        <v>596</v>
      </c>
      <c r="C68" s="376" t="s">
        <v>539</v>
      </c>
      <c r="D68" s="376">
        <v>1562</v>
      </c>
      <c r="E68" s="431">
        <v>41101</v>
      </c>
      <c r="F68" s="376" t="s">
        <v>631</v>
      </c>
      <c r="G68" s="376" t="s">
        <v>675</v>
      </c>
      <c r="H68" s="376" t="s">
        <v>1475</v>
      </c>
      <c r="I68" s="433" t="s">
        <v>1474</v>
      </c>
      <c r="J68" s="372" t="s">
        <v>1473</v>
      </c>
      <c r="K68" s="372" t="s">
        <v>1472</v>
      </c>
      <c r="L68" s="372" t="s">
        <v>676</v>
      </c>
      <c r="M68" s="373" t="s">
        <v>406</v>
      </c>
      <c r="N68" s="372" t="s">
        <v>1471</v>
      </c>
      <c r="O68" s="372" t="s">
        <v>22</v>
      </c>
      <c r="P68" s="371"/>
      <c r="Q68" s="371"/>
      <c r="R68" s="371"/>
      <c r="S68" s="371"/>
      <c r="T68" s="404"/>
      <c r="U68" s="404"/>
      <c r="V68" s="404"/>
    </row>
    <row r="69" spans="1:22" ht="299.25" x14ac:dyDescent="0.25">
      <c r="A69" s="671" t="s">
        <v>660</v>
      </c>
      <c r="B69" s="672" t="s">
        <v>596</v>
      </c>
      <c r="C69" s="673" t="s">
        <v>539</v>
      </c>
      <c r="D69" s="669">
        <v>1566</v>
      </c>
      <c r="E69" s="674">
        <v>41121</v>
      </c>
      <c r="F69" s="669" t="s">
        <v>631</v>
      </c>
      <c r="G69" s="669" t="s">
        <v>677</v>
      </c>
      <c r="H69" s="376" t="s">
        <v>1470</v>
      </c>
      <c r="I69" s="437" t="s">
        <v>1469</v>
      </c>
      <c r="J69" s="376"/>
      <c r="K69" s="376" t="s">
        <v>628</v>
      </c>
      <c r="L69" s="662" t="s">
        <v>678</v>
      </c>
      <c r="M69" s="373" t="s">
        <v>406</v>
      </c>
      <c r="N69" s="372" t="s">
        <v>1467</v>
      </c>
      <c r="O69" s="371" t="s">
        <v>25</v>
      </c>
      <c r="P69" s="372"/>
      <c r="Q69" s="371"/>
      <c r="R69" s="436"/>
      <c r="S69" s="670"/>
      <c r="T69" s="404"/>
      <c r="U69" s="404"/>
      <c r="V69" s="404"/>
    </row>
    <row r="70" spans="1:22" ht="409.5" x14ac:dyDescent="0.25">
      <c r="A70" s="671"/>
      <c r="B70" s="672"/>
      <c r="C70" s="673"/>
      <c r="D70" s="669"/>
      <c r="E70" s="674"/>
      <c r="F70" s="669"/>
      <c r="G70" s="669"/>
      <c r="H70" s="376" t="s">
        <v>1468</v>
      </c>
      <c r="I70" s="435" t="s">
        <v>679</v>
      </c>
      <c r="J70" s="376" t="s">
        <v>680</v>
      </c>
      <c r="K70" s="376" t="s">
        <v>628</v>
      </c>
      <c r="L70" s="663"/>
      <c r="M70" s="373" t="s">
        <v>406</v>
      </c>
      <c r="N70" s="376" t="s">
        <v>1467</v>
      </c>
      <c r="O70" s="376" t="s">
        <v>22</v>
      </c>
      <c r="P70" s="371"/>
      <c r="Q70" s="376"/>
      <c r="R70" s="376"/>
      <c r="S70" s="670"/>
      <c r="T70" s="404"/>
      <c r="U70" s="404"/>
      <c r="V70" s="404"/>
    </row>
    <row r="71" spans="1:22" ht="99.75" x14ac:dyDescent="0.25">
      <c r="A71" s="416" t="s">
        <v>660</v>
      </c>
      <c r="B71" s="398" t="s">
        <v>596</v>
      </c>
      <c r="C71" s="376" t="s">
        <v>539</v>
      </c>
      <c r="D71" s="376">
        <v>1616</v>
      </c>
      <c r="E71" s="431">
        <v>41295</v>
      </c>
      <c r="F71" s="376" t="s">
        <v>681</v>
      </c>
      <c r="G71" s="376" t="s">
        <v>682</v>
      </c>
      <c r="H71" s="434" t="s">
        <v>683</v>
      </c>
      <c r="I71" s="433" t="s">
        <v>684</v>
      </c>
      <c r="J71" s="376" t="s">
        <v>685</v>
      </c>
      <c r="K71" s="376" t="s">
        <v>606</v>
      </c>
      <c r="L71" s="376" t="s">
        <v>686</v>
      </c>
      <c r="M71" s="373" t="s">
        <v>406</v>
      </c>
      <c r="N71" s="376" t="s">
        <v>22</v>
      </c>
      <c r="O71" s="376" t="s">
        <v>22</v>
      </c>
      <c r="P71" s="376"/>
      <c r="Q71" s="376"/>
      <c r="R71" s="432"/>
      <c r="S71" s="412"/>
      <c r="T71" s="404"/>
      <c r="U71" s="404"/>
      <c r="V71" s="404"/>
    </row>
    <row r="72" spans="1:22" ht="270.75" x14ac:dyDescent="0.25">
      <c r="A72" s="416" t="s">
        <v>660</v>
      </c>
      <c r="B72" s="398" t="s">
        <v>596</v>
      </c>
      <c r="C72" s="373" t="s">
        <v>539</v>
      </c>
      <c r="D72" s="376">
        <v>723</v>
      </c>
      <c r="E72" s="431">
        <v>41379</v>
      </c>
      <c r="F72" s="376" t="s">
        <v>687</v>
      </c>
      <c r="G72" s="376" t="s">
        <v>688</v>
      </c>
      <c r="H72" s="376" t="s">
        <v>689</v>
      </c>
      <c r="I72" s="430" t="s">
        <v>690</v>
      </c>
      <c r="J72" s="376" t="s">
        <v>691</v>
      </c>
      <c r="K72" s="376" t="s">
        <v>692</v>
      </c>
      <c r="L72" s="376" t="s">
        <v>693</v>
      </c>
      <c r="M72" s="373" t="s">
        <v>406</v>
      </c>
      <c r="N72" s="376" t="s">
        <v>694</v>
      </c>
      <c r="O72" s="376" t="s">
        <v>22</v>
      </c>
      <c r="P72" s="371"/>
      <c r="Q72" s="376"/>
      <c r="R72" s="371"/>
      <c r="S72" s="371"/>
      <c r="T72" s="404"/>
      <c r="U72" s="404"/>
      <c r="V72" s="404"/>
    </row>
    <row r="73" spans="1:22" ht="128.25" x14ac:dyDescent="0.25">
      <c r="A73" s="416" t="s">
        <v>660</v>
      </c>
      <c r="B73" s="398" t="s">
        <v>596</v>
      </c>
      <c r="C73" s="376" t="s">
        <v>757</v>
      </c>
      <c r="D73" s="383">
        <v>623</v>
      </c>
      <c r="E73" s="415">
        <v>41390</v>
      </c>
      <c r="F73" s="381" t="s">
        <v>790</v>
      </c>
      <c r="G73" s="381" t="s">
        <v>1466</v>
      </c>
      <c r="H73" s="372" t="s">
        <v>1420</v>
      </c>
      <c r="I73" s="383" t="s">
        <v>791</v>
      </c>
      <c r="J73" s="383" t="s">
        <v>1465</v>
      </c>
      <c r="K73" s="376" t="s">
        <v>606</v>
      </c>
      <c r="L73" s="429" t="s">
        <v>989</v>
      </c>
      <c r="M73" s="373" t="s">
        <v>406</v>
      </c>
      <c r="N73" s="383" t="s">
        <v>24</v>
      </c>
      <c r="O73" s="383" t="s">
        <v>22</v>
      </c>
      <c r="P73" s="383"/>
      <c r="Q73" s="414"/>
      <c r="R73" s="413"/>
      <c r="S73" s="404"/>
      <c r="T73" s="404"/>
      <c r="U73" s="404"/>
      <c r="V73" s="404"/>
    </row>
    <row r="74" spans="1:22" ht="214.5" thickBot="1" x14ac:dyDescent="0.3">
      <c r="A74" s="416" t="s">
        <v>660</v>
      </c>
      <c r="B74" s="428" t="s">
        <v>596</v>
      </c>
      <c r="C74" s="381" t="s">
        <v>757</v>
      </c>
      <c r="D74" s="383">
        <v>1903</v>
      </c>
      <c r="E74" s="415">
        <v>41432</v>
      </c>
      <c r="F74" s="381" t="s">
        <v>445</v>
      </c>
      <c r="G74" s="381" t="s">
        <v>1464</v>
      </c>
      <c r="H74" s="383" t="s">
        <v>795</v>
      </c>
      <c r="I74" s="383" t="s">
        <v>796</v>
      </c>
      <c r="J74" s="414" t="s">
        <v>787</v>
      </c>
      <c r="K74" s="427" t="s">
        <v>788</v>
      </c>
      <c r="L74" s="426" t="s">
        <v>789</v>
      </c>
      <c r="M74" s="425" t="s">
        <v>406</v>
      </c>
      <c r="N74" s="424" t="s">
        <v>24</v>
      </c>
      <c r="O74" s="424" t="s">
        <v>22</v>
      </c>
      <c r="P74" s="423"/>
      <c r="Q74" s="423"/>
      <c r="R74" s="423"/>
      <c r="S74" s="404"/>
      <c r="T74" s="404"/>
      <c r="U74" s="404"/>
      <c r="V74" s="404"/>
    </row>
    <row r="75" spans="1:22" ht="141" customHeight="1" x14ac:dyDescent="0.25">
      <c r="A75" s="407"/>
      <c r="B75" s="410"/>
      <c r="C75" s="376" t="s">
        <v>301</v>
      </c>
      <c r="D75" s="388">
        <v>1507</v>
      </c>
      <c r="E75" s="406">
        <v>41863</v>
      </c>
      <c r="F75" s="406" t="s">
        <v>445</v>
      </c>
      <c r="G75" s="405" t="s">
        <v>1275</v>
      </c>
      <c r="H75" s="388" t="s">
        <v>816</v>
      </c>
      <c r="I75" s="405" t="s">
        <v>1276</v>
      </c>
      <c r="J75" s="388" t="s">
        <v>1277</v>
      </c>
      <c r="K75" s="388" t="s">
        <v>610</v>
      </c>
      <c r="L75" s="408" t="s">
        <v>1278</v>
      </c>
      <c r="M75" s="372" t="s">
        <v>1033</v>
      </c>
      <c r="N75" s="388" t="s">
        <v>814</v>
      </c>
      <c r="O75" s="388"/>
      <c r="P75" s="388"/>
      <c r="Q75" s="388"/>
      <c r="R75" s="388"/>
      <c r="S75" s="404"/>
      <c r="T75" s="404"/>
      <c r="U75" s="404"/>
      <c r="V75" s="404"/>
    </row>
    <row r="76" spans="1:22" ht="296.25" customHeight="1" x14ac:dyDescent="0.25">
      <c r="A76" s="422"/>
      <c r="B76" s="398" t="s">
        <v>596</v>
      </c>
      <c r="C76" s="390" t="s">
        <v>757</v>
      </c>
      <c r="D76" s="418">
        <v>1477</v>
      </c>
      <c r="E76" s="421">
        <v>41856</v>
      </c>
      <c r="F76" s="420" t="s">
        <v>445</v>
      </c>
      <c r="G76" s="409" t="s">
        <v>1279</v>
      </c>
      <c r="H76" s="419" t="s">
        <v>816</v>
      </c>
      <c r="I76" s="409" t="s">
        <v>1463</v>
      </c>
      <c r="J76" s="418" t="s">
        <v>1280</v>
      </c>
      <c r="K76" s="388" t="s">
        <v>610</v>
      </c>
      <c r="L76" s="417" t="s">
        <v>1281</v>
      </c>
      <c r="M76" s="372" t="s">
        <v>1033</v>
      </c>
      <c r="N76" s="388" t="s">
        <v>814</v>
      </c>
      <c r="O76" s="378"/>
      <c r="P76" s="378"/>
      <c r="Q76" s="378"/>
      <c r="R76" s="378"/>
      <c r="S76" s="404"/>
      <c r="T76" s="404"/>
      <c r="U76" s="404"/>
      <c r="V76" s="404"/>
    </row>
    <row r="77" spans="1:22" ht="409.5" x14ac:dyDescent="0.25">
      <c r="A77" s="416" t="s">
        <v>660</v>
      </c>
      <c r="B77" s="398" t="s">
        <v>596</v>
      </c>
      <c r="C77" s="381" t="s">
        <v>213</v>
      </c>
      <c r="D77" s="383">
        <v>1072</v>
      </c>
      <c r="E77" s="415">
        <v>42150</v>
      </c>
      <c r="F77" s="381" t="s">
        <v>703</v>
      </c>
      <c r="G77" s="381" t="s">
        <v>792</v>
      </c>
      <c r="H77" s="372" t="s">
        <v>1462</v>
      </c>
      <c r="I77" s="383" t="s">
        <v>1461</v>
      </c>
      <c r="J77" s="383" t="s">
        <v>793</v>
      </c>
      <c r="K77" s="381" t="s">
        <v>606</v>
      </c>
      <c r="L77" s="383" t="s">
        <v>1460</v>
      </c>
      <c r="M77" s="381" t="s">
        <v>406</v>
      </c>
      <c r="N77" s="383" t="s">
        <v>794</v>
      </c>
      <c r="O77" s="383" t="s">
        <v>22</v>
      </c>
      <c r="P77" s="383"/>
      <c r="Q77" s="414"/>
      <c r="R77" s="413"/>
      <c r="S77" s="412"/>
      <c r="T77" s="404"/>
      <c r="U77" s="404"/>
      <c r="V77" s="404"/>
    </row>
    <row r="78" spans="1:22" s="411" customFormat="1" ht="273" customHeight="1" x14ac:dyDescent="0.25">
      <c r="A78" s="407" t="s">
        <v>660</v>
      </c>
      <c r="B78" s="388" t="s">
        <v>596</v>
      </c>
      <c r="C78" s="376" t="s">
        <v>301</v>
      </c>
      <c r="D78" s="388">
        <v>780</v>
      </c>
      <c r="E78" s="406">
        <v>42496</v>
      </c>
      <c r="F78" s="388" t="s">
        <v>1039</v>
      </c>
      <c r="G78" s="388" t="s">
        <v>1282</v>
      </c>
      <c r="H78" s="388" t="s">
        <v>1283</v>
      </c>
      <c r="I78" s="388" t="s">
        <v>1284</v>
      </c>
      <c r="J78" s="388" t="s">
        <v>1285</v>
      </c>
      <c r="K78" s="372" t="s">
        <v>1286</v>
      </c>
      <c r="L78" s="388" t="s">
        <v>1287</v>
      </c>
      <c r="M78" s="388" t="s">
        <v>1288</v>
      </c>
      <c r="N78" s="388" t="s">
        <v>1459</v>
      </c>
      <c r="O78" s="388" t="s">
        <v>22</v>
      </c>
      <c r="P78" s="388"/>
      <c r="Q78" s="388"/>
      <c r="R78" s="409"/>
      <c r="S78" s="388"/>
      <c r="T78" s="388"/>
      <c r="U78" s="388"/>
      <c r="V78" s="388"/>
    </row>
    <row r="79" spans="1:22" s="411" customFormat="1" ht="273" customHeight="1" x14ac:dyDescent="0.25">
      <c r="A79" s="407" t="s">
        <v>660</v>
      </c>
      <c r="B79" s="388" t="s">
        <v>596</v>
      </c>
      <c r="C79" s="376" t="s">
        <v>757</v>
      </c>
      <c r="D79" s="388">
        <v>4927</v>
      </c>
      <c r="E79" s="406">
        <v>42636</v>
      </c>
      <c r="F79" s="388" t="s">
        <v>1289</v>
      </c>
      <c r="G79" s="388" t="s">
        <v>1290</v>
      </c>
      <c r="H79" s="388" t="s">
        <v>1458</v>
      </c>
      <c r="I79" s="388" t="s">
        <v>1291</v>
      </c>
      <c r="J79" s="388" t="s">
        <v>1292</v>
      </c>
      <c r="K79" s="372" t="s">
        <v>1293</v>
      </c>
      <c r="L79" s="388" t="s">
        <v>1292</v>
      </c>
      <c r="M79" s="388" t="s">
        <v>825</v>
      </c>
      <c r="N79" s="388" t="s">
        <v>1294</v>
      </c>
      <c r="O79" s="388" t="s">
        <v>22</v>
      </c>
      <c r="P79" s="388"/>
      <c r="Q79" s="388"/>
      <c r="R79" s="409"/>
      <c r="S79" s="388"/>
      <c r="T79" s="388"/>
      <c r="U79" s="388"/>
      <c r="V79" s="388"/>
    </row>
    <row r="80" spans="1:22" s="411" customFormat="1" ht="273" customHeight="1" x14ac:dyDescent="0.25">
      <c r="A80" s="407"/>
      <c r="B80" s="388" t="s">
        <v>596</v>
      </c>
      <c r="C80" s="376" t="s">
        <v>301</v>
      </c>
      <c r="D80" s="388">
        <v>1496</v>
      </c>
      <c r="E80" s="406">
        <v>43318</v>
      </c>
      <c r="F80" s="388" t="s">
        <v>1289</v>
      </c>
      <c r="G80" s="388" t="s">
        <v>1295</v>
      </c>
      <c r="H80" s="388" t="s">
        <v>1458</v>
      </c>
      <c r="I80" s="388" t="s">
        <v>1457</v>
      </c>
      <c r="J80" s="388" t="s">
        <v>1296</v>
      </c>
      <c r="K80" s="372" t="s">
        <v>1274</v>
      </c>
      <c r="L80" s="388" t="s">
        <v>1296</v>
      </c>
      <c r="M80" s="388" t="s">
        <v>1456</v>
      </c>
      <c r="N80" s="383" t="s">
        <v>794</v>
      </c>
      <c r="O80" s="388"/>
      <c r="P80" s="388"/>
      <c r="Q80" s="388"/>
      <c r="R80" s="409"/>
      <c r="S80" s="388"/>
      <c r="T80" s="388"/>
      <c r="U80" s="388"/>
      <c r="V80" s="388"/>
    </row>
    <row r="81" spans="1:22" s="411" customFormat="1" ht="273" customHeight="1" x14ac:dyDescent="0.25">
      <c r="A81" s="407" t="s">
        <v>660</v>
      </c>
      <c r="B81" s="388" t="s">
        <v>596</v>
      </c>
      <c r="C81" s="376" t="s">
        <v>757</v>
      </c>
      <c r="D81" s="388">
        <v>312</v>
      </c>
      <c r="E81" s="406">
        <v>43509</v>
      </c>
      <c r="F81" s="388" t="s">
        <v>758</v>
      </c>
      <c r="G81" s="388" t="s">
        <v>830</v>
      </c>
      <c r="H81" s="388" t="s">
        <v>822</v>
      </c>
      <c r="I81" s="388" t="s">
        <v>829</v>
      </c>
      <c r="J81" s="388" t="s">
        <v>828</v>
      </c>
      <c r="K81" s="388" t="s">
        <v>827</v>
      </c>
      <c r="L81" s="388" t="s">
        <v>826</v>
      </c>
      <c r="M81" s="388" t="s">
        <v>825</v>
      </c>
      <c r="N81" s="388" t="s">
        <v>1455</v>
      </c>
      <c r="O81" s="388" t="s">
        <v>22</v>
      </c>
      <c r="P81" s="388"/>
      <c r="Q81" s="388"/>
      <c r="R81" s="409"/>
      <c r="S81" s="388"/>
      <c r="T81" s="388"/>
      <c r="U81" s="388"/>
      <c r="V81" s="388"/>
    </row>
    <row r="82" spans="1:22" ht="141" customHeight="1" x14ac:dyDescent="0.25">
      <c r="A82" s="407"/>
      <c r="B82" s="410"/>
      <c r="C82" s="376" t="s">
        <v>757</v>
      </c>
      <c r="D82" s="388">
        <v>89</v>
      </c>
      <c r="E82" s="406">
        <v>43481</v>
      </c>
      <c r="F82" s="406" t="s">
        <v>1093</v>
      </c>
      <c r="G82" s="409" t="s">
        <v>1297</v>
      </c>
      <c r="H82" s="388" t="s">
        <v>816</v>
      </c>
      <c r="I82" s="409" t="s">
        <v>1297</v>
      </c>
      <c r="J82" s="388" t="s">
        <v>1298</v>
      </c>
      <c r="K82" s="388" t="s">
        <v>610</v>
      </c>
      <c r="L82" s="408" t="s">
        <v>1299</v>
      </c>
      <c r="M82" s="372" t="s">
        <v>1033</v>
      </c>
      <c r="N82" s="388" t="s">
        <v>814</v>
      </c>
      <c r="O82" s="388"/>
      <c r="P82" s="388"/>
      <c r="Q82" s="388"/>
      <c r="R82" s="388"/>
      <c r="S82" s="404"/>
      <c r="T82" s="404"/>
      <c r="U82" s="404"/>
      <c r="V82" s="404"/>
    </row>
    <row r="83" spans="1:22" ht="359.25" customHeight="1" x14ac:dyDescent="0.25">
      <c r="A83" s="407"/>
      <c r="B83" s="398" t="s">
        <v>596</v>
      </c>
      <c r="C83" s="376" t="s">
        <v>757</v>
      </c>
      <c r="D83" s="388">
        <v>2404</v>
      </c>
      <c r="E83" s="406">
        <v>43668</v>
      </c>
      <c r="F83" s="388" t="s">
        <v>758</v>
      </c>
      <c r="G83" s="388" t="s">
        <v>1454</v>
      </c>
      <c r="H83" s="388" t="s">
        <v>816</v>
      </c>
      <c r="I83" s="388" t="s">
        <v>1453</v>
      </c>
      <c r="J83" s="388" t="s">
        <v>1452</v>
      </c>
      <c r="K83" s="388" t="s">
        <v>610</v>
      </c>
      <c r="L83" s="388" t="s">
        <v>815</v>
      </c>
      <c r="M83" s="388" t="s">
        <v>1451</v>
      </c>
      <c r="N83" s="388" t="s">
        <v>814</v>
      </c>
      <c r="O83" s="405" t="s">
        <v>22</v>
      </c>
      <c r="P83" s="405"/>
      <c r="Q83" s="405"/>
      <c r="R83" s="405"/>
      <c r="S83" s="405"/>
      <c r="T83" s="404"/>
      <c r="U83" s="404"/>
      <c r="V83" s="404"/>
    </row>
    <row r="84" spans="1:22" ht="253.5" customHeight="1" x14ac:dyDescent="0.25">
      <c r="A84" s="65"/>
      <c r="B84" s="376" t="s">
        <v>596</v>
      </c>
      <c r="C84" s="372" t="s">
        <v>757</v>
      </c>
      <c r="D84" s="372">
        <v>5018</v>
      </c>
      <c r="E84" s="375">
        <v>43789</v>
      </c>
      <c r="F84" s="372" t="s">
        <v>1099</v>
      </c>
      <c r="G84" s="373" t="s">
        <v>1300</v>
      </c>
      <c r="H84" s="376" t="s">
        <v>1034</v>
      </c>
      <c r="I84" s="386" t="s">
        <v>1301</v>
      </c>
      <c r="J84" s="372" t="s">
        <v>1302</v>
      </c>
      <c r="K84" s="372" t="s">
        <v>1303</v>
      </c>
      <c r="L84" s="372" t="s">
        <v>1304</v>
      </c>
      <c r="M84" s="372" t="s">
        <v>1305</v>
      </c>
      <c r="N84" s="372" t="s">
        <v>1306</v>
      </c>
      <c r="O84" s="385" t="s">
        <v>22</v>
      </c>
      <c r="P84" s="68"/>
      <c r="Q84" s="68"/>
      <c r="R84" s="68"/>
      <c r="S84" s="68"/>
      <c r="T84" s="68"/>
      <c r="U84" s="68"/>
      <c r="V84" s="68"/>
    </row>
    <row r="85" spans="1:22" ht="256.5" x14ac:dyDescent="0.25">
      <c r="A85" s="403"/>
      <c r="B85" s="398" t="s">
        <v>596</v>
      </c>
      <c r="C85" s="372" t="s">
        <v>382</v>
      </c>
      <c r="D85" s="372">
        <v>5</v>
      </c>
      <c r="E85" s="375">
        <v>43872</v>
      </c>
      <c r="F85" s="372" t="s">
        <v>1450</v>
      </c>
      <c r="G85" s="402" t="s">
        <v>1449</v>
      </c>
      <c r="H85" s="372" t="s">
        <v>1030</v>
      </c>
      <c r="I85" s="386" t="s">
        <v>1031</v>
      </c>
      <c r="J85" s="372" t="s">
        <v>1032</v>
      </c>
      <c r="K85" s="372" t="s">
        <v>610</v>
      </c>
      <c r="L85" s="372" t="s">
        <v>1445</v>
      </c>
      <c r="M85" s="372" t="s">
        <v>1033</v>
      </c>
      <c r="N85" s="372" t="s">
        <v>1448</v>
      </c>
      <c r="O85" s="385" t="s">
        <v>22</v>
      </c>
      <c r="P85" s="385"/>
      <c r="Q85" s="385"/>
      <c r="R85" s="385"/>
      <c r="S85" s="385"/>
      <c r="T85" s="399"/>
      <c r="U85" s="399"/>
      <c r="V85" s="399"/>
    </row>
    <row r="86" spans="1:22" ht="185.25" x14ac:dyDescent="0.25">
      <c r="A86" s="403"/>
      <c r="B86" s="398" t="s">
        <v>596</v>
      </c>
      <c r="C86" s="372" t="s">
        <v>382</v>
      </c>
      <c r="D86" s="372">
        <v>17</v>
      </c>
      <c r="E86" s="375">
        <v>43885</v>
      </c>
      <c r="F86" s="372" t="s">
        <v>445</v>
      </c>
      <c r="G86" s="402" t="s">
        <v>1447</v>
      </c>
      <c r="H86" s="372" t="s">
        <v>1034</v>
      </c>
      <c r="I86" s="386" t="s">
        <v>1446</v>
      </c>
      <c r="J86" s="372" t="s">
        <v>1032</v>
      </c>
      <c r="K86" s="372" t="s">
        <v>610</v>
      </c>
      <c r="L86" s="372" t="s">
        <v>1445</v>
      </c>
      <c r="M86" s="372" t="s">
        <v>1033</v>
      </c>
      <c r="N86" s="372" t="s">
        <v>1424</v>
      </c>
      <c r="O86" s="385" t="s">
        <v>22</v>
      </c>
      <c r="P86" s="385"/>
      <c r="Q86" s="385"/>
      <c r="R86" s="385"/>
      <c r="S86" s="385"/>
      <c r="T86" s="399"/>
      <c r="U86" s="399"/>
      <c r="V86" s="399"/>
    </row>
    <row r="87" spans="1:22" ht="156.75" x14ac:dyDescent="0.25">
      <c r="B87" s="398" t="s">
        <v>596</v>
      </c>
      <c r="C87" s="372" t="s">
        <v>382</v>
      </c>
      <c r="D87" s="372">
        <v>18</v>
      </c>
      <c r="E87" s="375">
        <v>43900</v>
      </c>
      <c r="F87" s="372" t="s">
        <v>1436</v>
      </c>
      <c r="G87" s="400" t="s">
        <v>1444</v>
      </c>
      <c r="H87" s="372" t="s">
        <v>1035</v>
      </c>
      <c r="I87" s="386" t="s">
        <v>1036</v>
      </c>
      <c r="J87" s="372" t="s">
        <v>1037</v>
      </c>
      <c r="K87" s="372" t="s">
        <v>610</v>
      </c>
      <c r="L87" s="372" t="s">
        <v>1038</v>
      </c>
      <c r="M87" s="372" t="s">
        <v>1033</v>
      </c>
      <c r="N87" s="372" t="s">
        <v>1424</v>
      </c>
      <c r="O87" s="385" t="s">
        <v>22</v>
      </c>
      <c r="P87" s="385"/>
      <c r="Q87" s="385"/>
      <c r="R87" s="385"/>
      <c r="S87" s="385"/>
      <c r="T87" s="372"/>
      <c r="U87" s="372"/>
      <c r="V87" s="372"/>
    </row>
    <row r="88" spans="1:22" ht="256.5" x14ac:dyDescent="0.25">
      <c r="B88" s="398" t="s">
        <v>596</v>
      </c>
      <c r="C88" s="376" t="s">
        <v>757</v>
      </c>
      <c r="D88" s="372">
        <v>407</v>
      </c>
      <c r="E88" s="375">
        <v>43900</v>
      </c>
      <c r="F88" s="372" t="s">
        <v>1039</v>
      </c>
      <c r="G88" s="376" t="s">
        <v>1040</v>
      </c>
      <c r="H88" s="372" t="s">
        <v>1034</v>
      </c>
      <c r="I88" s="401" t="s">
        <v>1443</v>
      </c>
      <c r="J88" s="372" t="s">
        <v>1442</v>
      </c>
      <c r="K88" s="372" t="s">
        <v>610</v>
      </c>
      <c r="L88" s="372" t="s">
        <v>1441</v>
      </c>
      <c r="M88" s="372" t="s">
        <v>1033</v>
      </c>
      <c r="N88" s="372" t="s">
        <v>1424</v>
      </c>
      <c r="O88" s="385" t="s">
        <v>22</v>
      </c>
      <c r="P88" s="385"/>
      <c r="Q88" s="385"/>
      <c r="R88" s="385"/>
      <c r="S88" s="385"/>
      <c r="T88" s="399"/>
      <c r="U88" s="399"/>
      <c r="V88" s="399"/>
    </row>
    <row r="89" spans="1:22" ht="156.75" x14ac:dyDescent="0.25">
      <c r="B89" s="398" t="s">
        <v>596</v>
      </c>
      <c r="C89" s="376" t="s">
        <v>757</v>
      </c>
      <c r="D89" s="372">
        <v>385</v>
      </c>
      <c r="E89" s="375">
        <v>43902</v>
      </c>
      <c r="F89" s="372" t="s">
        <v>1039</v>
      </c>
      <c r="G89" s="400" t="s">
        <v>1041</v>
      </c>
      <c r="H89" s="372" t="s">
        <v>1034</v>
      </c>
      <c r="I89" s="386" t="s">
        <v>1042</v>
      </c>
      <c r="J89" s="372" t="s">
        <v>1442</v>
      </c>
      <c r="K89" s="372" t="s">
        <v>610</v>
      </c>
      <c r="L89" s="372" t="s">
        <v>1441</v>
      </c>
      <c r="M89" s="372" t="s">
        <v>1033</v>
      </c>
      <c r="N89" s="372" t="s">
        <v>1424</v>
      </c>
      <c r="O89" s="385" t="s">
        <v>22</v>
      </c>
      <c r="P89" s="385"/>
      <c r="Q89" s="385"/>
      <c r="R89" s="385"/>
      <c r="S89" s="385"/>
      <c r="T89" s="399"/>
      <c r="U89" s="399"/>
      <c r="V89" s="399"/>
    </row>
    <row r="90" spans="1:22" ht="199.5" x14ac:dyDescent="0.25">
      <c r="B90" s="398" t="s">
        <v>596</v>
      </c>
      <c r="C90" s="372" t="s">
        <v>1088</v>
      </c>
      <c r="D90" s="372">
        <v>29</v>
      </c>
      <c r="E90" s="375">
        <v>43924</v>
      </c>
      <c r="F90" s="372" t="s">
        <v>445</v>
      </c>
      <c r="G90" s="372" t="s">
        <v>1043</v>
      </c>
      <c r="H90" s="372" t="s">
        <v>1034</v>
      </c>
      <c r="I90" s="386" t="s">
        <v>1082</v>
      </c>
      <c r="J90" s="372" t="s">
        <v>1440</v>
      </c>
      <c r="K90" s="372" t="s">
        <v>610</v>
      </c>
      <c r="L90" s="372" t="s">
        <v>1044</v>
      </c>
      <c r="M90" s="372" t="s">
        <v>1083</v>
      </c>
      <c r="N90" s="372" t="s">
        <v>1424</v>
      </c>
      <c r="O90" s="385" t="s">
        <v>22</v>
      </c>
      <c r="P90" s="385"/>
      <c r="Q90" s="385"/>
      <c r="R90" s="385"/>
      <c r="S90" s="385"/>
      <c r="T90" s="399"/>
      <c r="U90" s="399"/>
      <c r="V90" s="399"/>
    </row>
    <row r="91" spans="1:22" ht="105.75" customHeight="1" x14ac:dyDescent="0.25">
      <c r="B91" s="398" t="s">
        <v>596</v>
      </c>
      <c r="C91" s="372" t="s">
        <v>301</v>
      </c>
      <c r="D91" s="372">
        <v>636</v>
      </c>
      <c r="E91" s="375">
        <v>43957</v>
      </c>
      <c r="F91" s="372" t="s">
        <v>1039</v>
      </c>
      <c r="G91" s="372" t="s">
        <v>1084</v>
      </c>
      <c r="H91" s="372" t="s">
        <v>1439</v>
      </c>
      <c r="I91" s="386" t="s">
        <v>1085</v>
      </c>
      <c r="J91" s="372" t="s">
        <v>1438</v>
      </c>
      <c r="K91" s="372" t="s">
        <v>610</v>
      </c>
      <c r="L91" s="372" t="s">
        <v>1437</v>
      </c>
      <c r="M91" s="372" t="s">
        <v>1033</v>
      </c>
      <c r="N91" s="372" t="s">
        <v>1086</v>
      </c>
      <c r="O91" s="385" t="s">
        <v>22</v>
      </c>
      <c r="P91" s="385"/>
      <c r="Q91" s="385"/>
      <c r="R91" s="385"/>
      <c r="S91" s="385"/>
      <c r="T91" s="372"/>
      <c r="U91" s="372"/>
      <c r="V91" s="372"/>
    </row>
    <row r="92" spans="1:22" ht="118.5" customHeight="1" x14ac:dyDescent="0.25">
      <c r="B92" s="398" t="s">
        <v>596</v>
      </c>
      <c r="C92" s="372" t="s">
        <v>1088</v>
      </c>
      <c r="D92" s="372">
        <v>30</v>
      </c>
      <c r="E92" s="375">
        <v>43959</v>
      </c>
      <c r="F92" s="372" t="s">
        <v>1436</v>
      </c>
      <c r="G92" s="372" t="s">
        <v>1435</v>
      </c>
      <c r="H92" s="372" t="s">
        <v>1034</v>
      </c>
      <c r="I92" s="386" t="s">
        <v>1087</v>
      </c>
      <c r="J92" s="372" t="s">
        <v>1434</v>
      </c>
      <c r="K92" s="372" t="s">
        <v>1033</v>
      </c>
      <c r="L92" s="372" t="s">
        <v>1433</v>
      </c>
      <c r="M92" s="372" t="s">
        <v>1033</v>
      </c>
      <c r="N92" s="372" t="s">
        <v>1424</v>
      </c>
      <c r="O92" s="385" t="s">
        <v>22</v>
      </c>
      <c r="P92" s="385"/>
      <c r="Q92" s="385"/>
      <c r="R92" s="385"/>
      <c r="S92" s="385"/>
      <c r="T92" s="372"/>
      <c r="U92" s="372"/>
      <c r="V92" s="372"/>
    </row>
    <row r="93" spans="1:22" ht="327.75" x14ac:dyDescent="0.25">
      <c r="B93" s="398" t="s">
        <v>596</v>
      </c>
      <c r="C93" s="376" t="s">
        <v>757</v>
      </c>
      <c r="D93" s="372">
        <v>491</v>
      </c>
      <c r="E93" s="375">
        <v>43918</v>
      </c>
      <c r="F93" s="372" t="s">
        <v>1048</v>
      </c>
      <c r="G93" s="372" t="s">
        <v>1049</v>
      </c>
      <c r="H93" s="372" t="s">
        <v>1432</v>
      </c>
      <c r="I93" s="386" t="s">
        <v>1431</v>
      </c>
      <c r="J93" s="372" t="s">
        <v>1430</v>
      </c>
      <c r="K93" s="372" t="s">
        <v>1050</v>
      </c>
      <c r="L93" s="372" t="s">
        <v>1051</v>
      </c>
      <c r="M93" s="372" t="s">
        <v>1033</v>
      </c>
      <c r="N93" s="372" t="s">
        <v>24</v>
      </c>
      <c r="O93" s="385" t="s">
        <v>22</v>
      </c>
      <c r="P93" s="68"/>
      <c r="Q93" s="68"/>
      <c r="R93" s="68"/>
      <c r="S93" s="68"/>
      <c r="T93" s="68"/>
      <c r="U93" s="68"/>
      <c r="V93" s="68"/>
    </row>
    <row r="94" spans="1:22" ht="42.75" x14ac:dyDescent="0.25">
      <c r="B94" s="393" t="s">
        <v>596</v>
      </c>
      <c r="C94" s="372" t="s">
        <v>1088</v>
      </c>
      <c r="D94" s="372">
        <v>41</v>
      </c>
      <c r="E94" s="375">
        <v>43984</v>
      </c>
      <c r="F94" s="372" t="s">
        <v>445</v>
      </c>
      <c r="G94" s="372" t="s">
        <v>1089</v>
      </c>
      <c r="H94" s="372" t="s">
        <v>1034</v>
      </c>
      <c r="I94" s="372" t="s">
        <v>1090</v>
      </c>
      <c r="J94" s="372" t="s">
        <v>1091</v>
      </c>
      <c r="K94" s="372" t="s">
        <v>610</v>
      </c>
      <c r="L94" s="372" t="s">
        <v>1092</v>
      </c>
      <c r="M94" s="372" t="s">
        <v>1033</v>
      </c>
      <c r="N94" s="372" t="s">
        <v>24</v>
      </c>
      <c r="O94" s="385" t="s">
        <v>22</v>
      </c>
      <c r="P94" s="68"/>
      <c r="Q94" s="68"/>
      <c r="R94" s="68"/>
      <c r="S94" s="68"/>
      <c r="T94" s="68"/>
      <c r="U94" s="68"/>
      <c r="V94" s="68"/>
    </row>
    <row r="95" spans="1:22" ht="129" x14ac:dyDescent="0.25">
      <c r="B95" s="393" t="s">
        <v>596</v>
      </c>
      <c r="C95" s="372" t="s">
        <v>757</v>
      </c>
      <c r="D95" s="372">
        <v>1003</v>
      </c>
      <c r="E95" s="375">
        <v>44001</v>
      </c>
      <c r="F95" s="372" t="s">
        <v>1093</v>
      </c>
      <c r="G95" s="397" t="s">
        <v>1094</v>
      </c>
      <c r="H95" s="376" t="s">
        <v>1034</v>
      </c>
      <c r="I95" s="396" t="s">
        <v>1095</v>
      </c>
      <c r="J95" s="372" t="s">
        <v>1096</v>
      </c>
      <c r="K95" s="372" t="s">
        <v>1097</v>
      </c>
      <c r="L95" s="372" t="s">
        <v>1098</v>
      </c>
      <c r="M95" s="372" t="s">
        <v>1033</v>
      </c>
      <c r="N95" s="372" t="s">
        <v>24</v>
      </c>
      <c r="O95" s="385" t="s">
        <v>22</v>
      </c>
      <c r="P95" s="68"/>
      <c r="Q95" s="68"/>
      <c r="R95" s="68"/>
      <c r="S95" s="68"/>
      <c r="T95" s="68"/>
      <c r="U95" s="68"/>
      <c r="V95" s="68"/>
    </row>
    <row r="96" spans="1:22" ht="199.5" x14ac:dyDescent="0.25">
      <c r="B96" s="393" t="s">
        <v>596</v>
      </c>
      <c r="C96" s="376" t="s">
        <v>757</v>
      </c>
      <c r="D96" s="372">
        <v>1248</v>
      </c>
      <c r="E96" s="375">
        <v>44015</v>
      </c>
      <c r="F96" s="372" t="s">
        <v>1099</v>
      </c>
      <c r="G96" s="395" t="s">
        <v>1100</v>
      </c>
      <c r="H96" s="376" t="s">
        <v>1034</v>
      </c>
      <c r="I96" s="394" t="s">
        <v>1101</v>
      </c>
      <c r="J96" s="372" t="s">
        <v>1429</v>
      </c>
      <c r="K96" s="372" t="s">
        <v>1050</v>
      </c>
      <c r="L96" s="372" t="s">
        <v>1051</v>
      </c>
      <c r="M96" s="372" t="s">
        <v>1033</v>
      </c>
      <c r="N96" s="372" t="s">
        <v>24</v>
      </c>
      <c r="O96" s="385" t="s">
        <v>22</v>
      </c>
      <c r="P96" s="68"/>
      <c r="Q96" s="68"/>
      <c r="R96" s="68"/>
      <c r="S96" s="68"/>
      <c r="T96" s="68"/>
      <c r="U96" s="68"/>
      <c r="V96" s="68"/>
    </row>
    <row r="97" spans="1:22" ht="99.75" x14ac:dyDescent="0.25">
      <c r="B97" s="393" t="s">
        <v>596</v>
      </c>
      <c r="C97" s="376" t="s">
        <v>1088</v>
      </c>
      <c r="D97" s="372">
        <v>63</v>
      </c>
      <c r="E97" s="375">
        <v>44111</v>
      </c>
      <c r="F97" s="372" t="s">
        <v>1099</v>
      </c>
      <c r="G97" s="395" t="s">
        <v>1307</v>
      </c>
      <c r="H97" s="376" t="s">
        <v>1034</v>
      </c>
      <c r="I97" s="394" t="s">
        <v>1308</v>
      </c>
      <c r="J97" s="372" t="s">
        <v>1292</v>
      </c>
      <c r="K97" s="372" t="s">
        <v>1293</v>
      </c>
      <c r="L97" s="372" t="s">
        <v>1309</v>
      </c>
      <c r="M97" s="372" t="s">
        <v>1033</v>
      </c>
      <c r="N97" s="388" t="s">
        <v>1294</v>
      </c>
      <c r="O97" s="385" t="s">
        <v>22</v>
      </c>
      <c r="P97" s="68"/>
      <c r="Q97" s="68"/>
      <c r="R97" s="68"/>
      <c r="S97" s="68"/>
      <c r="T97" s="68"/>
      <c r="U97" s="68"/>
      <c r="V97" s="68"/>
    </row>
    <row r="98" spans="1:22" ht="342" x14ac:dyDescent="0.25">
      <c r="B98" s="393" t="s">
        <v>596</v>
      </c>
      <c r="C98" s="376" t="s">
        <v>1088</v>
      </c>
      <c r="D98" s="372">
        <v>64</v>
      </c>
      <c r="E98" s="375">
        <v>44111</v>
      </c>
      <c r="F98" s="372" t="s">
        <v>1099</v>
      </c>
      <c r="G98" s="373" t="s">
        <v>1310</v>
      </c>
      <c r="H98" s="376" t="s">
        <v>1034</v>
      </c>
      <c r="I98" s="389" t="s">
        <v>1310</v>
      </c>
      <c r="J98" s="372" t="s">
        <v>1311</v>
      </c>
      <c r="K98" s="372" t="s">
        <v>610</v>
      </c>
      <c r="L98" s="372" t="s">
        <v>1312</v>
      </c>
      <c r="M98" s="372" t="s">
        <v>1033</v>
      </c>
      <c r="N98" s="378" t="s">
        <v>1428</v>
      </c>
      <c r="O98" s="377" t="s">
        <v>22</v>
      </c>
      <c r="P98" s="96"/>
      <c r="Q98" s="96"/>
      <c r="R98" s="96"/>
      <c r="S98" s="96"/>
      <c r="T98" s="96"/>
      <c r="U98" s="96"/>
      <c r="V98" s="96"/>
    </row>
    <row r="99" spans="1:22" ht="253.5" customHeight="1" x14ac:dyDescent="0.25">
      <c r="A99" s="65"/>
      <c r="B99" s="376" t="s">
        <v>596</v>
      </c>
      <c r="C99" s="372" t="s">
        <v>757</v>
      </c>
      <c r="D99" s="372">
        <v>2550</v>
      </c>
      <c r="E99" s="375">
        <v>44159</v>
      </c>
      <c r="F99" s="372" t="s">
        <v>445</v>
      </c>
      <c r="G99" s="373" t="s">
        <v>1427</v>
      </c>
      <c r="H99" s="376" t="s">
        <v>1034</v>
      </c>
      <c r="I99" s="386" t="s">
        <v>1320</v>
      </c>
      <c r="J99" s="372" t="s">
        <v>1302</v>
      </c>
      <c r="K99" s="372" t="s">
        <v>1303</v>
      </c>
      <c r="L99" s="372" t="s">
        <v>1304</v>
      </c>
      <c r="M99" s="372" t="s">
        <v>1305</v>
      </c>
      <c r="N99" s="372" t="s">
        <v>1306</v>
      </c>
      <c r="O99" s="385" t="s">
        <v>22</v>
      </c>
      <c r="P99" s="68"/>
      <c r="Q99" s="68"/>
      <c r="R99" s="68"/>
      <c r="S99" s="68"/>
      <c r="T99" s="68"/>
      <c r="U99" s="68"/>
      <c r="V99" s="68"/>
    </row>
    <row r="100" spans="1:22" ht="213.75" x14ac:dyDescent="0.25">
      <c r="B100" s="392" t="s">
        <v>596</v>
      </c>
      <c r="C100" s="376" t="s">
        <v>1088</v>
      </c>
      <c r="D100" s="383">
        <v>71</v>
      </c>
      <c r="E100" s="391">
        <v>44165</v>
      </c>
      <c r="F100" s="379" t="s">
        <v>1099</v>
      </c>
      <c r="G100" s="382" t="s">
        <v>1313</v>
      </c>
      <c r="H100" s="390" t="s">
        <v>1034</v>
      </c>
      <c r="I100" s="380" t="s">
        <v>1314</v>
      </c>
      <c r="J100" s="379" t="s">
        <v>1315</v>
      </c>
      <c r="K100" s="379" t="s">
        <v>1316</v>
      </c>
      <c r="L100" s="379" t="s">
        <v>1315</v>
      </c>
      <c r="M100" s="379" t="s">
        <v>1033</v>
      </c>
      <c r="N100" s="378" t="s">
        <v>1294</v>
      </c>
      <c r="O100" s="377" t="s">
        <v>22</v>
      </c>
      <c r="P100" s="96"/>
      <c r="Q100" s="96"/>
      <c r="R100" s="96"/>
      <c r="S100" s="96"/>
      <c r="T100" s="96"/>
      <c r="U100" s="96"/>
      <c r="V100" s="96"/>
    </row>
    <row r="101" spans="1:22" ht="168" customHeight="1" x14ac:dyDescent="0.25">
      <c r="A101" s="68"/>
      <c r="B101" s="376" t="s">
        <v>596</v>
      </c>
      <c r="C101" s="376" t="s">
        <v>1088</v>
      </c>
      <c r="D101" s="372">
        <v>14</v>
      </c>
      <c r="E101" s="375">
        <v>44228</v>
      </c>
      <c r="F101" s="372" t="s">
        <v>1099</v>
      </c>
      <c r="G101" s="373" t="s">
        <v>1317</v>
      </c>
      <c r="H101" s="376" t="s">
        <v>1034</v>
      </c>
      <c r="I101" s="389" t="s">
        <v>1318</v>
      </c>
      <c r="J101" s="372" t="s">
        <v>1315</v>
      </c>
      <c r="K101" s="372" t="s">
        <v>1316</v>
      </c>
      <c r="L101" s="372" t="s">
        <v>1315</v>
      </c>
      <c r="M101" s="372" t="s">
        <v>1033</v>
      </c>
      <c r="N101" s="388" t="s">
        <v>1294</v>
      </c>
      <c r="O101" s="385" t="s">
        <v>22</v>
      </c>
      <c r="P101" s="68"/>
      <c r="Q101" s="68"/>
      <c r="R101" s="68"/>
      <c r="S101" s="68"/>
      <c r="T101" s="68"/>
      <c r="U101" s="68"/>
      <c r="V101" s="68"/>
    </row>
    <row r="102" spans="1:22" ht="168" customHeight="1" x14ac:dyDescent="0.25">
      <c r="A102" s="387"/>
      <c r="B102" s="376" t="s">
        <v>596</v>
      </c>
      <c r="C102" s="372" t="s">
        <v>757</v>
      </c>
      <c r="D102" s="372">
        <v>223</v>
      </c>
      <c r="E102" s="375">
        <v>44252</v>
      </c>
      <c r="F102" s="372" t="s">
        <v>1099</v>
      </c>
      <c r="G102" s="373" t="s">
        <v>1319</v>
      </c>
      <c r="H102" s="376" t="s">
        <v>1034</v>
      </c>
      <c r="I102" s="386" t="s">
        <v>1045</v>
      </c>
      <c r="J102" s="372" t="s">
        <v>1037</v>
      </c>
      <c r="K102" s="372" t="s">
        <v>610</v>
      </c>
      <c r="L102" s="372" t="s">
        <v>1046</v>
      </c>
      <c r="M102" s="372" t="s">
        <v>1047</v>
      </c>
      <c r="N102" s="372" t="s">
        <v>1424</v>
      </c>
      <c r="O102" s="385" t="s">
        <v>22</v>
      </c>
      <c r="P102" s="68"/>
      <c r="Q102" s="68"/>
      <c r="R102" s="68"/>
      <c r="S102" s="68"/>
      <c r="T102" s="68"/>
      <c r="U102" s="68"/>
      <c r="V102" s="68"/>
    </row>
    <row r="103" spans="1:22" ht="253.5" customHeight="1" x14ac:dyDescent="0.25">
      <c r="A103" s="65"/>
      <c r="B103" s="376" t="s">
        <v>596</v>
      </c>
      <c r="C103" s="376" t="s">
        <v>539</v>
      </c>
      <c r="D103" s="372">
        <v>2088</v>
      </c>
      <c r="E103" s="375">
        <v>44328</v>
      </c>
      <c r="F103" s="372" t="s">
        <v>602</v>
      </c>
      <c r="G103" s="373" t="s">
        <v>1321</v>
      </c>
      <c r="H103" s="376" t="s">
        <v>1034</v>
      </c>
      <c r="I103" s="386" t="s">
        <v>1322</v>
      </c>
      <c r="J103" s="372" t="s">
        <v>1323</v>
      </c>
      <c r="K103" s="372" t="s">
        <v>1324</v>
      </c>
      <c r="L103" s="372" t="s">
        <v>1325</v>
      </c>
      <c r="M103" s="372" t="s">
        <v>1326</v>
      </c>
      <c r="N103" s="372" t="s">
        <v>24</v>
      </c>
      <c r="O103" s="385" t="s">
        <v>22</v>
      </c>
      <c r="P103" s="68"/>
      <c r="Q103" s="68"/>
      <c r="R103" s="68"/>
      <c r="S103" s="68"/>
      <c r="T103" s="68"/>
      <c r="U103" s="68"/>
      <c r="V103" s="68"/>
    </row>
    <row r="104" spans="1:22" ht="253.5" customHeight="1" x14ac:dyDescent="0.25">
      <c r="A104" s="65"/>
      <c r="B104" s="372" t="s">
        <v>596</v>
      </c>
      <c r="C104" s="376" t="s">
        <v>301</v>
      </c>
      <c r="D104" s="372">
        <v>580</v>
      </c>
      <c r="E104" s="375">
        <v>44347</v>
      </c>
      <c r="F104" s="372" t="s">
        <v>1327</v>
      </c>
      <c r="G104" s="373" t="s">
        <v>1426</v>
      </c>
      <c r="H104" s="376" t="s">
        <v>1034</v>
      </c>
      <c r="I104" s="386" t="s">
        <v>1328</v>
      </c>
      <c r="J104" s="372" t="s">
        <v>1323</v>
      </c>
      <c r="K104" s="372" t="s">
        <v>1324</v>
      </c>
      <c r="L104" s="372" t="s">
        <v>1329</v>
      </c>
      <c r="M104" s="372" t="s">
        <v>1326</v>
      </c>
      <c r="N104" s="372" t="s">
        <v>1425</v>
      </c>
      <c r="O104" s="385" t="s">
        <v>22</v>
      </c>
      <c r="P104" s="68"/>
      <c r="Q104" s="68"/>
      <c r="R104" s="68"/>
      <c r="S104" s="68"/>
      <c r="T104" s="68"/>
      <c r="U104" s="68"/>
      <c r="V104" s="68"/>
    </row>
    <row r="105" spans="1:22" ht="253.5" customHeight="1" x14ac:dyDescent="0.25">
      <c r="A105" s="65"/>
      <c r="B105" s="372" t="s">
        <v>596</v>
      </c>
      <c r="C105" s="376" t="s">
        <v>757</v>
      </c>
      <c r="D105" s="372">
        <v>777</v>
      </c>
      <c r="E105" s="375">
        <v>44349</v>
      </c>
      <c r="F105" s="372" t="s">
        <v>1039</v>
      </c>
      <c r="G105" s="373" t="s">
        <v>1330</v>
      </c>
      <c r="H105" s="376" t="s">
        <v>1034</v>
      </c>
      <c r="I105" s="386" t="s">
        <v>1331</v>
      </c>
      <c r="J105" s="372" t="s">
        <v>1037</v>
      </c>
      <c r="K105" s="372" t="s">
        <v>610</v>
      </c>
      <c r="L105" s="372" t="s">
        <v>1046</v>
      </c>
      <c r="M105" s="372" t="s">
        <v>1047</v>
      </c>
      <c r="N105" s="372" t="s">
        <v>1424</v>
      </c>
      <c r="O105" s="385" t="s">
        <v>22</v>
      </c>
      <c r="P105" s="68"/>
      <c r="Q105" s="68"/>
      <c r="R105" s="68"/>
      <c r="S105" s="68"/>
      <c r="T105" s="68"/>
      <c r="U105" s="68"/>
      <c r="V105" s="68"/>
    </row>
    <row r="106" spans="1:22" ht="264" customHeight="1" x14ac:dyDescent="0.25">
      <c r="A106" s="65"/>
      <c r="B106" s="383" t="s">
        <v>596</v>
      </c>
      <c r="C106" s="381" t="s">
        <v>1088</v>
      </c>
      <c r="D106" s="383">
        <v>72</v>
      </c>
      <c r="E106" s="384">
        <v>44530</v>
      </c>
      <c r="F106" s="383" t="s">
        <v>445</v>
      </c>
      <c r="G106" s="382" t="s">
        <v>1423</v>
      </c>
      <c r="H106" s="381" t="s">
        <v>1034</v>
      </c>
      <c r="I106" s="380" t="s">
        <v>1422</v>
      </c>
      <c r="J106" s="379" t="s">
        <v>1315</v>
      </c>
      <c r="K106" s="379" t="s">
        <v>1316</v>
      </c>
      <c r="L106" s="379" t="s">
        <v>1315</v>
      </c>
      <c r="M106" s="379" t="s">
        <v>1033</v>
      </c>
      <c r="N106" s="378" t="s">
        <v>1294</v>
      </c>
      <c r="O106" s="377" t="s">
        <v>22</v>
      </c>
      <c r="P106" s="96"/>
      <c r="Q106" s="96"/>
      <c r="R106" s="96"/>
      <c r="S106" s="96"/>
      <c r="T106" s="96"/>
      <c r="U106" s="96"/>
      <c r="V106" s="96"/>
    </row>
    <row r="107" spans="1:22" ht="264" customHeight="1" x14ac:dyDescent="0.25">
      <c r="A107" s="68"/>
      <c r="B107" s="372" t="s">
        <v>596</v>
      </c>
      <c r="C107" s="376" t="s">
        <v>757</v>
      </c>
      <c r="D107" s="372">
        <v>4272</v>
      </c>
      <c r="E107" s="375">
        <v>44557</v>
      </c>
      <c r="F107" s="372" t="s">
        <v>445</v>
      </c>
      <c r="G107" s="374" t="s">
        <v>1421</v>
      </c>
      <c r="H107" s="372" t="s">
        <v>1420</v>
      </c>
      <c r="I107" s="371" t="s">
        <v>1419</v>
      </c>
      <c r="J107" s="371" t="s">
        <v>1418</v>
      </c>
      <c r="K107" s="372" t="s">
        <v>1417</v>
      </c>
      <c r="L107" s="371" t="s">
        <v>1416</v>
      </c>
      <c r="M107" s="373" t="s">
        <v>406</v>
      </c>
      <c r="N107" s="372" t="s">
        <v>831</v>
      </c>
      <c r="O107" s="372" t="s">
        <v>22</v>
      </c>
      <c r="P107" s="371"/>
      <c r="Q107" s="371"/>
      <c r="R107" s="371"/>
      <c r="S107" s="68"/>
      <c r="T107" s="68"/>
      <c r="U107" s="68"/>
      <c r="V107" s="68"/>
    </row>
    <row r="108" spans="1:22" x14ac:dyDescent="0.25">
      <c r="O108" s="659">
        <f>COUNTIF(O9:O107,"X")</f>
        <v>91</v>
      </c>
      <c r="P108" s="660"/>
      <c r="Q108" s="661"/>
    </row>
  </sheetData>
  <autoFilter ref="A8:V108"/>
  <mergeCells count="80">
    <mergeCell ref="S3:V3"/>
    <mergeCell ref="B5:I5"/>
    <mergeCell ref="J5:V5"/>
    <mergeCell ref="B1:V1"/>
    <mergeCell ref="B2:E2"/>
    <mergeCell ref="F2:I2"/>
    <mergeCell ref="J2:L2"/>
    <mergeCell ref="M2:R2"/>
    <mergeCell ref="S2:V2"/>
    <mergeCell ref="B3:E3"/>
    <mergeCell ref="F3:I3"/>
    <mergeCell ref="J3:L3"/>
    <mergeCell ref="M3:R3"/>
    <mergeCell ref="B7:B8"/>
    <mergeCell ref="C7:C8"/>
    <mergeCell ref="D7:D8"/>
    <mergeCell ref="E7:E8"/>
    <mergeCell ref="F7:F8"/>
    <mergeCell ref="N7:N8"/>
    <mergeCell ref="O7:Q7"/>
    <mergeCell ref="R7:R8"/>
    <mergeCell ref="S7:V7"/>
    <mergeCell ref="A19:A25"/>
    <mergeCell ref="B19:B25"/>
    <mergeCell ref="C19:C25"/>
    <mergeCell ref="D19:D25"/>
    <mergeCell ref="E19:E25"/>
    <mergeCell ref="F19:F25"/>
    <mergeCell ref="H7:H8"/>
    <mergeCell ref="I7:I8"/>
    <mergeCell ref="J7:J8"/>
    <mergeCell ref="K7:K8"/>
    <mergeCell ref="L7:L8"/>
    <mergeCell ref="M7:M8"/>
    <mergeCell ref="G19:G25"/>
    <mergeCell ref="G7:G8"/>
    <mergeCell ref="J40:J41"/>
    <mergeCell ref="L40:L41"/>
    <mergeCell ref="A47:A50"/>
    <mergeCell ref="B47:B50"/>
    <mergeCell ref="C47:C50"/>
    <mergeCell ref="D47:D50"/>
    <mergeCell ref="E47:E50"/>
    <mergeCell ref="F47:F50"/>
    <mergeCell ref="G55:G57"/>
    <mergeCell ref="F55:F57"/>
    <mergeCell ref="G47:G50"/>
    <mergeCell ref="A40:A43"/>
    <mergeCell ref="B40:B43"/>
    <mergeCell ref="C40:C43"/>
    <mergeCell ref="D40:D43"/>
    <mergeCell ref="E40:E43"/>
    <mergeCell ref="F40:F43"/>
    <mergeCell ref="G40:G43"/>
    <mergeCell ref="A55:A57"/>
    <mergeCell ref="B55:B57"/>
    <mergeCell ref="C55:C57"/>
    <mergeCell ref="D55:D57"/>
    <mergeCell ref="E55:E57"/>
    <mergeCell ref="L62:L63"/>
    <mergeCell ref="B62:B63"/>
    <mergeCell ref="C62:C63"/>
    <mergeCell ref="D62:D63"/>
    <mergeCell ref="E62:E63"/>
    <mergeCell ref="F62:F63"/>
    <mergeCell ref="G62:G63"/>
    <mergeCell ref="F69:F70"/>
    <mergeCell ref="G69:G70"/>
    <mergeCell ref="L69:L70"/>
    <mergeCell ref="S69:S70"/>
    <mergeCell ref="A69:A70"/>
    <mergeCell ref="B69:B70"/>
    <mergeCell ref="C69:C70"/>
    <mergeCell ref="D69:D70"/>
    <mergeCell ref="E69:E70"/>
    <mergeCell ref="O108:Q108"/>
    <mergeCell ref="R62:R63"/>
    <mergeCell ref="S62:S63"/>
    <mergeCell ref="T62:T63"/>
    <mergeCell ref="U62:U63"/>
  </mergeCells>
  <hyperlinks>
    <hyperlink ref="I72" r:id="rId1"/>
  </hyperlinks>
  <pageMargins left="0.7" right="0.7" top="0.75" bottom="0.75" header="0.3" footer="0.3"/>
  <pageSetup paperSize="9" scale="23"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37"/>
  <sheetViews>
    <sheetView view="pageBreakPreview" topLeftCell="G34" zoomScale="60" zoomScaleNormal="60" zoomScalePageLayoutView="60" workbookViewId="0">
      <selection activeCell="O37" sqref="O37:Q37"/>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125" customWidth="1"/>
    <col min="10" max="10" width="33.875" customWidth="1"/>
    <col min="11" max="11" width="20.625" customWidth="1"/>
    <col min="12" max="12" width="29.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624" t="s">
        <v>0</v>
      </c>
      <c r="C1" s="625"/>
      <c r="D1" s="625"/>
      <c r="E1" s="625"/>
      <c r="F1" s="625"/>
      <c r="G1" s="625"/>
      <c r="H1" s="625"/>
      <c r="I1" s="625"/>
      <c r="J1" s="625"/>
      <c r="K1" s="625"/>
      <c r="L1" s="625"/>
      <c r="M1" s="625"/>
      <c r="N1" s="625"/>
      <c r="O1" s="625"/>
      <c r="P1" s="625"/>
      <c r="Q1" s="625"/>
      <c r="R1" s="625"/>
      <c r="S1" s="625"/>
      <c r="T1" s="625"/>
      <c r="U1" s="625"/>
      <c r="V1" s="626"/>
    </row>
    <row r="2" spans="1:22" ht="57" customHeight="1" x14ac:dyDescent="0.25">
      <c r="B2" s="635" t="s">
        <v>1</v>
      </c>
      <c r="C2" s="610"/>
      <c r="D2" s="610"/>
      <c r="E2" s="611"/>
      <c r="F2" s="609" t="s">
        <v>207</v>
      </c>
      <c r="G2" s="610"/>
      <c r="H2" s="610"/>
      <c r="I2" s="611"/>
      <c r="J2" s="610" t="s">
        <v>208</v>
      </c>
      <c r="K2" s="610"/>
      <c r="L2" s="611"/>
      <c r="M2" s="609" t="s">
        <v>209</v>
      </c>
      <c r="N2" s="610"/>
      <c r="O2" s="610"/>
      <c r="P2" s="610"/>
      <c r="Q2" s="610"/>
      <c r="R2" s="611"/>
      <c r="S2" s="610" t="s">
        <v>4</v>
      </c>
      <c r="T2" s="610"/>
      <c r="U2" s="610"/>
      <c r="V2" s="611"/>
    </row>
    <row r="3" spans="1:22" ht="19.5" thickBot="1" x14ac:dyDescent="0.3">
      <c r="B3" s="616" t="s">
        <v>210</v>
      </c>
      <c r="C3" s="617"/>
      <c r="D3" s="617"/>
      <c r="E3" s="618"/>
      <c r="F3" s="620">
        <v>42583</v>
      </c>
      <c r="G3" s="621"/>
      <c r="H3" s="621"/>
      <c r="I3" s="622"/>
      <c r="J3" s="621">
        <v>43761</v>
      </c>
      <c r="K3" s="621"/>
      <c r="L3" s="622"/>
      <c r="M3" s="623">
        <v>7</v>
      </c>
      <c r="N3" s="617"/>
      <c r="O3" s="617"/>
      <c r="P3" s="617"/>
      <c r="Q3" s="617"/>
      <c r="R3" s="618"/>
      <c r="S3" s="617" t="s">
        <v>6</v>
      </c>
      <c r="T3" s="617"/>
      <c r="U3" s="617"/>
      <c r="V3" s="618"/>
    </row>
    <row r="4" spans="1:22" ht="16.5" thickBot="1" x14ac:dyDescent="0.3">
      <c r="B4" s="1"/>
      <c r="C4" s="1"/>
      <c r="D4" s="1"/>
      <c r="E4" s="1"/>
      <c r="F4" s="1"/>
      <c r="G4" s="1"/>
      <c r="H4" s="1"/>
      <c r="I4" s="3"/>
      <c r="J4" s="1"/>
      <c r="K4" s="1"/>
      <c r="L4" s="1"/>
      <c r="M4" s="1"/>
      <c r="N4" s="1"/>
      <c r="O4" s="1"/>
      <c r="P4" s="1"/>
      <c r="Q4" s="1"/>
      <c r="R4" s="1"/>
      <c r="S4" s="1"/>
    </row>
    <row r="5" spans="1:22" ht="16.5" thickBot="1" x14ac:dyDescent="0.3">
      <c r="B5" s="722" t="s">
        <v>848</v>
      </c>
      <c r="C5" s="723"/>
      <c r="D5" s="723"/>
      <c r="E5" s="723"/>
      <c r="F5" s="723"/>
      <c r="G5" s="723"/>
      <c r="H5" s="723"/>
      <c r="I5" s="723"/>
      <c r="J5" s="724" t="s">
        <v>1115</v>
      </c>
      <c r="K5" s="724"/>
      <c r="L5" s="724"/>
      <c r="M5" s="724"/>
      <c r="N5" s="724"/>
      <c r="O5" s="724"/>
      <c r="P5" s="724"/>
      <c r="Q5" s="724"/>
      <c r="R5" s="724"/>
      <c r="S5" s="724"/>
      <c r="T5" s="724"/>
      <c r="U5" s="724"/>
      <c r="V5" s="724"/>
    </row>
    <row r="6" spans="1:22" ht="9" customHeight="1" x14ac:dyDescent="0.25">
      <c r="A6" s="124"/>
      <c r="B6" s="125"/>
      <c r="C6" s="125"/>
      <c r="D6" s="125"/>
      <c r="E6" s="125"/>
      <c r="F6" s="125"/>
      <c r="G6" s="125"/>
      <c r="H6" s="126"/>
      <c r="I6" s="125"/>
      <c r="J6" s="2"/>
      <c r="K6" s="2"/>
      <c r="L6" s="2"/>
      <c r="M6" s="2"/>
      <c r="N6" s="2"/>
      <c r="O6" s="2"/>
      <c r="P6" s="2"/>
      <c r="Q6" s="2"/>
      <c r="R6" s="2"/>
      <c r="S6" s="127"/>
    </row>
    <row r="7" spans="1:22" ht="15.75" customHeight="1" x14ac:dyDescent="0.25">
      <c r="A7" s="128"/>
      <c r="B7" s="628" t="s">
        <v>459</v>
      </c>
      <c r="C7" s="628" t="s">
        <v>8</v>
      </c>
      <c r="D7" s="628" t="s">
        <v>9</v>
      </c>
      <c r="E7" s="628" t="s">
        <v>10</v>
      </c>
      <c r="F7" s="628" t="s">
        <v>11</v>
      </c>
      <c r="G7" s="628" t="s">
        <v>12</v>
      </c>
      <c r="H7" s="628" t="s">
        <v>13</v>
      </c>
      <c r="I7" s="628" t="s">
        <v>14</v>
      </c>
      <c r="J7" s="628" t="s">
        <v>15</v>
      </c>
      <c r="K7" s="721" t="s">
        <v>211</v>
      </c>
      <c r="L7" s="719" t="s">
        <v>129</v>
      </c>
      <c r="M7" s="719" t="s">
        <v>460</v>
      </c>
      <c r="N7" s="628" t="s">
        <v>23</v>
      </c>
      <c r="O7" s="628" t="s">
        <v>26</v>
      </c>
      <c r="P7" s="628"/>
      <c r="Q7" s="628"/>
      <c r="R7" s="628" t="s">
        <v>17</v>
      </c>
      <c r="S7" s="628" t="s">
        <v>812</v>
      </c>
      <c r="T7" s="628"/>
      <c r="U7" s="628"/>
      <c r="V7" s="628"/>
    </row>
    <row r="8" spans="1:22" ht="67.5" customHeight="1" x14ac:dyDescent="0.25">
      <c r="A8" s="128"/>
      <c r="B8" s="628"/>
      <c r="C8" s="628"/>
      <c r="D8" s="628"/>
      <c r="E8" s="628"/>
      <c r="F8" s="628"/>
      <c r="G8" s="628"/>
      <c r="H8" s="628"/>
      <c r="I8" s="628"/>
      <c r="J8" s="628"/>
      <c r="K8" s="721"/>
      <c r="L8" s="719"/>
      <c r="M8" s="719"/>
      <c r="N8" s="628"/>
      <c r="O8" s="142" t="s">
        <v>19</v>
      </c>
      <c r="P8" s="143" t="s">
        <v>20</v>
      </c>
      <c r="Q8" s="143" t="s">
        <v>21</v>
      </c>
      <c r="R8" s="628"/>
      <c r="S8" s="119" t="s">
        <v>808</v>
      </c>
      <c r="T8" s="120" t="s">
        <v>928</v>
      </c>
      <c r="U8" s="120" t="s">
        <v>810</v>
      </c>
      <c r="V8" s="120" t="s">
        <v>811</v>
      </c>
    </row>
    <row r="9" spans="1:22" ht="105" customHeight="1" x14ac:dyDescent="0.25">
      <c r="A9" s="712" t="s">
        <v>1107</v>
      </c>
      <c r="B9" s="566" t="s">
        <v>461</v>
      </c>
      <c r="C9" s="562" t="s">
        <v>301</v>
      </c>
      <c r="D9" s="562">
        <v>410</v>
      </c>
      <c r="E9" s="562">
        <v>1.9710000000000001</v>
      </c>
      <c r="F9" s="562" t="s">
        <v>237</v>
      </c>
      <c r="G9" s="562" t="s">
        <v>462</v>
      </c>
      <c r="H9" s="121" t="s">
        <v>463</v>
      </c>
      <c r="I9" s="121" t="s">
        <v>464</v>
      </c>
      <c r="J9" s="121" t="s">
        <v>465</v>
      </c>
      <c r="K9" s="564" t="s">
        <v>466</v>
      </c>
      <c r="L9" s="121" t="s">
        <v>467</v>
      </c>
      <c r="M9" s="129" t="s">
        <v>843</v>
      </c>
      <c r="N9" s="547" t="s">
        <v>473</v>
      </c>
      <c r="O9" s="705" t="s">
        <v>22</v>
      </c>
      <c r="P9" s="705"/>
      <c r="Q9" s="705"/>
      <c r="R9" s="705"/>
      <c r="S9" s="705"/>
      <c r="T9" s="706"/>
      <c r="U9" s="706"/>
      <c r="V9" s="706"/>
    </row>
    <row r="10" spans="1:22" ht="120" x14ac:dyDescent="0.25">
      <c r="A10" s="712"/>
      <c r="B10" s="566"/>
      <c r="C10" s="562"/>
      <c r="D10" s="562"/>
      <c r="E10" s="562"/>
      <c r="F10" s="562"/>
      <c r="G10" s="562"/>
      <c r="H10" s="89" t="s">
        <v>470</v>
      </c>
      <c r="I10" s="121" t="s">
        <v>471</v>
      </c>
      <c r="J10" s="121" t="s">
        <v>472</v>
      </c>
      <c r="K10" s="564"/>
      <c r="L10" s="121" t="s">
        <v>467</v>
      </c>
      <c r="M10" s="130" t="s">
        <v>843</v>
      </c>
      <c r="N10" s="555"/>
      <c r="O10" s="605"/>
      <c r="P10" s="605"/>
      <c r="Q10" s="605"/>
      <c r="R10" s="605"/>
      <c r="S10" s="605"/>
      <c r="T10" s="707"/>
      <c r="U10" s="707"/>
      <c r="V10" s="707"/>
    </row>
    <row r="11" spans="1:22" ht="159.75" customHeight="1" x14ac:dyDescent="0.25">
      <c r="A11" s="712"/>
      <c r="B11" s="566"/>
      <c r="C11" s="562"/>
      <c r="D11" s="562"/>
      <c r="E11" s="562"/>
      <c r="F11" s="562"/>
      <c r="G11" s="562"/>
      <c r="H11" s="89" t="s">
        <v>474</v>
      </c>
      <c r="I11" s="121" t="s">
        <v>475</v>
      </c>
      <c r="J11" s="121" t="s">
        <v>476</v>
      </c>
      <c r="K11" s="555"/>
      <c r="L11" s="122" t="s">
        <v>477</v>
      </c>
      <c r="M11" s="130" t="s">
        <v>843</v>
      </c>
      <c r="N11" s="121" t="s">
        <v>478</v>
      </c>
      <c r="O11" s="89" t="s">
        <v>22</v>
      </c>
      <c r="P11" s="89"/>
      <c r="Q11" s="89"/>
      <c r="R11" s="89"/>
      <c r="S11" s="87"/>
      <c r="T11" s="68"/>
      <c r="U11" s="68"/>
      <c r="V11" s="68"/>
    </row>
    <row r="12" spans="1:22" ht="150" x14ac:dyDescent="0.25">
      <c r="A12" s="712"/>
      <c r="B12" s="717"/>
      <c r="C12" s="720"/>
      <c r="D12" s="720"/>
      <c r="E12" s="720"/>
      <c r="F12" s="720"/>
      <c r="G12" s="720"/>
      <c r="H12" s="89" t="s">
        <v>479</v>
      </c>
      <c r="I12" s="121" t="s">
        <v>480</v>
      </c>
      <c r="J12" s="121" t="s">
        <v>481</v>
      </c>
      <c r="K12" s="121" t="s">
        <v>482</v>
      </c>
      <c r="L12" s="122" t="s">
        <v>483</v>
      </c>
      <c r="M12" s="130" t="s">
        <v>843</v>
      </c>
      <c r="N12" s="89"/>
      <c r="O12" s="89" t="s">
        <v>469</v>
      </c>
      <c r="P12" s="89"/>
      <c r="Q12" s="89"/>
      <c r="R12" s="89"/>
      <c r="S12" s="87"/>
      <c r="T12" s="68"/>
      <c r="U12" s="68"/>
      <c r="V12" s="68"/>
    </row>
    <row r="13" spans="1:22" ht="306.75" customHeight="1" x14ac:dyDescent="0.25">
      <c r="A13" s="718"/>
      <c r="B13" s="716" t="s">
        <v>484</v>
      </c>
      <c r="C13" s="547" t="s">
        <v>301</v>
      </c>
      <c r="D13" s="547">
        <v>624</v>
      </c>
      <c r="E13" s="547">
        <v>1.9890000000000001</v>
      </c>
      <c r="F13" s="547" t="s">
        <v>237</v>
      </c>
      <c r="G13" s="547" t="s">
        <v>485</v>
      </c>
      <c r="H13" s="121" t="s">
        <v>463</v>
      </c>
      <c r="I13" s="121" t="s">
        <v>486</v>
      </c>
      <c r="J13" s="122" t="s">
        <v>487</v>
      </c>
      <c r="K13" s="547" t="s">
        <v>482</v>
      </c>
      <c r="L13" s="122" t="s">
        <v>488</v>
      </c>
      <c r="M13" s="130" t="s">
        <v>843</v>
      </c>
      <c r="N13" s="547" t="s">
        <v>489</v>
      </c>
      <c r="O13" s="90" t="s">
        <v>22</v>
      </c>
      <c r="P13" s="90"/>
      <c r="Q13" s="90"/>
      <c r="R13" s="90"/>
      <c r="S13" s="75"/>
      <c r="T13" s="68"/>
      <c r="U13" s="68"/>
      <c r="V13" s="68"/>
    </row>
    <row r="14" spans="1:22" ht="75" x14ac:dyDescent="0.25">
      <c r="A14" s="718"/>
      <c r="B14" s="566"/>
      <c r="C14" s="564"/>
      <c r="D14" s="564"/>
      <c r="E14" s="564"/>
      <c r="F14" s="564"/>
      <c r="G14" s="564"/>
      <c r="H14" s="89" t="s">
        <v>470</v>
      </c>
      <c r="I14" s="121" t="s">
        <v>490</v>
      </c>
      <c r="J14" s="122" t="s">
        <v>491</v>
      </c>
      <c r="K14" s="564"/>
      <c r="L14" s="122" t="s">
        <v>488</v>
      </c>
      <c r="M14" s="130" t="s">
        <v>843</v>
      </c>
      <c r="N14" s="564"/>
      <c r="O14" s="90" t="s">
        <v>22</v>
      </c>
      <c r="P14" s="90"/>
      <c r="Q14" s="90"/>
      <c r="R14" s="90"/>
      <c r="S14" s="75"/>
      <c r="T14" s="68"/>
      <c r="U14" s="68"/>
      <c r="V14" s="68"/>
    </row>
    <row r="15" spans="1:22" ht="90" x14ac:dyDescent="0.25">
      <c r="A15" s="718"/>
      <c r="B15" s="566"/>
      <c r="C15" s="564"/>
      <c r="D15" s="564"/>
      <c r="E15" s="564"/>
      <c r="F15" s="564"/>
      <c r="G15" s="564"/>
      <c r="H15" s="89" t="s">
        <v>474</v>
      </c>
      <c r="I15" s="121" t="s">
        <v>492</v>
      </c>
      <c r="J15" s="122" t="s">
        <v>493</v>
      </c>
      <c r="K15" s="564"/>
      <c r="L15" s="122" t="s">
        <v>488</v>
      </c>
      <c r="M15" s="130" t="s">
        <v>843</v>
      </c>
      <c r="N15" s="564"/>
      <c r="O15" s="90" t="s">
        <v>22</v>
      </c>
      <c r="P15" s="90"/>
      <c r="Q15" s="90"/>
      <c r="R15" s="90"/>
      <c r="S15" s="75"/>
      <c r="T15" s="68"/>
      <c r="U15" s="68"/>
      <c r="V15" s="68"/>
    </row>
    <row r="16" spans="1:22" ht="128.25" customHeight="1" x14ac:dyDescent="0.25">
      <c r="A16" s="718"/>
      <c r="B16" s="566"/>
      <c r="C16" s="564"/>
      <c r="D16" s="564"/>
      <c r="E16" s="564"/>
      <c r="F16" s="564"/>
      <c r="G16" s="564"/>
      <c r="H16" s="89" t="s">
        <v>494</v>
      </c>
      <c r="I16" s="121" t="s">
        <v>495</v>
      </c>
      <c r="J16" s="122" t="s">
        <v>496</v>
      </c>
      <c r="K16" s="564"/>
      <c r="L16" s="122" t="s">
        <v>488</v>
      </c>
      <c r="M16" s="130" t="s">
        <v>843</v>
      </c>
      <c r="N16" s="564"/>
      <c r="O16" s="90" t="s">
        <v>22</v>
      </c>
      <c r="P16" s="90"/>
      <c r="Q16" s="90"/>
      <c r="R16" s="90"/>
      <c r="S16" s="75"/>
      <c r="T16" s="68"/>
      <c r="U16" s="68"/>
      <c r="V16" s="68"/>
    </row>
    <row r="17" spans="1:22" ht="90.75" customHeight="1" x14ac:dyDescent="0.25">
      <c r="A17" s="718"/>
      <c r="B17" s="566"/>
      <c r="C17" s="564"/>
      <c r="D17" s="564"/>
      <c r="E17" s="564"/>
      <c r="F17" s="564"/>
      <c r="G17" s="564"/>
      <c r="H17" s="89" t="s">
        <v>479</v>
      </c>
      <c r="I17" s="121" t="s">
        <v>497</v>
      </c>
      <c r="J17" s="122" t="s">
        <v>498</v>
      </c>
      <c r="K17" s="564"/>
      <c r="L17" s="122" t="s">
        <v>469</v>
      </c>
      <c r="M17" s="130" t="s">
        <v>843</v>
      </c>
      <c r="N17" s="564"/>
      <c r="O17" s="90" t="s">
        <v>1057</v>
      </c>
      <c r="P17" s="90"/>
      <c r="Q17" s="90"/>
      <c r="R17" s="90"/>
      <c r="S17" s="75"/>
      <c r="T17" s="68"/>
      <c r="U17" s="68"/>
      <c r="V17" s="68"/>
    </row>
    <row r="18" spans="1:22" ht="75" x14ac:dyDescent="0.25">
      <c r="A18" s="718"/>
      <c r="B18" s="566"/>
      <c r="C18" s="564"/>
      <c r="D18" s="564"/>
      <c r="E18" s="564"/>
      <c r="F18" s="564"/>
      <c r="G18" s="564"/>
      <c r="H18" s="90" t="s">
        <v>499</v>
      </c>
      <c r="I18" s="121" t="s">
        <v>500</v>
      </c>
      <c r="J18" s="122" t="s">
        <v>501</v>
      </c>
      <c r="K18" s="564"/>
      <c r="L18" s="122" t="s">
        <v>502</v>
      </c>
      <c r="M18" s="130" t="s">
        <v>843</v>
      </c>
      <c r="N18" s="564"/>
      <c r="O18" s="90" t="s">
        <v>22</v>
      </c>
      <c r="P18" s="90"/>
      <c r="Q18" s="90"/>
      <c r="R18" s="90"/>
      <c r="S18" s="75"/>
      <c r="T18" s="68"/>
      <c r="U18" s="68"/>
      <c r="V18" s="68"/>
    </row>
    <row r="19" spans="1:22" ht="80.25" customHeight="1" x14ac:dyDescent="0.25">
      <c r="A19" s="718"/>
      <c r="B19" s="717"/>
      <c r="C19" s="555"/>
      <c r="D19" s="555"/>
      <c r="E19" s="555"/>
      <c r="F19" s="555"/>
      <c r="G19" s="555"/>
      <c r="H19" s="90" t="s">
        <v>503</v>
      </c>
      <c r="I19" s="121" t="s">
        <v>504</v>
      </c>
      <c r="J19" s="122" t="s">
        <v>505</v>
      </c>
      <c r="K19" s="555"/>
      <c r="L19" s="122" t="s">
        <v>506</v>
      </c>
      <c r="M19" s="130" t="s">
        <v>843</v>
      </c>
      <c r="N19" s="555"/>
      <c r="O19" s="90" t="s">
        <v>22</v>
      </c>
      <c r="P19" s="90"/>
      <c r="Q19" s="90"/>
      <c r="R19" s="90"/>
      <c r="S19" s="75"/>
      <c r="T19" s="68"/>
      <c r="U19" s="68"/>
      <c r="V19" s="68"/>
    </row>
    <row r="20" spans="1:22" ht="186" customHeight="1" x14ac:dyDescent="0.25">
      <c r="A20" s="712" t="s">
        <v>1107</v>
      </c>
      <c r="B20" s="716" t="s">
        <v>507</v>
      </c>
      <c r="C20" s="544" t="s">
        <v>301</v>
      </c>
      <c r="D20" s="544">
        <v>2649</v>
      </c>
      <c r="E20" s="544">
        <v>1.9930000000000001</v>
      </c>
      <c r="F20" s="547" t="s">
        <v>214</v>
      </c>
      <c r="G20" s="547" t="s">
        <v>508</v>
      </c>
      <c r="H20" s="90" t="s">
        <v>509</v>
      </c>
      <c r="I20" s="121" t="s">
        <v>510</v>
      </c>
      <c r="J20" s="122" t="s">
        <v>511</v>
      </c>
      <c r="K20" s="547" t="s">
        <v>482</v>
      </c>
      <c r="L20" s="122" t="s">
        <v>512</v>
      </c>
      <c r="M20" s="130" t="s">
        <v>843</v>
      </c>
      <c r="N20" s="547" t="s">
        <v>513</v>
      </c>
      <c r="O20" s="90" t="s">
        <v>22</v>
      </c>
      <c r="P20" s="90"/>
      <c r="Q20" s="90"/>
      <c r="R20" s="90"/>
      <c r="S20" s="75"/>
      <c r="T20" s="68"/>
      <c r="U20" s="68"/>
      <c r="V20" s="68"/>
    </row>
    <row r="21" spans="1:22" ht="135" x14ac:dyDescent="0.25">
      <c r="A21" s="712"/>
      <c r="B21" s="566"/>
      <c r="C21" s="705"/>
      <c r="D21" s="705"/>
      <c r="E21" s="705"/>
      <c r="F21" s="564"/>
      <c r="G21" s="564"/>
      <c r="H21" s="90" t="s">
        <v>514</v>
      </c>
      <c r="I21" s="121" t="s">
        <v>515</v>
      </c>
      <c r="J21" s="122" t="s">
        <v>516</v>
      </c>
      <c r="K21" s="564"/>
      <c r="L21" s="122" t="s">
        <v>1058</v>
      </c>
      <c r="M21" s="130" t="s">
        <v>843</v>
      </c>
      <c r="N21" s="564"/>
      <c r="O21" s="90" t="s">
        <v>22</v>
      </c>
      <c r="P21" s="90"/>
      <c r="Q21" s="90"/>
      <c r="R21" s="90"/>
      <c r="S21" s="75"/>
      <c r="T21" s="68"/>
      <c r="U21" s="68"/>
      <c r="V21" s="68"/>
    </row>
    <row r="22" spans="1:22" ht="156" customHeight="1" thickBot="1" x14ac:dyDescent="0.3">
      <c r="A22" s="712"/>
      <c r="B22" s="566"/>
      <c r="C22" s="705"/>
      <c r="D22" s="705"/>
      <c r="E22" s="705"/>
      <c r="F22" s="564"/>
      <c r="G22" s="564"/>
      <c r="H22" s="90" t="s">
        <v>517</v>
      </c>
      <c r="I22" s="121" t="s">
        <v>518</v>
      </c>
      <c r="J22" s="122" t="s">
        <v>519</v>
      </c>
      <c r="K22" s="564"/>
      <c r="L22" s="122" t="s">
        <v>1059</v>
      </c>
      <c r="M22" s="131" t="s">
        <v>1060</v>
      </c>
      <c r="N22" s="564"/>
      <c r="O22" s="90" t="s">
        <v>22</v>
      </c>
      <c r="P22" s="90"/>
      <c r="Q22" s="90"/>
      <c r="R22" s="90"/>
      <c r="S22" s="75"/>
      <c r="T22" s="68"/>
      <c r="U22" s="68"/>
      <c r="V22" s="68"/>
    </row>
    <row r="23" spans="1:22" ht="163.5" customHeight="1" x14ac:dyDescent="0.25">
      <c r="A23" s="712"/>
      <c r="B23" s="717"/>
      <c r="C23" s="605"/>
      <c r="D23" s="605"/>
      <c r="E23" s="605"/>
      <c r="F23" s="555"/>
      <c r="G23" s="555"/>
      <c r="H23" s="90" t="s">
        <v>520</v>
      </c>
      <c r="I23" s="121" t="s">
        <v>521</v>
      </c>
      <c r="J23" s="122" t="s">
        <v>522</v>
      </c>
      <c r="K23" s="555"/>
      <c r="L23" s="132" t="s">
        <v>523</v>
      </c>
      <c r="M23" s="133" t="s">
        <v>1060</v>
      </c>
      <c r="N23" s="555"/>
      <c r="O23" s="90" t="s">
        <v>22</v>
      </c>
      <c r="P23" s="90"/>
      <c r="Q23" s="90"/>
      <c r="R23" s="90"/>
      <c r="S23" s="75"/>
      <c r="T23" s="68"/>
      <c r="U23" s="68"/>
      <c r="V23" s="68"/>
    </row>
    <row r="24" spans="1:22" ht="216.75" customHeight="1" x14ac:dyDescent="0.25">
      <c r="A24" s="712" t="s">
        <v>1107</v>
      </c>
      <c r="B24" s="713" t="s">
        <v>524</v>
      </c>
      <c r="C24" s="547" t="s">
        <v>525</v>
      </c>
      <c r="D24" s="544">
        <v>41</v>
      </c>
      <c r="E24" s="544">
        <v>2.012</v>
      </c>
      <c r="F24" s="547" t="s">
        <v>526</v>
      </c>
      <c r="G24" s="547" t="s">
        <v>527</v>
      </c>
      <c r="H24" s="122" t="s">
        <v>528</v>
      </c>
      <c r="I24" s="122" t="s">
        <v>529</v>
      </c>
      <c r="J24" s="122" t="s">
        <v>530</v>
      </c>
      <c r="K24" s="547" t="s">
        <v>482</v>
      </c>
      <c r="L24" s="122" t="s">
        <v>531</v>
      </c>
      <c r="M24" s="130" t="s">
        <v>843</v>
      </c>
      <c r="N24" s="547" t="s">
        <v>532</v>
      </c>
      <c r="O24" s="544" t="s">
        <v>22</v>
      </c>
      <c r="P24" s="544"/>
      <c r="Q24" s="544"/>
      <c r="R24" s="544"/>
      <c r="S24" s="708"/>
      <c r="T24" s="68"/>
      <c r="U24" s="68"/>
      <c r="V24" s="68"/>
    </row>
    <row r="25" spans="1:22" ht="105" x14ac:dyDescent="0.25">
      <c r="A25" s="712"/>
      <c r="B25" s="714"/>
      <c r="C25" s="564"/>
      <c r="D25" s="705"/>
      <c r="E25" s="705"/>
      <c r="F25" s="564"/>
      <c r="G25" s="564"/>
      <c r="H25" s="132" t="s">
        <v>533</v>
      </c>
      <c r="I25" s="122" t="s">
        <v>534</v>
      </c>
      <c r="J25" s="132" t="s">
        <v>535</v>
      </c>
      <c r="K25" s="564"/>
      <c r="L25" s="132" t="s">
        <v>531</v>
      </c>
      <c r="M25" s="129" t="s">
        <v>1061</v>
      </c>
      <c r="N25" s="564"/>
      <c r="O25" s="705"/>
      <c r="P25" s="705"/>
      <c r="Q25" s="705"/>
      <c r="R25" s="705"/>
      <c r="S25" s="709"/>
      <c r="T25" s="68"/>
      <c r="U25" s="68"/>
      <c r="V25" s="68"/>
    </row>
    <row r="26" spans="1:22" ht="161.25" customHeight="1" x14ac:dyDescent="0.25">
      <c r="A26" s="712"/>
      <c r="B26" s="715"/>
      <c r="C26" s="555"/>
      <c r="D26" s="605"/>
      <c r="E26" s="605"/>
      <c r="F26" s="555"/>
      <c r="G26" s="555"/>
      <c r="H26" s="123" t="s">
        <v>474</v>
      </c>
      <c r="I26" s="132" t="s">
        <v>536</v>
      </c>
      <c r="J26" s="123" t="s">
        <v>537</v>
      </c>
      <c r="K26" s="555"/>
      <c r="L26" s="122" t="s">
        <v>531</v>
      </c>
      <c r="M26" s="130" t="s">
        <v>468</v>
      </c>
      <c r="N26" s="555"/>
      <c r="O26" s="605"/>
      <c r="P26" s="605"/>
      <c r="Q26" s="605"/>
      <c r="R26" s="605"/>
      <c r="S26" s="710"/>
      <c r="T26" s="68"/>
      <c r="U26" s="68"/>
      <c r="V26" s="68"/>
    </row>
    <row r="27" spans="1:22" ht="331.5" customHeight="1" x14ac:dyDescent="0.25">
      <c r="A27" s="134" t="s">
        <v>1107</v>
      </c>
      <c r="B27" s="135" t="s">
        <v>538</v>
      </c>
      <c r="C27" s="88" t="s">
        <v>539</v>
      </c>
      <c r="D27" s="88">
        <v>1314</v>
      </c>
      <c r="E27" s="88">
        <v>2.0089999999999999</v>
      </c>
      <c r="F27" s="136" t="s">
        <v>540</v>
      </c>
      <c r="G27" s="136" t="s">
        <v>541</v>
      </c>
      <c r="H27" s="123" t="s">
        <v>542</v>
      </c>
      <c r="I27" s="88" t="s">
        <v>543</v>
      </c>
      <c r="J27" s="123" t="s">
        <v>544</v>
      </c>
      <c r="K27" s="123" t="s">
        <v>482</v>
      </c>
      <c r="L27" s="123" t="s">
        <v>1062</v>
      </c>
      <c r="M27" s="137" t="s">
        <v>843</v>
      </c>
      <c r="N27" s="123" t="s">
        <v>545</v>
      </c>
      <c r="O27" s="88" t="s">
        <v>22</v>
      </c>
      <c r="P27" s="88"/>
      <c r="Q27" s="88"/>
      <c r="R27" s="88"/>
      <c r="S27" s="138"/>
      <c r="T27" s="96"/>
      <c r="U27" s="96"/>
      <c r="V27" s="96"/>
    </row>
    <row r="28" spans="1:22" ht="105.75" customHeight="1" x14ac:dyDescent="0.25">
      <c r="A28" s="711" t="s">
        <v>1107</v>
      </c>
      <c r="B28" s="568" t="s">
        <v>546</v>
      </c>
      <c r="C28" s="607" t="s">
        <v>301</v>
      </c>
      <c r="D28" s="607">
        <v>2242</v>
      </c>
      <c r="E28" s="607">
        <v>2015</v>
      </c>
      <c r="F28" s="568" t="s">
        <v>1108</v>
      </c>
      <c r="G28" s="568" t="s">
        <v>547</v>
      </c>
      <c r="H28" s="122" t="s">
        <v>548</v>
      </c>
      <c r="I28" s="122" t="s">
        <v>1063</v>
      </c>
      <c r="J28" s="122" t="s">
        <v>1064</v>
      </c>
      <c r="K28" s="122" t="s">
        <v>549</v>
      </c>
      <c r="L28" s="568" t="s">
        <v>1065</v>
      </c>
      <c r="M28" s="130" t="s">
        <v>843</v>
      </c>
      <c r="N28" s="122" t="s">
        <v>1066</v>
      </c>
      <c r="O28" s="90" t="s">
        <v>25</v>
      </c>
      <c r="P28" s="90"/>
      <c r="Q28" s="90"/>
      <c r="R28" s="703"/>
      <c r="S28" s="703"/>
      <c r="T28" s="568"/>
      <c r="U28" s="704"/>
      <c r="V28" s="704"/>
    </row>
    <row r="29" spans="1:22" ht="75.75" customHeight="1" x14ac:dyDescent="0.25">
      <c r="A29" s="711"/>
      <c r="B29" s="568"/>
      <c r="C29" s="607"/>
      <c r="D29" s="607"/>
      <c r="E29" s="607"/>
      <c r="F29" s="568"/>
      <c r="G29" s="568"/>
      <c r="H29" s="90" t="s">
        <v>550</v>
      </c>
      <c r="I29" s="122" t="s">
        <v>551</v>
      </c>
      <c r="J29" s="122" t="s">
        <v>1109</v>
      </c>
      <c r="K29" s="122" t="s">
        <v>549</v>
      </c>
      <c r="L29" s="568"/>
      <c r="M29" s="130" t="s">
        <v>843</v>
      </c>
      <c r="N29" s="122" t="s">
        <v>552</v>
      </c>
      <c r="O29" s="90" t="s">
        <v>25</v>
      </c>
      <c r="P29" s="90"/>
      <c r="Q29" s="90"/>
      <c r="R29" s="703"/>
      <c r="S29" s="703"/>
      <c r="T29" s="568"/>
      <c r="U29" s="704"/>
      <c r="V29" s="704"/>
    </row>
    <row r="30" spans="1:22" ht="91.5" customHeight="1" x14ac:dyDescent="0.25">
      <c r="A30" s="711"/>
      <c r="B30" s="568"/>
      <c r="C30" s="607"/>
      <c r="D30" s="607"/>
      <c r="E30" s="607"/>
      <c r="F30" s="568"/>
      <c r="G30" s="568"/>
      <c r="H30" s="90" t="s">
        <v>553</v>
      </c>
      <c r="I30" s="122" t="s">
        <v>554</v>
      </c>
      <c r="J30" s="122" t="s">
        <v>555</v>
      </c>
      <c r="K30" s="122" t="s">
        <v>549</v>
      </c>
      <c r="L30" s="568"/>
      <c r="M30" s="130" t="s">
        <v>843</v>
      </c>
      <c r="N30" s="568" t="s">
        <v>1067</v>
      </c>
      <c r="O30" s="90" t="s">
        <v>25</v>
      </c>
      <c r="P30" s="90"/>
      <c r="Q30" s="90"/>
      <c r="R30" s="703"/>
      <c r="S30" s="703"/>
      <c r="T30" s="568"/>
      <c r="U30" s="704"/>
      <c r="V30" s="704"/>
    </row>
    <row r="31" spans="1:22" ht="125.25" customHeight="1" x14ac:dyDescent="0.25">
      <c r="A31" s="711"/>
      <c r="B31" s="568"/>
      <c r="C31" s="607"/>
      <c r="D31" s="607"/>
      <c r="E31" s="607"/>
      <c r="F31" s="568"/>
      <c r="G31" s="568"/>
      <c r="H31" s="90" t="s">
        <v>556</v>
      </c>
      <c r="I31" s="122" t="s">
        <v>557</v>
      </c>
      <c r="J31" s="122" t="s">
        <v>558</v>
      </c>
      <c r="K31" s="122" t="s">
        <v>549</v>
      </c>
      <c r="L31" s="568"/>
      <c r="M31" s="130" t="s">
        <v>843</v>
      </c>
      <c r="N31" s="568"/>
      <c r="O31" s="90" t="s">
        <v>25</v>
      </c>
      <c r="P31" s="90"/>
      <c r="Q31" s="90"/>
      <c r="R31" s="703"/>
      <c r="S31" s="703"/>
      <c r="T31" s="568"/>
      <c r="U31" s="704"/>
      <c r="V31" s="704"/>
    </row>
    <row r="32" spans="1:22" ht="296.25" customHeight="1" x14ac:dyDescent="0.25">
      <c r="A32" s="711"/>
      <c r="B32" s="568"/>
      <c r="C32" s="80" t="s">
        <v>757</v>
      </c>
      <c r="D32" s="80">
        <v>20</v>
      </c>
      <c r="E32" s="80" t="s">
        <v>1110</v>
      </c>
      <c r="F32" s="80" t="s">
        <v>223</v>
      </c>
      <c r="G32" s="77" t="s">
        <v>1068</v>
      </c>
      <c r="H32" s="85" t="s">
        <v>846</v>
      </c>
      <c r="I32" s="85" t="s">
        <v>1111</v>
      </c>
      <c r="J32" s="85" t="s">
        <v>1069</v>
      </c>
      <c r="K32" s="122" t="s">
        <v>549</v>
      </c>
      <c r="L32" s="568"/>
      <c r="M32" s="130" t="s">
        <v>843</v>
      </c>
      <c r="N32" s="85" t="s">
        <v>842</v>
      </c>
      <c r="O32" s="90" t="s">
        <v>25</v>
      </c>
      <c r="P32" s="80"/>
      <c r="Q32" s="139"/>
      <c r="R32" s="77"/>
      <c r="S32" s="77"/>
      <c r="T32" s="140"/>
      <c r="U32" s="82"/>
      <c r="V32" s="80"/>
    </row>
    <row r="33" spans="1:22" s="141" customFormat="1" ht="261" customHeight="1" x14ac:dyDescent="0.25">
      <c r="A33" s="711"/>
      <c r="B33" s="568"/>
      <c r="C33" s="80" t="s">
        <v>757</v>
      </c>
      <c r="D33" s="80">
        <v>30</v>
      </c>
      <c r="E33" s="80" t="s">
        <v>1112</v>
      </c>
      <c r="F33" s="80" t="s">
        <v>223</v>
      </c>
      <c r="G33" s="77" t="s">
        <v>847</v>
      </c>
      <c r="H33" s="85" t="s">
        <v>846</v>
      </c>
      <c r="I33" s="85" t="s">
        <v>845</v>
      </c>
      <c r="J33" s="77" t="s">
        <v>844</v>
      </c>
      <c r="K33" s="122" t="s">
        <v>549</v>
      </c>
      <c r="L33" s="568"/>
      <c r="M33" s="130" t="s">
        <v>843</v>
      </c>
      <c r="N33" s="85" t="s">
        <v>842</v>
      </c>
      <c r="O33" s="90" t="s">
        <v>25</v>
      </c>
      <c r="P33" s="80"/>
      <c r="Q33" s="80"/>
      <c r="R33" s="77"/>
      <c r="S33" s="77"/>
      <c r="T33" s="140"/>
      <c r="U33" s="82"/>
      <c r="V33" s="80"/>
    </row>
    <row r="34" spans="1:22" s="141" customFormat="1" ht="261" customHeight="1" x14ac:dyDescent="0.25">
      <c r="A34" s="711"/>
      <c r="B34" s="568"/>
      <c r="C34" s="80" t="s">
        <v>757</v>
      </c>
      <c r="D34" s="80">
        <v>42</v>
      </c>
      <c r="E34" s="80" t="s">
        <v>1113</v>
      </c>
      <c r="F34" s="80" t="s">
        <v>223</v>
      </c>
      <c r="G34" s="77" t="s">
        <v>1070</v>
      </c>
      <c r="H34" s="85" t="s">
        <v>846</v>
      </c>
      <c r="I34" s="85" t="s">
        <v>1114</v>
      </c>
      <c r="J34" s="77" t="s">
        <v>1071</v>
      </c>
      <c r="K34" s="122" t="s">
        <v>549</v>
      </c>
      <c r="L34" s="68"/>
      <c r="M34" s="130" t="s">
        <v>843</v>
      </c>
      <c r="N34" s="85" t="s">
        <v>1072</v>
      </c>
      <c r="O34" s="90" t="s">
        <v>25</v>
      </c>
      <c r="P34" s="80"/>
      <c r="Q34" s="80"/>
      <c r="R34" s="77"/>
      <c r="S34" s="77"/>
      <c r="T34" s="140"/>
      <c r="U34" s="82"/>
      <c r="V34" s="80"/>
    </row>
    <row r="36" spans="1:22" x14ac:dyDescent="0.25">
      <c r="O36" s="117">
        <v>9</v>
      </c>
      <c r="P36" s="117">
        <f t="shared" ref="P36:Q36" si="0">COUNTIF(P9:P34,"X")</f>
        <v>0</v>
      </c>
      <c r="Q36" s="117">
        <f t="shared" si="0"/>
        <v>0</v>
      </c>
    </row>
    <row r="37" spans="1:22" x14ac:dyDescent="0.25">
      <c r="O37" s="700">
        <f>SUM(O36:Q36)</f>
        <v>9</v>
      </c>
      <c r="P37" s="701"/>
      <c r="Q37" s="702"/>
    </row>
  </sheetData>
  <mergeCells count="93">
    <mergeCell ref="S7:V7"/>
    <mergeCell ref="B1:V1"/>
    <mergeCell ref="B2:E2"/>
    <mergeCell ref="F2:I2"/>
    <mergeCell ref="J2:L2"/>
    <mergeCell ref="M2:R2"/>
    <mergeCell ref="S2:V2"/>
    <mergeCell ref="B7:B8"/>
    <mergeCell ref="C7:C8"/>
    <mergeCell ref="D7:D8"/>
    <mergeCell ref="E7:E8"/>
    <mergeCell ref="F7:F8"/>
    <mergeCell ref="B3:E3"/>
    <mergeCell ref="B5:I5"/>
    <mergeCell ref="J5:V5"/>
    <mergeCell ref="F3:I3"/>
    <mergeCell ref="J3:L3"/>
    <mergeCell ref="M3:R3"/>
    <mergeCell ref="A9:A12"/>
    <mergeCell ref="B9:B12"/>
    <mergeCell ref="C9:C12"/>
    <mergeCell ref="D9:D12"/>
    <mergeCell ref="E9:E12"/>
    <mergeCell ref="R7:R8"/>
    <mergeCell ref="F13:F19"/>
    <mergeCell ref="G13:G19"/>
    <mergeCell ref="K13:K19"/>
    <mergeCell ref="N13:N19"/>
    <mergeCell ref="L7:L8"/>
    <mergeCell ref="M7:M8"/>
    <mergeCell ref="G9:G12"/>
    <mergeCell ref="K9:K11"/>
    <mergeCell ref="N9:N10"/>
    <mergeCell ref="F9:F12"/>
    <mergeCell ref="H7:H8"/>
    <mergeCell ref="I7:I8"/>
    <mergeCell ref="J7:J8"/>
    <mergeCell ref="K7:K8"/>
    <mergeCell ref="G7:G8"/>
    <mergeCell ref="N7:N8"/>
    <mergeCell ref="A13:A19"/>
    <mergeCell ref="B13:B19"/>
    <mergeCell ref="C13:C19"/>
    <mergeCell ref="D13:D19"/>
    <mergeCell ref="E13:E19"/>
    <mergeCell ref="G20:G23"/>
    <mergeCell ref="K20:K23"/>
    <mergeCell ref="N20:N23"/>
    <mergeCell ref="A24:A26"/>
    <mergeCell ref="B24:B26"/>
    <mergeCell ref="C24:C26"/>
    <mergeCell ref="D24:D26"/>
    <mergeCell ref="E24:E26"/>
    <mergeCell ref="F24:F26"/>
    <mergeCell ref="G24:G26"/>
    <mergeCell ref="F20:F23"/>
    <mergeCell ref="A20:A23"/>
    <mergeCell ref="B20:B23"/>
    <mergeCell ref="C20:C23"/>
    <mergeCell ref="D20:D23"/>
    <mergeCell ref="E20:E23"/>
    <mergeCell ref="N30:N31"/>
    <mergeCell ref="S24:S26"/>
    <mergeCell ref="A28:A34"/>
    <mergeCell ref="B28:B34"/>
    <mergeCell ref="C28:C31"/>
    <mergeCell ref="D28:D31"/>
    <mergeCell ref="E28:E31"/>
    <mergeCell ref="F28:F31"/>
    <mergeCell ref="G28:G31"/>
    <mergeCell ref="L28:L33"/>
    <mergeCell ref="K24:K26"/>
    <mergeCell ref="N24:N26"/>
    <mergeCell ref="O24:O26"/>
    <mergeCell ref="P24:P26"/>
    <mergeCell ref="Q24:Q26"/>
    <mergeCell ref="R24:R26"/>
    <mergeCell ref="S3:V3"/>
    <mergeCell ref="O37:Q37"/>
    <mergeCell ref="R28:R31"/>
    <mergeCell ref="S28:S31"/>
    <mergeCell ref="T28:T31"/>
    <mergeCell ref="U28:U31"/>
    <mergeCell ref="V28:V31"/>
    <mergeCell ref="R9:R10"/>
    <mergeCell ref="S9:S10"/>
    <mergeCell ref="T9:T10"/>
    <mergeCell ref="U9:U10"/>
    <mergeCell ref="V9:V10"/>
    <mergeCell ref="Q9:Q10"/>
    <mergeCell ref="O9:O10"/>
    <mergeCell ref="P9:P10"/>
    <mergeCell ref="O7:Q7"/>
  </mergeCells>
  <pageMargins left="0.7" right="0.7" top="0.75" bottom="0.75" header="0.3" footer="0.3"/>
  <pageSetup scale="15"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26"/>
  <sheetViews>
    <sheetView topLeftCell="F7" workbookViewId="0">
      <selection activeCell="Q31" sqref="Q31"/>
    </sheetView>
  </sheetViews>
  <sheetFormatPr baseColWidth="10" defaultRowHeight="15.75" x14ac:dyDescent="0.25"/>
  <cols>
    <col min="2" max="2" width="15.125" customWidth="1"/>
    <col min="3" max="3" width="13.375" customWidth="1"/>
  </cols>
  <sheetData>
    <row r="1" spans="1:22" ht="51" customHeight="1" x14ac:dyDescent="0.25">
      <c r="A1" s="98"/>
      <c r="B1" s="569" t="s">
        <v>0</v>
      </c>
      <c r="C1" s="570"/>
      <c r="D1" s="570"/>
      <c r="E1" s="570"/>
      <c r="F1" s="570"/>
      <c r="G1" s="570"/>
      <c r="H1" s="570"/>
      <c r="I1" s="570"/>
      <c r="J1" s="570"/>
      <c r="K1" s="570"/>
      <c r="L1" s="570"/>
      <c r="M1" s="570"/>
      <c r="N1" s="570"/>
      <c r="O1" s="570"/>
      <c r="P1" s="570"/>
      <c r="Q1" s="570"/>
      <c r="R1" s="570"/>
      <c r="S1" s="570"/>
      <c r="T1" s="570"/>
      <c r="U1" s="570"/>
      <c r="V1" s="571"/>
    </row>
    <row r="2" spans="1:22" x14ac:dyDescent="0.25">
      <c r="A2" s="98"/>
      <c r="B2" s="572" t="s">
        <v>1</v>
      </c>
      <c r="C2" s="573"/>
      <c r="D2" s="573"/>
      <c r="E2" s="574"/>
      <c r="F2" s="575" t="s">
        <v>207</v>
      </c>
      <c r="G2" s="573"/>
      <c r="H2" s="573"/>
      <c r="I2" s="574"/>
      <c r="J2" s="573" t="s">
        <v>208</v>
      </c>
      <c r="K2" s="573"/>
      <c r="L2" s="574"/>
      <c r="M2" s="575" t="s">
        <v>209</v>
      </c>
      <c r="N2" s="573"/>
      <c r="O2" s="573"/>
      <c r="P2" s="573"/>
      <c r="Q2" s="573"/>
      <c r="R2" s="574"/>
      <c r="S2" s="573" t="s">
        <v>4</v>
      </c>
      <c r="T2" s="573"/>
      <c r="U2" s="573"/>
      <c r="V2" s="574"/>
    </row>
    <row r="3" spans="1:22" ht="16.5" thickBot="1" x14ac:dyDescent="0.3">
      <c r="A3" s="98"/>
      <c r="B3" s="576" t="s">
        <v>210</v>
      </c>
      <c r="C3" s="531"/>
      <c r="D3" s="531"/>
      <c r="E3" s="532"/>
      <c r="F3" s="577">
        <v>42583</v>
      </c>
      <c r="G3" s="578"/>
      <c r="H3" s="578"/>
      <c r="I3" s="579"/>
      <c r="J3" s="578">
        <v>43761</v>
      </c>
      <c r="K3" s="578"/>
      <c r="L3" s="579"/>
      <c r="M3" s="530">
        <v>7</v>
      </c>
      <c r="N3" s="531"/>
      <c r="O3" s="531"/>
      <c r="P3" s="531"/>
      <c r="Q3" s="531"/>
      <c r="R3" s="532"/>
      <c r="S3" s="531" t="s">
        <v>6</v>
      </c>
      <c r="T3" s="531"/>
      <c r="U3" s="531"/>
      <c r="V3" s="532"/>
    </row>
    <row r="4" spans="1:22" ht="16.5" thickBot="1" x14ac:dyDescent="0.3">
      <c r="A4" s="98"/>
      <c r="B4" s="57"/>
      <c r="C4" s="57"/>
      <c r="D4" s="57"/>
      <c r="E4" s="57"/>
      <c r="F4" s="57"/>
      <c r="G4" s="57"/>
      <c r="H4" s="57"/>
      <c r="I4" s="67"/>
      <c r="J4" s="57"/>
      <c r="K4" s="57"/>
      <c r="L4" s="57"/>
      <c r="M4" s="57"/>
      <c r="N4" s="57"/>
      <c r="O4" s="57"/>
      <c r="P4" s="57"/>
      <c r="Q4" s="57"/>
      <c r="R4" s="57"/>
      <c r="S4" s="57"/>
      <c r="T4" s="98"/>
      <c r="U4" s="98"/>
      <c r="V4" s="98"/>
    </row>
    <row r="5" spans="1:22" ht="16.5" thickBot="1" x14ac:dyDescent="0.3">
      <c r="A5" s="98"/>
      <c r="B5" s="533" t="s">
        <v>1142</v>
      </c>
      <c r="C5" s="534"/>
      <c r="D5" s="534"/>
      <c r="E5" s="534"/>
      <c r="F5" s="534"/>
      <c r="G5" s="534"/>
      <c r="H5" s="534"/>
      <c r="I5" s="534"/>
      <c r="J5" s="585" t="s">
        <v>933</v>
      </c>
      <c r="K5" s="586"/>
      <c r="L5" s="586"/>
      <c r="M5" s="586"/>
      <c r="N5" s="586"/>
      <c r="O5" s="586"/>
      <c r="P5" s="586"/>
      <c r="Q5" s="586"/>
      <c r="R5" s="586"/>
      <c r="S5" s="586"/>
      <c r="T5" s="586"/>
      <c r="U5" s="586"/>
      <c r="V5" s="587"/>
    </row>
    <row r="6" spans="1:22" ht="16.5" thickBot="1" x14ac:dyDescent="0.3">
      <c r="A6" s="329"/>
      <c r="B6" s="301"/>
      <c r="C6" s="301"/>
      <c r="D6" s="301"/>
      <c r="E6" s="301"/>
      <c r="F6" s="301"/>
      <c r="G6" s="301"/>
      <c r="H6" s="301"/>
      <c r="I6" s="301"/>
      <c r="J6" s="97"/>
      <c r="K6" s="97"/>
      <c r="L6" s="97"/>
      <c r="M6" s="97"/>
      <c r="N6" s="97"/>
      <c r="O6" s="97"/>
      <c r="P6" s="97"/>
      <c r="Q6" s="97"/>
      <c r="R6" s="97"/>
      <c r="S6" s="97"/>
      <c r="T6" s="97"/>
      <c r="U6" s="97"/>
      <c r="V6" s="97"/>
    </row>
    <row r="7" spans="1:22" x14ac:dyDescent="0.25">
      <c r="A7" s="98"/>
      <c r="B7" s="629" t="s">
        <v>7</v>
      </c>
      <c r="C7" s="633" t="s">
        <v>8</v>
      </c>
      <c r="D7" s="633" t="s">
        <v>9</v>
      </c>
      <c r="E7" s="633" t="s">
        <v>10</v>
      </c>
      <c r="F7" s="633" t="s">
        <v>11</v>
      </c>
      <c r="G7" s="633" t="s">
        <v>12</v>
      </c>
      <c r="H7" s="633" t="s">
        <v>13</v>
      </c>
      <c r="I7" s="633" t="s">
        <v>14</v>
      </c>
      <c r="J7" s="615" t="s">
        <v>15</v>
      </c>
      <c r="K7" s="615" t="s">
        <v>211</v>
      </c>
      <c r="L7" s="619" t="s">
        <v>129</v>
      </c>
      <c r="M7" s="619" t="s">
        <v>128</v>
      </c>
      <c r="N7" s="615" t="s">
        <v>1052</v>
      </c>
      <c r="O7" s="612" t="s">
        <v>26</v>
      </c>
      <c r="P7" s="613"/>
      <c r="Q7" s="614"/>
      <c r="R7" s="615" t="s">
        <v>17</v>
      </c>
      <c r="S7" s="725" t="s">
        <v>807</v>
      </c>
      <c r="T7" s="725"/>
      <c r="U7" s="725"/>
      <c r="V7" s="725"/>
    </row>
    <row r="8" spans="1:22" ht="73.5" x14ac:dyDescent="0.25">
      <c r="A8" s="98"/>
      <c r="B8" s="727"/>
      <c r="C8" s="725"/>
      <c r="D8" s="725"/>
      <c r="E8" s="725"/>
      <c r="F8" s="725"/>
      <c r="G8" s="725"/>
      <c r="H8" s="725"/>
      <c r="I8" s="725"/>
      <c r="J8" s="725"/>
      <c r="K8" s="725"/>
      <c r="L8" s="726"/>
      <c r="M8" s="726"/>
      <c r="N8" s="725"/>
      <c r="O8" s="58" t="s">
        <v>19</v>
      </c>
      <c r="P8" s="58" t="s">
        <v>20</v>
      </c>
      <c r="Q8" s="58" t="s">
        <v>21</v>
      </c>
      <c r="R8" s="725"/>
      <c r="S8" s="69" t="s">
        <v>808</v>
      </c>
      <c r="T8" s="69" t="s">
        <v>809</v>
      </c>
      <c r="U8" s="69" t="s">
        <v>810</v>
      </c>
      <c r="V8" s="69" t="s">
        <v>811</v>
      </c>
    </row>
    <row r="9" spans="1:22" ht="409.5" x14ac:dyDescent="0.25">
      <c r="A9" s="330" t="s">
        <v>401</v>
      </c>
      <c r="B9" s="302" t="s">
        <v>318</v>
      </c>
      <c r="C9" s="303" t="s">
        <v>1161</v>
      </c>
      <c r="D9" s="162"/>
      <c r="E9" s="304">
        <v>1991</v>
      </c>
      <c r="F9" s="304" t="s">
        <v>319</v>
      </c>
      <c r="G9" s="305" t="s">
        <v>320</v>
      </c>
      <c r="H9" s="304"/>
      <c r="I9" s="304" t="s">
        <v>321</v>
      </c>
      <c r="J9" s="304" t="s">
        <v>322</v>
      </c>
      <c r="K9" s="304" t="s">
        <v>385</v>
      </c>
      <c r="L9" s="304" t="s">
        <v>323</v>
      </c>
      <c r="M9" s="304" t="s">
        <v>324</v>
      </c>
      <c r="N9" s="304"/>
      <c r="O9" s="306" t="s">
        <v>22</v>
      </c>
      <c r="P9" s="306"/>
      <c r="Q9" s="306"/>
      <c r="R9" s="304" t="s">
        <v>1339</v>
      </c>
      <c r="S9" s="307"/>
      <c r="T9" s="331"/>
      <c r="U9" s="331"/>
      <c r="V9" s="331"/>
    </row>
    <row r="10" spans="1:22" ht="409.5" x14ac:dyDescent="0.25">
      <c r="A10" s="330" t="s">
        <v>401</v>
      </c>
      <c r="B10" s="308" t="s">
        <v>325</v>
      </c>
      <c r="C10" s="182" t="s">
        <v>326</v>
      </c>
      <c r="D10" s="130" t="s">
        <v>327</v>
      </c>
      <c r="E10" s="57">
        <v>1961</v>
      </c>
      <c r="F10" s="182" t="s">
        <v>230</v>
      </c>
      <c r="G10" s="309" t="s">
        <v>328</v>
      </c>
      <c r="H10" s="130" t="s">
        <v>329</v>
      </c>
      <c r="I10" s="310" t="s">
        <v>330</v>
      </c>
      <c r="J10" s="310" t="s">
        <v>331</v>
      </c>
      <c r="K10" s="304" t="s">
        <v>385</v>
      </c>
      <c r="L10" s="182" t="s">
        <v>332</v>
      </c>
      <c r="M10" s="182" t="s">
        <v>333</v>
      </c>
      <c r="N10" s="164" t="s">
        <v>334</v>
      </c>
      <c r="O10" s="130" t="s">
        <v>22</v>
      </c>
      <c r="P10" s="310"/>
      <c r="Q10" s="310"/>
      <c r="R10" s="310" t="s">
        <v>1340</v>
      </c>
      <c r="S10" s="311"/>
      <c r="T10" s="331"/>
      <c r="U10" s="331"/>
      <c r="V10" s="331"/>
    </row>
    <row r="11" spans="1:22" ht="409.5" x14ac:dyDescent="0.25">
      <c r="A11" s="330" t="s">
        <v>401</v>
      </c>
      <c r="B11" s="312" t="s">
        <v>335</v>
      </c>
      <c r="C11" s="168" t="s">
        <v>336</v>
      </c>
      <c r="D11" s="168" t="s">
        <v>337</v>
      </c>
      <c r="E11" s="164" t="s">
        <v>338</v>
      </c>
      <c r="F11" s="182" t="s">
        <v>230</v>
      </c>
      <c r="G11" s="168" t="s">
        <v>339</v>
      </c>
      <c r="H11" s="168" t="s">
        <v>329</v>
      </c>
      <c r="I11" s="164" t="s">
        <v>340</v>
      </c>
      <c r="J11" s="164" t="s">
        <v>341</v>
      </c>
      <c r="K11" s="304" t="s">
        <v>385</v>
      </c>
      <c r="L11" s="164" t="s">
        <v>342</v>
      </c>
      <c r="M11" s="164" t="s">
        <v>324</v>
      </c>
      <c r="N11" s="310" t="s">
        <v>343</v>
      </c>
      <c r="O11" s="168" t="s">
        <v>22</v>
      </c>
      <c r="P11" s="168"/>
      <c r="Q11" s="168"/>
      <c r="R11" s="164" t="s">
        <v>1341</v>
      </c>
      <c r="S11" s="75"/>
      <c r="T11" s="331"/>
      <c r="U11" s="331"/>
      <c r="V11" s="331"/>
    </row>
    <row r="12" spans="1:22" ht="360.75" x14ac:dyDescent="0.25">
      <c r="A12" s="330" t="s">
        <v>401</v>
      </c>
      <c r="B12" s="312" t="s">
        <v>344</v>
      </c>
      <c r="C12" s="168" t="s">
        <v>345</v>
      </c>
      <c r="D12" s="168" t="s">
        <v>346</v>
      </c>
      <c r="E12" s="168">
        <v>1887</v>
      </c>
      <c r="F12" s="164" t="s">
        <v>230</v>
      </c>
      <c r="G12" s="313" t="s">
        <v>347</v>
      </c>
      <c r="H12" s="168" t="s">
        <v>329</v>
      </c>
      <c r="I12" s="164" t="s">
        <v>348</v>
      </c>
      <c r="J12" s="164" t="s">
        <v>349</v>
      </c>
      <c r="K12" s="304" t="s">
        <v>385</v>
      </c>
      <c r="L12" s="164" t="s">
        <v>350</v>
      </c>
      <c r="M12" s="164" t="s">
        <v>324</v>
      </c>
      <c r="N12" s="164" t="s">
        <v>351</v>
      </c>
      <c r="O12" s="168" t="s">
        <v>22</v>
      </c>
      <c r="P12" s="168"/>
      <c r="Q12" s="168"/>
      <c r="R12" s="164" t="s">
        <v>1342</v>
      </c>
      <c r="S12" s="75"/>
      <c r="T12" s="331"/>
      <c r="U12" s="331"/>
      <c r="V12" s="331"/>
    </row>
    <row r="13" spans="1:22" ht="409.5" x14ac:dyDescent="0.25">
      <c r="A13" s="330" t="s">
        <v>401</v>
      </c>
      <c r="B13" s="312" t="s">
        <v>344</v>
      </c>
      <c r="C13" s="168" t="s">
        <v>352</v>
      </c>
      <c r="D13" s="168">
        <v>675</v>
      </c>
      <c r="E13" s="168">
        <v>2001</v>
      </c>
      <c r="F13" s="164" t="s">
        <v>230</v>
      </c>
      <c r="G13" s="164" t="s">
        <v>353</v>
      </c>
      <c r="H13" s="168" t="s">
        <v>329</v>
      </c>
      <c r="I13" s="164" t="s">
        <v>354</v>
      </c>
      <c r="J13" s="164" t="s">
        <v>355</v>
      </c>
      <c r="K13" s="304" t="s">
        <v>385</v>
      </c>
      <c r="L13" s="164" t="s">
        <v>356</v>
      </c>
      <c r="M13" s="164" t="s">
        <v>324</v>
      </c>
      <c r="N13" s="164" t="s">
        <v>357</v>
      </c>
      <c r="O13" s="168" t="s">
        <v>22</v>
      </c>
      <c r="P13" s="168"/>
      <c r="Q13" s="168"/>
      <c r="R13" s="164" t="s">
        <v>1343</v>
      </c>
      <c r="S13" s="75"/>
      <c r="T13" s="331"/>
      <c r="U13" s="331"/>
      <c r="V13" s="331"/>
    </row>
    <row r="14" spans="1:22" ht="409.5" x14ac:dyDescent="0.25">
      <c r="A14" s="330" t="s">
        <v>401</v>
      </c>
      <c r="B14" s="312" t="s">
        <v>335</v>
      </c>
      <c r="C14" s="168" t="s">
        <v>352</v>
      </c>
      <c r="D14" s="168">
        <v>1581</v>
      </c>
      <c r="E14" s="168">
        <v>2012</v>
      </c>
      <c r="F14" s="164" t="s">
        <v>230</v>
      </c>
      <c r="G14" s="164" t="s">
        <v>358</v>
      </c>
      <c r="H14" s="168" t="s">
        <v>329</v>
      </c>
      <c r="I14" s="164" t="s">
        <v>359</v>
      </c>
      <c r="J14" s="164" t="s">
        <v>360</v>
      </c>
      <c r="K14" s="304" t="s">
        <v>385</v>
      </c>
      <c r="L14" s="164" t="s">
        <v>361</v>
      </c>
      <c r="M14" s="164" t="s">
        <v>324</v>
      </c>
      <c r="N14" s="164" t="s">
        <v>362</v>
      </c>
      <c r="O14" s="168" t="s">
        <v>22</v>
      </c>
      <c r="P14" s="168"/>
      <c r="Q14" s="168"/>
      <c r="R14" s="164" t="s">
        <v>1344</v>
      </c>
      <c r="S14" s="75"/>
      <c r="T14" s="331"/>
      <c r="U14" s="331"/>
      <c r="V14" s="331"/>
    </row>
    <row r="15" spans="1:22" ht="409.5" x14ac:dyDescent="0.25">
      <c r="A15" s="330" t="s">
        <v>401</v>
      </c>
      <c r="B15" s="312" t="s">
        <v>335</v>
      </c>
      <c r="C15" s="164" t="s">
        <v>363</v>
      </c>
      <c r="D15" s="168">
        <v>1377</v>
      </c>
      <c r="E15" s="168">
        <v>2013</v>
      </c>
      <c r="F15" s="164" t="s">
        <v>230</v>
      </c>
      <c r="G15" s="164" t="s">
        <v>364</v>
      </c>
      <c r="H15" s="168" t="s">
        <v>329</v>
      </c>
      <c r="I15" s="164" t="s">
        <v>359</v>
      </c>
      <c r="J15" s="164" t="s">
        <v>360</v>
      </c>
      <c r="K15" s="304" t="s">
        <v>385</v>
      </c>
      <c r="L15" s="164" t="s">
        <v>361</v>
      </c>
      <c r="M15" s="164" t="s">
        <v>324</v>
      </c>
      <c r="N15" s="164" t="s">
        <v>362</v>
      </c>
      <c r="O15" s="168" t="s">
        <v>22</v>
      </c>
      <c r="P15" s="168"/>
      <c r="Q15" s="168"/>
      <c r="R15" s="164" t="s">
        <v>1344</v>
      </c>
      <c r="S15" s="75"/>
      <c r="T15" s="331"/>
      <c r="U15" s="331"/>
      <c r="V15" s="331"/>
    </row>
    <row r="16" spans="1:22" ht="409.5" x14ac:dyDescent="0.25">
      <c r="A16" s="330" t="s">
        <v>401</v>
      </c>
      <c r="B16" s="312" t="s">
        <v>344</v>
      </c>
      <c r="C16" s="168" t="s">
        <v>229</v>
      </c>
      <c r="D16" s="168" t="s">
        <v>365</v>
      </c>
      <c r="E16" s="164" t="s">
        <v>366</v>
      </c>
      <c r="F16" s="164" t="s">
        <v>230</v>
      </c>
      <c r="G16" s="164" t="s">
        <v>367</v>
      </c>
      <c r="H16" s="168" t="s">
        <v>329</v>
      </c>
      <c r="I16" s="164" t="s">
        <v>368</v>
      </c>
      <c r="J16" s="164" t="s">
        <v>369</v>
      </c>
      <c r="K16" s="304" t="s">
        <v>385</v>
      </c>
      <c r="L16" s="164" t="s">
        <v>370</v>
      </c>
      <c r="M16" s="164" t="s">
        <v>324</v>
      </c>
      <c r="N16" s="164" t="s">
        <v>371</v>
      </c>
      <c r="O16" s="168" t="s">
        <v>22</v>
      </c>
      <c r="P16" s="168"/>
      <c r="Q16" s="168"/>
      <c r="R16" s="164" t="s">
        <v>1345</v>
      </c>
      <c r="S16" s="75"/>
      <c r="T16" s="331"/>
      <c r="U16" s="331"/>
      <c r="V16" s="331"/>
    </row>
    <row r="17" spans="1:22" ht="409.5" x14ac:dyDescent="0.25">
      <c r="A17" s="330" t="s">
        <v>401</v>
      </c>
      <c r="B17" s="312" t="s">
        <v>344</v>
      </c>
      <c r="C17" s="168" t="s">
        <v>250</v>
      </c>
      <c r="D17" s="168">
        <v>960</v>
      </c>
      <c r="E17" s="168">
        <v>1970</v>
      </c>
      <c r="F17" s="164" t="s">
        <v>230</v>
      </c>
      <c r="G17" s="168" t="s">
        <v>372</v>
      </c>
      <c r="H17" s="168" t="s">
        <v>329</v>
      </c>
      <c r="I17" s="168" t="s">
        <v>373</v>
      </c>
      <c r="J17" s="164" t="s">
        <v>369</v>
      </c>
      <c r="K17" s="304" t="s">
        <v>385</v>
      </c>
      <c r="L17" s="164" t="s">
        <v>370</v>
      </c>
      <c r="M17" s="164" t="s">
        <v>324</v>
      </c>
      <c r="N17" s="164" t="s">
        <v>374</v>
      </c>
      <c r="O17" s="168" t="s">
        <v>22</v>
      </c>
      <c r="P17" s="168"/>
      <c r="Q17" s="168"/>
      <c r="R17" s="164" t="s">
        <v>1345</v>
      </c>
      <c r="S17" s="166"/>
      <c r="T17" s="331"/>
      <c r="U17" s="331"/>
      <c r="V17" s="331"/>
    </row>
    <row r="18" spans="1:22" ht="255.75" thickBot="1" x14ac:dyDescent="0.3">
      <c r="A18" s="330" t="s">
        <v>401</v>
      </c>
      <c r="B18" s="314" t="s">
        <v>335</v>
      </c>
      <c r="C18" s="39" t="s">
        <v>375</v>
      </c>
      <c r="D18" s="39">
        <v>486</v>
      </c>
      <c r="E18" s="39">
        <v>2000</v>
      </c>
      <c r="F18" s="181" t="s">
        <v>376</v>
      </c>
      <c r="G18" s="39" t="s">
        <v>377</v>
      </c>
      <c r="H18" s="39" t="s">
        <v>329</v>
      </c>
      <c r="I18" s="181" t="s">
        <v>378</v>
      </c>
      <c r="J18" s="39" t="s">
        <v>379</v>
      </c>
      <c r="K18" s="304" t="s">
        <v>385</v>
      </c>
      <c r="L18" s="181" t="s">
        <v>380</v>
      </c>
      <c r="M18" s="164" t="s">
        <v>324</v>
      </c>
      <c r="N18" s="181" t="s">
        <v>381</v>
      </c>
      <c r="O18" s="39" t="s">
        <v>22</v>
      </c>
      <c r="P18" s="39"/>
      <c r="Q18" s="39"/>
      <c r="R18" s="181" t="s">
        <v>1346</v>
      </c>
      <c r="S18" s="75"/>
      <c r="T18" s="331"/>
      <c r="U18" s="331"/>
      <c r="V18" s="331"/>
    </row>
    <row r="19" spans="1:22" ht="409.5" x14ac:dyDescent="0.25">
      <c r="A19" s="330" t="s">
        <v>401</v>
      </c>
      <c r="B19" s="315" t="s">
        <v>212</v>
      </c>
      <c r="C19" s="182" t="s">
        <v>382</v>
      </c>
      <c r="D19" s="130">
        <v>170</v>
      </c>
      <c r="E19" s="316">
        <v>37539</v>
      </c>
      <c r="F19" s="182" t="s">
        <v>223</v>
      </c>
      <c r="G19" s="309" t="s">
        <v>383</v>
      </c>
      <c r="H19" s="130" t="s">
        <v>236</v>
      </c>
      <c r="I19" s="309" t="s">
        <v>384</v>
      </c>
      <c r="J19" s="310" t="s">
        <v>242</v>
      </c>
      <c r="K19" s="304" t="s">
        <v>385</v>
      </c>
      <c r="L19" s="182" t="s">
        <v>386</v>
      </c>
      <c r="M19" s="164" t="s">
        <v>387</v>
      </c>
      <c r="N19" s="310" t="s">
        <v>388</v>
      </c>
      <c r="O19" s="130" t="s">
        <v>22</v>
      </c>
      <c r="P19" s="310"/>
      <c r="Q19" s="310"/>
      <c r="R19" s="310" t="s">
        <v>1347</v>
      </c>
      <c r="S19" s="311"/>
      <c r="T19" s="331"/>
      <c r="U19" s="331"/>
      <c r="V19" s="331"/>
    </row>
    <row r="20" spans="1:22" ht="270" x14ac:dyDescent="0.25">
      <c r="A20" s="330" t="s">
        <v>401</v>
      </c>
      <c r="B20" s="176" t="s">
        <v>1348</v>
      </c>
      <c r="C20" s="317" t="s">
        <v>1349</v>
      </c>
      <c r="D20" s="318">
        <v>42402</v>
      </c>
      <c r="E20" s="176" t="s">
        <v>1350</v>
      </c>
      <c r="F20" s="319" t="s">
        <v>1351</v>
      </c>
      <c r="G20" s="176" t="s">
        <v>236</v>
      </c>
      <c r="H20" s="319" t="s">
        <v>1352</v>
      </c>
      <c r="I20" s="319" t="s">
        <v>242</v>
      </c>
      <c r="J20" s="176" t="s">
        <v>1353</v>
      </c>
      <c r="K20" s="176" t="s">
        <v>243</v>
      </c>
      <c r="L20" s="176" t="s">
        <v>218</v>
      </c>
      <c r="M20" s="319" t="s">
        <v>244</v>
      </c>
      <c r="N20" s="176" t="s">
        <v>22</v>
      </c>
      <c r="O20" s="319"/>
      <c r="P20" s="319"/>
      <c r="Q20" s="319"/>
      <c r="R20" s="319" t="s">
        <v>1354</v>
      </c>
      <c r="S20" s="332"/>
      <c r="T20" s="333"/>
      <c r="U20" s="333"/>
      <c r="V20" s="331"/>
    </row>
    <row r="21" spans="1:22" ht="270" x14ac:dyDescent="0.25">
      <c r="A21" s="330" t="s">
        <v>401</v>
      </c>
      <c r="B21" s="176" t="s">
        <v>1348</v>
      </c>
      <c r="C21" s="176">
        <v>212</v>
      </c>
      <c r="D21" s="318">
        <v>40072</v>
      </c>
      <c r="E21" s="176" t="s">
        <v>1350</v>
      </c>
      <c r="F21" s="319" t="s">
        <v>261</v>
      </c>
      <c r="G21" s="319" t="s">
        <v>1141</v>
      </c>
      <c r="H21" s="319" t="s">
        <v>262</v>
      </c>
      <c r="I21" s="319" t="s">
        <v>242</v>
      </c>
      <c r="J21" s="176" t="s">
        <v>1353</v>
      </c>
      <c r="K21" s="176" t="s">
        <v>243</v>
      </c>
      <c r="L21" s="176" t="s">
        <v>218</v>
      </c>
      <c r="M21" s="319" t="s">
        <v>244</v>
      </c>
      <c r="N21" s="176" t="s">
        <v>22</v>
      </c>
      <c r="O21" s="319"/>
      <c r="P21" s="319"/>
      <c r="Q21" s="319"/>
      <c r="R21" s="320" t="s">
        <v>1355</v>
      </c>
      <c r="S21" s="333"/>
      <c r="T21" s="333"/>
      <c r="U21" s="333"/>
      <c r="V21" s="331"/>
    </row>
    <row r="22" spans="1:22" ht="270" x14ac:dyDescent="0.25">
      <c r="A22" s="330" t="s">
        <v>401</v>
      </c>
      <c r="B22" s="176" t="s">
        <v>1348</v>
      </c>
      <c r="C22" s="176">
        <v>285</v>
      </c>
      <c r="D22" s="318">
        <v>39435</v>
      </c>
      <c r="E22" s="176" t="s">
        <v>1350</v>
      </c>
      <c r="F22" s="319" t="s">
        <v>1351</v>
      </c>
      <c r="G22" s="319" t="s">
        <v>1140</v>
      </c>
      <c r="H22" s="319" t="s">
        <v>1352</v>
      </c>
      <c r="I22" s="319" t="s">
        <v>242</v>
      </c>
      <c r="J22" s="176" t="s">
        <v>1353</v>
      </c>
      <c r="K22" s="176" t="s">
        <v>243</v>
      </c>
      <c r="L22" s="176" t="s">
        <v>218</v>
      </c>
      <c r="M22" s="319" t="s">
        <v>244</v>
      </c>
      <c r="N22" s="176" t="s">
        <v>22</v>
      </c>
      <c r="O22" s="319"/>
      <c r="P22" s="319"/>
      <c r="Q22" s="319"/>
      <c r="R22" s="319" t="s">
        <v>1356</v>
      </c>
      <c r="S22" s="332"/>
      <c r="T22" s="333"/>
      <c r="U22" s="333"/>
      <c r="V22" s="98"/>
    </row>
    <row r="23" spans="1:22" ht="285" x14ac:dyDescent="0.25">
      <c r="A23" s="330" t="s">
        <v>401</v>
      </c>
      <c r="B23" s="321" t="s">
        <v>212</v>
      </c>
      <c r="C23" s="322" t="s">
        <v>229</v>
      </c>
      <c r="D23" s="137">
        <v>1762</v>
      </c>
      <c r="E23" s="323">
        <v>42200</v>
      </c>
      <c r="F23" s="322" t="s">
        <v>230</v>
      </c>
      <c r="G23" s="324" t="s">
        <v>389</v>
      </c>
      <c r="H23" s="137" t="s">
        <v>390</v>
      </c>
      <c r="I23" s="324" t="s">
        <v>391</v>
      </c>
      <c r="J23" s="325" t="s">
        <v>392</v>
      </c>
      <c r="K23" s="326" t="s">
        <v>385</v>
      </c>
      <c r="L23" s="322" t="s">
        <v>393</v>
      </c>
      <c r="M23" s="169" t="s">
        <v>387</v>
      </c>
      <c r="N23" s="325" t="s">
        <v>394</v>
      </c>
      <c r="O23" s="137" t="s">
        <v>22</v>
      </c>
      <c r="P23" s="325"/>
      <c r="Q23" s="325"/>
      <c r="R23" s="325" t="s">
        <v>1357</v>
      </c>
      <c r="S23" s="327"/>
      <c r="T23" s="334"/>
      <c r="U23" s="334"/>
      <c r="V23" s="98"/>
    </row>
    <row r="24" spans="1:22" ht="409.5" x14ac:dyDescent="0.25">
      <c r="A24" s="335" t="s">
        <v>401</v>
      </c>
      <c r="B24" s="265" t="s">
        <v>395</v>
      </c>
      <c r="C24" s="168" t="s">
        <v>213</v>
      </c>
      <c r="D24" s="139">
        <v>90</v>
      </c>
      <c r="E24" s="183">
        <v>43118</v>
      </c>
      <c r="F24" s="85" t="s">
        <v>396</v>
      </c>
      <c r="G24" s="85" t="s">
        <v>397</v>
      </c>
      <c r="H24" s="139" t="s">
        <v>232</v>
      </c>
      <c r="I24" s="184" t="s">
        <v>398</v>
      </c>
      <c r="J24" s="184" t="s">
        <v>399</v>
      </c>
      <c r="K24" s="328" t="s">
        <v>385</v>
      </c>
      <c r="L24" s="85" t="s">
        <v>400</v>
      </c>
      <c r="M24" s="85" t="s">
        <v>387</v>
      </c>
      <c r="N24" s="139"/>
      <c r="O24" s="139" t="s">
        <v>25</v>
      </c>
      <c r="P24" s="139"/>
      <c r="Q24" s="139"/>
      <c r="R24" s="85" t="s">
        <v>1358</v>
      </c>
      <c r="S24" s="139"/>
      <c r="T24" s="336"/>
      <c r="U24" s="336"/>
      <c r="V24" s="336"/>
    </row>
    <row r="25" spans="1:22" x14ac:dyDescent="0.25">
      <c r="A25" s="98"/>
      <c r="B25" s="98"/>
      <c r="C25" s="98"/>
      <c r="D25" s="98"/>
      <c r="E25" s="98"/>
      <c r="F25" s="98"/>
      <c r="G25" s="98"/>
      <c r="H25" s="98"/>
      <c r="I25" s="98"/>
      <c r="J25" s="98"/>
      <c r="K25" s="98"/>
      <c r="L25" s="98"/>
      <c r="M25" s="98"/>
      <c r="N25" s="98"/>
      <c r="O25" s="118">
        <v>16</v>
      </c>
      <c r="P25" s="118">
        <f>COUNTIF(P9:P24,"X")</f>
        <v>0</v>
      </c>
      <c r="Q25" s="118">
        <f>COUNTIF(Q9:Q24,"X")</f>
        <v>0</v>
      </c>
      <c r="R25" s="98"/>
      <c r="S25" s="98"/>
      <c r="T25" s="98"/>
      <c r="U25" s="98"/>
      <c r="V25" s="98"/>
    </row>
    <row r="26" spans="1:22" x14ac:dyDescent="0.25">
      <c r="A26" s="98"/>
      <c r="B26" s="98"/>
      <c r="C26" s="98"/>
      <c r="D26" s="98"/>
      <c r="E26" s="98"/>
      <c r="F26" s="98"/>
      <c r="G26" s="98"/>
      <c r="H26" s="98"/>
      <c r="I26" s="98"/>
      <c r="J26" s="98"/>
      <c r="K26" s="98"/>
      <c r="L26" s="98"/>
      <c r="M26" s="98"/>
      <c r="N26" s="98"/>
      <c r="O26" s="597">
        <f>SUM(O25:Q25)</f>
        <v>16</v>
      </c>
      <c r="P26" s="597"/>
      <c r="Q26" s="597"/>
      <c r="R26" s="98"/>
      <c r="S26" s="98"/>
      <c r="T26" s="98"/>
      <c r="U26" s="98"/>
      <c r="V26" s="98"/>
    </row>
  </sheetData>
  <mergeCells count="30">
    <mergeCell ref="B5:I5"/>
    <mergeCell ref="J5:V5"/>
    <mergeCell ref="B1:V1"/>
    <mergeCell ref="B2:E2"/>
    <mergeCell ref="F2:I2"/>
    <mergeCell ref="J2:L2"/>
    <mergeCell ref="M2:R2"/>
    <mergeCell ref="S2:V2"/>
    <mergeCell ref="B3:E3"/>
    <mergeCell ref="F3:I3"/>
    <mergeCell ref="J3:L3"/>
    <mergeCell ref="M3:R3"/>
    <mergeCell ref="S3:V3"/>
    <mergeCell ref="M7:M8"/>
    <mergeCell ref="B7:B8"/>
    <mergeCell ref="C7:C8"/>
    <mergeCell ref="D7:D8"/>
    <mergeCell ref="E7:E8"/>
    <mergeCell ref="F7:F8"/>
    <mergeCell ref="G7:G8"/>
    <mergeCell ref="H7:H8"/>
    <mergeCell ref="I7:I8"/>
    <mergeCell ref="J7:J8"/>
    <mergeCell ref="K7:K8"/>
    <mergeCell ref="L7:L8"/>
    <mergeCell ref="N7:N8"/>
    <mergeCell ref="O7:Q7"/>
    <mergeCell ref="R7:R8"/>
    <mergeCell ref="S7:V7"/>
    <mergeCell ref="O26:Q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16"/>
  <sheetViews>
    <sheetView view="pageBreakPreview" zoomScale="60" zoomScaleNormal="80" zoomScalePageLayoutView="80" workbookViewId="0">
      <selection activeCell="O11" sqref="O11:Q11"/>
    </sheetView>
  </sheetViews>
  <sheetFormatPr baseColWidth="10" defaultRowHeight="15.75" x14ac:dyDescent="0.25"/>
  <cols>
    <col min="1" max="1" width="6.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A1" s="329"/>
      <c r="B1" s="569" t="s">
        <v>0</v>
      </c>
      <c r="C1" s="570"/>
      <c r="D1" s="570"/>
      <c r="E1" s="570"/>
      <c r="F1" s="570"/>
      <c r="G1" s="570"/>
      <c r="H1" s="570"/>
      <c r="I1" s="570"/>
      <c r="J1" s="570"/>
      <c r="K1" s="570"/>
      <c r="L1" s="570"/>
      <c r="M1" s="570"/>
      <c r="N1" s="570"/>
      <c r="O1" s="570"/>
      <c r="P1" s="570"/>
      <c r="Q1" s="570"/>
      <c r="R1" s="570"/>
      <c r="S1" s="570"/>
      <c r="T1" s="570"/>
      <c r="U1" s="570"/>
      <c r="V1" s="571"/>
    </row>
    <row r="2" spans="1:22" ht="36" customHeight="1" x14ac:dyDescent="0.25">
      <c r="A2" s="329"/>
      <c r="B2" s="572" t="s">
        <v>1</v>
      </c>
      <c r="C2" s="573"/>
      <c r="D2" s="573"/>
      <c r="E2" s="574"/>
      <c r="F2" s="575" t="s">
        <v>207</v>
      </c>
      <c r="G2" s="573"/>
      <c r="H2" s="573"/>
      <c r="I2" s="574"/>
      <c r="J2" s="573" t="s">
        <v>208</v>
      </c>
      <c r="K2" s="573"/>
      <c r="L2" s="574"/>
      <c r="M2" s="575" t="s">
        <v>209</v>
      </c>
      <c r="N2" s="573"/>
      <c r="O2" s="573"/>
      <c r="P2" s="573"/>
      <c r="Q2" s="573"/>
      <c r="R2" s="574"/>
      <c r="S2" s="573" t="s">
        <v>4</v>
      </c>
      <c r="T2" s="573"/>
      <c r="U2" s="573"/>
      <c r="V2" s="574"/>
    </row>
    <row r="3" spans="1:22" ht="24.75" customHeight="1" thickBot="1" x14ac:dyDescent="0.3">
      <c r="A3" s="329"/>
      <c r="B3" s="576" t="s">
        <v>210</v>
      </c>
      <c r="C3" s="531"/>
      <c r="D3" s="531"/>
      <c r="E3" s="532"/>
      <c r="F3" s="577">
        <v>42583</v>
      </c>
      <c r="G3" s="578"/>
      <c r="H3" s="578"/>
      <c r="I3" s="579"/>
      <c r="J3" s="578">
        <v>43761</v>
      </c>
      <c r="K3" s="578"/>
      <c r="L3" s="579"/>
      <c r="M3" s="530">
        <v>7</v>
      </c>
      <c r="N3" s="531"/>
      <c r="O3" s="531"/>
      <c r="P3" s="531"/>
      <c r="Q3" s="531"/>
      <c r="R3" s="532"/>
      <c r="S3" s="531" t="s">
        <v>6</v>
      </c>
      <c r="T3" s="531"/>
      <c r="U3" s="531"/>
      <c r="V3" s="532"/>
    </row>
    <row r="4" spans="1:22" ht="8.25" customHeight="1" thickBot="1" x14ac:dyDescent="0.3">
      <c r="A4" s="329"/>
      <c r="B4" s="98"/>
      <c r="C4" s="98"/>
      <c r="D4" s="98"/>
      <c r="E4" s="98"/>
      <c r="F4" s="98"/>
      <c r="G4" s="98"/>
      <c r="H4" s="98"/>
      <c r="I4" s="98"/>
      <c r="J4" s="98"/>
      <c r="K4" s="98"/>
      <c r="L4" s="98"/>
      <c r="M4" s="98"/>
      <c r="N4" s="98"/>
      <c r="O4" s="98"/>
      <c r="P4" s="98"/>
      <c r="Q4" s="98"/>
      <c r="R4" s="98"/>
      <c r="S4" s="98"/>
      <c r="T4" s="98"/>
      <c r="U4" s="98"/>
      <c r="V4" s="98"/>
    </row>
    <row r="5" spans="1:22" ht="16.5" thickBot="1" x14ac:dyDescent="0.3">
      <c r="A5" s="329"/>
      <c r="B5" s="533" t="s">
        <v>1016</v>
      </c>
      <c r="C5" s="728"/>
      <c r="D5" s="728"/>
      <c r="E5" s="728"/>
      <c r="F5" s="728"/>
      <c r="G5" s="728"/>
      <c r="H5" s="728"/>
      <c r="I5" s="728"/>
      <c r="J5" s="585" t="s">
        <v>1014</v>
      </c>
      <c r="K5" s="586"/>
      <c r="L5" s="586"/>
      <c r="M5" s="586"/>
      <c r="N5" s="586"/>
      <c r="O5" s="586"/>
      <c r="P5" s="586"/>
      <c r="Q5" s="586"/>
      <c r="R5" s="586"/>
      <c r="S5" s="586"/>
      <c r="T5" s="586"/>
      <c r="U5" s="586"/>
      <c r="V5" s="587"/>
    </row>
    <row r="6" spans="1:22" ht="16.5" thickBot="1" x14ac:dyDescent="0.3">
      <c r="A6" s="329"/>
      <c r="B6" s="173"/>
      <c r="C6" s="173"/>
      <c r="D6" s="173"/>
      <c r="E6" s="173"/>
      <c r="F6" s="173"/>
      <c r="G6" s="173"/>
      <c r="H6" s="173"/>
      <c r="I6" s="173"/>
      <c r="J6" s="97"/>
      <c r="K6" s="97"/>
      <c r="L6" s="97"/>
      <c r="M6" s="97"/>
      <c r="N6" s="97"/>
      <c r="O6" s="97"/>
      <c r="P6" s="97"/>
      <c r="Q6" s="97"/>
      <c r="R6" s="97"/>
      <c r="S6" s="97"/>
      <c r="T6" s="97"/>
      <c r="U6" s="97"/>
      <c r="V6" s="97"/>
    </row>
    <row r="7" spans="1:22" ht="15.75" customHeight="1" x14ac:dyDescent="0.25">
      <c r="A7" s="329"/>
      <c r="B7" s="629" t="s">
        <v>7</v>
      </c>
      <c r="C7" s="631" t="s">
        <v>8</v>
      </c>
      <c r="D7" s="633" t="s">
        <v>9</v>
      </c>
      <c r="E7" s="633" t="s">
        <v>10</v>
      </c>
      <c r="F7" s="633" t="s">
        <v>11</v>
      </c>
      <c r="G7" s="633" t="s">
        <v>12</v>
      </c>
      <c r="H7" s="633" t="s">
        <v>13</v>
      </c>
      <c r="I7" s="633" t="s">
        <v>14</v>
      </c>
      <c r="J7" s="615" t="s">
        <v>15</v>
      </c>
      <c r="K7" s="615" t="s">
        <v>211</v>
      </c>
      <c r="L7" s="619" t="s">
        <v>129</v>
      </c>
      <c r="M7" s="619" t="s">
        <v>128</v>
      </c>
      <c r="N7" s="615" t="s">
        <v>559</v>
      </c>
      <c r="O7" s="612" t="s">
        <v>26</v>
      </c>
      <c r="P7" s="613"/>
      <c r="Q7" s="614"/>
      <c r="R7" s="615" t="s">
        <v>17</v>
      </c>
      <c r="S7" s="725" t="s">
        <v>927</v>
      </c>
      <c r="T7" s="725"/>
      <c r="U7" s="725"/>
      <c r="V7" s="729"/>
    </row>
    <row r="8" spans="1:22" ht="82.5" customHeight="1" thickBot="1" x14ac:dyDescent="0.3">
      <c r="A8" s="329"/>
      <c r="B8" s="630"/>
      <c r="C8" s="632"/>
      <c r="D8" s="634"/>
      <c r="E8" s="634"/>
      <c r="F8" s="634"/>
      <c r="G8" s="634"/>
      <c r="H8" s="634"/>
      <c r="I8" s="634"/>
      <c r="J8" s="634"/>
      <c r="K8" s="634"/>
      <c r="L8" s="730"/>
      <c r="M8" s="730"/>
      <c r="N8" s="634"/>
      <c r="O8" s="93" t="s">
        <v>19</v>
      </c>
      <c r="P8" s="93" t="s">
        <v>20</v>
      </c>
      <c r="Q8" s="93" t="s">
        <v>21</v>
      </c>
      <c r="R8" s="634"/>
      <c r="S8" s="94" t="s">
        <v>808</v>
      </c>
      <c r="T8" s="92" t="s">
        <v>928</v>
      </c>
      <c r="U8" s="92" t="s">
        <v>810</v>
      </c>
      <c r="V8" s="95" t="s">
        <v>811</v>
      </c>
    </row>
    <row r="9" spans="1:22" ht="162" customHeight="1" x14ac:dyDescent="0.25">
      <c r="A9" s="337" t="s">
        <v>932</v>
      </c>
      <c r="B9" s="339" t="s">
        <v>931</v>
      </c>
      <c r="C9" s="340" t="s">
        <v>597</v>
      </c>
      <c r="D9" s="340">
        <v>2000</v>
      </c>
      <c r="E9" s="165">
        <v>2010</v>
      </c>
      <c r="F9" s="340" t="s">
        <v>631</v>
      </c>
      <c r="G9" s="340" t="s">
        <v>597</v>
      </c>
      <c r="H9" s="340">
        <v>2</v>
      </c>
      <c r="I9" s="341" t="s">
        <v>930</v>
      </c>
      <c r="J9" s="342" t="s">
        <v>599</v>
      </c>
      <c r="K9" s="340" t="s">
        <v>600</v>
      </c>
      <c r="L9" s="340" t="s">
        <v>929</v>
      </c>
      <c r="M9" s="171" t="s">
        <v>991</v>
      </c>
      <c r="N9" s="171" t="s">
        <v>992</v>
      </c>
      <c r="O9" s="165" t="s">
        <v>25</v>
      </c>
      <c r="P9" s="165"/>
      <c r="Q9" s="165"/>
      <c r="R9" s="165"/>
      <c r="S9" s="167"/>
      <c r="T9" s="338"/>
      <c r="U9" s="338"/>
      <c r="V9" s="338"/>
    </row>
    <row r="10" spans="1:22" ht="36.75" customHeight="1" x14ac:dyDescent="0.25">
      <c r="A10" s="329"/>
      <c r="B10" s="98"/>
      <c r="C10" s="98"/>
      <c r="D10" s="98"/>
      <c r="E10" s="98"/>
      <c r="F10" s="98"/>
      <c r="G10" s="98"/>
      <c r="H10" s="98"/>
      <c r="I10" s="98"/>
      <c r="J10" s="98"/>
      <c r="K10" s="98"/>
      <c r="L10" s="98"/>
      <c r="M10" s="98"/>
      <c r="N10" s="98"/>
      <c r="O10" s="117">
        <f>COUNTIF(O9,"X")</f>
        <v>1</v>
      </c>
      <c r="P10" s="117">
        <f t="shared" ref="P10:Q10" si="0">COUNTIF(P9,"X")</f>
        <v>0</v>
      </c>
      <c r="Q10" s="117">
        <f t="shared" si="0"/>
        <v>0</v>
      </c>
      <c r="R10" s="98"/>
      <c r="S10" s="98"/>
      <c r="T10" s="98"/>
      <c r="U10" s="98"/>
      <c r="V10" s="98"/>
    </row>
    <row r="11" spans="1:22" x14ac:dyDescent="0.25">
      <c r="A11" s="329"/>
      <c r="B11" s="98"/>
      <c r="C11" s="98"/>
      <c r="D11" s="98"/>
      <c r="E11" s="98"/>
      <c r="F11" s="98"/>
      <c r="G11" s="98"/>
      <c r="H11" s="98"/>
      <c r="I11" s="98"/>
      <c r="J11" s="98"/>
      <c r="K11" s="98"/>
      <c r="L11" s="98"/>
      <c r="M11" s="98"/>
      <c r="N11" s="98"/>
      <c r="O11" s="597">
        <f>SUM(O10:Q10)</f>
        <v>1</v>
      </c>
      <c r="P11" s="597"/>
      <c r="Q11" s="597"/>
      <c r="R11" s="98"/>
      <c r="S11" s="98"/>
      <c r="T11" s="98"/>
      <c r="U11" s="98"/>
      <c r="V11" s="98"/>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M7:M8"/>
    <mergeCell ref="H7:H8"/>
    <mergeCell ref="I7:I8"/>
    <mergeCell ref="J7:J8"/>
    <mergeCell ref="K7:K8"/>
    <mergeCell ref="L7:L8"/>
    <mergeCell ref="O11:Q11"/>
    <mergeCell ref="B5:I5"/>
    <mergeCell ref="J5:V5"/>
    <mergeCell ref="B1:V1"/>
    <mergeCell ref="B2:E2"/>
    <mergeCell ref="G7:G8"/>
    <mergeCell ref="B3:E3"/>
    <mergeCell ref="B7:B8"/>
    <mergeCell ref="C7:C8"/>
    <mergeCell ref="D7:D8"/>
    <mergeCell ref="E7:E8"/>
    <mergeCell ref="F7:F8"/>
    <mergeCell ref="N7:N8"/>
    <mergeCell ref="O7:Q7"/>
    <mergeCell ref="R7:R8"/>
    <mergeCell ref="S7:V7"/>
    <mergeCell ref="F2:I2"/>
    <mergeCell ref="J2:L2"/>
    <mergeCell ref="M2:R2"/>
    <mergeCell ref="S2:V2"/>
    <mergeCell ref="F3:I3"/>
    <mergeCell ref="J3:L3"/>
    <mergeCell ref="M3:R3"/>
    <mergeCell ref="S3:V3"/>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zoomScaleNormal="100" workbookViewId="0">
      <selection activeCell="E9" sqref="E9"/>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107" t="s">
        <v>1017</v>
      </c>
      <c r="C3" s="103" t="s">
        <v>1018</v>
      </c>
      <c r="D3" s="104" t="s">
        <v>1019</v>
      </c>
      <c r="E3" s="105" t="s">
        <v>1020</v>
      </c>
      <c r="F3" s="106" t="s">
        <v>1021</v>
      </c>
      <c r="G3" s="67"/>
      <c r="H3" s="57"/>
    </row>
    <row r="4" spans="2:8" x14ac:dyDescent="0.25">
      <c r="B4" s="101" t="s">
        <v>1023</v>
      </c>
      <c r="C4" s="141">
        <f>OPERACIONES!O65</f>
        <v>34</v>
      </c>
      <c r="D4" s="89">
        <f>OPERACIONES!O64</f>
        <v>34</v>
      </c>
      <c r="E4" s="165">
        <f>OPERACIONES!P64</f>
        <v>0</v>
      </c>
      <c r="F4" s="165">
        <f>OPERACIONES!Q64</f>
        <v>0</v>
      </c>
      <c r="G4" s="99"/>
      <c r="H4" s="99"/>
    </row>
    <row r="5" spans="2:8" x14ac:dyDescent="0.25">
      <c r="B5" s="100" t="s">
        <v>1022</v>
      </c>
      <c r="C5" s="90">
        <f>SIG!N62</f>
        <v>44</v>
      </c>
      <c r="D5" s="90">
        <f>SIG!N61</f>
        <v>44</v>
      </c>
      <c r="E5" s="168">
        <f>SIG!O61</f>
        <v>0</v>
      </c>
      <c r="F5" s="168">
        <f>SIG!P61</f>
        <v>0</v>
      </c>
      <c r="G5" s="99"/>
      <c r="H5" s="99"/>
    </row>
    <row r="6" spans="2:8" x14ac:dyDescent="0.25">
      <c r="B6" s="100" t="s">
        <v>1024</v>
      </c>
      <c r="C6" s="90">
        <f>'TÉCNICO '!O21</f>
        <v>12</v>
      </c>
      <c r="D6" s="90">
        <f>'TÉCNICO '!O20</f>
        <v>10</v>
      </c>
      <c r="E6" s="90">
        <f>'TÉCNICO '!P20</f>
        <v>2</v>
      </c>
      <c r="F6" s="102">
        <f>'TÉCNICO '!Q20</f>
        <v>0</v>
      </c>
      <c r="G6" s="99"/>
      <c r="H6" s="99"/>
    </row>
    <row r="7" spans="2:8" x14ac:dyDescent="0.25">
      <c r="B7" s="100" t="s">
        <v>1025</v>
      </c>
      <c r="C7" s="168">
        <v>21</v>
      </c>
      <c r="D7" s="90">
        <f>'GESTIÓN HUMANA Y ADMINISTRATIVA'!O30</f>
        <v>21</v>
      </c>
      <c r="E7" s="168">
        <f>'GESTIÓN HUMANA Y ADMINISTRATIVA'!P30</f>
        <v>0</v>
      </c>
      <c r="F7" s="168">
        <f>'GESTIÓN HUMANA Y ADMINISTRATIVA'!Q30</f>
        <v>0</v>
      </c>
      <c r="G7" s="99"/>
      <c r="H7" s="99"/>
    </row>
    <row r="8" spans="2:8" x14ac:dyDescent="0.25">
      <c r="B8" s="100" t="s">
        <v>1026</v>
      </c>
      <c r="C8" s="90">
        <f>'CONTABILIDAD Y FINANZAS '!O37</f>
        <v>9</v>
      </c>
      <c r="D8" s="90">
        <f>'CONTABILIDAD Y FINANZAS '!O36</f>
        <v>9</v>
      </c>
      <c r="E8" s="90">
        <f>'CONTABILIDAD Y FINANZAS '!P36</f>
        <v>0</v>
      </c>
      <c r="F8" s="145">
        <f>'CONTABILIDAD Y FINANZAS '!Q36</f>
        <v>0</v>
      </c>
      <c r="G8" s="99"/>
      <c r="H8" s="99"/>
    </row>
    <row r="9" spans="2:8" x14ac:dyDescent="0.25">
      <c r="B9" s="100" t="s">
        <v>660</v>
      </c>
      <c r="C9" s="90">
        <v>91</v>
      </c>
      <c r="D9" s="90">
        <v>91</v>
      </c>
      <c r="E9" s="168">
        <v>0</v>
      </c>
      <c r="F9" s="168">
        <v>0</v>
      </c>
      <c r="G9" s="99"/>
      <c r="H9" s="99"/>
    </row>
    <row r="10" spans="2:8" x14ac:dyDescent="0.25">
      <c r="B10" s="100" t="s">
        <v>1027</v>
      </c>
      <c r="C10" s="90">
        <f>JURIDICO!O26</f>
        <v>16</v>
      </c>
      <c r="D10" s="90">
        <f>JURIDICO!O25</f>
        <v>16</v>
      </c>
      <c r="E10" s="168">
        <f>JURIDICO!P25</f>
        <v>0</v>
      </c>
      <c r="F10" s="168">
        <f>JURIDICO!Q25</f>
        <v>0</v>
      </c>
      <c r="G10" s="99"/>
      <c r="H10" s="99"/>
    </row>
    <row r="11" spans="2:8" ht="16.5" thickBot="1" x14ac:dyDescent="0.3">
      <c r="B11" s="108" t="s">
        <v>932</v>
      </c>
      <c r="C11" s="88">
        <f>GTI!O11</f>
        <v>1</v>
      </c>
      <c r="D11" s="88">
        <f>GTI!O10</f>
        <v>1</v>
      </c>
      <c r="E11" s="88">
        <f>GTI!P10</f>
        <v>0</v>
      </c>
      <c r="F11" s="109">
        <f>GTI!Q10</f>
        <v>0</v>
      </c>
      <c r="G11" s="99"/>
      <c r="H11" s="99"/>
    </row>
    <row r="12" spans="2:8" ht="16.5" thickBot="1" x14ac:dyDescent="0.3">
      <c r="B12" s="111" t="s">
        <v>1028</v>
      </c>
      <c r="C12" s="112">
        <f t="shared" ref="C12:E12" si="0">SUM(C4:C11)</f>
        <v>228</v>
      </c>
      <c r="D12" s="112">
        <f t="shared" si="0"/>
        <v>226</v>
      </c>
      <c r="E12" s="112">
        <f t="shared" si="0"/>
        <v>2</v>
      </c>
      <c r="F12" s="113">
        <f>SUM(F4:F11)</f>
        <v>0</v>
      </c>
      <c r="G12" s="99"/>
      <c r="H12" s="99"/>
    </row>
    <row r="13" spans="2:8" ht="16.5" thickBot="1" x14ac:dyDescent="0.3">
      <c r="B13" s="110" t="s">
        <v>1029</v>
      </c>
      <c r="C13" s="114"/>
      <c r="D13" s="116">
        <f>D12/C12</f>
        <v>0.99122807017543857</v>
      </c>
      <c r="E13" s="115">
        <f>E12/C12</f>
        <v>8.771929824561403E-3</v>
      </c>
      <c r="F13" s="144">
        <f>F12/C12</f>
        <v>0</v>
      </c>
      <c r="G13" s="99"/>
      <c r="H13" s="99"/>
    </row>
    <row r="14" spans="2:8" x14ac:dyDescent="0.25">
      <c r="B14" s="99"/>
      <c r="C14" s="99"/>
      <c r="D14" s="99"/>
      <c r="E14" s="99"/>
      <c r="F14" s="99"/>
      <c r="G14" s="99"/>
      <c r="H14" s="99"/>
    </row>
    <row r="15" spans="2:8" x14ac:dyDescent="0.25">
      <c r="B15" s="99"/>
      <c r="C15" s="99"/>
      <c r="D15" s="99"/>
      <c r="E15" s="99"/>
      <c r="F15" s="99"/>
      <c r="G15" s="99"/>
      <c r="H15" s="99"/>
    </row>
    <row r="16" spans="2:8" x14ac:dyDescent="0.25">
      <c r="B16" s="99"/>
      <c r="C16" s="99"/>
      <c r="D16" s="99"/>
      <c r="E16" s="99"/>
      <c r="F16" s="99"/>
      <c r="G16" s="99"/>
      <c r="H16" s="99"/>
    </row>
    <row r="17" spans="2:8" x14ac:dyDescent="0.25">
      <c r="B17" s="99"/>
      <c r="C17" s="99"/>
      <c r="D17" s="99"/>
      <c r="E17" s="99"/>
      <c r="F17" s="99"/>
      <c r="G17" s="99"/>
      <c r="H17" s="99"/>
    </row>
    <row r="18" spans="2:8" x14ac:dyDescent="0.25">
      <c r="B18" s="99"/>
      <c r="C18" s="99"/>
      <c r="D18" s="99"/>
      <c r="E18" s="99"/>
      <c r="F18" s="99"/>
      <c r="G18" s="99"/>
      <c r="H18" s="99"/>
    </row>
    <row r="19" spans="2:8" x14ac:dyDescent="0.25">
      <c r="B19" s="98"/>
      <c r="C19" s="98"/>
      <c r="D19" s="98"/>
      <c r="E19" s="98"/>
      <c r="F19" s="98"/>
      <c r="G19" s="98"/>
      <c r="H19" s="98"/>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OPERACIONES</vt:lpstr>
      <vt:lpstr>SIG</vt:lpstr>
      <vt:lpstr>TÉCNICO </vt:lpstr>
      <vt:lpstr>GESTIÓN HUMANA Y ADMINISTRATIVA</vt:lpstr>
      <vt:lpstr>SST </vt:lpstr>
      <vt:lpstr>CONTABILIDAD Y FINANZAS </vt:lpstr>
      <vt:lpstr>JURIDICO</vt:lpstr>
      <vt:lpstr>GTI</vt:lpstr>
      <vt:lpstr>INDICADOR</vt:lpstr>
      <vt:lpstr>SST-Ambiental </vt:lpstr>
      <vt:lpstr>'CONTABILIDAD Y FINANZAS '!Área_de_impresión</vt:lpstr>
      <vt:lpstr>GTI!Área_de_impresión</vt:lpstr>
      <vt:lpstr>'TÉCNICO '!Área_de_impresión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ZFIP-SOPORTE</cp:lastModifiedBy>
  <dcterms:created xsi:type="dcterms:W3CDTF">2016-05-03T16:01:06Z</dcterms:created>
  <dcterms:modified xsi:type="dcterms:W3CDTF">2022-05-04T20:52:57Z</dcterms:modified>
</cp:coreProperties>
</file>