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Seguridad\Formatos\PROGRAMAS DE SEGURIDAD\"/>
    </mc:Choice>
  </mc:AlternateContent>
  <bookViews>
    <workbookView xWindow="0" yWindow="0" windowWidth="15330" windowHeight="4635"/>
  </bookViews>
  <sheets>
    <sheet name="Programa de Seguridad 1 20__" sheetId="6" r:id="rId1"/>
    <sheet name="Casos Reportados 20__" sheetId="5" r:id="rId2"/>
    <sheet name="Casos Reportados" sheetId="3" state="hidden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AC20" i="6"/>
  <c r="AA20" i="6"/>
  <c r="Y20" i="6"/>
  <c r="W20" i="6"/>
  <c r="U20" i="6"/>
  <c r="S20" i="6"/>
  <c r="Q20" i="6"/>
  <c r="O20" i="6"/>
  <c r="M20" i="6"/>
  <c r="K20" i="6"/>
  <c r="I20" i="6"/>
  <c r="G20" i="6"/>
  <c r="AF22" i="6"/>
  <c r="AG22" i="6"/>
  <c r="AH22" i="6"/>
  <c r="AI22" i="6"/>
  <c r="AJ22" i="6"/>
  <c r="AK22" i="6"/>
  <c r="AL22" i="6"/>
  <c r="AM22" i="6"/>
  <c r="AN22" i="6"/>
  <c r="AO22" i="6"/>
  <c r="AP22" i="6"/>
  <c r="J20" i="6" l="1"/>
  <c r="L20" i="6"/>
  <c r="N20" i="6"/>
  <c r="P20" i="6"/>
  <c r="R20" i="6"/>
  <c r="T20" i="6"/>
  <c r="V20" i="6"/>
  <c r="X20" i="6"/>
  <c r="Z20" i="6"/>
  <c r="AB20" i="6"/>
  <c r="AD20" i="6"/>
  <c r="G21" i="6" l="1"/>
  <c r="H20" i="6"/>
  <c r="V21" i="6" s="1"/>
  <c r="AE22" i="6"/>
</calcChain>
</file>

<file path=xl/comments1.xml><?xml version="1.0" encoding="utf-8"?>
<comments xmlns="http://schemas.openxmlformats.org/spreadsheetml/2006/main">
  <authors>
    <author>ZFIP-AMBIENTAL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Comité de Gerencia</t>
        </r>
      </text>
    </comment>
  </commentList>
</comments>
</file>

<file path=xl/sharedStrings.xml><?xml version="1.0" encoding="utf-8"?>
<sst xmlns="http://schemas.openxmlformats.org/spreadsheetml/2006/main" count="80" uniqueCount="73">
  <si>
    <t>M6</t>
  </si>
  <si>
    <t>M5</t>
  </si>
  <si>
    <t>M4</t>
  </si>
  <si>
    <t>M3</t>
  </si>
  <si>
    <t>M2</t>
  </si>
  <si>
    <t>M1</t>
  </si>
  <si>
    <t xml:space="preserve">SEGUIMIENTO </t>
  </si>
  <si>
    <t>ACTIVIDADES</t>
  </si>
  <si>
    <t>INDICADOR</t>
  </si>
  <si>
    <t>META</t>
  </si>
  <si>
    <t xml:space="preserve">OBJETIVO </t>
  </si>
  <si>
    <t>M7</t>
  </si>
  <si>
    <t>M8</t>
  </si>
  <si>
    <t>M9</t>
  </si>
  <si>
    <t>M10</t>
  </si>
  <si>
    <t>M11</t>
  </si>
  <si>
    <t>M12</t>
  </si>
  <si>
    <t>CÓDIGO</t>
  </si>
  <si>
    <t>VERSIÓN</t>
  </si>
  <si>
    <t>PÁGINA</t>
  </si>
  <si>
    <t>PORCENTAJE CUMPLIMIENTO ACTIVIDADES</t>
  </si>
  <si>
    <t xml:space="preserve">NUMERO CASOS/MES </t>
  </si>
  <si>
    <t>FECHA DE CUMPLIMIENT</t>
  </si>
  <si>
    <t xml:space="preserve">RECURSOS        </t>
  </si>
  <si>
    <t>RESPONSABLE</t>
  </si>
  <si>
    <t>Junio</t>
  </si>
  <si>
    <t>Garantizar la seguridad interna del Usuario Operador, áreas comunes y del perímetro de la Zona Franca</t>
  </si>
  <si>
    <t>PROGRAMA Seguridad Física Interna (Técnico) Externa (Seguridad)</t>
  </si>
  <si>
    <t xml:space="preserve">Revisar detalladamente puertas de acceso principal, alarma, áreas restringidas, cerraduras, estructura interna  de edificio, iluminación, señalización, ventanearía, cámaras de seguridad, malla, tubería, mampostería, alfajía, jarillón, señalización y estructura externa de edificio. </t>
  </si>
  <si>
    <t>DESCRIPCIÓN</t>
  </si>
  <si>
    <t>FUENTE DE INFORMACIÓN</t>
  </si>
  <si>
    <t>(Sumatoria inspección diaria x 100) / Sumatoria mes</t>
  </si>
  <si>
    <t>Enero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</si>
  <si>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</si>
  <si>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</si>
  <si>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</si>
  <si>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</si>
  <si>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</si>
  <si>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</si>
  <si>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</si>
  <si>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</si>
  <si>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</si>
  <si>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</si>
  <si>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Diario</t>
  </si>
  <si>
    <t>Personal de mantenimiento de àreas comunes de la Propiedad Horizontal</t>
  </si>
  <si>
    <t>Personal de inspección</t>
  </si>
  <si>
    <t>Reporte de cumplimiento de condiciones de seguridad interna</t>
  </si>
  <si>
    <t>Personal de servicios generales de Usuario Operador</t>
  </si>
  <si>
    <t>Reportes e informes de seguridad por parte de la empresa de vigilancia</t>
  </si>
  <si>
    <t>Los asignados por la empresa de vigilancia</t>
  </si>
  <si>
    <t>Diección Jurídica y Administración PH
Empresa de vigilancia</t>
  </si>
  <si>
    <t>Seguimiento a los resultados arrojados la inspección</t>
  </si>
  <si>
    <t>Semanal</t>
  </si>
  <si>
    <t>NA</t>
  </si>
  <si>
    <t>Cumplimiento 100% de condiciones de seguidad (Revisión de items).</t>
  </si>
  <si>
    <t xml:space="preserve">Entrega de formato primer dia de la semana para consolidación de información </t>
  </si>
  <si>
    <t>Entrega de formato primera semana del mes para consolidación de información</t>
  </si>
  <si>
    <t>Visitas, correos y comité</t>
  </si>
  <si>
    <t>1 de 1</t>
  </si>
  <si>
    <t>FO-CL-51</t>
  </si>
  <si>
    <t>FECHA DE 
IMPLEMENTACIÓN</t>
  </si>
  <si>
    <t>FECHA DE 
ACTUALIZACIÓN</t>
  </si>
  <si>
    <t>FICHA DE PROGRAMA DE SEGURIDAD 1</t>
  </si>
  <si>
    <t>FO-PH-03-PR-04 Formato de Seguridad física interna y FO-PH-04-PR-04 Formato de Seguridad física externa.</t>
  </si>
  <si>
    <t>Dirección Juridica y PH</t>
  </si>
  <si>
    <t xml:space="preserve">Mensual </t>
  </si>
  <si>
    <t>Reporte de cumplimiento de condiciones de seguridad externa Etapa 1</t>
  </si>
  <si>
    <t>Reporte de cumplimiento de condiciones de seguridad externa Etapa 2</t>
  </si>
  <si>
    <t>% de Cumplimiento por mes</t>
  </si>
  <si>
    <t>Promedio de Cumplimiento General del Programa</t>
  </si>
  <si>
    <t>Logro del Objetivo</t>
  </si>
  <si>
    <t>TOTAL CASOS</t>
  </si>
  <si>
    <t>VIGENCIA O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</si>
</sst>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0" tint="-0.34998626667073579"/>
      <name val="Arial"/>
      <family val="2"/>
    </font>
    <font>
      <b/>
      <sz val="11"/>
      <color theme="1"/>
      <name val="Arial"/>
      <family val="2"/>
    </font>
    <font>
      <b/>
      <sz val="12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top" wrapText="1"/>
    </xf>
    <xf numFmtId="14" fontId="6" fillId="4" borderId="28" xfId="0" applyNumberFormat="1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9" fontId="15" fillId="4" borderId="10" xfId="7" applyFont="1" applyFill="1" applyBorder="1" applyAlignment="1">
      <alignment horizontal="center" vertical="center" wrapText="1"/>
    </xf>
    <xf numFmtId="9" fontId="13" fillId="4" borderId="6" xfId="7" applyFont="1" applyFill="1" applyBorder="1" applyAlignment="1">
      <alignment horizontal="center" vertical="center" wrapText="1"/>
    </xf>
    <xf numFmtId="9" fontId="13" fillId="4" borderId="7" xfId="7" applyFont="1" applyFill="1" applyBorder="1" applyAlignment="1">
      <alignment horizontal="center" vertical="center" wrapText="1"/>
    </xf>
    <xf numFmtId="9" fontId="13" fillId="4" borderId="8" xfId="7" applyFont="1" applyFill="1" applyBorder="1" applyAlignment="1">
      <alignment horizontal="center" vertical="center" wrapText="1"/>
    </xf>
    <xf numFmtId="9" fontId="16" fillId="4" borderId="6" xfId="7" applyFont="1" applyFill="1" applyBorder="1" applyAlignment="1">
      <alignment horizontal="center" vertical="center" wrapText="1"/>
    </xf>
    <xf numFmtId="9" fontId="16" fillId="4" borderId="7" xfId="7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9" fontId="14" fillId="4" borderId="8" xfId="7" applyFont="1" applyFill="1" applyBorder="1" applyAlignment="1">
      <alignment horizontal="center" vertical="center" wrapText="1"/>
    </xf>
    <xf numFmtId="9" fontId="16" fillId="4" borderId="8" xfId="7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9" fontId="12" fillId="0" borderId="7" xfId="0" applyNumberFormat="1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9" fontId="14" fillId="4" borderId="12" xfId="7" applyFont="1" applyFill="1" applyBorder="1" applyAlignment="1">
      <alignment horizontal="center" vertical="center" wrapText="1"/>
    </xf>
    <xf numFmtId="9" fontId="6" fillId="0" borderId="6" xfId="7" applyFont="1" applyFill="1" applyBorder="1" applyAlignment="1">
      <alignment horizontal="center" vertical="center" wrapText="1"/>
    </xf>
    <xf numFmtId="9" fontId="6" fillId="0" borderId="8" xfId="7" applyFont="1" applyFill="1" applyBorder="1" applyAlignment="1">
      <alignment horizontal="center" vertical="center" wrapText="1"/>
    </xf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CASOS REPORTADOS 2020</a:t>
            </a:r>
          </a:p>
        </c:rich>
      </c:tx>
      <c:layout>
        <c:manualLayout>
          <c:xMode val="edge"/>
          <c:yMode val="edge"/>
          <c:x val="0.33968346565362562"/>
          <c:y val="7.26439318508311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30402371349378"/>
          <c:y val="0.212161915284756"/>
          <c:w val="0.8205799042896077"/>
          <c:h val="0.636982579801846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'Programa de Seguridad 1 20__'!$AE$13</c:f>
              <c:strCache>
                <c:ptCount val="1"/>
                <c:pt idx="0">
                  <c:v>NUMERO CASOS/MES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'Programa de Seguridad 1 20__'!$AE$14:$AP$14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'Programa de Seguridad 1 20__'!$AE$22:$AP$22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75-436F-9FF0-24CDA57B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4160976"/>
        <c:axId val="1374158800"/>
        <c:axId val="0"/>
      </c:bar3DChart>
      <c:catAx>
        <c:axId val="137416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4158800"/>
        <c:crosses val="autoZero"/>
        <c:auto val="1"/>
        <c:lblAlgn val="ctr"/>
        <c:lblOffset val="100"/>
        <c:noMultiLvlLbl val="0"/>
      </c:catAx>
      <c:valAx>
        <c:axId val="1374158800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160976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70576887947569511"/>
          <c:y val="6.6037565616797883E-2"/>
          <c:w val="0.28257247505078797"/>
          <c:h val="0.118646319652521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CASOS REPORTADOS</a:t>
            </a:r>
          </a:p>
        </c:rich>
      </c:tx>
      <c:layout>
        <c:manualLayout>
          <c:xMode val="edge"/>
          <c:yMode val="edge"/>
          <c:x val="0.33968346565362562"/>
          <c:y val="7.26439318508311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30402371349378"/>
          <c:y val="0.212161915284756"/>
          <c:w val="0.8205799042896077"/>
          <c:h val="0.636982579801846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75-436F-9FF0-24CDA57BA1F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4156080"/>
        <c:axId val="1374156624"/>
        <c:axId val="0"/>
      </c:bar3DChart>
      <c:catAx>
        <c:axId val="137415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4156624"/>
        <c:crosses val="autoZero"/>
        <c:auto val="1"/>
        <c:lblAlgn val="ctr"/>
        <c:lblOffset val="100"/>
        <c:noMultiLvlLbl val="0"/>
      </c:catAx>
      <c:valAx>
        <c:axId val="1374156624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156080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70576887947569511"/>
          <c:y val="6.6037565616797883E-2"/>
          <c:w val="0.28257247505078797"/>
          <c:h val="0.11864631965252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1143001</xdr:colOff>
      <xdr:row>1</xdr:row>
      <xdr:rowOff>47625</xdr:rowOff>
    </xdr:from>
    <xdr:to>
      <xdr:col>3</xdr:col>
      <xdr:colOff>57151</xdr:colOff>
      <xdr:row>1</xdr:row>
      <xdr:rowOff>658322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6" y="238125"/>
          <a:ext cx="1352550" cy="610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831" cy="626584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233" cy="610165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2"/>
  <sheetViews>
    <sheetView tabSelected="1" workbookViewId="0">
      <selection activeCell="AE20" sqref="AE20:AP21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8" width="8" style="1" customWidth="1"/>
    <col min="9" max="12" width="6" style="1" customWidth="1"/>
    <col min="13" max="14" width="7" style="1" customWidth="1"/>
    <col min="15" max="16" width="6.140625" style="1" customWidth="1"/>
    <col min="17" max="18" width="6.28515625" style="1" customWidth="1"/>
    <col min="19" max="19" width="8.140625" style="1" customWidth="1"/>
    <col min="20" max="20" width="5.85546875" style="1" customWidth="1"/>
    <col min="21" max="21" width="7.7109375" style="1" customWidth="1"/>
    <col min="22" max="22" width="5.85546875" style="1" customWidth="1"/>
    <col min="23" max="23" width="7.7109375" style="1" customWidth="1"/>
    <col min="24" max="24" width="5.85546875" style="1" customWidth="1"/>
    <col min="25" max="25" width="7.7109375" style="1" customWidth="1"/>
    <col min="26" max="26" width="5.85546875" style="1" customWidth="1"/>
    <col min="27" max="27" width="7.5703125" style="1" customWidth="1"/>
    <col min="28" max="28" width="5.85546875" style="1" customWidth="1"/>
    <col min="29" max="29" width="7.28515625" style="1" customWidth="1"/>
    <col min="30" max="30" width="5.85546875" style="1" customWidth="1"/>
    <col min="31" max="31" width="5.85546875" style="1" bestFit="1" customWidth="1"/>
    <col min="32" max="32" width="7.28515625" style="1" bestFit="1" customWidth="1"/>
    <col min="33" max="33" width="6.140625" style="1" bestFit="1" customWidth="1"/>
    <col min="34" max="34" width="4.7109375" style="1" bestFit="1" customWidth="1"/>
    <col min="35" max="35" width="5.5703125" style="1" bestFit="1" customWidth="1"/>
    <col min="36" max="36" width="5.28515625" style="1" bestFit="1" customWidth="1"/>
    <col min="37" max="37" width="4.7109375" style="1" bestFit="1" customWidth="1"/>
    <col min="38" max="38" width="6.85546875" style="1" bestFit="1" customWidth="1"/>
    <col min="39" max="39" width="10.42578125" style="1" bestFit="1" customWidth="1"/>
    <col min="40" max="40" width="7.5703125" style="1" bestFit="1" customWidth="1"/>
    <col min="41" max="41" width="9.5703125" style="1" bestFit="1" customWidth="1"/>
    <col min="42" max="42" width="9.28515625" style="1" bestFit="1" customWidth="1"/>
    <col min="43" max="16384" width="10.85546875" style="1"/>
  </cols>
  <sheetData>
    <row r="1" spans="2:42" ht="15" thickBot="1" x14ac:dyDescent="0.25"/>
    <row r="2" spans="2:42" ht="54.75" customHeight="1" thickBot="1" x14ac:dyDescent="0.25">
      <c r="B2" s="48" t="s">
        <v>62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50"/>
    </row>
    <row r="3" spans="2:42" ht="32.25" customHeight="1" thickBot="1" x14ac:dyDescent="0.25">
      <c r="B3" s="51" t="s">
        <v>17</v>
      </c>
      <c r="C3" s="52"/>
      <c r="D3" s="53"/>
      <c r="E3" s="48" t="s">
        <v>60</v>
      </c>
      <c r="F3" s="49"/>
      <c r="G3" s="49"/>
      <c r="H3" s="49"/>
      <c r="I3" s="49"/>
      <c r="J3" s="49"/>
      <c r="K3" s="49"/>
      <c r="L3" s="50"/>
      <c r="M3" s="48" t="s">
        <v>61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50"/>
      <c r="Y3" s="48" t="s">
        <v>18</v>
      </c>
      <c r="Z3" s="49"/>
      <c r="AA3" s="49"/>
      <c r="AB3" s="49"/>
      <c r="AC3" s="49"/>
      <c r="AD3" s="49"/>
      <c r="AE3" s="49"/>
      <c r="AF3" s="49"/>
      <c r="AG3" s="50"/>
      <c r="AH3" s="48" t="s">
        <v>19</v>
      </c>
      <c r="AI3" s="49"/>
      <c r="AJ3" s="49"/>
      <c r="AK3" s="49"/>
      <c r="AL3" s="49"/>
      <c r="AM3" s="49"/>
      <c r="AN3" s="49"/>
      <c r="AO3" s="49"/>
      <c r="AP3" s="50"/>
    </row>
    <row r="4" spans="2:42" ht="29.25" customHeight="1" thickBot="1" x14ac:dyDescent="0.25">
      <c r="B4" s="54" t="s">
        <v>59</v>
      </c>
      <c r="C4" s="55"/>
      <c r="D4" s="56"/>
      <c r="E4" s="57">
        <v>42892</v>
      </c>
      <c r="F4" s="58"/>
      <c r="G4" s="58"/>
      <c r="H4" s="58"/>
      <c r="I4" s="58"/>
      <c r="J4" s="58"/>
      <c r="K4" s="58"/>
      <c r="L4" s="59"/>
      <c r="M4" s="57">
        <v>44067</v>
      </c>
      <c r="N4" s="58"/>
      <c r="O4" s="58"/>
      <c r="P4" s="58"/>
      <c r="Q4" s="58"/>
      <c r="R4" s="58"/>
      <c r="S4" s="58"/>
      <c r="T4" s="58"/>
      <c r="U4" s="58"/>
      <c r="V4" s="58"/>
      <c r="W4" s="58"/>
      <c r="X4" s="59"/>
      <c r="Y4" s="60">
        <v>3</v>
      </c>
      <c r="Z4" s="61"/>
      <c r="AA4" s="61"/>
      <c r="AB4" s="61"/>
      <c r="AC4" s="61"/>
      <c r="AD4" s="61"/>
      <c r="AE4" s="61"/>
      <c r="AF4" s="61"/>
      <c r="AG4" s="62"/>
      <c r="AH4" s="63" t="s">
        <v>58</v>
      </c>
      <c r="AI4" s="64"/>
      <c r="AJ4" s="64"/>
      <c r="AK4" s="64"/>
      <c r="AL4" s="64"/>
      <c r="AM4" s="64"/>
      <c r="AN4" s="64"/>
      <c r="AO4" s="64"/>
      <c r="AP4" s="65"/>
    </row>
    <row r="5" spans="2:42" ht="6.95" customHeight="1" thickBo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2:42" ht="22.5" customHeight="1" thickBot="1" x14ac:dyDescent="0.25">
      <c r="B6" s="97" t="s">
        <v>72</v>
      </c>
      <c r="C6" s="98"/>
      <c r="D6" s="98"/>
      <c r="E6" s="99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1"/>
    </row>
    <row r="7" spans="2:42" ht="21" customHeight="1" thickBot="1" x14ac:dyDescent="0.25">
      <c r="B7" s="45" t="s">
        <v>27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7"/>
    </row>
    <row r="8" spans="2:42" ht="23.1" customHeight="1" thickBot="1" x14ac:dyDescent="0.25">
      <c r="B8" s="5" t="s">
        <v>10</v>
      </c>
      <c r="C8" s="27" t="s">
        <v>26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9"/>
    </row>
    <row r="9" spans="2:42" ht="29.25" customHeight="1" thickBot="1" x14ac:dyDescent="0.25">
      <c r="B9" s="9" t="s">
        <v>29</v>
      </c>
      <c r="C9" s="27" t="s">
        <v>28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10"/>
    </row>
    <row r="10" spans="2:42" ht="28.5" customHeight="1" thickBot="1" x14ac:dyDescent="0.25">
      <c r="B10" s="11" t="s">
        <v>30</v>
      </c>
      <c r="C10" s="27" t="s">
        <v>63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9"/>
    </row>
    <row r="11" spans="2:42" ht="27.95" customHeight="1" thickBot="1" x14ac:dyDescent="0.25">
      <c r="B11" s="8" t="s">
        <v>9</v>
      </c>
      <c r="C11" s="30" t="s">
        <v>54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2"/>
    </row>
    <row r="12" spans="2:42" ht="18.75" customHeight="1" thickBot="1" x14ac:dyDescent="0.25">
      <c r="B12" s="9" t="s">
        <v>8</v>
      </c>
      <c r="C12" s="33" t="s">
        <v>31</v>
      </c>
      <c r="D12" s="34"/>
      <c r="E12" s="34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2:42" ht="21" customHeight="1" thickBot="1" x14ac:dyDescent="0.25">
      <c r="B13" s="37" t="s">
        <v>7</v>
      </c>
      <c r="C13" s="39" t="s">
        <v>22</v>
      </c>
      <c r="D13" s="41" t="s">
        <v>24</v>
      </c>
      <c r="E13" s="39" t="s">
        <v>23</v>
      </c>
      <c r="F13" s="43" t="s">
        <v>6</v>
      </c>
      <c r="G13" s="102" t="s">
        <v>20</v>
      </c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4"/>
      <c r="AE13" s="22" t="s">
        <v>21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4"/>
    </row>
    <row r="14" spans="2:42" ht="18" customHeight="1" thickBot="1" x14ac:dyDescent="0.25">
      <c r="B14" s="38"/>
      <c r="C14" s="40"/>
      <c r="D14" s="42"/>
      <c r="E14" s="40"/>
      <c r="F14" s="44"/>
      <c r="G14" s="105" t="s">
        <v>5</v>
      </c>
      <c r="H14" s="106"/>
      <c r="I14" s="105" t="s">
        <v>4</v>
      </c>
      <c r="J14" s="109"/>
      <c r="K14" s="105" t="s">
        <v>3</v>
      </c>
      <c r="L14" s="109"/>
      <c r="M14" s="105" t="s">
        <v>2</v>
      </c>
      <c r="N14" s="109"/>
      <c r="O14" s="105" t="s">
        <v>1</v>
      </c>
      <c r="P14" s="109"/>
      <c r="Q14" s="105" t="s">
        <v>0</v>
      </c>
      <c r="R14" s="109"/>
      <c r="S14" s="105" t="s">
        <v>11</v>
      </c>
      <c r="T14" s="109"/>
      <c r="U14" s="105" t="s">
        <v>12</v>
      </c>
      <c r="V14" s="109"/>
      <c r="W14" s="105" t="s">
        <v>13</v>
      </c>
      <c r="X14" s="109"/>
      <c r="Y14" s="105" t="s">
        <v>14</v>
      </c>
      <c r="Z14" s="109"/>
      <c r="AA14" s="105" t="s">
        <v>15</v>
      </c>
      <c r="AB14" s="109"/>
      <c r="AC14" s="108" t="s">
        <v>16</v>
      </c>
      <c r="AD14" s="106"/>
      <c r="AE14" s="85" t="s">
        <v>32</v>
      </c>
      <c r="AF14" s="12" t="s">
        <v>33</v>
      </c>
      <c r="AG14" s="12" t="s">
        <v>34</v>
      </c>
      <c r="AH14" s="12" t="s">
        <v>35</v>
      </c>
      <c r="AI14" s="12" t="s">
        <v>36</v>
      </c>
      <c r="AJ14" s="12" t="s">
        <v>25</v>
      </c>
      <c r="AK14" s="12" t="s">
        <v>37</v>
      </c>
      <c r="AL14" s="12" t="s">
        <v>38</v>
      </c>
      <c r="AM14" s="12" t="s">
        <v>39</v>
      </c>
      <c r="AN14" s="12" t="s">
        <v>40</v>
      </c>
      <c r="AO14" s="12" t="s">
        <v>41</v>
      </c>
      <c r="AP14" s="81" t="s">
        <v>42</v>
      </c>
    </row>
    <row r="15" spans="2:42" s="2" customFormat="1" ht="79.5" customHeight="1" thickBot="1" x14ac:dyDescent="0.25">
      <c r="B15" s="13" t="s">
        <v>66</v>
      </c>
      <c r="C15" s="14" t="s">
        <v>52</v>
      </c>
      <c r="D15" s="14" t="s">
        <v>44</v>
      </c>
      <c r="E15" s="14" t="s">
        <v>45</v>
      </c>
      <c r="F15" s="15" t="s">
        <v>56</v>
      </c>
      <c r="G15" s="111"/>
      <c r="H15" s="112"/>
      <c r="I15" s="111"/>
      <c r="J15" s="112"/>
      <c r="K15" s="111"/>
      <c r="L15" s="112"/>
      <c r="M15" s="111"/>
      <c r="N15" s="112"/>
      <c r="O15" s="111"/>
      <c r="P15" s="112"/>
      <c r="Q15" s="111"/>
      <c r="R15" s="112"/>
      <c r="S15" s="111"/>
      <c r="T15" s="112"/>
      <c r="U15" s="111"/>
      <c r="V15" s="112"/>
      <c r="W15" s="111"/>
      <c r="X15" s="112"/>
      <c r="Y15" s="111"/>
      <c r="Z15" s="112"/>
      <c r="AA15" s="111"/>
      <c r="AB15" s="112"/>
      <c r="AC15" s="111"/>
      <c r="AD15" s="112"/>
      <c r="AE15" s="72"/>
      <c r="AF15" s="16"/>
      <c r="AG15" s="16"/>
      <c r="AH15" s="16"/>
      <c r="AI15" s="16"/>
      <c r="AJ15" s="17"/>
      <c r="AK15" s="6"/>
      <c r="AL15" s="6"/>
      <c r="AM15" s="6"/>
      <c r="AN15" s="6"/>
      <c r="AO15" s="6"/>
      <c r="AP15" s="18"/>
    </row>
    <row r="16" spans="2:42" s="2" customFormat="1" ht="79.5" customHeight="1" thickBot="1" x14ac:dyDescent="0.25">
      <c r="B16" s="13" t="s">
        <v>67</v>
      </c>
      <c r="C16" s="14" t="s">
        <v>52</v>
      </c>
      <c r="D16" s="14" t="s">
        <v>44</v>
      </c>
      <c r="E16" s="14" t="s">
        <v>45</v>
      </c>
      <c r="F16" s="15" t="s">
        <v>56</v>
      </c>
      <c r="G16" s="111"/>
      <c r="H16" s="112"/>
      <c r="I16" s="111"/>
      <c r="J16" s="112"/>
      <c r="K16" s="111"/>
      <c r="L16" s="112"/>
      <c r="M16" s="111"/>
      <c r="N16" s="112"/>
      <c r="O16" s="111"/>
      <c r="P16" s="112"/>
      <c r="Q16" s="111"/>
      <c r="R16" s="112"/>
      <c r="S16" s="111"/>
      <c r="T16" s="112"/>
      <c r="U16" s="111"/>
      <c r="V16" s="112"/>
      <c r="W16" s="111"/>
      <c r="X16" s="112"/>
      <c r="Y16" s="111"/>
      <c r="Z16" s="112"/>
      <c r="AA16" s="111"/>
      <c r="AB16" s="112"/>
      <c r="AC16" s="111"/>
      <c r="AD16" s="112"/>
      <c r="AE16" s="86"/>
      <c r="AF16" s="21"/>
      <c r="AG16" s="21"/>
      <c r="AH16" s="21"/>
      <c r="AI16" s="21"/>
      <c r="AJ16" s="20"/>
      <c r="AK16" s="20"/>
      <c r="AL16" s="17"/>
      <c r="AM16" s="17"/>
      <c r="AN16" s="17"/>
      <c r="AO16" s="17"/>
      <c r="AP16" s="18"/>
    </row>
    <row r="17" spans="2:42" ht="68.25" customHeight="1" thickBot="1" x14ac:dyDescent="0.25">
      <c r="B17" s="13" t="s">
        <v>46</v>
      </c>
      <c r="C17" s="14" t="s">
        <v>43</v>
      </c>
      <c r="D17" s="14" t="s">
        <v>47</v>
      </c>
      <c r="E17" s="14" t="s">
        <v>45</v>
      </c>
      <c r="F17" s="15" t="s">
        <v>56</v>
      </c>
      <c r="G17" s="111"/>
      <c r="H17" s="112"/>
      <c r="I17" s="111"/>
      <c r="J17" s="112"/>
      <c r="K17" s="111"/>
      <c r="L17" s="112"/>
      <c r="M17" s="111"/>
      <c r="N17" s="112"/>
      <c r="O17" s="111"/>
      <c r="P17" s="112"/>
      <c r="Q17" s="111"/>
      <c r="R17" s="112"/>
      <c r="S17" s="111"/>
      <c r="T17" s="112"/>
      <c r="U17" s="111"/>
      <c r="V17" s="112"/>
      <c r="W17" s="111"/>
      <c r="X17" s="112"/>
      <c r="Y17" s="111"/>
      <c r="Z17" s="112"/>
      <c r="AA17" s="111"/>
      <c r="AB17" s="112"/>
      <c r="AC17" s="111"/>
      <c r="AD17" s="112"/>
      <c r="AE17" s="72"/>
      <c r="AF17" s="6"/>
      <c r="AG17" s="6"/>
      <c r="AH17" s="6"/>
      <c r="AI17" s="6"/>
      <c r="AJ17" s="17"/>
      <c r="AK17" s="17"/>
      <c r="AL17" s="17"/>
      <c r="AM17" s="17"/>
      <c r="AN17" s="17"/>
      <c r="AO17" s="17"/>
      <c r="AP17" s="18"/>
    </row>
    <row r="18" spans="2:42" ht="68.25" customHeight="1" thickBot="1" x14ac:dyDescent="0.25">
      <c r="B18" s="13" t="s">
        <v>51</v>
      </c>
      <c r="C18" s="14" t="s">
        <v>65</v>
      </c>
      <c r="D18" s="14" t="s">
        <v>64</v>
      </c>
      <c r="E18" s="14" t="s">
        <v>53</v>
      </c>
      <c r="F18" s="15" t="s">
        <v>57</v>
      </c>
      <c r="G18" s="111"/>
      <c r="H18" s="112"/>
      <c r="I18" s="111"/>
      <c r="J18" s="112"/>
      <c r="K18" s="111"/>
      <c r="L18" s="112"/>
      <c r="M18" s="111"/>
      <c r="N18" s="112"/>
      <c r="O18" s="111"/>
      <c r="P18" s="112"/>
      <c r="Q18" s="111"/>
      <c r="R18" s="112"/>
      <c r="S18" s="111"/>
      <c r="T18" s="112"/>
      <c r="U18" s="111"/>
      <c r="V18" s="112"/>
      <c r="W18" s="111"/>
      <c r="X18" s="112"/>
      <c r="Y18" s="111"/>
      <c r="Z18" s="112"/>
      <c r="AA18" s="111"/>
      <c r="AB18" s="112"/>
      <c r="AC18" s="111"/>
      <c r="AD18" s="112"/>
      <c r="AE18" s="86"/>
      <c r="AF18" s="19"/>
      <c r="AG18" s="19"/>
      <c r="AH18" s="19"/>
      <c r="AI18" s="19"/>
      <c r="AJ18" s="20"/>
      <c r="AK18" s="87"/>
      <c r="AL18" s="87"/>
      <c r="AM18" s="87"/>
      <c r="AN18" s="87"/>
      <c r="AO18" s="87"/>
      <c r="AP18" s="88"/>
    </row>
    <row r="19" spans="2:42" ht="66.75" customHeight="1" thickBot="1" x14ac:dyDescent="0.25">
      <c r="B19" s="66" t="s">
        <v>48</v>
      </c>
      <c r="C19" s="67" t="s">
        <v>52</v>
      </c>
      <c r="D19" s="68" t="s">
        <v>50</v>
      </c>
      <c r="E19" s="68" t="s">
        <v>49</v>
      </c>
      <c r="F19" s="69" t="s">
        <v>55</v>
      </c>
      <c r="G19" s="111"/>
      <c r="H19" s="112"/>
      <c r="I19" s="111"/>
      <c r="J19" s="112"/>
      <c r="K19" s="111"/>
      <c r="L19" s="112"/>
      <c r="M19" s="111"/>
      <c r="N19" s="112"/>
      <c r="O19" s="111"/>
      <c r="P19" s="112"/>
      <c r="Q19" s="111"/>
      <c r="R19" s="112"/>
      <c r="S19" s="111"/>
      <c r="T19" s="112"/>
      <c r="U19" s="111"/>
      <c r="V19" s="112"/>
      <c r="W19" s="111"/>
      <c r="X19" s="112"/>
      <c r="Y19" s="111"/>
      <c r="Z19" s="112"/>
      <c r="AA19" s="111"/>
      <c r="AB19" s="112"/>
      <c r="AC19" s="111"/>
      <c r="AD19" s="112"/>
      <c r="AE19" s="72"/>
      <c r="AF19" s="6"/>
      <c r="AG19" s="16"/>
      <c r="AH19" s="6"/>
      <c r="AI19" s="6"/>
      <c r="AJ19" s="17"/>
      <c r="AK19" s="73"/>
      <c r="AL19" s="73"/>
      <c r="AM19" s="73"/>
      <c r="AN19" s="73"/>
      <c r="AO19" s="73"/>
      <c r="AP19" s="74"/>
    </row>
    <row r="20" spans="2:42" ht="27.75" customHeight="1" thickBot="1" x14ac:dyDescent="0.25">
      <c r="B20" s="70" t="s">
        <v>68</v>
      </c>
      <c r="C20" s="71"/>
      <c r="D20" s="71"/>
      <c r="E20" s="71"/>
      <c r="F20" s="107">
        <f>100%/12</f>
        <v>8.3333333333333329E-2</v>
      </c>
      <c r="G20" s="75">
        <f>IFERROR(AVERAGE(G15:H19),0)</f>
        <v>0</v>
      </c>
      <c r="H20" s="83">
        <f>G20*$F$20</f>
        <v>0</v>
      </c>
      <c r="I20" s="75">
        <f>IFERROR(AVERAGE(I15:J19),0)</f>
        <v>0</v>
      </c>
      <c r="J20" s="83">
        <f>I20*$F$20</f>
        <v>0</v>
      </c>
      <c r="K20" s="75">
        <f>IFERROR(AVERAGE(K15:L19),0)</f>
        <v>0</v>
      </c>
      <c r="L20" s="83">
        <f>K20*$F$20</f>
        <v>0</v>
      </c>
      <c r="M20" s="75">
        <f>IFERROR(AVERAGE(M15:N19),0)</f>
        <v>0</v>
      </c>
      <c r="N20" s="83">
        <f>M20*$F$20</f>
        <v>0</v>
      </c>
      <c r="O20" s="75">
        <f>IFERROR(AVERAGE(O15:P19),0)</f>
        <v>0</v>
      </c>
      <c r="P20" s="83">
        <f>O20*$F$20</f>
        <v>0</v>
      </c>
      <c r="Q20" s="75">
        <f>IFERROR(AVERAGE(Q15:R19),0)</f>
        <v>0</v>
      </c>
      <c r="R20" s="83">
        <f>Q20*$F$20</f>
        <v>0</v>
      </c>
      <c r="S20" s="75">
        <f>IFERROR(AVERAGE(S15:T19),0)</f>
        <v>0</v>
      </c>
      <c r="T20" s="83">
        <f>S20*$F$20</f>
        <v>0</v>
      </c>
      <c r="U20" s="75">
        <f>IFERROR(AVERAGE(U15:V19),0)</f>
        <v>0</v>
      </c>
      <c r="V20" s="110">
        <f>U20*$F$20</f>
        <v>0</v>
      </c>
      <c r="W20" s="75">
        <f>IFERROR(AVERAGE(W15:X19),0)</f>
        <v>0</v>
      </c>
      <c r="X20" s="83">
        <f>W20*$F$20</f>
        <v>0</v>
      </c>
      <c r="Y20" s="75">
        <f>IFERROR(AVERAGE(Y15:Z19),0)</f>
        <v>0</v>
      </c>
      <c r="Z20" s="83">
        <f>Y20*$F$20</f>
        <v>0</v>
      </c>
      <c r="AA20" s="75">
        <f>IFERROR(AVERAGE(AA15:AB19),0)</f>
        <v>0</v>
      </c>
      <c r="AB20" s="83">
        <f>AA20*$F$20</f>
        <v>0</v>
      </c>
      <c r="AC20" s="75">
        <f>IFERROR(AVERAGE(AC15:AD19),0)</f>
        <v>0</v>
      </c>
      <c r="AD20" s="83">
        <f>AC20*$F$20</f>
        <v>0</v>
      </c>
      <c r="AE20" s="9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93"/>
    </row>
    <row r="21" spans="2:42" ht="27.75" customHeight="1" thickBot="1" x14ac:dyDescent="0.25">
      <c r="B21" s="70" t="s">
        <v>69</v>
      </c>
      <c r="C21" s="71"/>
      <c r="D21" s="71"/>
      <c r="E21" s="71"/>
      <c r="F21" s="71"/>
      <c r="G21" s="76">
        <f>AVERAGE(G20,I20,K20,M20,O20,Q20,S20,U20,W20,Y20,AA20,AC20)</f>
        <v>0</v>
      </c>
      <c r="H21" s="77"/>
      <c r="I21" s="77"/>
      <c r="J21" s="78"/>
      <c r="K21" s="76" t="s">
        <v>70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9">
        <f>SUM(H20,J20,L20,N20,P20,R20,T20,V20,X20,Z20,AB20,AD20)</f>
        <v>0</v>
      </c>
      <c r="W21" s="80"/>
      <c r="X21" s="80"/>
      <c r="Y21" s="80"/>
      <c r="Z21" s="80"/>
      <c r="AA21" s="80"/>
      <c r="AB21" s="80"/>
      <c r="AC21" s="80"/>
      <c r="AD21" s="84"/>
      <c r="AE21" s="94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6"/>
    </row>
    <row r="22" spans="2:42" ht="27.95" customHeight="1" thickBot="1" x14ac:dyDescent="0.25">
      <c r="B22" s="25" t="s">
        <v>71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89">
        <f>SUM(AE15:AE19)</f>
        <v>0</v>
      </c>
      <c r="AF22" s="90">
        <f>SUM(AF15:AF19)</f>
        <v>0</v>
      </c>
      <c r="AG22" s="90">
        <f>SUM(AG15:AG19)</f>
        <v>0</v>
      </c>
      <c r="AH22" s="90">
        <f>SUM(AH15:AH19)</f>
        <v>0</v>
      </c>
      <c r="AI22" s="90">
        <f>SUM(AI15:AI19)</f>
        <v>0</v>
      </c>
      <c r="AJ22" s="90">
        <f>SUM(AJ15:AJ19)</f>
        <v>0</v>
      </c>
      <c r="AK22" s="90">
        <f>SUM(AK15:AK19)</f>
        <v>0</v>
      </c>
      <c r="AL22" s="90">
        <f>SUM(AL15:AL19)</f>
        <v>0</v>
      </c>
      <c r="AM22" s="90">
        <f>SUM(AM15:AM19)</f>
        <v>0</v>
      </c>
      <c r="AN22" s="90">
        <f>SUM(AN15:AN19)</f>
        <v>0</v>
      </c>
      <c r="AO22" s="90">
        <f>SUM(AO15:AO19)</f>
        <v>0</v>
      </c>
      <c r="AP22" s="91">
        <f>SUM(AP15:AP19)</f>
        <v>0</v>
      </c>
    </row>
    <row r="23" spans="2:42" x14ac:dyDescent="0.2">
      <c r="C23" s="3"/>
      <c r="D23" s="3"/>
      <c r="E23" s="3"/>
    </row>
    <row r="41" spans="1:20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24" customHeight="1" x14ac:dyDescent="0.2"/>
  </sheetData>
  <mergeCells count="105">
    <mergeCell ref="AH3:AP3"/>
    <mergeCell ref="AH4:AP4"/>
    <mergeCell ref="AA18:AB18"/>
    <mergeCell ref="AC18:AD18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Q18:R18"/>
    <mergeCell ref="S18:T18"/>
    <mergeCell ref="U18:V18"/>
    <mergeCell ref="W18:X18"/>
    <mergeCell ref="Y18:Z18"/>
    <mergeCell ref="Y16:Z16"/>
    <mergeCell ref="AA16:AB16"/>
    <mergeCell ref="AC16:AD16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G19:H19"/>
    <mergeCell ref="I15:J15"/>
    <mergeCell ref="K15:L15"/>
    <mergeCell ref="M15:N15"/>
    <mergeCell ref="O15:P15"/>
    <mergeCell ref="I16:J16"/>
    <mergeCell ref="K16:L16"/>
    <mergeCell ref="M16:N16"/>
    <mergeCell ref="O16:P16"/>
    <mergeCell ref="I18:J18"/>
    <mergeCell ref="K18:L18"/>
    <mergeCell ref="M18:N18"/>
    <mergeCell ref="O18:P18"/>
    <mergeCell ref="AC14:AD14"/>
    <mergeCell ref="G15:H15"/>
    <mergeCell ref="G16:H16"/>
    <mergeCell ref="G17:H17"/>
    <mergeCell ref="G18:H18"/>
    <mergeCell ref="Q15:R15"/>
    <mergeCell ref="S15:T15"/>
    <mergeCell ref="U15:V15"/>
    <mergeCell ref="W15:X15"/>
    <mergeCell ref="Y15:Z15"/>
    <mergeCell ref="AA15:AB15"/>
    <mergeCell ref="AC15:AD15"/>
    <mergeCell ref="Q16:R16"/>
    <mergeCell ref="S16:T16"/>
    <mergeCell ref="U16:V16"/>
    <mergeCell ref="W16:X16"/>
    <mergeCell ref="S14:T14"/>
    <mergeCell ref="U14:V14"/>
    <mergeCell ref="W14:X14"/>
    <mergeCell ref="Y14:Z14"/>
    <mergeCell ref="AA14:AB14"/>
    <mergeCell ref="B22:AD22"/>
    <mergeCell ref="AE20:AP21"/>
    <mergeCell ref="E3:L3"/>
    <mergeCell ref="E4:L4"/>
    <mergeCell ref="B6:D6"/>
    <mergeCell ref="E6:AP6"/>
    <mergeCell ref="G13:AD13"/>
    <mergeCell ref="G14:H14"/>
    <mergeCell ref="I14:J14"/>
    <mergeCell ref="K14:L14"/>
    <mergeCell ref="M14:N14"/>
    <mergeCell ref="O14:P14"/>
    <mergeCell ref="Q14:R14"/>
    <mergeCell ref="B20:E20"/>
    <mergeCell ref="K21:U21"/>
    <mergeCell ref="V21:AD21"/>
    <mergeCell ref="G21:J21"/>
    <mergeCell ref="B7:AP7"/>
    <mergeCell ref="B2:AP2"/>
    <mergeCell ref="B3:D3"/>
    <mergeCell ref="B4:D4"/>
    <mergeCell ref="M3:X3"/>
    <mergeCell ref="M4:X4"/>
    <mergeCell ref="Y3:AG3"/>
    <mergeCell ref="Y4:AG4"/>
    <mergeCell ref="AE13:AP13"/>
    <mergeCell ref="C8:AP8"/>
    <mergeCell ref="C9:AO9"/>
    <mergeCell ref="C10:AP10"/>
    <mergeCell ref="C11:AP11"/>
    <mergeCell ref="C12:AP12"/>
    <mergeCell ref="B13:B14"/>
    <mergeCell ref="C13:C14"/>
    <mergeCell ref="D13:D14"/>
    <mergeCell ref="E13:E14"/>
    <mergeCell ref="F13:F14"/>
    <mergeCell ref="B21:F21"/>
  </mergeCells>
  <pageMargins left="0.7" right="0.7" top="0.75" bottom="0.75" header="0.3" footer="0.3"/>
  <ignoredErrors>
    <ignoredError sqref="H20 J20 L20 N20 P20 R20 T20 V20 X20 Z20 AB2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Programa de Seguridad 1 20__</vt:lpstr>
      <vt:lpstr>Casos Reportados 20__</vt:lpstr>
      <vt:lpstr>Casos Reportados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ZFIP004</cp:lastModifiedBy>
  <cp:lastPrinted>2014-07-04T16:28:44Z</cp:lastPrinted>
  <dcterms:created xsi:type="dcterms:W3CDTF">2014-03-19T16:05:34Z</dcterms:created>
  <dcterms:modified xsi:type="dcterms:W3CDTF">2020-08-24T20:13:14Z</dcterms:modified>
</cp:coreProperties>
</file>