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60" windowHeight="4635"/>
  </bookViews>
  <sheets>
    <sheet name="Estandares Minimos SST" sheetId="9" r:id="rId1"/>
    <sheet name="Calificación" sheetId="10" r:id="rId2"/>
    <sheet name="Bases Estan Minimos SST " sheetId="11" r:id="rId3"/>
  </sheets>
  <definedNames>
    <definedName name="_xlnm.Print_Area" localSheetId="2">'Bases Estan Minimos SST '!$A$1:$H$130</definedName>
    <definedName name="_xlnm.Print_Area" localSheetId="0">'Estandares Minimos SST'!$B$1:$I$132</definedName>
    <definedName name="OLE_LINK1" localSheetId="0">'Estandares Minimos SST'!$B$2</definedName>
  </definedNames>
  <calcPr calcId="145621"/>
</workbook>
</file>

<file path=xl/calcChain.xml><?xml version="1.0" encoding="utf-8"?>
<calcChain xmlns="http://schemas.openxmlformats.org/spreadsheetml/2006/main">
  <c r="G41" i="10" l="1"/>
  <c r="D41" i="10"/>
  <c r="E38" i="10"/>
  <c r="E37" i="10" s="1"/>
  <c r="E35" i="10"/>
  <c r="E34" i="10" s="1"/>
  <c r="F34" i="10" s="1"/>
  <c r="E32" i="10"/>
  <c r="E31" i="10" s="1"/>
  <c r="F31" i="10" s="1"/>
  <c r="E29" i="10"/>
  <c r="F29" i="10" s="1"/>
  <c r="E30" i="10"/>
  <c r="F30" i="10" s="1"/>
  <c r="E25" i="10"/>
  <c r="F25" i="10" s="1"/>
  <c r="E26" i="10"/>
  <c r="F26" i="10" s="1"/>
  <c r="E27" i="10"/>
  <c r="F27" i="10" s="1"/>
  <c r="E12" i="10"/>
  <c r="F12" i="10" s="1"/>
  <c r="E13" i="10"/>
  <c r="F13" i="10" s="1"/>
  <c r="E14" i="10"/>
  <c r="F14" i="10" s="1"/>
  <c r="E15" i="10"/>
  <c r="F15" i="10" s="1"/>
  <c r="E16" i="10"/>
  <c r="F16" i="10" s="1"/>
  <c r="E17" i="10"/>
  <c r="F17" i="10" s="1"/>
  <c r="E18" i="10"/>
  <c r="F18" i="10" s="1"/>
  <c r="E19" i="10"/>
  <c r="F19" i="10" s="1"/>
  <c r="E20" i="10"/>
  <c r="F20" i="10" s="1"/>
  <c r="E21" i="10"/>
  <c r="F21" i="10" s="1"/>
  <c r="E22" i="10"/>
  <c r="F22" i="10" s="1"/>
  <c r="E9" i="10"/>
  <c r="E10" i="10"/>
  <c r="F10" i="10" s="1"/>
  <c r="C37" i="10"/>
  <c r="C34" i="10"/>
  <c r="C31" i="10"/>
  <c r="C28" i="10"/>
  <c r="C24" i="10"/>
  <c r="C11" i="10"/>
  <c r="C8" i="10"/>
  <c r="C41" i="10"/>
  <c r="F35" i="10" l="1"/>
  <c r="F32" i="10"/>
  <c r="E24" i="10"/>
  <c r="F24" i="10" s="1"/>
  <c r="E11" i="10"/>
  <c r="F11" i="10" s="1"/>
  <c r="E8" i="10"/>
  <c r="F8" i="10" s="1"/>
  <c r="E28" i="10"/>
  <c r="F28" i="10" s="1"/>
  <c r="F9" i="10"/>
  <c r="F38" i="10"/>
  <c r="F37" i="10"/>
  <c r="E41" i="10" l="1"/>
</calcChain>
</file>

<file path=xl/sharedStrings.xml><?xml version="1.0" encoding="utf-8"?>
<sst xmlns="http://schemas.openxmlformats.org/spreadsheetml/2006/main" count="972" uniqueCount="383">
  <si>
    <t>ESTÁNDARES MÍNIMOS DEL SISTEMA DE GESTIÓN DE LA SEGURIDAD Y SALUD EN EL TRABAJO EN EL MARCO DEL SISTEMA DE GARANTÍA DE CALIDAD DEL SISTEMA GENERAL DE RIESGOS LABORALES</t>
  </si>
  <si>
    <t>CONVENCIONES</t>
  </si>
  <si>
    <t>Estándares mínimos para empleadores o contratantes con trabajadores dependientes, cooperados, en misión o contratistas</t>
  </si>
  <si>
    <t>I. PLANEAR</t>
  </si>
  <si>
    <t>1.   RECURSOS (15%)</t>
  </si>
  <si>
    <t>E1.1 Estándar: Recursos financieros, técnicos humanos y de otra índole (7.5%)</t>
  </si>
  <si>
    <t>Item</t>
  </si>
  <si>
    <t>CRITERIO</t>
  </si>
  <si>
    <t>CT</t>
  </si>
  <si>
    <t>NC</t>
  </si>
  <si>
    <t>NA</t>
  </si>
  <si>
    <t>NV</t>
  </si>
  <si>
    <t>MARCO LEGAL</t>
  </si>
  <si>
    <t>ACCIONES PARA LA MEJORA</t>
  </si>
  <si>
    <t>REGISTRO DE EVIDENCIA</t>
  </si>
  <si>
    <t>1.1.1</t>
  </si>
  <si>
    <t>La Alta Dirección designó un responsable del Sistema de Gestión de la  Seguridad  y  Salud en   el   Trabajo   (SG-SST), quien tiene asignadas responsabilidades específicas y es una persona  con  contrato laboral  o con contrato de prestación de servicios.
Si la persona está vinculada mediante  un contrato laboral, como mínimo debe acreditar formación como profesional universitario en seguridad y salud en el trabajo o profesional con posgrado en seguridad y salud en el trabajo o en alguna de sus   áreas  afines y tener vigente  su licencia de SST.
Si la persona  está vinculada mediante  un contrato  de prestación de servicios debe cumplir con lo establecido en la Resolución  4502  de 2012 del Ministerio de Salud y Protección Social o la que la modifique, adicione o sustituya.
En los sitios del país donde no  se encuentran personas con el    perfil descrito del  responsable del SG-SST puede acreditar   como mínimo, formación como técnico profesional o tecnólogo en  seguridad  y  salud en el trabajo o en alguna de sus áreas afines y tener  vigente su licencia SST.
Nota 1: Para ajustarse al   presente   estándar se deberá tener en cuenta el número total de trabajadores independientemente de su forma de contratación o vinculación (En el caso que se incremente o disminuya la cantidad de trabajadores, independiente de su forma  de  contratación o vinculación, los empleadores deberán ajustar el perfil del responsable de acuerdo con  lo establecido en la presente resolución). Nota 2: El designar a una persona responsable  de  la SST,  no exime al empleador  o contratante    de    sus propias responsabilidades frente a la seguridad y salud  de sus trabajadores.
Nota 3: Periodo de transición: El empleador podrá demostrar que el responsable del SG - SST vinculado a través de contrato laboral, se encuentra en   proceso de formación para cumplir  el  perfil descrito;   esta transición solo será válida hasta el  31  de julio de  2018. Nota 4: La designación del    responsable   del SG – SST no necesariamente implica la creación de un nuevo cargo, ni aumento en la nómina de la empresa.</t>
  </si>
  <si>
    <t>Decreto 1072/2015, Art. 2.2.4.6.8 numerales 2 y 10.
Resolución 4502/2012
Decreto 1295/1994, Art. 26.
Decreto 1607/2002 Arts. 2 y 3.</t>
  </si>
  <si>
    <t>1.1.2</t>
  </si>
  <si>
    <t>La  empresa  asignó  y documentó las responsabilidades específicas en  SST  a todos los niveles de la organización,  para  la implementación y mejora continua del Sistema de Gestión en Seguridad y Salud en el Trabajo.</t>
  </si>
  <si>
    <t>Decreto 1072/2015 Art 2.2.4.6.8 numeral  2,  Art 2.2.4.6.12 numeral 2</t>
  </si>
  <si>
    <t>1.1.3</t>
  </si>
  <si>
    <t>La  empresa  define  y asigna los recursos financieros, humanos, técnicos y de otra índole, requeridos para la implementación, mantenimiento y continuidad del Sistema de Gestión en Seguridad y Salud en el Trabajo.</t>
  </si>
  <si>
    <t>Decreto 1072/2015,  Art. 2.2.4.6.8. numeral  4,   Art  2.2.4.6.17. numeral 2.5.</t>
  </si>
  <si>
    <t>1.1.4</t>
  </si>
  <si>
    <t>Todos los trabajadores, independientemente de su forma de vinculación o contratación están afiliados al Sistema General de Riesgos Laborales y el pago de los aportes se realiza conforme a la normatividad y en la respectiva   clase de riesgo.</t>
  </si>
  <si>
    <t>Decreto 2090/2003 Art. 5.
Ley 1562/2012 Art. 2, 6 y 7.
Decreto 1295/1994  Art.4, 16,  21  y  23.
Decreto 1072/2015 Art. 2.2.4.2.2.5.
2.2.4.2.2.6. y 2.2.4.2.2.13.
Decreto 1072/2015 Art. 2.2.4.2.3.4.
Decreto 1072/2015 Art. 2.2.4.2.4.3.
Decreto 1072/2015  Art. 2.2.4.3.7.
Ley 150/2007 Art. 23.
Decreto 1072/2015. Art. 2.2.4.6.28. numeral 3.
Decreto 1072/2015   Arts. 2.2.1.6.1.3 y 2.2.1.6.1.4.
Decreto 1072/2015   Arts. 2.2.1.6.4.6.y 2.2.1.6.4.7.</t>
  </si>
  <si>
    <t>1.1.5</t>
  </si>
  <si>
    <t>Si   aplica,  se tienen plenamente identificados  los trabajadores que  se dediquen  en  forma permanente al ejercicio de  las  actividades  de alto riesgos del Decreto 2090 de 2003 o de las normas que lo adicionen,   modifiquen o complementen y se les está   cotizando el monto  establecido  en la norma al sistema de pensiones.: 
1. Trabajos en minería que impliquen prestar el servicio en socavones o en subterráneos.
2. Trabajos que impliquen la exposición a altas temperaturas, por encima de los valores
límites permisibles, determinados por las normas técnicas de salud de salud ocupacional.
3. Trabajos con exposición a radiaciones ionizantes.
4. Trabajos con exposición a sustancias comprobadamente cancerígenas.
5. En la Unidad Administrativa Especial de Aeronáutica Civil o la entidad que haga sus veces, la actividad de los técnicos aeronáuticos con funciones de controladores de tránsito aéreo, con licencia expedida o reconocida por la Oficina de Registro de la Unidad Administrativa
Especial de Aeronáutica Civil, de conformidad con las normas vigentes.
6. En los Cuerpos de Bomberos, la actividad relacionada con la función específica de actuar en operaciones de extinción de incendios.
7. En el Instituto Nacional Penitenciario y Carcelario, Inpec, la actividad del personal dedicado a la custodia y vigilancia de los internos en los centros de reclusión carcelaria, durante el tiempo en el que ejecuten dicha labor. Así mismo, el personal que labore en las actividades antes señaladas en otros establecimientos carcelarios, con excepción de aquellos administrados por la fuerza pública</t>
  </si>
  <si>
    <t>Decreto 2090 de 2003</t>
  </si>
  <si>
    <t>1.1.6</t>
  </si>
  <si>
    <t>La empresa cuenta, de acuerdo con el número de trabajadores con:
Vigia en Seguridad y Salud en el Trabajo para empresas de menos de diez (10) de trabajadores.
Comité Paritario en Seguridad y Salud en el Trabajo para empresas de diez (10) o más trabajadores.</t>
  </si>
  <si>
    <t>Resolución 2013/1986   Arts. 2, 3  y  11.
Resolución 1401/2007 Art. 4 numeral 5 y Art. 7.
Decreto 1295/1994 Art. 35  literal  c),  Art 63.
Decreto 1072/2015 Art. 2.2.4.1.6.
Decreto 1072/2015 Art. 2.2.4.6.2. parágrafo 2, Art. 2.2.4.6.8. numeral  9, Art.2.2.4.6.11. parágrafo 1,  Art. 2.2.4.6.12. numeral  10,  Art. 2.2.4.6.32. parágrafo 2, Art. 2.2.4.6.34. numeral 4</t>
  </si>
  <si>
    <t>1.1.7</t>
  </si>
  <si>
    <t>El Vigia en Seguridad y Salud en el Trabajo y los miembros del Comité Paritario en Seguridad y Salud en el Trabajo y sus respectivos (Principales y Suplentes) se encuentran capacitados   para poder cumplir las responsabilidades que les asigna la Ley .</t>
  </si>
  <si>
    <t>Decreto 1072/2015     Art.
2.2.4.6.2. parágrafo 2, Art.
2.2.4.6.8. numeral 9, Art.2.2.4.6.11. parágrafo 1,  Art. 2.2.4.6.12. numeral  10,  Art. 2.2.4.6.32. parágrafo 2, Art. 2.2.4.6.34. numeral 4</t>
  </si>
  <si>
    <t>1.1.8</t>
  </si>
  <si>
    <t>La  empresa  conformó el Comité de Convivencia Laboral y este funciona de acuerdo a la normatividad vigente</t>
  </si>
  <si>
    <t>Resolución 652/2012 Arts. 1, 2, 6, 7 y 8.
Resolución 1356/2012  Art.
1,2 y 3.</t>
  </si>
  <si>
    <t>E1.2 Estándar: Capacitación en el Sistema de Gestión de la Seguridad y Salud (7.5%)</t>
  </si>
  <si>
    <t>1.2.1</t>
  </si>
  <si>
    <t>Se cuenta con un programa  de capacitación anual en promoción y prevención,   que incluye los riesgos prioritarios, extensivo a todos los niveles de la organización  y  el mismo se ejecuta.</t>
  </si>
  <si>
    <t>Decreto 1072/2015 Art 2.2.4.6.11,  Art 2.2.4.6.12 numeral 6</t>
  </si>
  <si>
    <t>1.2.2</t>
  </si>
  <si>
    <t>Todos los trabajadores, independientemente de su forma de vinculación y/o contratación y de manera previa al inicio de sus labores, reciben capacitación, inducción y reinducción en aspectos generales y específicos de las actividades a realizar que  incluya  entre otros,  la  identificación y  control  de  los peligros  en su trabajo, y   la   prevención   de accidentes de trabajo y enfermedades laborales.
Así mismo se proporcionan  las capacitaciones en SST de acuerdo con las necesidades identificadas.</t>
  </si>
  <si>
    <t>Decreto 1072/2015     Art.
2.2.4.6.8. numeral   8,   Art.
2.2.4.6.11. parágrafo 2, Art.
2.2.4.6.12. numeral   6,   Art.
2.2.4.6.13. numeral   4,   Art.
2.2.4.6.28. numeral  4.
Decreto 1072/2015  Art. 2.2.4.2.4.2.
Resolución 2400/1979 Art 2. literal g).</t>
  </si>
  <si>
    <t>1.2.3</t>
  </si>
  <si>
    <t>Los  responsables  del Sistema de Gestión de Seguridad y Salud en el trabajo cuentan con el certificado de aprobación  del  curso de capacitación virtual de  50  horas  definido por el Ministerio del Trabajo.</t>
  </si>
  <si>
    <t>Decreto 1072/2015  Art. 2.2.4.6.35</t>
  </si>
  <si>
    <r>
      <t>2.</t>
    </r>
    <r>
      <rPr>
        <b/>
        <sz val="10"/>
        <color indexed="8"/>
        <rFont val="Arial"/>
        <family val="2"/>
      </rPr>
      <t xml:space="preserve">  </t>
    </r>
    <r>
      <rPr>
        <b/>
        <sz val="10"/>
        <color indexed="8"/>
        <rFont val="Arial"/>
        <family val="2"/>
      </rPr>
      <t xml:space="preserve"> </t>
    </r>
    <r>
      <rPr>
        <b/>
        <sz val="10"/>
        <color indexed="8"/>
        <rFont val="Arial"/>
        <family val="2"/>
      </rPr>
      <t>G</t>
    </r>
    <r>
      <rPr>
        <b/>
        <sz val="10"/>
        <color indexed="8"/>
        <rFont val="Arial"/>
        <family val="2"/>
      </rPr>
      <t>E</t>
    </r>
    <r>
      <rPr>
        <b/>
        <sz val="10"/>
        <color indexed="8"/>
        <rFont val="Arial"/>
        <family val="2"/>
      </rPr>
      <t>S</t>
    </r>
    <r>
      <rPr>
        <b/>
        <sz val="10"/>
        <color indexed="8"/>
        <rFont val="Arial"/>
        <family val="2"/>
      </rPr>
      <t>T</t>
    </r>
    <r>
      <rPr>
        <b/>
        <sz val="10"/>
        <color indexed="8"/>
        <rFont val="Arial"/>
        <family val="2"/>
      </rPr>
      <t>I</t>
    </r>
    <r>
      <rPr>
        <b/>
        <sz val="10"/>
        <color indexed="8"/>
        <rFont val="Arial"/>
        <family val="2"/>
      </rPr>
      <t>Ó</t>
    </r>
    <r>
      <rPr>
        <b/>
        <sz val="10"/>
        <color indexed="8"/>
        <rFont val="Arial"/>
        <family val="2"/>
      </rPr>
      <t>N</t>
    </r>
    <r>
      <rPr>
        <b/>
        <sz val="10"/>
        <color indexed="8"/>
        <rFont val="Arial"/>
        <family val="2"/>
      </rPr>
      <t xml:space="preserve"> </t>
    </r>
    <r>
      <rPr>
        <b/>
        <sz val="10"/>
        <color indexed="8"/>
        <rFont val="Arial"/>
        <family val="2"/>
      </rPr>
      <t>IN</t>
    </r>
    <r>
      <rPr>
        <b/>
        <sz val="10"/>
        <color indexed="8"/>
        <rFont val="Arial"/>
        <family val="2"/>
      </rPr>
      <t>T</t>
    </r>
    <r>
      <rPr>
        <b/>
        <sz val="10"/>
        <color indexed="8"/>
        <rFont val="Arial"/>
        <family val="2"/>
      </rPr>
      <t>E</t>
    </r>
    <r>
      <rPr>
        <b/>
        <sz val="10"/>
        <color indexed="8"/>
        <rFont val="Arial"/>
        <family val="2"/>
      </rPr>
      <t>G</t>
    </r>
    <r>
      <rPr>
        <b/>
        <sz val="10"/>
        <color indexed="8"/>
        <rFont val="Arial"/>
        <family val="2"/>
      </rPr>
      <t>R</t>
    </r>
    <r>
      <rPr>
        <b/>
        <sz val="10"/>
        <color indexed="8"/>
        <rFont val="Arial"/>
        <family val="2"/>
      </rPr>
      <t>A</t>
    </r>
    <r>
      <rPr>
        <b/>
        <sz val="10"/>
        <color indexed="8"/>
        <rFont val="Arial"/>
        <family val="2"/>
      </rPr>
      <t>L</t>
    </r>
    <r>
      <rPr>
        <b/>
        <sz val="10"/>
        <color indexed="8"/>
        <rFont val="Arial"/>
        <family val="2"/>
      </rPr>
      <t xml:space="preserve"> </t>
    </r>
    <r>
      <rPr>
        <b/>
        <sz val="10"/>
        <color indexed="8"/>
        <rFont val="Arial"/>
        <family val="2"/>
      </rPr>
      <t>D</t>
    </r>
    <r>
      <rPr>
        <b/>
        <sz val="10"/>
        <color indexed="8"/>
        <rFont val="Arial"/>
        <family val="2"/>
      </rPr>
      <t>E</t>
    </r>
    <r>
      <rPr>
        <b/>
        <sz val="10"/>
        <color indexed="8"/>
        <rFont val="Arial"/>
        <family val="2"/>
      </rPr>
      <t>L</t>
    </r>
    <r>
      <rPr>
        <b/>
        <sz val="10"/>
        <color indexed="8"/>
        <rFont val="Arial"/>
        <family val="2"/>
      </rPr>
      <t xml:space="preserve"> </t>
    </r>
    <r>
      <rPr>
        <b/>
        <sz val="10"/>
        <color indexed="8"/>
        <rFont val="Arial"/>
        <family val="2"/>
      </rPr>
      <t>S</t>
    </r>
    <r>
      <rPr>
        <b/>
        <sz val="10"/>
        <color indexed="8"/>
        <rFont val="Arial"/>
        <family val="2"/>
      </rPr>
      <t>I</t>
    </r>
    <r>
      <rPr>
        <b/>
        <sz val="10"/>
        <color indexed="8"/>
        <rFont val="Arial"/>
        <family val="2"/>
      </rPr>
      <t>S</t>
    </r>
    <r>
      <rPr>
        <b/>
        <sz val="10"/>
        <color indexed="8"/>
        <rFont val="Arial"/>
        <family val="2"/>
      </rPr>
      <t>T</t>
    </r>
    <r>
      <rPr>
        <b/>
        <sz val="10"/>
        <color indexed="8"/>
        <rFont val="Arial"/>
        <family val="2"/>
      </rPr>
      <t>E</t>
    </r>
    <r>
      <rPr>
        <b/>
        <sz val="10"/>
        <color indexed="8"/>
        <rFont val="Arial"/>
        <family val="2"/>
      </rPr>
      <t>M</t>
    </r>
    <r>
      <rPr>
        <b/>
        <sz val="10"/>
        <color indexed="8"/>
        <rFont val="Arial"/>
        <family val="2"/>
      </rPr>
      <t>A</t>
    </r>
    <r>
      <rPr>
        <b/>
        <sz val="10"/>
        <color indexed="8"/>
        <rFont val="Arial"/>
        <family val="2"/>
      </rPr>
      <t xml:space="preserve"> </t>
    </r>
    <r>
      <rPr>
        <b/>
        <sz val="10"/>
        <color indexed="8"/>
        <rFont val="Arial"/>
        <family val="2"/>
      </rPr>
      <t>DE</t>
    </r>
    <r>
      <rPr>
        <b/>
        <sz val="10"/>
        <color indexed="8"/>
        <rFont val="Arial"/>
        <family val="2"/>
      </rPr>
      <t xml:space="preserve"> </t>
    </r>
    <r>
      <rPr>
        <b/>
        <sz val="10"/>
        <color indexed="8"/>
        <rFont val="Arial"/>
        <family val="2"/>
      </rPr>
      <t>L</t>
    </r>
    <r>
      <rPr>
        <b/>
        <sz val="10"/>
        <color indexed="8"/>
        <rFont val="Arial"/>
        <family val="2"/>
      </rPr>
      <t>A</t>
    </r>
    <r>
      <rPr>
        <b/>
        <sz val="10"/>
        <color indexed="8"/>
        <rFont val="Arial"/>
        <family val="2"/>
      </rPr>
      <t xml:space="preserve"> </t>
    </r>
    <r>
      <rPr>
        <b/>
        <sz val="10"/>
        <color indexed="8"/>
        <rFont val="Arial"/>
        <family val="2"/>
      </rPr>
      <t>S</t>
    </r>
    <r>
      <rPr>
        <b/>
        <sz val="10"/>
        <color indexed="8"/>
        <rFont val="Arial"/>
        <family val="2"/>
      </rPr>
      <t>E</t>
    </r>
    <r>
      <rPr>
        <b/>
        <sz val="10"/>
        <color indexed="8"/>
        <rFont val="Arial"/>
        <family val="2"/>
      </rPr>
      <t>G</t>
    </r>
    <r>
      <rPr>
        <b/>
        <sz val="10"/>
        <color indexed="8"/>
        <rFont val="Arial"/>
        <family val="2"/>
      </rPr>
      <t>U</t>
    </r>
    <r>
      <rPr>
        <b/>
        <sz val="10"/>
        <color indexed="8"/>
        <rFont val="Arial"/>
        <family val="2"/>
      </rPr>
      <t>R</t>
    </r>
    <r>
      <rPr>
        <b/>
        <sz val="10"/>
        <color indexed="8"/>
        <rFont val="Arial"/>
        <family val="2"/>
      </rPr>
      <t>I</t>
    </r>
    <r>
      <rPr>
        <b/>
        <sz val="10"/>
        <color indexed="8"/>
        <rFont val="Arial"/>
        <family val="2"/>
      </rPr>
      <t>D</t>
    </r>
    <r>
      <rPr>
        <b/>
        <sz val="10"/>
        <color indexed="8"/>
        <rFont val="Arial"/>
        <family val="2"/>
      </rPr>
      <t>A</t>
    </r>
    <r>
      <rPr>
        <b/>
        <sz val="10"/>
        <color indexed="8"/>
        <rFont val="Arial"/>
        <family val="2"/>
      </rPr>
      <t>D</t>
    </r>
    <r>
      <rPr>
        <b/>
        <sz val="10"/>
        <color indexed="8"/>
        <rFont val="Arial"/>
        <family val="2"/>
      </rPr>
      <t xml:space="preserve"> </t>
    </r>
    <r>
      <rPr>
        <b/>
        <sz val="10"/>
        <color indexed="8"/>
        <rFont val="Arial"/>
        <family val="2"/>
      </rPr>
      <t>Y</t>
    </r>
    <r>
      <rPr>
        <b/>
        <sz val="10"/>
        <color indexed="8"/>
        <rFont val="Arial"/>
        <family val="2"/>
      </rPr>
      <t xml:space="preserve"> </t>
    </r>
    <r>
      <rPr>
        <b/>
        <sz val="10"/>
        <color indexed="8"/>
        <rFont val="Arial"/>
        <family val="2"/>
      </rPr>
      <t>S</t>
    </r>
    <r>
      <rPr>
        <b/>
        <sz val="10"/>
        <color indexed="8"/>
        <rFont val="Arial"/>
        <family val="2"/>
      </rPr>
      <t>A</t>
    </r>
    <r>
      <rPr>
        <b/>
        <sz val="10"/>
        <color indexed="8"/>
        <rFont val="Arial"/>
        <family val="2"/>
      </rPr>
      <t>LUD</t>
    </r>
    <r>
      <rPr>
        <b/>
        <sz val="10"/>
        <color indexed="8"/>
        <rFont val="Arial"/>
        <family val="2"/>
      </rPr>
      <t xml:space="preserve"> </t>
    </r>
    <r>
      <rPr>
        <b/>
        <sz val="10"/>
        <color indexed="8"/>
        <rFont val="Arial"/>
        <family val="2"/>
      </rPr>
      <t>E</t>
    </r>
    <r>
      <rPr>
        <b/>
        <sz val="10"/>
        <color indexed="8"/>
        <rFont val="Arial"/>
        <family val="2"/>
      </rPr>
      <t>N</t>
    </r>
    <r>
      <rPr>
        <b/>
        <sz val="10"/>
        <color indexed="8"/>
        <rFont val="Arial"/>
        <family val="2"/>
      </rPr>
      <t xml:space="preserve"> </t>
    </r>
    <r>
      <rPr>
        <b/>
        <sz val="10"/>
        <color indexed="8"/>
        <rFont val="Arial"/>
        <family val="2"/>
      </rPr>
      <t>E</t>
    </r>
    <r>
      <rPr>
        <b/>
        <sz val="10"/>
        <color indexed="8"/>
        <rFont val="Arial"/>
        <family val="2"/>
      </rPr>
      <t>L</t>
    </r>
    <r>
      <rPr>
        <b/>
        <sz val="10"/>
        <color indexed="8"/>
        <rFont val="Arial"/>
        <family val="2"/>
      </rPr>
      <t xml:space="preserve"> </t>
    </r>
    <r>
      <rPr>
        <b/>
        <sz val="10"/>
        <color indexed="8"/>
        <rFont val="Arial"/>
        <family val="2"/>
      </rPr>
      <t>T</t>
    </r>
    <r>
      <rPr>
        <b/>
        <sz val="10"/>
        <color indexed="8"/>
        <rFont val="Arial"/>
        <family val="2"/>
      </rPr>
      <t>R</t>
    </r>
    <r>
      <rPr>
        <b/>
        <sz val="10"/>
        <color indexed="8"/>
        <rFont val="Arial"/>
        <family val="2"/>
      </rPr>
      <t>A</t>
    </r>
    <r>
      <rPr>
        <b/>
        <sz val="10"/>
        <color indexed="8"/>
        <rFont val="Arial"/>
        <family val="2"/>
      </rPr>
      <t>B</t>
    </r>
    <r>
      <rPr>
        <b/>
        <sz val="10"/>
        <color indexed="8"/>
        <rFont val="Arial"/>
        <family val="2"/>
      </rPr>
      <t>A</t>
    </r>
    <r>
      <rPr>
        <b/>
        <sz val="10"/>
        <color indexed="8"/>
        <rFont val="Arial"/>
        <family val="2"/>
      </rPr>
      <t>J</t>
    </r>
    <r>
      <rPr>
        <b/>
        <sz val="10"/>
        <color indexed="8"/>
        <rFont val="Arial"/>
        <family val="2"/>
      </rPr>
      <t>O</t>
    </r>
    <r>
      <rPr>
        <b/>
        <sz val="10"/>
        <color indexed="8"/>
        <rFont val="Arial"/>
        <family val="2"/>
      </rPr>
      <t xml:space="preserve"> </t>
    </r>
    <r>
      <rPr>
        <b/>
        <sz val="10"/>
        <color indexed="8"/>
        <rFont val="Arial"/>
        <family val="2"/>
      </rPr>
      <t>(</t>
    </r>
    <r>
      <rPr>
        <b/>
        <sz val="10"/>
        <color indexed="8"/>
        <rFont val="Arial"/>
        <family val="2"/>
      </rPr>
      <t>1</t>
    </r>
    <r>
      <rPr>
        <b/>
        <sz val="10"/>
        <color indexed="8"/>
        <rFont val="Arial"/>
        <family val="2"/>
      </rPr>
      <t>5</t>
    </r>
    <r>
      <rPr>
        <b/>
        <sz val="10"/>
        <color indexed="8"/>
        <rFont val="Arial"/>
        <family val="2"/>
      </rPr>
      <t>%</t>
    </r>
    <r>
      <rPr>
        <b/>
        <sz val="10"/>
        <color indexed="8"/>
        <rFont val="Arial"/>
        <family val="2"/>
      </rPr>
      <t>)</t>
    </r>
  </si>
  <si>
    <t>E2.1 Estándar: Política de Seguridad y Salud en el Trabajo (1%)</t>
  </si>
  <si>
    <t>2.1.1</t>
  </si>
  <si>
    <t>En   el  Sistema   de Gestión  de  Seguridad y Salud en el Trabajo (SG-SST)   se establece por escrito la Política   de Seguridad y Salud en el trabajo, es comunicada al Comité Paritario de Seguridad y Salud en el Trabajo o al Vigía de seguridad y salud en el trabajo.
La Política es fechada y    firmada    por el representante legal, expresa el compromiso de la alta dirección, el alcance   sobre   todos los centros de trabajo y todos sus trabajadores independientemente de  su  forma vinculación y/o contratación, es revisada, como mínimo una vez al año,   hace parte  de  las  políticas de gestión de la empresa, se encuentra difundida y accesible para todos los niveles de la organización. Incluye  como  mínimo el    compromiso   con:
-   La  identificación de los peligros, evaluación   y valoración de los riesgos y establece los respectivos   controles.
-   Proteger  la seguridad y salud de todos los trabajadores, mediante la mejora continua
-   El   cumplimiento de la normatividad vigente aplicable en materia de riesgos laborales.</t>
  </si>
  <si>
    <t>Decreto 1072/2015   Arts.
2.2.4.6.5. 2.2.4.6.6. 2.2.4.6.7.           y 2.2.4.6.8. Numeral 1</t>
  </si>
  <si>
    <t>E2.2 Estándar: Objetivos del Sistema de Gestión de la Seguridad y Salud en el Trabajo SG-SST (1%)</t>
  </si>
  <si>
    <t>2.2.1</t>
  </si>
  <si>
    <t>Están definidos los objetivos del Sistema de Gestión en Seguridad y Salud en el Trabajo y ellos se expresan de conformidad con la política de Seguridad y Salud en el Trabajo, son claros, medibles, cuantificables y tienen metas,    coherentes con el plan de trabajo anual, compatibles con la normatividad vigente, se encuentran documentados, son comunicados a los trabajadores, son revisados y  evaluados mínimo una vez al año, actualizados de ser necesario, están acorde a  las prioridades definidas y se   encuentran firmados por el empleador.</t>
  </si>
  <si>
    <t>Decreto 1072/2015,  Arts.
2.2.4.6.12. numeral 1, 2.2.4.6.17. numeral   2.2    y
2.2.4.6.18.</t>
  </si>
  <si>
    <t>E2.3 Estándar: Evaluación inicial del Sistema de Gestión – Seguridad y Salud en el Trabajo (1%)</t>
  </si>
  <si>
    <t>2.3.1</t>
  </si>
  <si>
    <t>La empresa  realizó la evaluación inicial del Sistema de Gestión de la  Seguridad  y  Salud en el Trabajo, identificando las prioridades para establecer el plan de trabajo anual o para la actualización del existente y fue realizada     por el responsable del Sistema de Gestión en Seguridad y Salud en el Trabajo o si fue contratada, por la empresa con personal externo con licencia en Seguridad y Salud en el Trabajo</t>
  </si>
  <si>
    <t>Decreto1072/2015     Art.
2.2.4.6.16.
Resolución 4502/2012   Arts. 1 y 4</t>
  </si>
  <si>
    <t>E2.4 Estándar: Plan Anual de Trabajo (2%)</t>
  </si>
  <si>
    <t>2.4.1</t>
  </si>
  <si>
    <t>La  empresa  diseña  y define    un    plan    de trabajo  anual  para  el cumplimiento del Sistema de Gestión en Seguridad y Salud en el   Trabajo,   el   cual identifica los objetivos, metas, responsabilidades, recursos,   cronograma de actividades y debe estar   firmado  por   el empleador       y  el responsable el Sistema de Gestión en Seguridad y Salud en el Trabajo.</t>
  </si>
  <si>
    <t>Decreto 1072/2015   Arts.
2.2.4.6.8. numeral           7,
2.2.4.6.12. numeral           5,
2.2.4.6.17. numeral   2.3    y parágrafo 2, 2.2.4.6.20. numeral   3,   Art. 2.2.4.6.21. numeral   2,   Art. 2.2.4.6.22. numeral 3</t>
  </si>
  <si>
    <t>E2.5 Estándar: Conservación de la documentación (2%)</t>
  </si>
  <si>
    <t>2.5.1</t>
  </si>
  <si>
    <t>La    empresa    cuenta con un sistema de archivo o retención documental, para los registros y documentos que soportan el Sistema de Gestión de la  Seguridad  y  Salud en el trabajo</t>
  </si>
  <si>
    <t>Decreto 1072/2015     Art.
2.2.4.6.13.</t>
  </si>
  <si>
    <t>E2.6 Estándar: Rendición de cuentas (1%)</t>
  </si>
  <si>
    <t>2.6.1</t>
  </si>
  <si>
    <t>Quienes tengan responsabilidad sobre el Sistema de Gestión de  la  Seguridad  y Salud en el Trabajo, rinden cuentas anualmente sobre su desempeño.</t>
  </si>
  <si>
    <t>Decreto 1072/2015     Art.
2.2.4.6.8. numeral 3</t>
  </si>
  <si>
    <r>
      <t>E</t>
    </r>
    <r>
      <rPr>
        <b/>
        <sz val="10"/>
        <color indexed="8"/>
        <rFont val="Arial"/>
        <family val="2"/>
      </rPr>
      <t>2.7</t>
    </r>
    <r>
      <rPr>
        <b/>
        <sz val="10"/>
        <color indexed="8"/>
        <rFont val="Arial"/>
        <family val="2"/>
      </rPr>
      <t xml:space="preserve"> </t>
    </r>
    <r>
      <rPr>
        <b/>
        <sz val="10"/>
        <color indexed="8"/>
        <rFont val="Arial"/>
        <family val="2"/>
      </rPr>
      <t>E</t>
    </r>
    <r>
      <rPr>
        <b/>
        <sz val="10"/>
        <color indexed="8"/>
        <rFont val="Arial"/>
        <family val="2"/>
      </rPr>
      <t>stá</t>
    </r>
    <r>
      <rPr>
        <b/>
        <sz val="10"/>
        <color indexed="8"/>
        <rFont val="Arial"/>
        <family val="2"/>
      </rPr>
      <t>n</t>
    </r>
    <r>
      <rPr>
        <b/>
        <sz val="10"/>
        <color indexed="8"/>
        <rFont val="Arial"/>
        <family val="2"/>
      </rPr>
      <t>d</t>
    </r>
    <r>
      <rPr>
        <b/>
        <sz val="10"/>
        <color indexed="8"/>
        <rFont val="Arial"/>
        <family val="2"/>
      </rPr>
      <t>a</t>
    </r>
    <r>
      <rPr>
        <b/>
        <sz val="10"/>
        <color indexed="8"/>
        <rFont val="Arial"/>
        <family val="2"/>
      </rPr>
      <t>r</t>
    </r>
    <r>
      <rPr>
        <b/>
        <sz val="10"/>
        <color indexed="8"/>
        <rFont val="Arial"/>
        <family val="2"/>
      </rPr>
      <t>:</t>
    </r>
    <r>
      <rPr>
        <b/>
        <sz val="10"/>
        <color indexed="8"/>
        <rFont val="Arial"/>
        <family val="2"/>
      </rPr>
      <t xml:space="preserve"> </t>
    </r>
    <r>
      <rPr>
        <b/>
        <sz val="10"/>
        <color indexed="8"/>
        <rFont val="Arial"/>
        <family val="2"/>
      </rPr>
      <t>N</t>
    </r>
    <r>
      <rPr>
        <b/>
        <sz val="10"/>
        <color indexed="8"/>
        <rFont val="Arial"/>
        <family val="2"/>
      </rPr>
      <t>o</t>
    </r>
    <r>
      <rPr>
        <b/>
        <sz val="10"/>
        <color indexed="8"/>
        <rFont val="Arial"/>
        <family val="2"/>
      </rPr>
      <t>r</t>
    </r>
    <r>
      <rPr>
        <b/>
        <sz val="10"/>
        <color indexed="8"/>
        <rFont val="Arial"/>
        <family val="2"/>
      </rPr>
      <t>m</t>
    </r>
    <r>
      <rPr>
        <b/>
        <sz val="10"/>
        <color indexed="8"/>
        <rFont val="Arial"/>
        <family val="2"/>
      </rPr>
      <t>ati</t>
    </r>
    <r>
      <rPr>
        <b/>
        <sz val="10"/>
        <color indexed="8"/>
        <rFont val="Arial"/>
        <family val="2"/>
      </rPr>
      <t>v</t>
    </r>
    <r>
      <rPr>
        <b/>
        <sz val="10"/>
        <color indexed="8"/>
        <rFont val="Arial"/>
        <family val="2"/>
      </rPr>
      <t>idad</t>
    </r>
    <r>
      <rPr>
        <b/>
        <sz val="10"/>
        <color indexed="8"/>
        <rFont val="Arial"/>
        <family val="2"/>
      </rPr>
      <t xml:space="preserve"> </t>
    </r>
    <r>
      <rPr>
        <b/>
        <sz val="10"/>
        <color indexed="8"/>
        <rFont val="Arial"/>
        <family val="2"/>
      </rPr>
      <t>na</t>
    </r>
    <r>
      <rPr>
        <b/>
        <sz val="10"/>
        <color indexed="8"/>
        <rFont val="Arial"/>
        <family val="2"/>
      </rPr>
      <t>c</t>
    </r>
    <r>
      <rPr>
        <b/>
        <sz val="10"/>
        <color indexed="8"/>
        <rFont val="Arial"/>
        <family val="2"/>
      </rPr>
      <t>io</t>
    </r>
    <r>
      <rPr>
        <b/>
        <sz val="10"/>
        <color indexed="8"/>
        <rFont val="Arial"/>
        <family val="2"/>
      </rPr>
      <t>n</t>
    </r>
    <r>
      <rPr>
        <b/>
        <sz val="10"/>
        <color indexed="8"/>
        <rFont val="Arial"/>
        <family val="2"/>
      </rPr>
      <t>al</t>
    </r>
    <r>
      <rPr>
        <b/>
        <sz val="10"/>
        <color indexed="8"/>
        <rFont val="Arial"/>
        <family val="2"/>
      </rPr>
      <t xml:space="preserve"> </t>
    </r>
    <r>
      <rPr>
        <b/>
        <sz val="10"/>
        <color indexed="8"/>
        <rFont val="Arial"/>
        <family val="2"/>
      </rPr>
      <t>v</t>
    </r>
    <r>
      <rPr>
        <b/>
        <sz val="10"/>
        <color indexed="8"/>
        <rFont val="Arial"/>
        <family val="2"/>
      </rPr>
      <t>ige</t>
    </r>
    <r>
      <rPr>
        <b/>
        <sz val="10"/>
        <color indexed="8"/>
        <rFont val="Arial"/>
        <family val="2"/>
      </rPr>
      <t>n</t>
    </r>
    <r>
      <rPr>
        <b/>
        <sz val="10"/>
        <color indexed="8"/>
        <rFont val="Arial"/>
        <family val="2"/>
      </rPr>
      <t>t</t>
    </r>
    <r>
      <rPr>
        <b/>
        <sz val="10"/>
        <color indexed="8"/>
        <rFont val="Arial"/>
        <family val="2"/>
      </rPr>
      <t>e</t>
    </r>
    <r>
      <rPr>
        <b/>
        <sz val="10"/>
        <color indexed="8"/>
        <rFont val="Arial"/>
        <family val="2"/>
      </rPr>
      <t xml:space="preserve"> </t>
    </r>
    <r>
      <rPr>
        <b/>
        <sz val="10"/>
        <color indexed="8"/>
        <rFont val="Arial"/>
        <family val="2"/>
      </rPr>
      <t>y</t>
    </r>
    <r>
      <rPr>
        <b/>
        <sz val="10"/>
        <color indexed="8"/>
        <rFont val="Arial"/>
        <family val="2"/>
      </rPr>
      <t xml:space="preserve"> </t>
    </r>
    <r>
      <rPr>
        <b/>
        <sz val="10"/>
        <color indexed="8"/>
        <rFont val="Arial"/>
        <family val="2"/>
      </rPr>
      <t>aplic</t>
    </r>
    <r>
      <rPr>
        <b/>
        <sz val="10"/>
        <color indexed="8"/>
        <rFont val="Arial"/>
        <family val="2"/>
      </rPr>
      <t>a</t>
    </r>
    <r>
      <rPr>
        <b/>
        <sz val="10"/>
        <color indexed="8"/>
        <rFont val="Arial"/>
        <family val="2"/>
      </rPr>
      <t>b</t>
    </r>
    <r>
      <rPr>
        <b/>
        <sz val="10"/>
        <color indexed="8"/>
        <rFont val="Arial"/>
        <family val="2"/>
      </rPr>
      <t>l</t>
    </r>
    <r>
      <rPr>
        <b/>
        <sz val="10"/>
        <color indexed="8"/>
        <rFont val="Arial"/>
        <family val="2"/>
      </rPr>
      <t>e</t>
    </r>
    <r>
      <rPr>
        <b/>
        <sz val="10"/>
        <color indexed="8"/>
        <rFont val="Arial"/>
        <family val="2"/>
      </rPr>
      <t xml:space="preserve"> </t>
    </r>
    <r>
      <rPr>
        <b/>
        <sz val="10"/>
        <color indexed="8"/>
        <rFont val="Arial"/>
        <family val="2"/>
      </rPr>
      <t>en</t>
    </r>
    <r>
      <rPr>
        <b/>
        <sz val="10"/>
        <color indexed="8"/>
        <rFont val="Arial"/>
        <family val="2"/>
      </rPr>
      <t xml:space="preserve"> </t>
    </r>
    <r>
      <rPr>
        <b/>
        <sz val="10"/>
        <color indexed="8"/>
        <rFont val="Arial"/>
        <family val="2"/>
      </rPr>
      <t>ma</t>
    </r>
    <r>
      <rPr>
        <b/>
        <sz val="10"/>
        <color indexed="8"/>
        <rFont val="Arial"/>
        <family val="2"/>
      </rPr>
      <t>t</t>
    </r>
    <r>
      <rPr>
        <b/>
        <sz val="10"/>
        <color indexed="8"/>
        <rFont val="Arial"/>
        <family val="2"/>
      </rPr>
      <t>e</t>
    </r>
    <r>
      <rPr>
        <b/>
        <sz val="10"/>
        <color indexed="8"/>
        <rFont val="Arial"/>
        <family val="2"/>
      </rPr>
      <t>r</t>
    </r>
    <r>
      <rPr>
        <b/>
        <sz val="10"/>
        <color indexed="8"/>
        <rFont val="Arial"/>
        <family val="2"/>
      </rPr>
      <t>ia</t>
    </r>
    <r>
      <rPr>
        <b/>
        <sz val="10"/>
        <color indexed="8"/>
        <rFont val="Arial"/>
        <family val="2"/>
      </rPr>
      <t xml:space="preserve"> </t>
    </r>
    <r>
      <rPr>
        <b/>
        <sz val="10"/>
        <color indexed="8"/>
        <rFont val="Arial"/>
        <family val="2"/>
      </rPr>
      <t>d</t>
    </r>
    <r>
      <rPr>
        <b/>
        <sz val="10"/>
        <color indexed="8"/>
        <rFont val="Arial"/>
        <family val="2"/>
      </rPr>
      <t>e</t>
    </r>
    <r>
      <rPr>
        <b/>
        <sz val="10"/>
        <color indexed="8"/>
        <rFont val="Arial"/>
        <family val="2"/>
      </rPr>
      <t xml:space="preserve"> </t>
    </r>
    <r>
      <rPr>
        <b/>
        <sz val="10"/>
        <color indexed="8"/>
        <rFont val="Arial"/>
        <family val="2"/>
      </rPr>
      <t>s</t>
    </r>
    <r>
      <rPr>
        <b/>
        <sz val="10"/>
        <color indexed="8"/>
        <rFont val="Arial"/>
        <family val="2"/>
      </rPr>
      <t>e</t>
    </r>
    <r>
      <rPr>
        <b/>
        <sz val="10"/>
        <color indexed="8"/>
        <rFont val="Arial"/>
        <family val="2"/>
      </rPr>
      <t>gu</t>
    </r>
    <r>
      <rPr>
        <b/>
        <sz val="10"/>
        <color indexed="8"/>
        <rFont val="Arial"/>
        <family val="2"/>
      </rPr>
      <t>r</t>
    </r>
    <r>
      <rPr>
        <b/>
        <sz val="10"/>
        <color indexed="8"/>
        <rFont val="Arial"/>
        <family val="2"/>
      </rPr>
      <t>idad</t>
    </r>
    <r>
      <rPr>
        <b/>
        <sz val="10"/>
        <color indexed="8"/>
        <rFont val="Arial"/>
        <family val="2"/>
      </rPr>
      <t xml:space="preserve"> </t>
    </r>
    <r>
      <rPr>
        <b/>
        <sz val="10"/>
        <color indexed="8"/>
        <rFont val="Arial"/>
        <family val="2"/>
      </rPr>
      <t>y</t>
    </r>
    <r>
      <rPr>
        <b/>
        <sz val="10"/>
        <color indexed="8"/>
        <rFont val="Arial"/>
        <family val="2"/>
      </rPr>
      <t xml:space="preserve"> </t>
    </r>
    <r>
      <rPr>
        <b/>
        <sz val="10"/>
        <color indexed="8"/>
        <rFont val="Arial"/>
        <family val="2"/>
      </rPr>
      <t>s</t>
    </r>
    <r>
      <rPr>
        <b/>
        <sz val="10"/>
        <color indexed="8"/>
        <rFont val="Arial"/>
        <family val="2"/>
      </rPr>
      <t>a</t>
    </r>
    <r>
      <rPr>
        <b/>
        <sz val="10"/>
        <color indexed="8"/>
        <rFont val="Arial"/>
        <family val="2"/>
      </rPr>
      <t>lud</t>
    </r>
    <r>
      <rPr>
        <b/>
        <sz val="10"/>
        <color indexed="8"/>
        <rFont val="Arial"/>
        <family val="2"/>
      </rPr>
      <t xml:space="preserve"> </t>
    </r>
    <r>
      <rPr>
        <b/>
        <sz val="10"/>
        <color indexed="8"/>
        <rFont val="Arial"/>
        <family val="2"/>
      </rPr>
      <t>en</t>
    </r>
    <r>
      <rPr>
        <b/>
        <sz val="10"/>
        <color indexed="8"/>
        <rFont val="Arial"/>
        <family val="2"/>
      </rPr>
      <t xml:space="preserve"> </t>
    </r>
    <r>
      <rPr>
        <b/>
        <sz val="10"/>
        <color indexed="8"/>
        <rFont val="Arial"/>
        <family val="2"/>
      </rPr>
      <t>el</t>
    </r>
    <r>
      <rPr>
        <b/>
        <sz val="10"/>
        <color indexed="8"/>
        <rFont val="Arial"/>
        <family val="2"/>
      </rPr>
      <t xml:space="preserve"> </t>
    </r>
    <r>
      <rPr>
        <b/>
        <sz val="10"/>
        <color indexed="8"/>
        <rFont val="Arial"/>
        <family val="2"/>
      </rPr>
      <t>t</t>
    </r>
    <r>
      <rPr>
        <b/>
        <sz val="10"/>
        <color indexed="8"/>
        <rFont val="Arial"/>
        <family val="2"/>
      </rPr>
      <t>r</t>
    </r>
    <r>
      <rPr>
        <b/>
        <sz val="10"/>
        <color indexed="8"/>
        <rFont val="Arial"/>
        <family val="2"/>
      </rPr>
      <t>a</t>
    </r>
    <r>
      <rPr>
        <b/>
        <sz val="10"/>
        <color indexed="8"/>
        <rFont val="Arial"/>
        <family val="2"/>
      </rPr>
      <t>b</t>
    </r>
    <r>
      <rPr>
        <b/>
        <sz val="10"/>
        <color indexed="8"/>
        <rFont val="Arial"/>
        <family val="2"/>
      </rPr>
      <t>ajo.</t>
    </r>
    <r>
      <rPr>
        <b/>
        <sz val="10"/>
        <color indexed="8"/>
        <rFont val="Arial"/>
        <family val="2"/>
      </rPr>
      <t xml:space="preserve"> </t>
    </r>
    <r>
      <rPr>
        <b/>
        <sz val="10"/>
        <color indexed="8"/>
        <rFont val="Arial"/>
        <family val="2"/>
      </rPr>
      <t>(</t>
    </r>
    <r>
      <rPr>
        <b/>
        <sz val="10"/>
        <color indexed="8"/>
        <rFont val="Arial"/>
        <family val="2"/>
      </rPr>
      <t>2</t>
    </r>
    <r>
      <rPr>
        <b/>
        <sz val="10"/>
        <color indexed="8"/>
        <rFont val="Arial"/>
        <family val="2"/>
      </rPr>
      <t>%</t>
    </r>
    <r>
      <rPr>
        <b/>
        <sz val="10"/>
        <color indexed="8"/>
        <rFont val="Arial"/>
        <family val="2"/>
      </rPr>
      <t>)</t>
    </r>
  </si>
  <si>
    <t>2.7.1</t>
  </si>
  <si>
    <t>La  empresa  define  la matriz   legal actualizada que contemple las  normas del   Sistema   General de  Riesgos  aplicables a la empresa.</t>
  </si>
  <si>
    <t>Decreto 1072/2015      Art
2.2.4.6.8. numeral   5,   Art
2.2.4.6.12. numeral  15,  Art
2.2.4.6.17. numeral 1.1</t>
  </si>
  <si>
    <t>E2.8 Estándar: Coumicaciones (2%)</t>
  </si>
  <si>
    <t>2.8.1</t>
  </si>
  <si>
    <t>La   empresa dispone de mecanismos eficaces para recibir y responder lasc omunicaciones internas y externas relativas a la seguridad y salud en el trabajo, como por ejemplo auto reporte de condiciones de trabajo y de salud por parte de los trabajadores o contratistas.</t>
  </si>
  <si>
    <t>Decreto 1072/2015     Art.
2.2.4.6.14.,    Art. 2.2.4.6.16. parágrafo 3. Art. 2.2.4.6.28. numeral 2</t>
  </si>
  <si>
    <t>E2.9 Estándar: Adquisiciones (1%)</t>
  </si>
  <si>
    <t>2.9.1</t>
  </si>
  <si>
    <t>La empresa estableció un procedimiento para la identificación y evaluación de las especificaciones en Seguridad y Salud en el Trabajo, de las compras o adquisición de productos y servicios, como por ejemplo los elementos de   protección personal.</t>
  </si>
  <si>
    <t>Decreto 1072/2015 Art
2.2.4.6.27
Resolución 2400/1979    Arts 177 y 178.</t>
  </si>
  <si>
    <t>E2.10 Estándar: Contratación (2%)</t>
  </si>
  <si>
    <t>2.10.1</t>
  </si>
  <si>
    <t>La empresa incluye los aspectos de Seguridad y Salud en el Trabajo en la evaluación y selección de proveedores y contratistas.</t>
  </si>
  <si>
    <t>Decreto 1072/2015      Art
2.2.4.6.4. parágrafo  2,  Art
2.2.4.6.28. numeral 1</t>
  </si>
  <si>
    <t>E2.11 Estándar: Gestión del cambio (1%)</t>
  </si>
  <si>
    <t>2.11.1</t>
  </si>
  <si>
    <t>La   empresa   dispone de un procedimiento para  evaluar  el impacto sobre la Seguridad y Salud en el  Trabajo  que  se pueda generar por cambios internos o externos.</t>
  </si>
  <si>
    <t>Decreto 1072/2015  Art 2.2.4.6.26</t>
  </si>
  <si>
    <t>II. HACER</t>
  </si>
  <si>
    <t>3. GESTION DE LA SALUD (20%)</t>
  </si>
  <si>
    <t>E3.1 Estándar: Condiciones de salud en el trabajo (7%)</t>
  </si>
  <si>
    <t>3.1.1</t>
  </si>
  <si>
    <t>Hay  como  mínimo,  la siguiente información actualizada  de   todos los  trabajadores,  para el último año: la descripción socio demográfica de los trabajadores (edad, sexo, escolaridad, estado civil), la caracterización de sus condiciones  de  salud, la evaluación y análisis de las estadísticas sobre la  salud  de  los trabajadores tanto de origen laboral como común, y  los resultados de las evaluaciones médicas ocupacionales.</t>
  </si>
  <si>
    <t>Resolución 2346/2007 Art 8. Art  15  Art.  18.
Decreto 1072/2015      Art 2.2.4.2.2.18.
Decreto 1072/2015      Art 2.2.4.6.12. numeral  4,    Art
2.2.4.6.13. numerales 1 y 2, Art      2.2.4.6.16. numeral     7     y parágrafo 1.</t>
  </si>
  <si>
    <t>3.1.2</t>
  </si>
  <si>
    <t>Están definidas y se llevaron   a   cabo   las actividades de medicina del trabajo, promoción y prevención, de conformidad   con   las prioridades  que se identificaron en el diagnóstico de las condiciones  de  salud de los trabajadores y los peligros de intervención prioritarios.</t>
  </si>
  <si>
    <t>Resolución 2346/2007      Art 18.
Decreto 1072/2015      Art 2.2.4.6.8. numeral   8,   Art
2.2.4.6.12. numerales        4, 13y16,  Art 2.2.4.6.20. numeral   9,   Art 2.2.4.6.21. numeral   5,   Art 2.2.4.6.24. parágrafo 3.</t>
  </si>
  <si>
    <t>3.1.3</t>
  </si>
  <si>
    <t>Se informa al médico que realiza las evaluaciones ocupacionales los perfiles del cargo, con una descripción de las tareas y el medio en el cual se desarrollará la labor respectiva.</t>
  </si>
  <si>
    <t>Resolución 2346/2007 Art 4.</t>
  </si>
  <si>
    <t>3.1.4</t>
  </si>
  <si>
    <t>Se  realizan las evaluaciones médicas de acuerdo con la normatividad y los peligros  a  los  cuales se encuentre expuesto el trabajador.
Así mismo se tiene definida la frecuencia de las evaluaciones médicas ocupacionales periódicas  según  tipo, magnitud,    frecuencia de  exposición  a  cada peligro,  el  estado  de salud   del   trabajador, las    recomendaciones de   los   sistemas   de vigilancia epidemiológica  y  la legislación vigente.</t>
  </si>
  <si>
    <t>Resolución 2346/2007 Art 5.
Decreto 1072/2015 Art 2.2.4.6.12. numeral 4  y 13. 2.2.4.6.24. parágrafo 3</t>
  </si>
  <si>
    <t>3.1.5</t>
  </si>
  <si>
    <t>La empresa debe tener la custodia de las historias clínicas a cargo de  una institución   prestadora de  servicios  en seguridad y salud en el trabajo o del   médico que practica los exámenes laborales en la empresa.</t>
  </si>
  <si>
    <t>Resolución 2346/2007 Art 16 y 17 modificado por la Resolución 1918/2009  Art  2
Decreto 1072/2015      Art 2.2.4.6.13 numeral 1 y 2</t>
  </si>
  <si>
    <t>3.1.6</t>
  </si>
  <si>
    <t>La empresa acata las restricciones y recomendaciones médico  laborales  por parte de la EPS o ARL prescritas a los trabajadores para la realización de sus funciones.
Así mismo y de ser necesario,  se adecua el puesto de trabajo, reubica o   readapta el trabajador.</t>
  </si>
  <si>
    <t>Decreto 2177/1989     Art.
16
Ley 776/2002 Arts.    4    y    8
Resolución 2844/ 2007 Art 1, parágrafo.
Resolución 1013/ 2008        Art 1, parágrafo.
Manual  de procedimientos para la rehabilitación  y reincorporación ocupacional.</t>
  </si>
  <si>
    <t>3.1.7</t>
  </si>
  <si>
    <t>Hay un programa para promover entre los trabajadores estilos de vida y entorno saludable, incluyendo campañas específicas tendientes a la prevención y el control de la fármaco dependencia, el alcoholismo y el tabaquismo, entre otros.</t>
  </si>
  <si>
    <t>Decreto 1295/1994 Art 35 numeral d)
Ley     1562/2012 Art  11  literal  f)
Resolucion 1075/1992 Art 1</t>
  </si>
  <si>
    <t>3.1.8</t>
  </si>
  <si>
    <t>En  la  sede hay suministro permanente de agua potable, servicios sanitarios y mecanismos para disponer excretas y basuras.</t>
  </si>
  <si>
    <t>Ley  9  /1979  Art
10,  36,     129  y 285
Resolución 2400/1979      Art 24, 42</t>
  </si>
  <si>
    <t>3.1.9</t>
  </si>
  <si>
    <t>La  empresa     elimina los residuos sólidos, líquidos   o   gaseosos que se producen, de forma que no se ponga en riesgo a los trabajadores.</t>
  </si>
  <si>
    <t>Ley  9  /1979  Art 10, 22 y 129</t>
  </si>
  <si>
    <t>E3.2  Estándar: Registro, reporte e investigación  de las enfermedades  laborales, incidentes y accidentes del trabajo (7%)</t>
  </si>
  <si>
    <t>3.2.1</t>
  </si>
  <si>
    <t>La empresa reporta a la Administradora de Riesgos Laborales (ARL), a la Entidad Promotora de Salud (EPS) todos los accidentes y las enfermedades laborales diagnosticadas.
Así mismo reportará a la  Dirección  Territorial el  accidente  grave  y mortal,  como  las enfermedades diagnosticadascomo laborales.
Esto reportesse realizaran  dentrode los dos (2) días hábiles siguientes al evento o recibo de  diagnóstico de la enfermedad.</t>
  </si>
  <si>
    <t>Resolución 1401/2007 Art 14
Decreto Ley 19/2012  Art  140
Decreto 1295/1994 Art 21 literal e) y Art 62 
Resolución 156/2005
Decreto 1072/2015      Art
2.2.4.6.12 numeral  11,  Art
2.2.4.6.21 numeral 9
Decreto 1072/2015      Art
2.2.4.2.4.5.
Decreto 1072/2015      Art 2.2.4.1.7.Resolución 2851/2015 Art 1</t>
  </si>
  <si>
    <t>3.2.2</t>
  </si>
  <si>
    <t>La  empresa  investiga todos los accidentes e incidentes de trabajo y las enfermedades laborales cuando sean diagnosticadas, determinando las causas  básicas   y  la posibilidad  de  que  se presenten nuevos casos.</t>
  </si>
  <si>
    <t>Decreto 1072/2015     Art. 2.2.4.1.6
Resolución 1401/2007  Art  4 numerales 2, 3 y 4, Art 7. Art. 14
Decreto 1072/2015     Art.
2.2.4.6.21. numeral   9,   Art.
2.2.4.6.32.</t>
  </si>
  <si>
    <t>3.2.3</t>
  </si>
  <si>
    <t>Hay       un       registro estadístico de los incidentes y de los accidentes,  así  como de las enfermedades laborales que ocurren; se analiza este registro y las conclusiones derivadas del estudio son usadas para el mejoramiento del SG – SST.</t>
  </si>
  <si>
    <t>Decreto 1072/2015     Art.
2.2.4.6.16. numeral   7,   Art.
2.2.4.6.21. numeral  10,  Art.
2.2.4.6.22. numeral           8.
Decreto 1295/1994 Art 61</t>
  </si>
  <si>
    <t>E3.3  Estándar: Mecanismos de vigilancia de las condiciones de salud  e los trabajadores (6%)</t>
  </si>
  <si>
    <t>3.3.1</t>
  </si>
  <si>
    <t>La  empresa  mide  la severidad de los accidentes laborales como mínimo una vez al año y realiza la clasificación del origen del peligro que los generó (físicos, químicos,  biológicos, de seguridad, públicos, psicosociales, entre otros).</t>
  </si>
  <si>
    <t>Resolución 1401/2007 Art. 4
Decreto 1072/2015</t>
  </si>
  <si>
    <t>3.3.2</t>
  </si>
  <si>
    <t>La  empresa  mide  la frecuencia de los accidentes laborales como mínimo una vez al año y realiza la clasificación del origen del peligro que los generó (físicos, de químicos, biológicos, seguridad, públicos, psicosociales, entre otros.)</t>
  </si>
  <si>
    <t>Resolución 1401/2007  Art  4
Decreto 1072/2015     Art. 2.2.4.6.21. numeral  10,  Art. 2.2.4.6.22. numeral 8</t>
  </si>
  <si>
    <t>3.3.3</t>
  </si>
  <si>
    <t>La  empresa  mide  la mortalidad por accidentes de trabajo o enfermedades laborales como mínimo una   vez   al   año   y realiza la clasificación del origen del peligro que los generó (físicos, químicos,  biológicos, de seguridad, públicos, psicosociales, entre otros)</t>
  </si>
  <si>
    <t>Resolución 1401/2007 Art. 4
Decreto 1072/2015      Art 2.2.4.6.21 numeral  10,  Art 2.2.4.6.22 numeral 8</t>
  </si>
  <si>
    <t>3.3.4</t>
  </si>
  <si>
    <t>La  empresa  mide  la prevalencia  de la enfermedad laboral como mínimo una vez al   año   y   realiza   la clasificación del origen del peligro que  la generó(físico, químico, biológico, ergonómico o biomecánico, psicosocial, entre otros)</t>
  </si>
  <si>
    <t>Decreto 1072/2015     Art. 2.2.4.6.21. numeral  10,  Art. 2.2.4.6.22. numeral 8.</t>
  </si>
  <si>
    <t>3.3.5</t>
  </si>
  <si>
    <t>La  empresa  mide  la incidencia  de la enfermedad laboral como mínimo una vez al   año   y   realiza   la clasificación del origen del    peligro    que    la generó (físicos, químicos,    biológicos, ergonómicos o biomecánicos, psicosociales, entre otros)</t>
  </si>
  <si>
    <t>Decreto 1072/2015      Art 2.2.4.6.21 numeral  10,  Art 2.2.4.6.22 numeral 8</t>
  </si>
  <si>
    <t>3.3.6</t>
  </si>
  <si>
    <t>La  empresa  mide el ausentismo por enfermedad  laboral  y común y por accidente de trabajo, como mínimo una vez al año y   realiza  la clasificación del origen del peligro que lo generó  (físicos, ergonómicos, o biomecánicos, químicos, de seguridad,  públicos, psicosociales, entre otros)</t>
  </si>
  <si>
    <t>Decreto 1072/2015      Art
2.2.4.6.21 numeral  10,  Art
2.2.4.6.22 numeral   8,   Art
2.2.4.6.32 numeral 3</t>
  </si>
  <si>
    <t>4.   GESTION DE PELIGROS Y RIESGOS (30%)</t>
  </si>
  <si>
    <t>E4.1 Estándar: Identificación de peligros, evaluación y valoración de los riesgos (15%)</t>
  </si>
  <si>
    <t>4.1.1</t>
  </si>
  <si>
    <t>La empresa tiene definida  y  aplica  una metodología para la identificación de peligros de origen físico, ergonómico o biomecánico, biológico,  químico,  de seguridad, público, psicosocial,   entre otros, así mismo para la evaluación  y valoración de los riesgos   con   alcance sobre todos los procesos, actividades rutinarias y no rutinarias,   maquinaria y equipos todos los centros de trabajo y todos los trabajadores independientemente de su forma de vinculación y/o contratación.
Identificar con base en la valoración de los riesgos, aquellos que son prioritarios.</t>
  </si>
  <si>
    <t>Decreto 1072/2015 Art 2.2.4.6.15.,  Art 2.2.4.6.16. numeral 2.</t>
  </si>
  <si>
    <t>4.1.2</t>
  </si>
  <si>
    <t>La    identificación    de peligros, evaluación y valoración   del   riesgo se desarrolló con la participación de trabajadores de todos los niveles de la empresa y es actualizada como mínimo una vez al año y cada vez que ocurra un  accidente  de trabajo mortal o un evento catastrófico en la  empresa  o  cuando se  presenten cambios en los procesos, en las instalaciones, o maquinaria o equipos.</t>
  </si>
  <si>
    <t>Decreto 1072/2015 Art. 2.2.4.6.15.</t>
  </si>
  <si>
    <t>4.1.3</t>
  </si>
  <si>
    <t>La empresa donde se procese, manipule o trabaje con agentes o sustancias catalogadas como carcinógenas   o con toxicidad aguda, causantes de enfermedades, incluidas en la tabla de enfermedades laborales,  prioriza  los riesgos   asociados   a estas    sustancias  o agentes y  realiza acciones de prevención  e intervención al respecto.</t>
  </si>
  <si>
    <t>Ley     1562/2012 Art 9
Decreto 1072/2015 Art 2.2.4.6.15. parágrafo 2.</t>
  </si>
  <si>
    <t>4.1.4</t>
  </si>
  <si>
    <t>Se realizan mediciones ambientales de los riesgos prioritarios, provenientes de peligros químicos, físicos y/o biológicos.</t>
  </si>
  <si>
    <t>Decreto 1072/2015 Art. 2.2.4.6.12. Numeral  13,  Art
2.2.4.6.13. numeral   3,   Art
2.2.4.6.15.
Resolución 2400/1979 Titulo III</t>
  </si>
  <si>
    <t>E4.2 Estándar: Medidas de prevención y control para intervenir los peligros /riesgos (15%)</t>
  </si>
  <si>
    <t>4.2.1</t>
  </si>
  <si>
    <t>Se   implementan   las medidas de prevención   y   control con  base en el resultado de la identificación de peligros (físicos, ergonómicos, biológicos,  químicos, de seguridad, públicos, psicosociales,      entre otros), la evaluación y valoración  de los riesgos  (incluidos  los prioritarios) y éstas se ejecutan acorde con el esquema de jerarquización,  de  ser factible    priorizar    la intervención     en     la
fuente y en el medio.</t>
  </si>
  <si>
    <t>Decreto 1072/2015      Art
2.2.4.6.24
Resolución 2400/ 1979  Capítulo  I al VII Art del 63 al 152
Ley 9/1979 Arts. 105 al 109.</t>
  </si>
  <si>
    <t>4.2.2</t>
  </si>
  <si>
    <t>Se verifica  la aplicación     por  parte de los trabajadores de las medidas de prevención y control de los peligros /riesgos (físicos, ergonómicos, biológicos,  químicos, de seguridad, públicos, psicosociales, entre otros)</t>
  </si>
  <si>
    <t>Decreto 1072/2015      Art
2.2.4.6.10.,     Art 2.2.4.6.24. parágrafo  1,  Art 2.2.4.6.28 numeral 6
Resolución 2400/ 1979 Art 3, Capítulos I al VII del Título III   Art del   63   al   152
Ley  9/1979  Arts 105 al 109</t>
  </si>
  <si>
    <t>4.2.3</t>
  </si>
  <si>
    <t>La  empresa  para  los peligros    identificados ha  estructurado programa de prevención  y protección  de la seguridad  y  salud  de las  personas  (incluye procedimientos, instructivos,  fichas técnicas)</t>
  </si>
  <si>
    <t>Decreto 1072/2015 Art 2.2.4.6.12 numerales 7 y 9</t>
  </si>
  <si>
    <t>4.2.4</t>
  </si>
  <si>
    <t>Se realizan inspecciones sistemáticas a  las instalaciones, maquinaria o equipos, incluidos los relacionados con  la prevención  y  atención de emergencias; con la participación del Comité     Paritario o Vigía  de  Seguridad  y Salud en el Trabajo.</t>
  </si>
  <si>
    <t>Decreto 1072/2015,  Art 2.2.4.6.12 numeral  14,  Art 2.2.4.6.24 parágrafos 1 y 2, Art  2.2.4.6.25 numeral 12</t>
  </si>
  <si>
    <t>4.2.5</t>
  </si>
  <si>
    <t>Se realiza el mantenimiento periódico  de  las instalaciones,  equipos y    herramientas,    de acuerdo      con los informes  de  las inspecciones o reportes de condiciones inseguras.</t>
  </si>
  <si>
    <t>Decreto 1072/2015,     Art 2.2.4.6.12 numeral  14,  Art
2.2.4.6.24 parágrafos 1 y 2, Art 2.2.4.6.25 numeral 12</t>
  </si>
  <si>
    <t>4.2.6</t>
  </si>
  <si>
    <t>A cada trabajador que requiere protección de uso   personal,   se le entregan los Elementos de Protección Personal  y se le reponen oportunamente conforme  al  desgaste de los mismos.
Se   verifica   que   los contratistas y subcontratistas      que tengan      trabajadores realizando actividades en la empresa, en su proceso de producción o   de   prestación   de servicios       se       les entrega los Elementos de Protección Personal y  se  hace  reposición oportunamente conforme  al  desgaste de los mismos.
Se realiza la capacitación para el uso de los Elementos de Protección Personal</t>
  </si>
  <si>
    <t>Decreto 1072/2015 Art 2.2.4.2.4.2.
Decreto 1072/2015      Art
2.2.4.6.12. numeral   8,   Art
2.2.4.6.13. numeral   4,   Art
2.2.4.6.24. numeral     5     y parágrafo 1.
Resolución 2400/1979 Art 2 literales  f)  y  g), Art    176,177    y 178.
Ley  9  /1979  Art 122 al 124.
Decreto 1072/2015. Art 2.2.4.2.4.2
Decreto 1072/2015.  Art
2.2.4.2.2.16</t>
  </si>
  <si>
    <t>5.   GESTION DE AMENAZAS (10%)</t>
  </si>
  <si>
    <t>E5.1 Estándar: Plan de prevención, preparación y respuesta ante emergencias (10%)</t>
  </si>
  <si>
    <t>5.1.1</t>
  </si>
  <si>
    <t>Se  tiene  un  plan  de prevención, preparación y respuesta ante emergencias que identifica las amenazas, evalúa y analiza la vulnerabilidad, incluye planos de las instalaciones que identifican áreas y salidas de emergencia, así como la señalización debida, simulacros como mínimo una vez al año y  este  es  divulgado., Se tienen en cuenta todas  las jornadas de trabajo.</t>
  </si>
  <si>
    <t>Decreto 1072/2015      Art 2.2.4.6.12. numeral  12,  Art
2.2.4.6.25.  Art, 2.2.4.6.28. numeral 4</t>
  </si>
  <si>
    <t>5.1.2</t>
  </si>
  <si>
    <t>Se  encuentra conformada, capacitada y dotada la brigada de prevención, preparación  y respuesta  ante emergencias, organizada  según  las necesidades  y   el tamaño de la empresa (primeros         auxilios, contra  incendios, evacuación etc.).</t>
  </si>
  <si>
    <t>Decreto 1072/2015 Art 2.2.4.6.25 numeral 11</t>
  </si>
  <si>
    <t>III. VERIFICAR</t>
  </si>
  <si>
    <r>
      <t>6.</t>
    </r>
    <r>
      <rPr>
        <b/>
        <sz val="10"/>
        <color indexed="8"/>
        <rFont val="Arial"/>
        <family val="2"/>
      </rPr>
      <t xml:space="preserve">  </t>
    </r>
    <r>
      <rPr>
        <b/>
        <sz val="10"/>
        <color indexed="8"/>
        <rFont val="Arial"/>
        <family val="2"/>
      </rPr>
      <t xml:space="preserve"> </t>
    </r>
    <r>
      <rPr>
        <b/>
        <sz val="10"/>
        <color indexed="8"/>
        <rFont val="Arial"/>
        <family val="2"/>
      </rPr>
      <t>V</t>
    </r>
    <r>
      <rPr>
        <b/>
        <sz val="10"/>
        <color indexed="8"/>
        <rFont val="Arial"/>
        <family val="2"/>
      </rPr>
      <t>E</t>
    </r>
    <r>
      <rPr>
        <b/>
        <sz val="10"/>
        <color indexed="8"/>
        <rFont val="Arial"/>
        <family val="2"/>
      </rPr>
      <t>R</t>
    </r>
    <r>
      <rPr>
        <b/>
        <sz val="10"/>
        <color indexed="8"/>
        <rFont val="Arial"/>
        <family val="2"/>
      </rPr>
      <t>IFI</t>
    </r>
    <r>
      <rPr>
        <b/>
        <sz val="10"/>
        <color indexed="8"/>
        <rFont val="Arial"/>
        <family val="2"/>
      </rPr>
      <t>C</t>
    </r>
    <r>
      <rPr>
        <b/>
        <sz val="10"/>
        <color indexed="8"/>
        <rFont val="Arial"/>
        <family val="2"/>
      </rPr>
      <t>A</t>
    </r>
    <r>
      <rPr>
        <b/>
        <sz val="10"/>
        <color indexed="8"/>
        <rFont val="Arial"/>
        <family val="2"/>
      </rPr>
      <t>CI</t>
    </r>
    <r>
      <rPr>
        <b/>
        <sz val="10"/>
        <color indexed="8"/>
        <rFont val="Arial"/>
        <family val="2"/>
      </rPr>
      <t>Ó</t>
    </r>
    <r>
      <rPr>
        <b/>
        <sz val="10"/>
        <color indexed="8"/>
        <rFont val="Arial"/>
        <family val="2"/>
      </rPr>
      <t>N</t>
    </r>
    <r>
      <rPr>
        <b/>
        <sz val="10"/>
        <color indexed="8"/>
        <rFont val="Arial"/>
        <family val="2"/>
      </rPr>
      <t xml:space="preserve"> </t>
    </r>
    <r>
      <rPr>
        <b/>
        <sz val="10"/>
        <color indexed="8"/>
        <rFont val="Arial"/>
        <family val="2"/>
      </rPr>
      <t xml:space="preserve"> </t>
    </r>
    <r>
      <rPr>
        <b/>
        <sz val="10"/>
        <color indexed="8"/>
        <rFont val="Arial"/>
        <family val="2"/>
      </rPr>
      <t>D</t>
    </r>
    <r>
      <rPr>
        <b/>
        <sz val="10"/>
        <color indexed="8"/>
        <rFont val="Arial"/>
        <family val="2"/>
      </rPr>
      <t>E</t>
    </r>
    <r>
      <rPr>
        <b/>
        <sz val="10"/>
        <color indexed="8"/>
        <rFont val="Arial"/>
        <family val="2"/>
      </rPr>
      <t>L</t>
    </r>
    <r>
      <rPr>
        <b/>
        <sz val="10"/>
        <color indexed="8"/>
        <rFont val="Arial"/>
        <family val="2"/>
      </rPr>
      <t xml:space="preserve"> </t>
    </r>
    <r>
      <rPr>
        <b/>
        <sz val="10"/>
        <color indexed="8"/>
        <rFont val="Arial"/>
        <family val="2"/>
      </rPr>
      <t xml:space="preserve"> </t>
    </r>
    <r>
      <rPr>
        <b/>
        <sz val="10"/>
        <color indexed="8"/>
        <rFont val="Arial"/>
        <family val="2"/>
      </rPr>
      <t>S</t>
    </r>
    <r>
      <rPr>
        <b/>
        <sz val="10"/>
        <color indexed="8"/>
        <rFont val="Arial"/>
        <family val="2"/>
      </rPr>
      <t>I</t>
    </r>
    <r>
      <rPr>
        <b/>
        <sz val="10"/>
        <color indexed="8"/>
        <rFont val="Arial"/>
        <family val="2"/>
      </rPr>
      <t>S</t>
    </r>
    <r>
      <rPr>
        <b/>
        <sz val="10"/>
        <color indexed="8"/>
        <rFont val="Arial"/>
        <family val="2"/>
      </rPr>
      <t>T</t>
    </r>
    <r>
      <rPr>
        <b/>
        <sz val="10"/>
        <color indexed="8"/>
        <rFont val="Arial"/>
        <family val="2"/>
      </rPr>
      <t>E</t>
    </r>
    <r>
      <rPr>
        <b/>
        <sz val="10"/>
        <color indexed="8"/>
        <rFont val="Arial"/>
        <family val="2"/>
      </rPr>
      <t>M</t>
    </r>
    <r>
      <rPr>
        <b/>
        <sz val="10"/>
        <color indexed="8"/>
        <rFont val="Arial"/>
        <family val="2"/>
      </rPr>
      <t>A</t>
    </r>
    <r>
      <rPr>
        <b/>
        <sz val="10"/>
        <color indexed="8"/>
        <rFont val="Arial"/>
        <family val="2"/>
      </rPr>
      <t xml:space="preserve"> </t>
    </r>
    <r>
      <rPr>
        <b/>
        <sz val="10"/>
        <color indexed="8"/>
        <rFont val="Arial"/>
        <family val="2"/>
      </rPr>
      <t xml:space="preserve"> </t>
    </r>
    <r>
      <rPr>
        <b/>
        <sz val="10"/>
        <color indexed="8"/>
        <rFont val="Arial"/>
        <family val="2"/>
      </rPr>
      <t>D</t>
    </r>
    <r>
      <rPr>
        <b/>
        <sz val="10"/>
        <color indexed="8"/>
        <rFont val="Arial"/>
        <family val="2"/>
      </rPr>
      <t>E</t>
    </r>
    <r>
      <rPr>
        <b/>
        <sz val="10"/>
        <color indexed="8"/>
        <rFont val="Arial"/>
        <family val="2"/>
      </rPr>
      <t xml:space="preserve"> </t>
    </r>
    <r>
      <rPr>
        <b/>
        <sz val="10"/>
        <color indexed="8"/>
        <rFont val="Arial"/>
        <family val="2"/>
      </rPr>
      <t xml:space="preserve"> </t>
    </r>
    <r>
      <rPr>
        <b/>
        <sz val="10"/>
        <color indexed="8"/>
        <rFont val="Arial"/>
        <family val="2"/>
      </rPr>
      <t>G</t>
    </r>
    <r>
      <rPr>
        <b/>
        <sz val="10"/>
        <color indexed="8"/>
        <rFont val="Arial"/>
        <family val="2"/>
      </rPr>
      <t>E</t>
    </r>
    <r>
      <rPr>
        <b/>
        <sz val="10"/>
        <color indexed="8"/>
        <rFont val="Arial"/>
        <family val="2"/>
      </rPr>
      <t>S</t>
    </r>
    <r>
      <rPr>
        <b/>
        <sz val="10"/>
        <color indexed="8"/>
        <rFont val="Arial"/>
        <family val="2"/>
      </rPr>
      <t>T</t>
    </r>
    <r>
      <rPr>
        <b/>
        <sz val="10"/>
        <color indexed="8"/>
        <rFont val="Arial"/>
        <family val="2"/>
      </rPr>
      <t>I</t>
    </r>
    <r>
      <rPr>
        <b/>
        <sz val="10"/>
        <color indexed="8"/>
        <rFont val="Arial"/>
        <family val="2"/>
      </rPr>
      <t>O</t>
    </r>
    <r>
      <rPr>
        <b/>
        <sz val="10"/>
        <color indexed="8"/>
        <rFont val="Arial"/>
        <family val="2"/>
      </rPr>
      <t>N</t>
    </r>
    <r>
      <rPr>
        <b/>
        <sz val="10"/>
        <color indexed="8"/>
        <rFont val="Arial"/>
        <family val="2"/>
      </rPr>
      <t xml:space="preserve"> </t>
    </r>
    <r>
      <rPr>
        <b/>
        <sz val="10"/>
        <color indexed="8"/>
        <rFont val="Arial"/>
        <family val="2"/>
      </rPr>
      <t xml:space="preserve"> </t>
    </r>
    <r>
      <rPr>
        <b/>
        <sz val="10"/>
        <color indexed="8"/>
        <rFont val="Arial"/>
        <family val="2"/>
      </rPr>
      <t>E</t>
    </r>
    <r>
      <rPr>
        <b/>
        <sz val="10"/>
        <color indexed="8"/>
        <rFont val="Arial"/>
        <family val="2"/>
      </rPr>
      <t>N</t>
    </r>
    <r>
      <rPr>
        <b/>
        <sz val="10"/>
        <color indexed="8"/>
        <rFont val="Arial"/>
        <family val="2"/>
      </rPr>
      <t xml:space="preserve"> </t>
    </r>
    <r>
      <rPr>
        <b/>
        <sz val="10"/>
        <color indexed="8"/>
        <rFont val="Arial"/>
        <family val="2"/>
      </rPr>
      <t xml:space="preserve"> </t>
    </r>
    <r>
      <rPr>
        <b/>
        <sz val="10"/>
        <color indexed="8"/>
        <rFont val="Arial"/>
        <family val="2"/>
      </rPr>
      <t>S</t>
    </r>
    <r>
      <rPr>
        <b/>
        <sz val="10"/>
        <color indexed="8"/>
        <rFont val="Arial"/>
        <family val="2"/>
      </rPr>
      <t>E</t>
    </r>
    <r>
      <rPr>
        <b/>
        <sz val="10"/>
        <color indexed="8"/>
        <rFont val="Arial"/>
        <family val="2"/>
      </rPr>
      <t>G</t>
    </r>
    <r>
      <rPr>
        <b/>
        <sz val="10"/>
        <color indexed="8"/>
        <rFont val="Arial"/>
        <family val="2"/>
      </rPr>
      <t>UR</t>
    </r>
    <r>
      <rPr>
        <b/>
        <sz val="10"/>
        <color indexed="8"/>
        <rFont val="Arial"/>
        <family val="2"/>
      </rPr>
      <t>I</t>
    </r>
    <r>
      <rPr>
        <b/>
        <sz val="10"/>
        <color indexed="8"/>
        <rFont val="Arial"/>
        <family val="2"/>
      </rPr>
      <t>D</t>
    </r>
    <r>
      <rPr>
        <b/>
        <sz val="10"/>
        <color indexed="8"/>
        <rFont val="Arial"/>
        <family val="2"/>
      </rPr>
      <t>A</t>
    </r>
    <r>
      <rPr>
        <b/>
        <sz val="10"/>
        <color indexed="8"/>
        <rFont val="Arial"/>
        <family val="2"/>
      </rPr>
      <t>D</t>
    </r>
    <r>
      <rPr>
        <b/>
        <sz val="10"/>
        <color indexed="8"/>
        <rFont val="Arial"/>
        <family val="2"/>
      </rPr>
      <t xml:space="preserve"> </t>
    </r>
    <r>
      <rPr>
        <b/>
        <sz val="10"/>
        <color indexed="8"/>
        <rFont val="Arial"/>
        <family val="2"/>
      </rPr>
      <t xml:space="preserve"> </t>
    </r>
    <r>
      <rPr>
        <b/>
        <sz val="10"/>
        <color indexed="8"/>
        <rFont val="Arial"/>
        <family val="2"/>
      </rPr>
      <t>Y</t>
    </r>
    <r>
      <rPr>
        <b/>
        <sz val="10"/>
        <color indexed="8"/>
        <rFont val="Arial"/>
        <family val="2"/>
      </rPr>
      <t xml:space="preserve"> </t>
    </r>
    <r>
      <rPr>
        <b/>
        <sz val="10"/>
        <color indexed="8"/>
        <rFont val="Arial"/>
        <family val="2"/>
      </rPr>
      <t xml:space="preserve"> </t>
    </r>
    <r>
      <rPr>
        <b/>
        <sz val="10"/>
        <color indexed="8"/>
        <rFont val="Arial"/>
        <family val="2"/>
      </rPr>
      <t>S</t>
    </r>
    <r>
      <rPr>
        <b/>
        <sz val="10"/>
        <color indexed="8"/>
        <rFont val="Arial"/>
        <family val="2"/>
      </rPr>
      <t>A</t>
    </r>
    <r>
      <rPr>
        <b/>
        <sz val="10"/>
        <color indexed="8"/>
        <rFont val="Arial"/>
        <family val="2"/>
      </rPr>
      <t>L</t>
    </r>
    <r>
      <rPr>
        <b/>
        <sz val="10"/>
        <color indexed="8"/>
        <rFont val="Arial"/>
        <family val="2"/>
      </rPr>
      <t>U</t>
    </r>
    <r>
      <rPr>
        <b/>
        <sz val="10"/>
        <color indexed="8"/>
        <rFont val="Arial"/>
        <family val="2"/>
      </rPr>
      <t>D</t>
    </r>
    <r>
      <rPr>
        <b/>
        <sz val="10"/>
        <color indexed="8"/>
        <rFont val="Arial"/>
        <family val="2"/>
      </rPr>
      <t xml:space="preserve"> </t>
    </r>
    <r>
      <rPr>
        <b/>
        <sz val="10"/>
        <color indexed="8"/>
        <rFont val="Arial"/>
        <family val="2"/>
      </rPr>
      <t xml:space="preserve"> </t>
    </r>
    <r>
      <rPr>
        <b/>
        <sz val="10"/>
        <color indexed="8"/>
        <rFont val="Arial"/>
        <family val="2"/>
      </rPr>
      <t>E</t>
    </r>
    <r>
      <rPr>
        <b/>
        <sz val="10"/>
        <color indexed="8"/>
        <rFont val="Arial"/>
        <family val="2"/>
      </rPr>
      <t>N</t>
    </r>
    <r>
      <rPr>
        <b/>
        <sz val="10"/>
        <color indexed="8"/>
        <rFont val="Arial"/>
        <family val="2"/>
      </rPr>
      <t xml:space="preserve"> </t>
    </r>
    <r>
      <rPr>
        <b/>
        <sz val="10"/>
        <color indexed="8"/>
        <rFont val="Arial"/>
        <family val="2"/>
      </rPr>
      <t xml:space="preserve"> </t>
    </r>
    <r>
      <rPr>
        <b/>
        <sz val="10"/>
        <color indexed="8"/>
        <rFont val="Arial"/>
        <family val="2"/>
      </rPr>
      <t>E</t>
    </r>
    <r>
      <rPr>
        <b/>
        <sz val="10"/>
        <color indexed="8"/>
        <rFont val="Arial"/>
        <family val="2"/>
      </rPr>
      <t>L</t>
    </r>
    <r>
      <rPr>
        <b/>
        <sz val="10"/>
        <color indexed="8"/>
        <rFont val="Arial"/>
        <family val="2"/>
      </rPr>
      <t xml:space="preserve"> </t>
    </r>
    <r>
      <rPr>
        <b/>
        <sz val="10"/>
        <color indexed="8"/>
        <rFont val="Arial"/>
        <family val="2"/>
      </rPr>
      <t>T</t>
    </r>
    <r>
      <rPr>
        <b/>
        <sz val="10"/>
        <color indexed="8"/>
        <rFont val="Arial"/>
        <family val="2"/>
      </rPr>
      <t>R</t>
    </r>
    <r>
      <rPr>
        <b/>
        <sz val="10"/>
        <color indexed="8"/>
        <rFont val="Arial"/>
        <family val="2"/>
      </rPr>
      <t>A</t>
    </r>
    <r>
      <rPr>
        <b/>
        <sz val="10"/>
        <color indexed="8"/>
        <rFont val="Arial"/>
        <family val="2"/>
      </rPr>
      <t>B</t>
    </r>
    <r>
      <rPr>
        <b/>
        <sz val="10"/>
        <color indexed="8"/>
        <rFont val="Arial"/>
        <family val="2"/>
      </rPr>
      <t>A</t>
    </r>
    <r>
      <rPr>
        <b/>
        <sz val="10"/>
        <color indexed="8"/>
        <rFont val="Arial"/>
        <family val="2"/>
      </rPr>
      <t>J</t>
    </r>
    <r>
      <rPr>
        <b/>
        <sz val="10"/>
        <color indexed="8"/>
        <rFont val="Arial"/>
        <family val="2"/>
      </rPr>
      <t>O</t>
    </r>
    <r>
      <rPr>
        <b/>
        <sz val="10"/>
        <color indexed="8"/>
        <rFont val="Arial"/>
        <family val="2"/>
      </rPr>
      <t xml:space="preserve"> </t>
    </r>
    <r>
      <rPr>
        <b/>
        <sz val="10"/>
        <color indexed="8"/>
        <rFont val="Arial"/>
        <family val="2"/>
      </rPr>
      <t>(</t>
    </r>
    <r>
      <rPr>
        <b/>
        <sz val="10"/>
        <color indexed="8"/>
        <rFont val="Arial"/>
        <family val="2"/>
      </rPr>
      <t>5</t>
    </r>
    <r>
      <rPr>
        <b/>
        <sz val="10"/>
        <color indexed="8"/>
        <rFont val="Arial"/>
        <family val="2"/>
      </rPr>
      <t>%</t>
    </r>
    <r>
      <rPr>
        <b/>
        <sz val="10"/>
        <color indexed="8"/>
        <rFont val="Arial"/>
        <family val="2"/>
      </rPr>
      <t>)</t>
    </r>
  </si>
  <si>
    <t>E6.1 Estándar: Gestión y resultados del SG-SST (5%)</t>
  </si>
  <si>
    <t>6.1.1</t>
  </si>
  <si>
    <t>El  empleador tiene definidos los indicadores de estructura, proceso y resultado del SG-SST.</t>
  </si>
  <si>
    <t>Decreto 1072/2015    Arts
2.2.4.6.19., 2.2.4.6.20., 2.2.4.6.21., 2.2.4.6.22.</t>
  </si>
  <si>
    <t>6.1.2</t>
  </si>
  <si>
    <t>La  Alta Dirección revisa una vez al año el SG-SST, sus resultados son comunicados   al Comité Paritario de Seguridad y Salud en el Trabajo o al Vigía de seguridad y salud en el trabajo y  al responsable del SG – SST.</t>
  </si>
  <si>
    <t>Decreto 1072/2015 Art 2.2.4.6.31</t>
  </si>
  <si>
    <t>6.1.3</t>
  </si>
  <si>
    <t>La   empresa  planifica con la participación del Comité Paritario de Seguridad y Salud en el Trabajo, la auditoria del cumplimiento del SG-SST y se realiza como mínimo una vez al año.</t>
  </si>
  <si>
    <t>Decreto 1072/2015 Art 2.2.4.6.29  y 2.2.4.6.30</t>
  </si>
  <si>
    <t>IV. ACTUAR</t>
  </si>
  <si>
    <t>7.   MEJORAMIENTO (10%)</t>
  </si>
  <si>
    <t>E7.1 Estándar: Acciones preventivas y correctivas con base en  los resultados del SG- SST. (10%)</t>
  </si>
  <si>
    <t>7.1.1</t>
  </si>
  <si>
    <t>La  empresa  garantiza que  se  definan    e implementen   las acciones  preventivas y/o correctivas necesarias   con   base en los resultados de la supervisión, inspecciones,  la medición  de  los indicadores   del   SG- SST entre otros, y las recomendaciones   del COPASST o Vigía.</t>
  </si>
  <si>
    <t>Decreto 1072/2015      Art 2.2.4.6.33,  Art 2.2.4.6.34</t>
  </si>
  <si>
    <t>7.1.2</t>
  </si>
  <si>
    <t>Cuando después de la revisión por la Alta Dirección del  SG-SST se evidencia que las medidas de prevención y control relativas a los peligros y riesgos del SST  son inadecuadas o pueden dejar de ser eficaces, la empresa toma las medidas correctivas, preventivas y/o de mejora  para  subsanar lo detectado.</t>
  </si>
  <si>
    <t>Decreto 1072/2015 Art 2.2.4.6.31. parágrafo, Art 2.2.4.6.33., Art 2.2.4.6.34.</t>
  </si>
  <si>
    <t>7.1.3</t>
  </si>
  <si>
    <t>La empresa ejecuta las acciones   preventivas, correctivas y de mejora que se plantean como resultado  de la investigación   de los accidentes  y  de   los incidentes  y   la determinación  de las causas básicas de las enfermedades laborales.</t>
  </si>
  <si>
    <t>Decreto 1072/2015      Art 2.2.4.6.21 numeral   6,   Art 2.2.4.6.22 numeral   5,   Art 2.2.4.6.33,      Art 2.2.4.6.34
Resolución 1401/2007 Art 12</t>
  </si>
  <si>
    <t>7.1.4</t>
  </si>
  <si>
    <t>Se   implementan   las medidas   y   acciones correctivas  producto de   requerimientos   o recomendaciones    de autoridades administrativas,  así como  de  las Administradoras       de Riesgos Laborales.</t>
  </si>
  <si>
    <t>Ley     1562/2012 Art 13
Decreto 1072/2015      Art 2.2.4.11.7</t>
  </si>
  <si>
    <t>Valoración de los Estándares para empleadores o contratantes con trabajadores dependientes, cooperados, en misión o contratistas</t>
  </si>
  <si>
    <t>VALORACION</t>
  </si>
  <si>
    <t>ACCIÓN</t>
  </si>
  <si>
    <t>Si el puntaje obtenido es menor al 60%</t>
  </si>
  <si>
    <t>CRITICO</t>
  </si>
  <si>
    <t>Presentar Plan de Mejoramiento de inmediato y enviar reporte de avances a los tres meses.
Seguimiento anual.</t>
  </si>
  <si>
    <t>Si el puntaje obtenido esta entre el 61% y 80%</t>
  </si>
  <si>
    <t>MODERADAMENTE CRITICO</t>
  </si>
  <si>
    <t>Presentar Plan de Mejoramiento enviar reporte de avances a los seis meses.
Autoevaluación al año.</t>
  </si>
  <si>
    <t>Si el puntaje obtenido es mayor o igual al 81%</t>
  </si>
  <si>
    <t>ACEPTABLE</t>
  </si>
  <si>
    <t>Mantener el Plan de Anual de Trabajo incluyendo las mejoras detectadas realizar autoevaluación para mantenimiento anualmente.</t>
  </si>
  <si>
    <t>PLANEAR</t>
  </si>
  <si>
    <t>TOTAL ITEM</t>
  </si>
  <si>
    <t>PORCENTAJE ITEM</t>
  </si>
  <si>
    <t>TOTAL OBTENIDO</t>
  </si>
  <si>
    <t>PORCENTAJE OBTENIDO POR ITEM</t>
  </si>
  <si>
    <t xml:space="preserve">RECURSOS </t>
  </si>
  <si>
    <t>Recursos financieros, técnicos humanos y de otra índole</t>
  </si>
  <si>
    <t xml:space="preserve">Capacitación en el Sistema de Gestión de la Seguridad y Salud </t>
  </si>
  <si>
    <t>GESTIÓN INTEGRAL DEL SISTEMA DE LA SEGURIDAD Y SALUD EN EL TRABAJO</t>
  </si>
  <si>
    <t>Política de Seguridad y Salud en el Trabajo</t>
  </si>
  <si>
    <t>Objetivos del Sistema de Gestión de la Seguridad y Salud en el Trabajo SG-SST</t>
  </si>
  <si>
    <t>Evaluación inicial del Sistema de Gestión – Seguridad y Salud en el Trabajo</t>
  </si>
  <si>
    <t xml:space="preserve">Plan Anual de Trabajo </t>
  </si>
  <si>
    <t>Conservación de la documentación</t>
  </si>
  <si>
    <t>Rendición de cuentas</t>
  </si>
  <si>
    <t>Normatividad nacional vigente y aplicable en materia de seguridad y salud en el trabajo.</t>
  </si>
  <si>
    <t>Comunicaciones</t>
  </si>
  <si>
    <t xml:space="preserve">Adquisiciones </t>
  </si>
  <si>
    <t>Contratación</t>
  </si>
  <si>
    <t>Gestión del cambio</t>
  </si>
  <si>
    <t>HACER</t>
  </si>
  <si>
    <t>PONDERACION</t>
  </si>
  <si>
    <t xml:space="preserve">GESTION DE LA SALUD  </t>
  </si>
  <si>
    <t xml:space="preserve">Condiciones de salud en el trabajo </t>
  </si>
  <si>
    <t>Registro, reporte e investigación  de las enfermedades  laborales, incidentes y accidentes del trabajo</t>
  </si>
  <si>
    <t>Mecanismos  de  vigilancia  de  las  condiciones  de  salud  de  los trabajadores</t>
  </si>
  <si>
    <t xml:space="preserve">GESTION DE PELIGROS Y RIESGOS </t>
  </si>
  <si>
    <t xml:space="preserve">Identificación de peligros, evaluación y valoración de los riesgos </t>
  </si>
  <si>
    <t>Medidas de prevención y control para intervenir los peligros /riesgos</t>
  </si>
  <si>
    <t>GESTION DE AMENAZAS</t>
  </si>
  <si>
    <t xml:space="preserve">Plan de prevención, preparación y respuesta ante emergencias </t>
  </si>
  <si>
    <t>VERIFICACION</t>
  </si>
  <si>
    <t xml:space="preserve">VERIFICACIÓN  DEL  SISTEMA  DE  GESTION  EN  SEGURIDAD  Y  SALUD  EN  EL TRABAJO </t>
  </si>
  <si>
    <t>Gestión y resultados del SG-SST</t>
  </si>
  <si>
    <t>ACTUAR</t>
  </si>
  <si>
    <t xml:space="preserve"> MEJORAMIENTO </t>
  </si>
  <si>
    <t xml:space="preserve"> Acciones preventivas y correctivas con base en  los resultados del SG- SST</t>
  </si>
  <si>
    <t>INTERPRETACIÓN</t>
  </si>
  <si>
    <t>TOTAL CUMPLIMIENTO ESTANDARES MINIMOS</t>
  </si>
  <si>
    <r>
      <rPr>
        <b/>
        <sz val="11"/>
        <color indexed="8"/>
        <rFont val="Calibri"/>
        <family val="2"/>
      </rPr>
      <t>CT</t>
    </r>
    <r>
      <rPr>
        <sz val="11"/>
        <color rgb="FF000000"/>
        <rFont val="Calibri"/>
        <family val="2"/>
      </rPr>
      <t>: Cumple totalmente</t>
    </r>
  </si>
  <si>
    <r>
      <rPr>
        <b/>
        <sz val="11"/>
        <color indexed="8"/>
        <rFont val="Calibri"/>
        <family val="2"/>
      </rPr>
      <t>NC</t>
    </r>
    <r>
      <rPr>
        <sz val="11"/>
        <color rgb="FF000000"/>
        <rFont val="Calibri"/>
        <family val="2"/>
      </rPr>
      <t>: No cumple</t>
    </r>
  </si>
  <si>
    <r>
      <rPr>
        <b/>
        <sz val="11"/>
        <color indexed="8"/>
        <rFont val="Calibri"/>
        <family val="2"/>
      </rPr>
      <t>NA</t>
    </r>
    <r>
      <rPr>
        <sz val="11"/>
        <color rgb="FF000000"/>
        <rFont val="Calibri"/>
        <family val="2"/>
      </rPr>
      <t>: No aplica: (Establecer en observaciones las razones por las cuales no aplica o no se verificó el criterio)</t>
    </r>
  </si>
  <si>
    <r>
      <rPr>
        <b/>
        <sz val="11"/>
        <color indexed="8"/>
        <rFont val="Calibri"/>
        <family val="2"/>
      </rPr>
      <t>NV</t>
    </r>
    <r>
      <rPr>
        <sz val="11"/>
        <color rgb="FF000000"/>
        <rFont val="Calibri"/>
        <family val="2"/>
      </rPr>
      <t>: No verificado. Opción para cuando por situaciones de la visita o realización del trabajo no se puede validar la pregunta o algunas de las preguntas del estándar.</t>
    </r>
  </si>
  <si>
    <r>
      <rPr>
        <b/>
        <sz val="10"/>
        <color indexed="8"/>
        <rFont val="Arial"/>
        <family val="2"/>
      </rPr>
      <t>M</t>
    </r>
    <r>
      <rPr>
        <b/>
        <sz val="10"/>
        <color indexed="8"/>
        <rFont val="Arial"/>
        <family val="2"/>
      </rPr>
      <t>O</t>
    </r>
    <r>
      <rPr>
        <b/>
        <sz val="10"/>
        <color indexed="8"/>
        <rFont val="Arial"/>
        <family val="2"/>
      </rPr>
      <t>DO</t>
    </r>
    <r>
      <rPr>
        <b/>
        <sz val="10"/>
        <color indexed="8"/>
        <rFont val="Arial"/>
        <family val="2"/>
      </rPr>
      <t xml:space="preserve"> </t>
    </r>
    <r>
      <rPr>
        <b/>
        <sz val="10"/>
        <color indexed="8"/>
        <rFont val="Arial"/>
        <family val="2"/>
      </rPr>
      <t>DE</t>
    </r>
    <r>
      <rPr>
        <b/>
        <sz val="10"/>
        <color indexed="8"/>
        <rFont val="Arial"/>
        <family val="2"/>
      </rPr>
      <t xml:space="preserve"> </t>
    </r>
    <r>
      <rPr>
        <b/>
        <sz val="10"/>
        <color indexed="8"/>
        <rFont val="Arial"/>
        <family val="2"/>
      </rPr>
      <t>V</t>
    </r>
    <r>
      <rPr>
        <b/>
        <sz val="10"/>
        <color indexed="8"/>
        <rFont val="Arial"/>
        <family val="2"/>
      </rPr>
      <t>E</t>
    </r>
    <r>
      <rPr>
        <b/>
        <sz val="10"/>
        <color indexed="8"/>
        <rFont val="Arial"/>
        <family val="2"/>
      </rPr>
      <t>R</t>
    </r>
    <r>
      <rPr>
        <b/>
        <sz val="10"/>
        <color indexed="8"/>
        <rFont val="Arial"/>
        <family val="2"/>
      </rPr>
      <t>IFI</t>
    </r>
    <r>
      <rPr>
        <b/>
        <sz val="10"/>
        <color indexed="8"/>
        <rFont val="Arial"/>
        <family val="2"/>
      </rPr>
      <t>C</t>
    </r>
    <r>
      <rPr>
        <b/>
        <sz val="10"/>
        <color indexed="8"/>
        <rFont val="Arial"/>
        <family val="2"/>
      </rPr>
      <t>A</t>
    </r>
    <r>
      <rPr>
        <b/>
        <sz val="10"/>
        <color indexed="8"/>
        <rFont val="Arial"/>
        <family val="2"/>
      </rPr>
      <t>CI</t>
    </r>
    <r>
      <rPr>
        <b/>
        <sz val="10"/>
        <color indexed="8"/>
        <rFont val="Arial"/>
        <family val="2"/>
      </rPr>
      <t>Ó</t>
    </r>
    <r>
      <rPr>
        <b/>
        <sz val="10"/>
        <color indexed="8"/>
        <rFont val="Arial"/>
        <family val="2"/>
      </rPr>
      <t>N</t>
    </r>
  </si>
  <si>
    <t>Solicitar el documento en el que consta la designación  del responsable del Sistema de Gestión en Seguridad y Salud en el Trabajo, con la respectiva asignación de responsabilidades y solicitar el certificado correspondiente, que acredite la formación de acuerdo a lo establecido en el criterio.
Así mismo solicitar el certificado, que acredite la formación, exigida para el profesional universitario requerido en el caso de las empresas con uno o más centros de trabajo con clase de riesgo IV o V.</t>
  </si>
  <si>
    <t>Solicitar el soporte que contenga   la asignación y documentación de las responsabilidades en seguridad  y  salud  en el trabajo.</t>
  </si>
  <si>
    <t>Constatar la existencia  de evidencias  físicas  y/o documentales  que demuestrenl a definición y asignación de losrecursos financieros,  humanos, técnicos   y   de   otra índole  para  la implementación, mantenimiento y continuidad del  SG  – SST.  Evidenciando la asignación de recursos  con  base  al plan de trabajo anual.</t>
  </si>
  <si>
    <t>Solicitar  una  lista  de los trabajadores vinculados laboralmente  a  la fecha y comparar con la planilla de pago de aportes a la seguridad social de los cuatro (4) meses anteriores a la fecha  de  verificación, realizar   el  siguiente muestreo:
De uno (1) a diez (10) trabajadores verificar el 100% 
Entre once (11) y cincuenta (50) trabajadores   verificar el 20% 
Entre cincuenta (50) y doscientos (200) trabajadores verificar el 10% 
Mayores a doscientos (200) trabajadores verificar el registro de 30 trabajadores.
Solicitar  una  lista  de los trabajadores vinculados por prestación de servicios a la fecha y comparar con  la  última  planilla de pago de aportes a la seguridad social suministrada por los contratistas. Tomar: 
De uno (1) a diez (10) trabajadores verificar el 100%.
Entre once (11) y cincuenta (50) trabajadores verificar el 20%.
Entre cincuenta (50) y doscientos (200) trabajadores   verificar el 10% 
Mayores a doscientos (200) trabajadores verificar el registro de 30 trabajadores.
De la muestra seleccionada verifique la afiliación al Sistema General de Seguridad Social.
En  el  caso de trabajadores independientes que se afilien a través de agremiaciones verificar que corresponda a una agremiación autorizada por el Ministerio de  Salud  y Protección Social, conforme al listado publicado en la página Web del Ministerio del Trabajo o del Ministerio de Salud  y Protección Social.</t>
  </si>
  <si>
    <t>Si   aplica,  se tienen plenamente identificados  los trabajadores que  se dediquen  en  forma permanente al ejercicio de  las  actividades  de alto riesgos del Decreto 2090 de 2003 o de las normas que lo adicionen,   modifiquen o complementen y se les está   cotizando el monto  establecido  en la norma al sistema de pensiones.</t>
  </si>
  <si>
    <t>Verificar  si  se  tienen identificados los trabajadores que se dedican en forma permanente   al ejercicio de las actividades de alto riesgo de que trata el Decreto 2090 de 2003, si aplica.</t>
  </si>
  <si>
    <t>Solicitar  el acta mediante la cual se designa el Vigía de seguridad  y  salud  en el trabajo o solicitar los soportes de la convocatoria, elección, conformación del Comité Paritario de Seguridad y Salud en el Trabajo y el acta de constitución.
Constatar si es igual el número de representantes del empleador y de los trabajadores y  revisar si el acta de conformación se encuentra vigente, para el caso en que proceda   la constitución del Comité.
Solicitar las actas de reunión mensuales del último año  del Comité Paritario o  los soportes de las gestiones adelantadas por el Vigía de Seguridad y Salud en el  Trabajo,  y  verificar el cumplimiento de sus funciones.</t>
  </si>
  <si>
    <t>Solicitar registros que constanten la capacitación    tanto para el Vigia en Seguridad y Salud en el Trabajo o para los miembros del Comité Paritario en Seguridad y Salud en el Trabajo según aplique Que esten vigentes.</t>
  </si>
  <si>
    <t>Solicitar el documento de conformación del Comité   de Convivencia Laboral y verificar que esté conformado de acuerdo a la normativa y que su periodo de conformación se encuentra  vigente.
Solicitar las actas de las reuniones (como mínimo una reunión cada tres mes) y los informes   de   Gestión del Comité de Convivencia Laboral, verificando el desarrollo de sus funciones.</t>
  </si>
  <si>
    <t>Solicitar  el  programa de capacitación anual y verificar que el mismo este dirigido a los peligros identificados, sus controles, y/o necesidades en Seguridad y Salud en el Trabajo, y verificar las evidencias de su cumplimiento.
Verificar si el Comité Paritario en Seguridad y Salud en el Trabajo o Vigia en Seguridad y Salud en el Trabajo participó en la revisión anual    del plan de capacitación.</t>
  </si>
  <si>
    <t>Solicitar   la   lista   de trabajadores, independientemente de su forma de vinculación y/o contratación y verificar los soportes documentales que den cuenta de la capacitación, inducción y re inducción de conformidad con el criterio.  La  referencia es el Plan de capacitación, su cumplimento    y la cobertura de los trabajadores objeto de cada                   tema.
Para realizar la verificación tener en cuenta:
De uno (1) a diez (10) trabajadores   verificar el 100% 
Entre once (11) y cincuenta (5) trabajadores   verificar el  20% 
Entre cincuenta (50) y doscientos (200) trabajadores   verificar el 10% 
Mayores a doscientos (200) trabajadores verificar el registro de 30 trabajadores.</t>
  </si>
  <si>
    <t>Solicitar  el  certificado de aprobación del curso de capacitación virtual de 50 horas definido por el Ministerio de  Trabajo, expedido a nombre del responsable del Sistema de Gestión en Seguridad y Salud en el Trabajo</t>
  </si>
  <si>
    <t>Solicitar la política del Sistema de Gestión de la  Seguridad  y  Salud en el Trabajo (SG- SST), de la empresa y confirmar que  cumpla con los aspectos contenidos en el criterio.
Validar para la revisión anual de la política como mínimo: Fecha de emisión, firmada por el representante legal actual,  que  esten incluidos los requesitos normativos actuales o directrices de  la  empresa.
Entrevistar a los miembros del Comité Paritari de Seguridad y Salud en el Trabajo o Vigia de Seguridad y Salud en el Trabajo para indagar el entendimiento de la política en SST. Como referencia   preguntar:
- Si conocen los peligros, evaluación y valoración de los riesgos y se se establece los respectivos  controles.
-  Si se realizan actividades de Promoción y Prevención.
-  Si   la   empresa aplica la normativa legal  vigente  en materia de riesgos laborales.</t>
  </si>
  <si>
    <t>Revisar si los objetivos se encuentran definidos,   cumplen con las condiciones mencionadas en el criterio y existen evidencias del proceso de difusión.</t>
  </si>
  <si>
    <t>Solicitar la evaluación inicial del Sistema de Gestión de la Seguridad y Salud en el Trabajo.</t>
  </si>
  <si>
    <t>Solicitar   el   plan   de trabajo    anual    para alcanzar  los  objetivos propuestos     en      el Sistema de Gestión en Seguridad y Salud en el   Trabajo,   el   cual identifica metas, responsabilidades, recursos,  cronograma de actividades, firmado por  el empleador       y       el responsable del Sistema de Gestión en Seguridad y Salud en el Trabajo. Verificar el cumplimiento del mismo.  En  caso  de desviaciones  en  el cumplimiento,  solicitar los  planes  de ajuste para el logro del plan inicial.</t>
  </si>
  <si>
    <t>Constatar la existencia de un sistema de archivo o retención documental, para los registros   y documentos que soportan   el   Sistema de Gestión de la Seguridad y Salud en el Trabajo.
Verificar mediante muestreo que los registros   y documentos sean legibles (entendible para el lector objeto), fácilmente identificables y accesibles (para todos los que esten vinculados con cada documento en particular), protegidos contra daño y pérdida.</t>
  </si>
  <si>
    <t>Solicitar  los  registros documentales que evidencien la rendición de cuentas anual, al interior de la empresa.
Solicitar a la empresa los mecanismos de rendición de cuentas que haya definido y verificar que se haga y se cumplan con los criterios  del  requisito.
La  rendición  de cuentas debe incluir todos los niveles de la empresa ya que en cada uno de ellos hay responsabilidades sobre  la  Seguridad  y Salud en el Trabajo.</t>
  </si>
  <si>
    <t>Solicitar la matriz legal en  la  cual  se contemple la legislación nacional vigente en materia de riesgoslaborales.
Verificar que como mínimo contenga:
- Normas vigentes en riesgos laborales.
- Normas técnicas de cumplimiento de acuerdo con los peligros / riesgos identificados    en    la empresa.
- Normas vigentes de diferentes entidades que le aplique.</t>
  </si>
  <si>
    <t>E2.8 Estándar:Comunicaciones. (1%)</t>
  </si>
  <si>
    <t>La   empresa dispone de mecanismos eficaces para recibir y responder las omunicaciones internas y externas relativas a la seguridad y salud en el trabajo, como por ejemplo auto reporte de condiciones de trabajo y de salud por parte de los trabajadores o contratistas.</t>
  </si>
  <si>
    <t>Constatar la existencia de  mecanismos  de comunicación   interna y externa que tiene la empresa   en   materia de Seguridad y Salud en  el  Trabajo  y comprobar    que    las acciones      que      se desarrollaron para dar respuesta  a  las comunicaciones recibidas son eficaces.</t>
  </si>
  <si>
    <t>Verificar el cumplimiento del procedimiento para la identificación y evaluación de las especificaciones en Seguridad y Salud en el Trabajo de las compras o adquisición de productos y servicios, como por ejemplo los elementos de protección personal.</t>
  </si>
  <si>
    <t>Constatar que para la selección y evaluación de proveedores y/o contratistas, se  valida que dichos proveedores o contratistas tienen documentado e implementado el Sistema de Gestión en Seguridad y Salud en el Trabajo y que conocen los peligros y la  forma de controlarlos al ejecutar el  servicio  a  realizar en la empresa dónde prestan el servicio.</t>
  </si>
  <si>
    <t>Solicitar el documento para  evaluar  el impacto sobre la Seguridad y Salud en el Trabajo en cambios internos  y  externos que se presenten en la entidad.</t>
  </si>
  <si>
    <t>Solicitar el documento consolidado que evidencie el cumplimiento de lo requerido  en  el criterio.</t>
  </si>
  <si>
    <t>Solicitar las evidencias que  constaten  la definición y ejecución de   las actividades de medicina del trabajo, promoción y prevención de conformidad   con   las prioridades que se identificaron con base a los resultados del diagnóstico de las condiciones de salud y los peligros de intervención prioritarios.</t>
  </si>
  <si>
    <t>Verificar que al médico que realiza las evaluaciones ocupacionales,  se   le remitieron los soportes documentales respecto  de  los perfiles del cargo, descripción de las tareas y el medio en el cual desarrollaran la labor los trabajadores.</t>
  </si>
  <si>
    <t>Solicitar los conceptos de aptitud que demuestren la realización de las evaluaciones médicas.
Solicitar el documento o registro que evidencie la definición de la frecuencia de las evaluaciones médicas periódicas.</t>
  </si>
  <si>
    <t>Evidenciar   los soportes que demuestren que la custodia de las historias  clínicas  esté a     cargo     de     una institución prestadora de servicios en seguridad  y  salud  en el  trabajo  o  del médico   que   practica los exámenes laborales en la empresa.</t>
  </si>
  <si>
    <t>Solicitar documento de recomendaciones y restricciones a trabajadores y revisar que la empresa ha acatado todas    las recomendaciones y restricciones médico laborales prescritas a todos los trabajadores y ha realizado las acciones que se requieran  en  materia de reubicación o readaptación.</t>
  </si>
  <si>
    <t>Solicitar  el  programa respectivo y los documentos   y registros que evidencien el cumplimiento del mismo.</t>
  </si>
  <si>
    <t>Mediante  observación directa, verificar si se cumple  lo  que  se exige en el criterio.</t>
  </si>
  <si>
    <t>Mediante  observacion directa, constatar las evidencias  donde  se dé cuenta de los procesos de eliminación de residuos conforme al criterio.</t>
  </si>
  <si>
    <t>Indagar  con los trabajadores, si se han presentado accidentes de trabajo o enfermedades laborales   (en   caso afirmativo,  tomar   los datos  de  nombre   y número  de  cedula  y solicitar   el    reporte). Igualmente realizar un muestreo  del  reporte de  registro  de Accidente  de  Trabajo (FURAT) y el registro de  enfermedades Laborales  (FUREL) respectivo, verificando si   el   reporte   a   las Adminstradoras de Riesgos Laboles,  Empresas Promotoras de Salud y Dirección Territorial se hizo dentro de los dos (2) días hábiles siguientes al evento o recibo del diagnóstico de la enfermedad.</t>
  </si>
  <si>
    <t>Verificar por medio de un   muestreo   si   se investigan los accidentes e incidentes de trabajo y las enfermedades laborales y si se definieron acciones para  otros trabajadores potencialmente expuestos.
Constatar que la investigación se  haya realizado dentro de los quince (15) días siguientes a su ocurrencia a través del equipo investigador y evidenciar que se hayan remitido los informes de las investigaciones de accidente de trabajo grave o mortal o una enfermedad laboral mortal.
En caso de haber accidente grave o se produzca la muerte verificar la participación de un profesional con licencia  en  Seguridad y Salud en el Trabajo en la investigación (propio o contratado).</t>
  </si>
  <si>
    <t>Solicitar    el    registro estadístico actualizado de lo corrido del año y el año inmediatamente anterior al de la visita, así como la evidencia que  contiene  el análisis y las conclusiones derivadas del estudio que son usadas para el   mejoramiento   del SG – SST.</t>
  </si>
  <si>
    <r>
      <t>E</t>
    </r>
    <r>
      <rPr>
        <b/>
        <sz val="10"/>
        <color indexed="8"/>
        <rFont val="Arial"/>
        <family val="2"/>
      </rPr>
      <t>3.3</t>
    </r>
    <r>
      <rPr>
        <b/>
        <sz val="10"/>
        <color indexed="8"/>
        <rFont val="Arial"/>
        <family val="2"/>
      </rPr>
      <t xml:space="preserve"> </t>
    </r>
    <r>
      <rPr>
        <b/>
        <sz val="10"/>
        <color indexed="8"/>
        <rFont val="Arial"/>
        <family val="2"/>
      </rPr>
      <t xml:space="preserve"> </t>
    </r>
    <r>
      <rPr>
        <b/>
        <sz val="10"/>
        <color indexed="8"/>
        <rFont val="Arial"/>
        <family val="2"/>
      </rPr>
      <t>E</t>
    </r>
    <r>
      <rPr>
        <b/>
        <sz val="10"/>
        <color indexed="8"/>
        <rFont val="Arial"/>
        <family val="2"/>
      </rPr>
      <t>stá</t>
    </r>
    <r>
      <rPr>
        <b/>
        <sz val="10"/>
        <color indexed="8"/>
        <rFont val="Arial"/>
        <family val="2"/>
      </rPr>
      <t>n</t>
    </r>
    <r>
      <rPr>
        <b/>
        <sz val="10"/>
        <color indexed="8"/>
        <rFont val="Arial"/>
        <family val="2"/>
      </rPr>
      <t>d</t>
    </r>
    <r>
      <rPr>
        <b/>
        <sz val="10"/>
        <color indexed="8"/>
        <rFont val="Arial"/>
        <family val="2"/>
      </rPr>
      <t>a</t>
    </r>
    <r>
      <rPr>
        <b/>
        <sz val="10"/>
        <color indexed="8"/>
        <rFont val="Arial"/>
        <family val="2"/>
      </rPr>
      <t>r</t>
    </r>
    <r>
      <rPr>
        <b/>
        <sz val="10"/>
        <color indexed="8"/>
        <rFont val="Arial"/>
        <family val="2"/>
      </rPr>
      <t>:</t>
    </r>
    <r>
      <rPr>
        <b/>
        <sz val="10"/>
        <color indexed="8"/>
        <rFont val="Arial"/>
        <family val="2"/>
      </rPr>
      <t xml:space="preserve"> </t>
    </r>
    <r>
      <rPr>
        <b/>
        <sz val="10"/>
        <color indexed="8"/>
        <rFont val="Arial"/>
        <family val="2"/>
      </rPr>
      <t xml:space="preserve"> </t>
    </r>
    <r>
      <rPr>
        <b/>
        <sz val="10"/>
        <color indexed="8"/>
        <rFont val="Arial"/>
        <family val="2"/>
      </rPr>
      <t>M</t>
    </r>
    <r>
      <rPr>
        <b/>
        <sz val="10"/>
        <color indexed="8"/>
        <rFont val="Arial"/>
        <family val="2"/>
      </rPr>
      <t>e</t>
    </r>
    <r>
      <rPr>
        <b/>
        <sz val="10"/>
        <color indexed="8"/>
        <rFont val="Arial"/>
        <family val="2"/>
      </rPr>
      <t>c</t>
    </r>
    <r>
      <rPr>
        <b/>
        <sz val="10"/>
        <color indexed="8"/>
        <rFont val="Arial"/>
        <family val="2"/>
      </rPr>
      <t>ani</t>
    </r>
    <r>
      <rPr>
        <b/>
        <sz val="10"/>
        <color indexed="8"/>
        <rFont val="Arial"/>
        <family val="2"/>
      </rPr>
      <t>s</t>
    </r>
    <r>
      <rPr>
        <b/>
        <sz val="10"/>
        <color indexed="8"/>
        <rFont val="Arial"/>
        <family val="2"/>
      </rPr>
      <t>m</t>
    </r>
    <r>
      <rPr>
        <b/>
        <sz val="10"/>
        <color indexed="8"/>
        <rFont val="Arial"/>
        <family val="2"/>
      </rPr>
      <t>o</t>
    </r>
    <r>
      <rPr>
        <b/>
        <sz val="10"/>
        <color indexed="8"/>
        <rFont val="Arial"/>
        <family val="2"/>
      </rPr>
      <t>s</t>
    </r>
    <r>
      <rPr>
        <b/>
        <sz val="10"/>
        <color indexed="8"/>
        <rFont val="Arial"/>
        <family val="2"/>
      </rPr>
      <t xml:space="preserve"> </t>
    </r>
    <r>
      <rPr>
        <b/>
        <sz val="10"/>
        <color indexed="8"/>
        <rFont val="Arial"/>
        <family val="2"/>
      </rPr>
      <t xml:space="preserve"> </t>
    </r>
    <r>
      <rPr>
        <b/>
        <sz val="10"/>
        <color indexed="8"/>
        <rFont val="Arial"/>
        <family val="2"/>
      </rPr>
      <t>de</t>
    </r>
    <r>
      <rPr>
        <b/>
        <sz val="10"/>
        <color indexed="8"/>
        <rFont val="Arial"/>
        <family val="2"/>
      </rPr>
      <t xml:space="preserve"> </t>
    </r>
    <r>
      <rPr>
        <b/>
        <sz val="10"/>
        <color indexed="8"/>
        <rFont val="Arial"/>
        <family val="2"/>
      </rPr>
      <t xml:space="preserve"> </t>
    </r>
    <r>
      <rPr>
        <b/>
        <sz val="10"/>
        <color indexed="8"/>
        <rFont val="Arial"/>
        <family val="2"/>
      </rPr>
      <t>v</t>
    </r>
    <r>
      <rPr>
        <b/>
        <sz val="10"/>
        <color indexed="8"/>
        <rFont val="Arial"/>
        <family val="2"/>
      </rPr>
      <t>igilancia</t>
    </r>
    <r>
      <rPr>
        <b/>
        <sz val="10"/>
        <color indexed="8"/>
        <rFont val="Arial"/>
        <family val="2"/>
      </rPr>
      <t xml:space="preserve"> </t>
    </r>
    <r>
      <rPr>
        <b/>
        <sz val="10"/>
        <color indexed="8"/>
        <rFont val="Arial"/>
        <family val="2"/>
      </rPr>
      <t xml:space="preserve"> </t>
    </r>
    <r>
      <rPr>
        <b/>
        <sz val="10"/>
        <color indexed="8"/>
        <rFont val="Arial"/>
        <family val="2"/>
      </rPr>
      <t>de</t>
    </r>
    <r>
      <rPr>
        <b/>
        <sz val="10"/>
        <color indexed="8"/>
        <rFont val="Arial"/>
        <family val="2"/>
      </rPr>
      <t xml:space="preserve"> </t>
    </r>
    <r>
      <rPr>
        <b/>
        <sz val="10"/>
        <color indexed="8"/>
        <rFont val="Arial"/>
        <family val="2"/>
      </rPr>
      <t xml:space="preserve"> </t>
    </r>
    <r>
      <rPr>
        <b/>
        <sz val="10"/>
        <color indexed="8"/>
        <rFont val="Arial"/>
        <family val="2"/>
      </rPr>
      <t>las</t>
    </r>
    <r>
      <rPr>
        <b/>
        <sz val="10"/>
        <color indexed="8"/>
        <rFont val="Arial"/>
        <family val="2"/>
      </rPr>
      <t xml:space="preserve"> </t>
    </r>
    <r>
      <rPr>
        <b/>
        <sz val="10"/>
        <color indexed="8"/>
        <rFont val="Arial"/>
        <family val="2"/>
      </rPr>
      <t xml:space="preserve"> </t>
    </r>
    <r>
      <rPr>
        <b/>
        <sz val="10"/>
        <color indexed="8"/>
        <rFont val="Arial"/>
        <family val="2"/>
      </rPr>
      <t>co</t>
    </r>
    <r>
      <rPr>
        <b/>
        <sz val="10"/>
        <color indexed="8"/>
        <rFont val="Arial"/>
        <family val="2"/>
      </rPr>
      <t>n</t>
    </r>
    <r>
      <rPr>
        <b/>
        <sz val="10"/>
        <color indexed="8"/>
        <rFont val="Arial"/>
        <family val="2"/>
      </rPr>
      <t>dic</t>
    </r>
    <r>
      <rPr>
        <b/>
        <sz val="10"/>
        <color indexed="8"/>
        <rFont val="Arial"/>
        <family val="2"/>
      </rPr>
      <t>i</t>
    </r>
    <r>
      <rPr>
        <b/>
        <sz val="10"/>
        <color indexed="8"/>
        <rFont val="Arial"/>
        <family val="2"/>
      </rPr>
      <t>on</t>
    </r>
    <r>
      <rPr>
        <b/>
        <sz val="10"/>
        <color indexed="8"/>
        <rFont val="Arial"/>
        <family val="2"/>
      </rPr>
      <t>e</t>
    </r>
    <r>
      <rPr>
        <b/>
        <sz val="10"/>
        <color indexed="8"/>
        <rFont val="Arial"/>
        <family val="2"/>
      </rPr>
      <t>s</t>
    </r>
    <r>
      <rPr>
        <b/>
        <sz val="10"/>
        <color indexed="8"/>
        <rFont val="Arial"/>
        <family val="2"/>
      </rPr>
      <t xml:space="preserve"> </t>
    </r>
    <r>
      <rPr>
        <b/>
        <sz val="10"/>
        <color indexed="8"/>
        <rFont val="Arial"/>
        <family val="2"/>
      </rPr>
      <t xml:space="preserve"> </t>
    </r>
    <r>
      <rPr>
        <b/>
        <sz val="10"/>
        <color indexed="8"/>
        <rFont val="Arial"/>
        <family val="2"/>
      </rPr>
      <t>de</t>
    </r>
    <r>
      <rPr>
        <b/>
        <sz val="10"/>
        <color indexed="8"/>
        <rFont val="Arial"/>
        <family val="2"/>
      </rPr>
      <t xml:space="preserve"> </t>
    </r>
    <r>
      <rPr>
        <b/>
        <sz val="10"/>
        <color indexed="8"/>
        <rFont val="Arial"/>
        <family val="2"/>
      </rPr>
      <t xml:space="preserve"> </t>
    </r>
    <r>
      <rPr>
        <b/>
        <sz val="10"/>
        <color indexed="8"/>
        <rFont val="Arial"/>
        <family val="2"/>
      </rPr>
      <t>s</t>
    </r>
    <r>
      <rPr>
        <b/>
        <sz val="10"/>
        <color indexed="8"/>
        <rFont val="Arial"/>
        <family val="2"/>
      </rPr>
      <t>a</t>
    </r>
    <r>
      <rPr>
        <b/>
        <sz val="10"/>
        <color indexed="8"/>
        <rFont val="Arial"/>
        <family val="2"/>
      </rPr>
      <t>l</t>
    </r>
    <r>
      <rPr>
        <b/>
        <sz val="10"/>
        <color indexed="8"/>
        <rFont val="Arial"/>
        <family val="2"/>
      </rPr>
      <t>ud</t>
    </r>
    <r>
      <rPr>
        <b/>
        <sz val="10"/>
        <color indexed="8"/>
        <rFont val="Arial"/>
        <family val="2"/>
      </rPr>
      <t xml:space="preserve"> </t>
    </r>
    <r>
      <rPr>
        <b/>
        <sz val="10"/>
        <color indexed="8"/>
        <rFont val="Arial"/>
        <family val="2"/>
      </rPr>
      <t xml:space="preserve"> </t>
    </r>
    <r>
      <rPr>
        <b/>
        <sz val="10"/>
        <color indexed="8"/>
        <rFont val="Arial"/>
        <family val="2"/>
      </rPr>
      <t>de</t>
    </r>
    <r>
      <rPr>
        <b/>
        <sz val="10"/>
        <color indexed="8"/>
        <rFont val="Arial"/>
        <family val="2"/>
      </rPr>
      <t xml:space="preserve"> </t>
    </r>
    <r>
      <rPr>
        <b/>
        <sz val="10"/>
        <color indexed="8"/>
        <rFont val="Arial"/>
        <family val="2"/>
      </rPr>
      <t xml:space="preserve"> </t>
    </r>
    <r>
      <rPr>
        <b/>
        <sz val="10"/>
        <color indexed="8"/>
        <rFont val="Arial"/>
        <family val="2"/>
      </rPr>
      <t>l</t>
    </r>
    <r>
      <rPr>
        <b/>
        <sz val="10"/>
        <color indexed="8"/>
        <rFont val="Arial"/>
        <family val="2"/>
      </rPr>
      <t>o</t>
    </r>
    <r>
      <rPr>
        <b/>
        <sz val="10"/>
        <color indexed="8"/>
        <rFont val="Arial"/>
        <family val="2"/>
      </rPr>
      <t>s</t>
    </r>
    <r>
      <rPr>
        <b/>
        <sz val="10"/>
        <color indexed="8"/>
        <rFont val="Arial"/>
        <family val="2"/>
      </rPr>
      <t xml:space="preserve"> </t>
    </r>
    <r>
      <rPr>
        <b/>
        <sz val="10"/>
        <color indexed="8"/>
        <rFont val="Arial"/>
        <family val="2"/>
      </rPr>
      <t>t</t>
    </r>
    <r>
      <rPr>
        <b/>
        <sz val="10"/>
        <color indexed="8"/>
        <rFont val="Arial"/>
        <family val="2"/>
      </rPr>
      <t>r</t>
    </r>
    <r>
      <rPr>
        <b/>
        <sz val="10"/>
        <color indexed="8"/>
        <rFont val="Arial"/>
        <family val="2"/>
      </rPr>
      <t>abajad</t>
    </r>
    <r>
      <rPr>
        <b/>
        <sz val="10"/>
        <color indexed="8"/>
        <rFont val="Arial"/>
        <family val="2"/>
      </rPr>
      <t>o</t>
    </r>
    <r>
      <rPr>
        <b/>
        <sz val="10"/>
        <color indexed="8"/>
        <rFont val="Arial"/>
        <family val="2"/>
      </rPr>
      <t>r</t>
    </r>
    <r>
      <rPr>
        <b/>
        <sz val="10"/>
        <color indexed="8"/>
        <rFont val="Arial"/>
        <family val="2"/>
      </rPr>
      <t>es</t>
    </r>
    <r>
      <rPr>
        <b/>
        <sz val="10"/>
        <color indexed="8"/>
        <rFont val="Arial"/>
        <family val="2"/>
      </rPr>
      <t xml:space="preserve"> </t>
    </r>
    <r>
      <rPr>
        <b/>
        <sz val="10"/>
        <color indexed="8"/>
        <rFont val="Arial"/>
        <family val="2"/>
      </rPr>
      <t>(</t>
    </r>
    <r>
      <rPr>
        <b/>
        <sz val="10"/>
        <color indexed="8"/>
        <rFont val="Arial"/>
        <family val="2"/>
      </rPr>
      <t>6</t>
    </r>
    <r>
      <rPr>
        <b/>
        <sz val="10"/>
        <color indexed="8"/>
        <rFont val="Arial"/>
        <family val="2"/>
      </rPr>
      <t>%</t>
    </r>
    <r>
      <rPr>
        <b/>
        <sz val="10"/>
        <color indexed="8"/>
        <rFont val="Arial"/>
        <family val="2"/>
      </rPr>
      <t>)</t>
    </r>
  </si>
  <si>
    <t>Solicitar los resultados de la medición para lo corrido del año y/o el año inmediatamente anterior y constatar el comportamiento de  la severidad y la relación del evento con los peligros.</t>
  </si>
  <si>
    <t>Solicitar los resultados de la medición para lo corrido del año y/o el año inmediatamente anterior y constatar el comportamiento de  la frecuencia de los accidentes  y  la relación  del  evento con los peligros.</t>
  </si>
  <si>
    <t>Solicitar los resultados de la medición para lo corrido del año y/o el año inmediatamente anterior y constatar el comportamiento de   la mortalidad  y  la relación  del  evento con los peligros.</t>
  </si>
  <si>
    <t>Solicitar los resultados de la medición para lo corrido del año y/o el año inmediatamente anterior y constatar el comportamiento de  la prevalencia    de    las enfermedades laborales y la relación del   evento   con   los peligros.</t>
  </si>
  <si>
    <t>Solicitar los resultados de la medición para lo corrido del año y/o el año inmediatamente anterior y constatar el comportamiento de  la incidencia  de las enfermedades laborales y la relación del   evento   con   los peligros.</t>
  </si>
  <si>
    <t>Solicitar los resultados de la medición para lo corrido del año y/o el año inmediatamente anterior y constatar el comportamiento del ausentismo y la relación  del  evento con los peligros.</t>
  </si>
  <si>
    <t>Verificar que se realiza la identificación de peligros, evaluación y valoración de los riesgos conforme a la metodología  definida de acuerdo  con  el criterio, seleccionando de   manera aleatoria algunas de las actividades identificadas.</t>
  </si>
  <si>
    <t>Verificar que esten identificados, evaluados  y valorados los  riesgos. Solicitar si  hay eventos mortales    o catastróficos y validar que el peligro asociadoal  evento este identificado, evaluado  y  valorado.
En caso que se encuentren valoraciones no tolerables, confirmar las acciones de prevención y promoción en el Plan de Trabajo anual.</t>
  </si>
  <si>
    <t>Revisar   la   lista   de materias primas e insumos, productos intermedios o finales, subproductos y desechos y verificar si estas son o están compuestas por agentes o sustancias catalogadas como carcinógenas en el grupo 1 de la clasificación de la Agencia Internacional de Investigación sobre el Cáncer (International Agency for Research on Cancer, IARC) o con toxicidad aguda según los criterios del Sistema   Globalmente
Armonizado (categorías  I  y  II  ).
Se debe verificar que los  riesgos  asociados a estas sustancias o agentes carcinógenos o con toxicidad aguda son priorizados y se realizan acciones de prevención e intervención.
Así mismo se debe verificar la existencia de   áreas destinadas para el almacenamiento   de las materias primas e insumos  y sustancias catalogadas como carcinógenas o con toxicidad aguda.</t>
  </si>
  <si>
    <t>Verificar  los  soportes documentales  de  las mediciones ambientales realizadas y  la remisión de estos resultados al Comité Paritario en Seguridad y Salud en el Trabajo o  al  Vigía  de Seguridad y Salud en el Trabajo.</t>
  </si>
  <si>
    <t>Constatar la aplicación de   las   medidas   de prevención  y  control, de acuerdo al esquema de jerarquización  y     de conformidad   con    la identificación   de   los peligros (físicos, ergonómicos, biológicos,  químicos, de  seguridad, públicos, psicosociales, entre otros), la evaluación y valoración  de  los riegos  realizada.
Verificar que estas medidas se encuentran programadas  en  el plan anual de trabajo.
Constatar  que  se  dio preponderancia  a  las medidas de prevención  y  control, respecto       de los peligros/riesgos prioritarios.</t>
  </si>
  <si>
    <t>Solicitar lossoportes documentales implementados por  la empresa    donde    se verifica                      el cumplimiento  de las responsabilidades   de los trabajadores frente a la aplicación de  las medidas de prevención   y   control de los peligros/riesgos (físicos,  ergonómicos, biológicos, químicos, de seguridad, públicos, psicosociales,  entre otros).
Realizar visita a las instalaciones para verificar el cumplimiento de las medias de prevención y control por parte de los trabajadores de acuerdo con lo enunciado en los planes  de  prevencion y control descritos.</t>
  </si>
  <si>
    <t>Solicitar los procedimientos, instructivos,  fichas técnicas cuando aplique  y  protocolos de Seguridad y Salud en el Trabajo.</t>
  </si>
  <si>
    <t>Solicitar  la  evidencia de   las   inspecciones realizadas a las instalaciones, maquinaria y equipos, incluidos los relacionados   con   la prevención y atención de     emergencias     y verificar  la participación del Comité Paritario    o Vigía  de  Seguridad y Salud en el Trabajo.</t>
  </si>
  <si>
    <t>Solicitar  la  evidencia del mantenimiento preventivo y/o correctivo en las instalaciones,  equipos y herramientas     de acuerdo con los informes de las inspecciones o reportes de condiciones inseguras.</t>
  </si>
  <si>
    <t>Solicitar  los  soportes que evidencien la entrega   y   reposición de los Elementos de Protección Personal a los trabajadores.
Así mismo verificar los soportes que den cuenta del cumplimiento del criterio  por  parte  de los contratistas y subcontratistas.
Verificar los soportes que evidencien    la realización de la capacitación en el uso de los Elementos de Protección Personal.</t>
  </si>
  <si>
    <t>Solicitar   el   plan   de prevención, preparación  y respuesta ante emergencias, constatar su divulgación.
Verificar si  existen los planos de las instalaciones que identifican áreas y salidas de emergencia y verificar si existe la debida señalización de la empresa y los soportes que evidencien la realización de los simulacros.
Verificar la realización de  simulacros  y análisis del mismo, validar  que  los mejoras hayan sido tenidas  en  cuenta en el mejoramiento del plan.</t>
  </si>
  <si>
    <t>Solicitar el documento de conformación de la brigada de prevención, preparación y respuesta ante emergencias   y verificar  los  soportes de la capacitación y entrega de la dotación.</t>
  </si>
  <si>
    <t>Solicitar los indicadores de estructura, proceso y resultado  del SG-SST y sus resultados.</t>
  </si>
  <si>
    <t>Solicitar el documento donde conste la revisión anual por la Alta Dirección, así como la comunicación de los resultados al Comité Paritario de Seguridad y Salud en el  Trabajo  o  al  Vigía de  seguridad  y  salud en el trabajo y al responsable del SG – SST.</t>
  </si>
  <si>
    <t>Solicitar  el  programa de  la  auditoria, en  el cual este definida la idoneidad de la persona auditora, el alcance de  la auditoria, la periodicidad, la metodología y la presentación de informes  y  verificar que se  haya planificado con la participación del Comité Paritario de Seguridad y Salud en el Trabajo.
Así mismo se solicita solicitar  el  resultado de la auditoria y se verifica verificar si  se realiza por lo menos una vez al año, por personal independiente a la actividad, área o proceso objeto de verificación y se comunica a las personas responsables de adelantar las medidas preventivas, correctivas o  de mejora.</t>
  </si>
  <si>
    <t>Solicitar  la  evidencia documental de las acciones preventivas y/o correctivas provenientes de los resultados y/o recomendaciones, de conformidad con el criterio.</t>
  </si>
  <si>
    <t>Solicitar  la  evidencia documental de las acciones correctivas, preventivas y/o de mejora que se implementaron según lo detectado en la revisión del SG - SST.</t>
  </si>
  <si>
    <t>Solicitar  la  evidencia documental de las acciones preventivas, correctivas y/o de mejora planteadas como resultado de las investigaciones y verificar si han sido efectivas.</t>
  </si>
  <si>
    <t>Solicitar  la  evidencia documental de las acciones correctivas realizadas en respuesta a los requerimientos o recomendaciones de las autoridades administrativas así como de las Administradoras de Riesgos Laborales.</t>
  </si>
  <si>
    <t>NOMBRE DEL INDICADOR</t>
  </si>
  <si>
    <t>DEFINICION</t>
  </si>
  <si>
    <t>FORMULA</t>
  </si>
  <si>
    <t>PERIODICIDAD MINIMA</t>
  </si>
  <si>
    <t>Severidad de los accidentes laborales</t>
  </si>
  <si>
    <t>Número de días perdidos y/o cargados por accidentes laborales en un periodo de tiempo</t>
  </si>
  <si>
    <t>(No de días de trabajo perdidos por accidente de trabajo en el período “Z” + número de días cargados en el período “Z” / Horas hombre trabajadas en el período “Z”) * 240.000.</t>
  </si>
  <si>
    <t xml:space="preserve">Anual </t>
  </si>
  <si>
    <t>Frecuencia de los accidentes laborales</t>
  </si>
  <si>
    <t>Número de veces que ocurre un accidente laboral, en un periodo de tiempo</t>
  </si>
  <si>
    <t>(No de accidentes de trabajo que se presentaron en el período “Z” / Total de horas hombre trabajadas en el período “Z”) * 240.000.</t>
  </si>
  <si>
    <t>Mortalidad de los accidentes laborales</t>
  </si>
  <si>
    <t>Número de accidentes laborales mortales en un periodo de tiempo</t>
  </si>
  <si>
    <t>(No de accidentes de trabajo mortales que se presentaron en el período “Z” / Total de accidentes de trabajo que se presentaron en el período “Z”) * 100.</t>
  </si>
  <si>
    <t>Prevalencia de la enfermedad laboral</t>
  </si>
  <si>
    <t>Número de casos de una enfermedad laboral presente en una población en un periodo de tiempo</t>
  </si>
  <si>
    <t>(No de casos nuevos y antiguos de enfermedad laboral en el período “Z” / Promedio total de trabajadores en el período “Z”) * 10n.</t>
  </si>
  <si>
    <t>Incidencia de la enfermedad laboral</t>
  </si>
  <si>
    <t>Número de casos nuevos de una enfermedad en una población determinada y en un periodo de tiempo</t>
  </si>
  <si>
    <t>(No de casos nuevos de enfermedad laboral en el período “Z” / Promedio total de trabajadores en el período “Z”) * 10n.</t>
  </si>
  <si>
    <t>Ausentismo</t>
  </si>
  <si>
    <t>Ausentismo es la no asistencia al trabajo, con incapacidad médica.</t>
  </si>
  <si>
    <t>(No de días de ausencia por incapacidad laboral y común / No de días de trabajo programados) * 100</t>
  </si>
  <si>
    <t>X</t>
  </si>
  <si>
    <t>CÓDIGO</t>
  </si>
  <si>
    <t>FECHA DE IMPLEMENTACIÓN</t>
  </si>
  <si>
    <t>FECHA DE ACTUALIZACIÓN</t>
  </si>
  <si>
    <t>VERSIÓN</t>
  </si>
  <si>
    <t>PÁGINA</t>
  </si>
  <si>
    <t>FECHA DE 
IMPLEMENTACIÓN</t>
  </si>
  <si>
    <t>FECHA DE 
ACTUALIZACIÓN</t>
  </si>
  <si>
    <t>1 de 2</t>
  </si>
  <si>
    <t>2 de 2</t>
  </si>
  <si>
    <t>FO-ST-30</t>
  </si>
  <si>
    <r>
      <rPr>
        <b/>
        <sz val="12"/>
        <color indexed="8"/>
        <rFont val="Arial"/>
        <family val="2"/>
      </rPr>
      <t>CT</t>
    </r>
    <r>
      <rPr>
        <sz val="12"/>
        <color indexed="8"/>
        <rFont val="Arial"/>
        <family val="2"/>
      </rPr>
      <t>: Cumple totalmente</t>
    </r>
  </si>
  <si>
    <r>
      <rPr>
        <b/>
        <sz val="12"/>
        <color indexed="8"/>
        <rFont val="Arial"/>
        <family val="2"/>
      </rPr>
      <t>NC</t>
    </r>
    <r>
      <rPr>
        <sz val="12"/>
        <color indexed="8"/>
        <rFont val="Arial"/>
        <family val="2"/>
      </rPr>
      <t>: No cumple</t>
    </r>
  </si>
  <si>
    <r>
      <rPr>
        <b/>
        <sz val="12"/>
        <color indexed="8"/>
        <rFont val="Arial"/>
        <family val="2"/>
      </rPr>
      <t>NA</t>
    </r>
    <r>
      <rPr>
        <sz val="12"/>
        <color indexed="8"/>
        <rFont val="Arial"/>
        <family val="2"/>
      </rPr>
      <t>: No aplica: (Establecer en observaciones las razones por las cuales no aplica o no se verificó el criterio)</t>
    </r>
  </si>
  <si>
    <r>
      <rPr>
        <b/>
        <sz val="12"/>
        <color indexed="8"/>
        <rFont val="Arial"/>
        <family val="2"/>
      </rPr>
      <t>NV</t>
    </r>
    <r>
      <rPr>
        <sz val="12"/>
        <color indexed="8"/>
        <rFont val="Arial"/>
        <family val="2"/>
      </rPr>
      <t>: No verificado. Opción para cuando por situaciones de la visita o realización del trabajo no se puede validar la pregunta o algunas de las preguntas del estándar.</t>
    </r>
  </si>
  <si>
    <r>
      <t>2.</t>
    </r>
    <r>
      <rPr>
        <b/>
        <sz val="10"/>
        <color indexed="8"/>
        <rFont val="Arial"/>
        <family val="2"/>
      </rPr>
      <t xml:space="preserve">   GESTIÓN INTEGRAL DEL SISTEMA DE LA SEGURIDAD Y SALUD EN EL TRABAJO (15%)</t>
    </r>
  </si>
  <si>
    <r>
      <t>E</t>
    </r>
    <r>
      <rPr>
        <b/>
        <sz val="10"/>
        <color indexed="8"/>
        <rFont val="Arial"/>
        <family val="2"/>
      </rPr>
      <t>2.7 Estándar: Normatividad nacional vigente y aplicable en materia de seguridad y salud en el trabajo. (2%)</t>
    </r>
  </si>
  <si>
    <r>
      <t>6.</t>
    </r>
    <r>
      <rPr>
        <b/>
        <sz val="10"/>
        <color indexed="8"/>
        <rFont val="Arial"/>
        <family val="2"/>
      </rPr>
      <t xml:space="preserve">   VERIFICACIÓN  DEL  SISTEMA  DE  GESTION  EN  SEGURIDAD  Y  SALUD  EN  EL TRABAJO (5%)</t>
    </r>
  </si>
  <si>
    <t xml:space="preserve">                          EVALUACIÓN ESTÁNDARES MÍNIMOS SST</t>
  </si>
  <si>
    <t xml:space="preserve">                                    EVALUACIÓN ESTANDARES MÍNIMOS SST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</si>
</sst>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7" formatCode="dd/mm/yy;@"/>
  </numFmts>
  <fonts count="23" x14ac:knownFonts="1">
    <font>
      <sz val="11"/>
      <color rgb="FF000000"/>
      <name val="Calibri"/>
      <family val="2"/>
    </font>
    <font>
      <sz val="11"/>
      <color theme="1"/>
      <name val="Calibri"/>
      <family val="2"/>
      <scheme val="minor"/>
    </font>
    <font>
      <sz val="12"/>
      <color rgb="FF000000"/>
      <name val="Arial"/>
      <family val="2"/>
    </font>
    <font>
      <b/>
      <sz val="11"/>
      <color rgb="FF000000"/>
      <name val="Calibri"/>
      <family val="2"/>
    </font>
    <font>
      <b/>
      <sz val="14"/>
      <color rgb="FF000000"/>
      <name val="Calibri"/>
      <family val="2"/>
    </font>
    <font>
      <sz val="11"/>
      <color rgb="FF000000"/>
      <name val="Calibri"/>
      <family val="2"/>
    </font>
    <font>
      <b/>
      <sz val="16"/>
      <color rgb="FF000000"/>
      <name val="Calibri"/>
      <family val="2"/>
    </font>
    <font>
      <b/>
      <sz val="14"/>
      <color theme="0"/>
      <name val="Arial"/>
      <family val="2"/>
    </font>
    <font>
      <b/>
      <sz val="10"/>
      <color rgb="FF000000"/>
      <name val="Arial"/>
      <family val="2"/>
    </font>
    <font>
      <sz val="10"/>
      <color rgb="FF000000"/>
      <name val="Arial"/>
      <family val="2"/>
    </font>
    <font>
      <b/>
      <sz val="10"/>
      <color indexed="8"/>
      <name val="Arial"/>
      <family val="2"/>
    </font>
    <font>
      <b/>
      <sz val="12"/>
      <color theme="0"/>
      <name val="Arial"/>
      <family val="2"/>
    </font>
    <font>
      <b/>
      <sz val="12"/>
      <color rgb="FF000000"/>
      <name val="Arial"/>
      <family val="2"/>
    </font>
    <font>
      <b/>
      <sz val="11"/>
      <color indexed="8"/>
      <name val="Calibri"/>
      <family val="2"/>
    </font>
    <font>
      <sz val="14"/>
      <color rgb="FF000000"/>
      <name val="Arial"/>
      <family val="2"/>
    </font>
    <font>
      <sz val="11"/>
      <color rgb="FF000000"/>
      <name val="Arial"/>
      <family val="2"/>
    </font>
    <font>
      <sz val="14"/>
      <color rgb="FF000000"/>
      <name val="Calibri"/>
      <family val="2"/>
    </font>
    <font>
      <b/>
      <sz val="11"/>
      <color rgb="FF000000"/>
      <name val="Arial"/>
      <family val="2"/>
    </font>
    <font>
      <b/>
      <sz val="8"/>
      <color rgb="FF000000"/>
      <name val="Arial"/>
      <family val="2"/>
    </font>
    <font>
      <b/>
      <sz val="11"/>
      <name val="Arial"/>
      <family val="2"/>
    </font>
    <font>
      <b/>
      <sz val="9"/>
      <color rgb="FF000000"/>
      <name val="Arial"/>
      <family val="2"/>
    </font>
    <font>
      <b/>
      <sz val="12"/>
      <color indexed="8"/>
      <name val="Arial"/>
      <family val="2"/>
    </font>
    <font>
      <sz val="12"/>
      <color indexed="8"/>
      <name val="Arial"/>
      <family val="2"/>
    </font>
  </fonts>
  <fills count="8">
    <fill>
      <patternFill patternType="none"/>
    </fill>
    <fill>
      <patternFill patternType="gray125"/>
    </fill>
    <fill>
      <patternFill patternType="solid">
        <fgColor theme="0"/>
        <bgColor indexed="64"/>
      </patternFill>
    </fill>
    <fill>
      <patternFill patternType="solid">
        <fgColor rgb="FF167A39"/>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6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medium">
        <color indexed="64"/>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FFFFFF"/>
      </top>
      <bottom style="thin">
        <color rgb="FF000000"/>
      </bottom>
      <diagonal/>
    </border>
    <border>
      <left style="thin">
        <color rgb="FF000000"/>
      </left>
      <right style="thin">
        <color rgb="FF000000"/>
      </right>
      <top/>
      <bottom/>
      <diagonal/>
    </border>
    <border>
      <left style="medium">
        <color indexed="64"/>
      </left>
      <right style="thin">
        <color rgb="FF000000"/>
      </right>
      <top style="thin">
        <color indexed="64"/>
      </top>
      <bottom style="medium">
        <color indexed="64"/>
      </bottom>
      <diagonal/>
    </border>
    <border>
      <left style="thin">
        <color rgb="FF000000"/>
      </left>
      <right style="thin">
        <color rgb="FF000000"/>
      </right>
      <top style="thin">
        <color indexed="64"/>
      </top>
      <bottom style="medium">
        <color indexed="64"/>
      </bottom>
      <diagonal/>
    </border>
    <border>
      <left style="thin">
        <color rgb="FF000000"/>
      </left>
      <right/>
      <top style="thin">
        <color indexed="64"/>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thin">
        <color rgb="FF000000"/>
      </right>
      <top style="medium">
        <color indexed="64"/>
      </top>
      <bottom style="thin">
        <color indexed="64"/>
      </bottom>
      <diagonal/>
    </border>
    <border>
      <left style="thin">
        <color rgb="FF000000"/>
      </left>
      <right style="thin">
        <color rgb="FF000000"/>
      </right>
      <top style="medium">
        <color indexed="64"/>
      </top>
      <bottom style="thin">
        <color indexed="64"/>
      </bottom>
      <diagonal/>
    </border>
    <border>
      <left style="thin">
        <color rgb="FF000000"/>
      </left>
      <right style="medium">
        <color indexed="64"/>
      </right>
      <top style="medium">
        <color indexed="64"/>
      </top>
      <bottom style="thin">
        <color indexed="64"/>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s>
  <cellStyleXfs count="3">
    <xf numFmtId="0" fontId="0" fillId="0" borderId="0"/>
    <xf numFmtId="0" fontId="1" fillId="0" borderId="0"/>
    <xf numFmtId="9" fontId="5" fillId="0" borderId="0" applyFont="0" applyFill="0" applyBorder="0" applyAlignment="0" applyProtection="0"/>
  </cellStyleXfs>
  <cellXfs count="208">
    <xf numFmtId="0" fontId="0" fillId="0" borderId="0" xfId="0"/>
    <xf numFmtId="0" fontId="0" fillId="2" borderId="0" xfId="0" applyFill="1"/>
    <xf numFmtId="0" fontId="0" fillId="2" borderId="0" xfId="0" applyFont="1" applyFill="1"/>
    <xf numFmtId="0" fontId="3" fillId="2" borderId="0" xfId="0" applyFont="1" applyFill="1"/>
    <xf numFmtId="0" fontId="0" fillId="2" borderId="0" xfId="0" applyFill="1" applyBorder="1"/>
    <xf numFmtId="0" fontId="8" fillId="4" borderId="34" xfId="0" applyFont="1" applyFill="1" applyBorder="1" applyAlignment="1">
      <alignment horizontal="center" vertical="center"/>
    </xf>
    <xf numFmtId="0" fontId="8" fillId="4" borderId="35" xfId="0" applyFont="1" applyFill="1" applyBorder="1" applyAlignment="1">
      <alignment horizontal="center" vertical="center"/>
    </xf>
    <xf numFmtId="0" fontId="9" fillId="2" borderId="36" xfId="0" applyFont="1" applyFill="1" applyBorder="1" applyAlignment="1">
      <alignment horizontal="center" vertical="top"/>
    </xf>
    <xf numFmtId="0" fontId="9" fillId="2" borderId="37" xfId="0" applyFont="1" applyFill="1" applyBorder="1" applyAlignment="1">
      <alignment horizontal="justify" vertical="top" wrapText="1"/>
    </xf>
    <xf numFmtId="0" fontId="0" fillId="2" borderId="38" xfId="0" applyFill="1" applyBorder="1" applyAlignment="1">
      <alignment horizontal="center" vertical="center"/>
    </xf>
    <xf numFmtId="0" fontId="9" fillId="2" borderId="38" xfId="0" applyFont="1" applyFill="1" applyBorder="1" applyAlignment="1">
      <alignment horizontal="justify" vertical="top" wrapText="1"/>
    </xf>
    <xf numFmtId="0" fontId="9" fillId="2" borderId="36" xfId="0" applyFont="1" applyFill="1" applyBorder="1" applyAlignment="1">
      <alignment horizontal="left" vertical="top"/>
    </xf>
    <xf numFmtId="0" fontId="9" fillId="2" borderId="40" xfId="0" applyFont="1" applyFill="1" applyBorder="1" applyAlignment="1">
      <alignment horizontal="justify" vertical="top" wrapText="1"/>
    </xf>
    <xf numFmtId="0" fontId="9" fillId="2" borderId="38" xfId="0" applyFont="1" applyFill="1" applyBorder="1" applyAlignment="1">
      <alignment horizontal="left" vertical="top" wrapText="1"/>
    </xf>
    <xf numFmtId="0" fontId="9" fillId="2" borderId="38" xfId="0" applyFont="1" applyFill="1" applyBorder="1" applyAlignment="1">
      <alignment horizontal="justify" vertical="center" wrapText="1"/>
    </xf>
    <xf numFmtId="0" fontId="9" fillId="2" borderId="41" xfId="0" applyFont="1" applyFill="1" applyBorder="1" applyAlignment="1">
      <alignment horizontal="left" vertical="top"/>
    </xf>
    <xf numFmtId="0" fontId="0" fillId="2" borderId="37" xfId="0" applyFill="1" applyBorder="1" applyAlignment="1">
      <alignment horizontal="center" vertical="center"/>
    </xf>
    <xf numFmtId="0" fontId="9" fillId="2" borderId="37" xfId="0" applyFont="1" applyFill="1" applyBorder="1" applyAlignment="1">
      <alignment horizontal="left" vertical="top" wrapText="1"/>
    </xf>
    <xf numFmtId="0" fontId="0" fillId="2" borderId="38" xfId="0" applyFill="1" applyBorder="1" applyAlignment="1">
      <alignment horizontal="left" vertical="top"/>
    </xf>
    <xf numFmtId="0" fontId="0" fillId="2" borderId="37" xfId="0" applyFill="1" applyBorder="1" applyAlignment="1">
      <alignment horizontal="left" vertical="top"/>
    </xf>
    <xf numFmtId="0" fontId="8" fillId="4" borderId="38" xfId="0" applyFont="1" applyFill="1" applyBorder="1" applyAlignment="1">
      <alignment horizontal="center" vertical="center"/>
    </xf>
    <xf numFmtId="0" fontId="8" fillId="4" borderId="43" xfId="0" applyFont="1" applyFill="1" applyBorder="1" applyAlignment="1">
      <alignment horizontal="center" vertical="center"/>
    </xf>
    <xf numFmtId="0" fontId="8" fillId="4" borderId="32" xfId="0" applyFont="1" applyFill="1" applyBorder="1" applyAlignment="1">
      <alignment horizontal="center" vertical="center"/>
    </xf>
    <xf numFmtId="0" fontId="9" fillId="2" borderId="44" xfId="0" applyFont="1" applyFill="1" applyBorder="1" applyAlignment="1">
      <alignment horizontal="left" vertical="top" wrapText="1"/>
    </xf>
    <xf numFmtId="0" fontId="8" fillId="4" borderId="45" xfId="0" applyFont="1" applyFill="1" applyBorder="1" applyAlignment="1">
      <alignment horizontal="center" vertical="center"/>
    </xf>
    <xf numFmtId="0" fontId="9" fillId="2" borderId="46" xfId="0" applyFont="1" applyFill="1" applyBorder="1" applyAlignment="1">
      <alignment horizontal="left" vertical="top"/>
    </xf>
    <xf numFmtId="0" fontId="9" fillId="2" borderId="0" xfId="0" applyFont="1" applyFill="1" applyBorder="1" applyAlignment="1">
      <alignment horizontal="left" vertical="top"/>
    </xf>
    <xf numFmtId="0" fontId="9" fillId="2" borderId="0" xfId="0" applyFont="1" applyFill="1" applyBorder="1" applyAlignment="1">
      <alignment horizontal="justify" vertical="top" wrapText="1"/>
    </xf>
    <xf numFmtId="0" fontId="0" fillId="2" borderId="0" xfId="0" applyFill="1" applyBorder="1" applyAlignment="1">
      <alignment horizontal="left" vertical="top"/>
    </xf>
    <xf numFmtId="0" fontId="11" fillId="3" borderId="4" xfId="0" applyFont="1" applyFill="1" applyBorder="1" applyAlignment="1">
      <alignment horizontal="center" vertical="center"/>
    </xf>
    <xf numFmtId="0" fontId="3" fillId="2" borderId="0" xfId="0" applyFont="1" applyFill="1" applyAlignment="1">
      <alignment horizontal="center" vertical="center"/>
    </xf>
    <xf numFmtId="0" fontId="2" fillId="4" borderId="54" xfId="0" applyFont="1" applyFill="1" applyBorder="1" applyAlignment="1">
      <alignment horizontal="justify" vertical="top" wrapText="1"/>
    </xf>
    <xf numFmtId="0" fontId="2" fillId="4" borderId="55" xfId="0" applyFont="1" applyFill="1" applyBorder="1" applyAlignment="1">
      <alignment horizontal="justify" vertical="top" wrapText="1"/>
    </xf>
    <xf numFmtId="0" fontId="2" fillId="4" borderId="58" xfId="0" applyFont="1" applyFill="1" applyBorder="1" applyAlignment="1">
      <alignment horizontal="justify" vertical="top" wrapText="1"/>
    </xf>
    <xf numFmtId="0" fontId="12" fillId="2" borderId="0" xfId="0" applyFont="1" applyFill="1" applyBorder="1" applyAlignment="1">
      <alignment horizontal="center" vertical="center" wrapText="1"/>
    </xf>
    <xf numFmtId="0" fontId="12" fillId="2" borderId="0" xfId="0" applyFont="1" applyFill="1" applyBorder="1" applyAlignment="1">
      <alignment horizontal="center" vertical="center"/>
    </xf>
    <xf numFmtId="0" fontId="2" fillId="2" borderId="0" xfId="0" applyFont="1" applyFill="1" applyBorder="1" applyAlignment="1">
      <alignment vertical="center" wrapText="1"/>
    </xf>
    <xf numFmtId="0" fontId="0" fillId="2" borderId="0" xfId="0" applyFill="1" applyAlignment="1">
      <alignment horizontal="center" vertical="center"/>
    </xf>
    <xf numFmtId="0" fontId="0" fillId="2" borderId="0" xfId="0" applyFill="1" applyAlignment="1">
      <alignment horizontal="center"/>
    </xf>
    <xf numFmtId="0" fontId="3" fillId="4" borderId="38" xfId="0" applyFont="1" applyFill="1" applyBorder="1" applyAlignment="1">
      <alignment horizontal="center" vertical="center"/>
    </xf>
    <xf numFmtId="0" fontId="9" fillId="2" borderId="38" xfId="0" applyFont="1" applyFill="1" applyBorder="1" applyAlignment="1">
      <alignment horizontal="center" vertical="top"/>
    </xf>
    <xf numFmtId="0" fontId="9" fillId="2" borderId="38" xfId="0" applyFont="1" applyFill="1" applyBorder="1" applyAlignment="1">
      <alignment horizontal="left" vertical="top"/>
    </xf>
    <xf numFmtId="0" fontId="9" fillId="2" borderId="37" xfId="0" applyFont="1" applyFill="1" applyBorder="1" applyAlignment="1">
      <alignment horizontal="left" vertical="top"/>
    </xf>
    <xf numFmtId="0" fontId="9" fillId="2" borderId="63" xfId="0" applyFont="1" applyFill="1" applyBorder="1" applyAlignment="1">
      <alignment horizontal="left" vertical="top"/>
    </xf>
    <xf numFmtId="0" fontId="9" fillId="2" borderId="63" xfId="0" applyFont="1" applyFill="1" applyBorder="1" applyAlignment="1">
      <alignment horizontal="justify" vertical="top" wrapText="1"/>
    </xf>
    <xf numFmtId="0" fontId="0" fillId="2" borderId="63" xfId="0" applyFill="1" applyBorder="1" applyAlignment="1">
      <alignment horizontal="left" vertical="top"/>
    </xf>
    <xf numFmtId="0" fontId="2" fillId="4" borderId="54" xfId="0" applyFont="1" applyFill="1" applyBorder="1" applyAlignment="1">
      <alignment vertical="center" wrapText="1"/>
    </xf>
    <xf numFmtId="0" fontId="2" fillId="4" borderId="55" xfId="0" applyFont="1" applyFill="1" applyBorder="1" applyAlignment="1">
      <alignment vertical="center" wrapText="1"/>
    </xf>
    <xf numFmtId="0" fontId="2" fillId="4" borderId="58" xfId="0" applyFont="1" applyFill="1" applyBorder="1" applyAlignment="1">
      <alignment vertical="center" wrapText="1"/>
    </xf>
    <xf numFmtId="0" fontId="11" fillId="3" borderId="4" xfId="0" applyFont="1" applyFill="1" applyBorder="1" applyAlignment="1">
      <alignment horizontal="center" vertical="center" wrapText="1"/>
    </xf>
    <xf numFmtId="0" fontId="15" fillId="2" borderId="22" xfId="0" applyFont="1" applyFill="1" applyBorder="1" applyAlignment="1">
      <alignment horizontal="center" vertical="center" wrapText="1"/>
    </xf>
    <xf numFmtId="0" fontId="14" fillId="2" borderId="12" xfId="0" applyFont="1" applyFill="1" applyBorder="1" applyAlignment="1">
      <alignment horizontal="center" vertical="center"/>
    </xf>
    <xf numFmtId="0" fontId="15" fillId="2" borderId="24" xfId="0" applyFont="1" applyFill="1" applyBorder="1" applyAlignment="1">
      <alignment horizontal="center" vertical="center" wrapText="1"/>
    </xf>
    <xf numFmtId="0" fontId="14" fillId="2" borderId="32" xfId="0" applyFont="1" applyFill="1" applyBorder="1" applyAlignment="1">
      <alignment horizontal="center" vertical="center"/>
    </xf>
    <xf numFmtId="0" fontId="15" fillId="2" borderId="26" xfId="0" applyFont="1" applyFill="1" applyBorder="1" applyAlignment="1">
      <alignment horizontal="center" vertical="center" wrapText="1"/>
    </xf>
    <xf numFmtId="0" fontId="14" fillId="2" borderId="64" xfId="0" applyFont="1" applyFill="1" applyBorder="1" applyAlignment="1">
      <alignment horizontal="center" vertical="center"/>
    </xf>
    <xf numFmtId="0" fontId="9" fillId="2" borderId="37" xfId="0" applyFont="1" applyFill="1" applyBorder="1" applyAlignment="1">
      <alignment horizontal="justify" vertical="top"/>
    </xf>
    <xf numFmtId="0" fontId="9" fillId="2" borderId="38" xfId="0" applyFont="1" applyFill="1" applyBorder="1" applyAlignment="1">
      <alignment horizontal="justify" vertical="top"/>
    </xf>
    <xf numFmtId="0" fontId="9" fillId="2" borderId="39" xfId="0" applyFont="1" applyFill="1" applyBorder="1" applyAlignment="1">
      <alignment horizontal="justify" vertical="top"/>
    </xf>
    <xf numFmtId="0" fontId="9" fillId="2" borderId="40" xfId="0" applyFont="1" applyFill="1" applyBorder="1" applyAlignment="1">
      <alignment horizontal="justify" vertical="top"/>
    </xf>
    <xf numFmtId="0" fontId="9" fillId="2" borderId="38" xfId="0" applyFont="1" applyFill="1" applyBorder="1" applyAlignment="1">
      <alignment horizontal="justify" vertical="center"/>
    </xf>
    <xf numFmtId="0" fontId="9" fillId="2" borderId="42" xfId="0" applyFont="1" applyFill="1" applyBorder="1" applyAlignment="1">
      <alignment horizontal="justify" vertical="top"/>
    </xf>
    <xf numFmtId="0" fontId="9" fillId="2" borderId="42" xfId="0" applyFont="1" applyFill="1" applyBorder="1" applyAlignment="1">
      <alignment horizontal="left" vertical="top"/>
    </xf>
    <xf numFmtId="0" fontId="9" fillId="2" borderId="39" xfId="0" applyFont="1" applyFill="1" applyBorder="1" applyAlignment="1">
      <alignment horizontal="left" vertical="top"/>
    </xf>
    <xf numFmtId="0" fontId="9" fillId="2" borderId="24" xfId="0" applyFont="1" applyFill="1" applyBorder="1" applyAlignment="1">
      <alignment horizontal="left" vertical="top"/>
    </xf>
    <xf numFmtId="0" fontId="9" fillId="2" borderId="24" xfId="0" applyFont="1" applyFill="1" applyBorder="1" applyAlignment="1">
      <alignment horizontal="justify" vertical="top"/>
    </xf>
    <xf numFmtId="0" fontId="9" fillId="2" borderId="47" xfId="0" applyFont="1" applyFill="1" applyBorder="1" applyAlignment="1">
      <alignment horizontal="justify" vertical="top"/>
    </xf>
    <xf numFmtId="0" fontId="9" fillId="2" borderId="48" xfId="0" applyFont="1" applyFill="1" applyBorder="1" applyAlignment="1">
      <alignment horizontal="justify" vertical="top"/>
    </xf>
    <xf numFmtId="0" fontId="9" fillId="2" borderId="26" xfId="0" applyFont="1" applyFill="1" applyBorder="1" applyAlignment="1">
      <alignment horizontal="justify" vertical="top"/>
    </xf>
    <xf numFmtId="0" fontId="12" fillId="2" borderId="0" xfId="0" applyFont="1" applyFill="1" applyBorder="1" applyAlignment="1">
      <alignment vertical="center"/>
    </xf>
    <xf numFmtId="0" fontId="17" fillId="2" borderId="24" xfId="0" applyFont="1" applyFill="1" applyBorder="1" applyAlignment="1">
      <alignment horizontal="center" vertical="center" wrapText="1"/>
    </xf>
    <xf numFmtId="0" fontId="12" fillId="4" borderId="56" xfId="0" applyFont="1" applyFill="1" applyBorder="1" applyAlignment="1">
      <alignment horizontal="center" vertical="center" wrapText="1"/>
    </xf>
    <xf numFmtId="0" fontId="12" fillId="4" borderId="57" xfId="0" applyFont="1" applyFill="1" applyBorder="1" applyAlignment="1">
      <alignment horizontal="center" vertical="center" wrapText="1"/>
    </xf>
    <xf numFmtId="0" fontId="12" fillId="7" borderId="57" xfId="0" applyFont="1" applyFill="1" applyBorder="1" applyAlignment="1">
      <alignment horizontal="center" vertical="center"/>
    </xf>
    <xf numFmtId="0" fontId="11" fillId="3" borderId="1"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9" xfId="0" applyFont="1" applyFill="1" applyBorder="1" applyAlignment="1">
      <alignment horizontal="center" vertical="center"/>
    </xf>
    <xf numFmtId="0" fontId="11" fillId="3" borderId="50" xfId="0" applyFont="1" applyFill="1" applyBorder="1" applyAlignment="1">
      <alignment horizontal="center" vertical="center"/>
    </xf>
    <xf numFmtId="0" fontId="11" fillId="3" borderId="51" xfId="0" applyFont="1" applyFill="1" applyBorder="1" applyAlignment="1">
      <alignment horizontal="center" vertical="center"/>
    </xf>
    <xf numFmtId="0" fontId="12" fillId="4" borderId="52" xfId="0" applyFont="1" applyFill="1" applyBorder="1" applyAlignment="1">
      <alignment horizontal="center" vertical="center" wrapText="1"/>
    </xf>
    <xf numFmtId="0" fontId="12" fillId="4" borderId="53" xfId="0" applyFont="1" applyFill="1" applyBorder="1" applyAlignment="1">
      <alignment horizontal="center" vertical="center" wrapText="1"/>
    </xf>
    <xf numFmtId="0" fontId="12" fillId="6" borderId="53" xfId="0" applyFont="1" applyFill="1" applyBorder="1" applyAlignment="1">
      <alignment horizontal="center" vertical="center"/>
    </xf>
    <xf numFmtId="0" fontId="12" fillId="4" borderId="33" xfId="0" applyFont="1" applyFill="1" applyBorder="1" applyAlignment="1">
      <alignment horizontal="center" vertical="center" wrapText="1"/>
    </xf>
    <xf numFmtId="0" fontId="12" fillId="4" borderId="34" xfId="0" applyFont="1" applyFill="1" applyBorder="1" applyAlignment="1">
      <alignment horizontal="center" vertical="center" wrapText="1"/>
    </xf>
    <xf numFmtId="0" fontId="12" fillId="5" borderId="34" xfId="0" applyFont="1" applyFill="1" applyBorder="1" applyAlignment="1">
      <alignment horizontal="center" vertical="center" wrapText="1"/>
    </xf>
    <xf numFmtId="0" fontId="11" fillId="3" borderId="1" xfId="0" applyFont="1" applyFill="1" applyBorder="1" applyAlignment="1">
      <alignment horizontal="center" vertical="top"/>
    </xf>
    <xf numFmtId="0" fontId="11" fillId="3" borderId="2" xfId="0" applyFont="1" applyFill="1" applyBorder="1" applyAlignment="1">
      <alignment horizontal="center" vertical="top"/>
    </xf>
    <xf numFmtId="0" fontId="11" fillId="3" borderId="3" xfId="0" applyFont="1" applyFill="1" applyBorder="1" applyAlignment="1">
      <alignment horizontal="center" vertical="top"/>
    </xf>
    <xf numFmtId="0" fontId="8" fillId="4" borderId="23" xfId="0" applyFont="1" applyFill="1" applyBorder="1" applyAlignment="1">
      <alignment horizontal="left" vertical="center"/>
    </xf>
    <xf numFmtId="0" fontId="8" fillId="4" borderId="24" xfId="0" applyFont="1" applyFill="1" applyBorder="1" applyAlignment="1">
      <alignment horizontal="left" vertical="center"/>
    </xf>
    <xf numFmtId="0" fontId="8" fillId="4" borderId="15" xfId="0" applyFont="1" applyFill="1" applyBorder="1" applyAlignment="1">
      <alignment horizontal="left" vertic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8" fillId="4" borderId="30" xfId="0" applyFont="1" applyFill="1" applyBorder="1" applyAlignment="1">
      <alignment horizontal="left" vertical="center"/>
    </xf>
    <xf numFmtId="0" fontId="8" fillId="4" borderId="31" xfId="0" applyFont="1" applyFill="1" applyBorder="1" applyAlignment="1">
      <alignment horizontal="left" vertical="center"/>
    </xf>
    <xf numFmtId="0" fontId="8" fillId="4" borderId="32" xfId="0" applyFont="1" applyFill="1" applyBorder="1" applyAlignment="1">
      <alignment horizontal="left"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6" fillId="2" borderId="0" xfId="0" applyFont="1" applyFill="1" applyAlignment="1">
      <alignment horizontal="center" vertical="center" wrapText="1"/>
    </xf>
    <xf numFmtId="0" fontId="3" fillId="2" borderId="0" xfId="0" applyFont="1" applyFill="1" applyAlignment="1">
      <alignment horizontal="justify" vertical="top" wrapText="1"/>
    </xf>
    <xf numFmtId="0" fontId="8" fillId="4" borderId="21" xfId="0" applyFont="1" applyFill="1" applyBorder="1" applyAlignment="1">
      <alignment horizontal="left" vertical="center"/>
    </xf>
    <xf numFmtId="0" fontId="8" fillId="4" borderId="22" xfId="0" applyFont="1" applyFill="1" applyBorder="1" applyAlignment="1">
      <alignment horizontal="left" vertical="center"/>
    </xf>
    <xf numFmtId="0" fontId="8" fillId="4" borderId="12" xfId="0" applyFont="1" applyFill="1" applyBorder="1" applyAlignment="1">
      <alignment horizontal="left" vertical="center"/>
    </xf>
    <xf numFmtId="0" fontId="4" fillId="2" borderId="0" xfId="0" applyFont="1" applyFill="1" applyAlignment="1">
      <alignment horizontal="center"/>
    </xf>
    <xf numFmtId="0" fontId="14" fillId="2" borderId="23" xfId="0" applyFont="1" applyFill="1" applyBorder="1" applyAlignment="1">
      <alignment horizontal="center" vertical="center" wrapText="1"/>
    </xf>
    <xf numFmtId="0" fontId="14" fillId="2" borderId="15" xfId="0" applyFont="1" applyFill="1" applyBorder="1" applyAlignment="1">
      <alignment horizontal="center" vertical="center" wrapText="1"/>
    </xf>
    <xf numFmtId="0" fontId="15" fillId="2" borderId="13" xfId="0" applyFont="1" applyFill="1" applyBorder="1" applyAlignment="1">
      <alignment horizontal="center" vertical="center" wrapText="1"/>
    </xf>
    <xf numFmtId="0" fontId="15" fillId="2" borderId="14" xfId="0" applyFont="1" applyFill="1" applyBorder="1" applyAlignment="1">
      <alignment horizontal="center" vertical="center" wrapText="1"/>
    </xf>
    <xf numFmtId="0" fontId="14" fillId="2" borderId="25" xfId="0" applyFont="1" applyFill="1" applyBorder="1" applyAlignment="1">
      <alignment horizontal="center" vertical="center" wrapText="1"/>
    </xf>
    <xf numFmtId="0" fontId="14" fillId="2" borderId="20"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19" xfId="0" applyFont="1" applyFill="1" applyBorder="1" applyAlignment="1">
      <alignment horizontal="center" vertical="center" wrapText="1"/>
    </xf>
    <xf numFmtId="0" fontId="16" fillId="2" borderId="23" xfId="0" applyFont="1" applyFill="1" applyBorder="1" applyAlignment="1">
      <alignment horizontal="center" vertical="center"/>
    </xf>
    <xf numFmtId="0" fontId="16" fillId="2" borderId="15" xfId="0" applyFont="1" applyFill="1" applyBorder="1" applyAlignment="1">
      <alignment horizontal="center" vertical="center"/>
    </xf>
    <xf numFmtId="0" fontId="12" fillId="4" borderId="57" xfId="0" applyFont="1" applyFill="1" applyBorder="1" applyAlignment="1">
      <alignment horizontal="center" vertical="center"/>
    </xf>
    <xf numFmtId="0" fontId="11" fillId="3" borderId="5"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2" fillId="4" borderId="53" xfId="0" applyFont="1" applyFill="1" applyBorder="1" applyAlignment="1">
      <alignment horizontal="center" vertical="center"/>
    </xf>
    <xf numFmtId="0" fontId="11" fillId="3" borderId="29" xfId="0" applyFont="1" applyFill="1" applyBorder="1" applyAlignment="1">
      <alignment horizontal="center" vertical="top"/>
    </xf>
    <xf numFmtId="0" fontId="11" fillId="3" borderId="27" xfId="0" applyFont="1" applyFill="1" applyBorder="1" applyAlignment="1">
      <alignment horizontal="center" vertical="top"/>
    </xf>
    <xf numFmtId="0" fontId="11" fillId="3" borderId="28" xfId="0" applyFont="1" applyFill="1" applyBorder="1" applyAlignment="1">
      <alignment horizontal="center" vertical="top"/>
    </xf>
    <xf numFmtId="0" fontId="8" fillId="4" borderId="34" xfId="0" applyFont="1" applyFill="1" applyBorder="1" applyAlignment="1">
      <alignment horizontal="left" vertical="center"/>
    </xf>
    <xf numFmtId="0" fontId="8" fillId="4" borderId="37" xfId="0" applyFont="1" applyFill="1" applyBorder="1" applyAlignment="1">
      <alignment horizontal="left" vertical="center"/>
    </xf>
    <xf numFmtId="0" fontId="8" fillId="4" borderId="39" xfId="0" applyFont="1" applyFill="1" applyBorder="1" applyAlignment="1">
      <alignment horizontal="left" vertical="center" wrapText="1"/>
    </xf>
    <xf numFmtId="0" fontId="8" fillId="4" borderId="61" xfId="0" applyFont="1" applyFill="1" applyBorder="1" applyAlignment="1">
      <alignment horizontal="left" vertical="center" wrapText="1"/>
    </xf>
    <xf numFmtId="0" fontId="8" fillId="4" borderId="62" xfId="0" applyFont="1" applyFill="1" applyBorder="1" applyAlignment="1">
      <alignment horizontal="left" vertical="center" wrapText="1"/>
    </xf>
    <xf numFmtId="0" fontId="8" fillId="4" borderId="39" xfId="0" applyFont="1" applyFill="1" applyBorder="1" applyAlignment="1">
      <alignment horizontal="left" vertical="center"/>
    </xf>
    <xf numFmtId="0" fontId="8" fillId="4" borderId="61" xfId="0" applyFont="1" applyFill="1" applyBorder="1" applyAlignment="1">
      <alignment horizontal="left" vertical="center"/>
    </xf>
    <xf numFmtId="0" fontId="8" fillId="4" borderId="62" xfId="0" applyFont="1" applyFill="1" applyBorder="1" applyAlignment="1">
      <alignment horizontal="left" vertical="center"/>
    </xf>
    <xf numFmtId="0" fontId="8" fillId="4" borderId="38" xfId="0" applyFont="1" applyFill="1" applyBorder="1" applyAlignment="1">
      <alignment horizontal="left" vertical="center"/>
    </xf>
    <xf numFmtId="0" fontId="8" fillId="4" borderId="37" xfId="0" applyFont="1" applyFill="1" applyBorder="1" applyAlignment="1">
      <alignment horizontal="left" vertical="center" wrapText="1"/>
    </xf>
    <xf numFmtId="0" fontId="8" fillId="4" borderId="43" xfId="0" applyFont="1" applyFill="1" applyBorder="1" applyAlignment="1">
      <alignment horizontal="left" vertical="center"/>
    </xf>
    <xf numFmtId="0" fontId="8" fillId="4" borderId="59" xfId="0" applyFont="1" applyFill="1" applyBorder="1" applyAlignment="1">
      <alignment horizontal="left" vertical="center"/>
    </xf>
    <xf numFmtId="0" fontId="8" fillId="4" borderId="60" xfId="0" applyFont="1" applyFill="1" applyBorder="1" applyAlignment="1">
      <alignment horizontal="left" vertical="center"/>
    </xf>
    <xf numFmtId="0" fontId="0" fillId="2" borderId="0" xfId="0" applyFont="1" applyFill="1" applyAlignment="1">
      <alignment horizontal="justify" vertical="top" wrapText="1"/>
    </xf>
    <xf numFmtId="0" fontId="0" fillId="2" borderId="0" xfId="0" applyFill="1" applyAlignment="1">
      <alignment horizontal="justify" vertical="top" wrapText="1"/>
    </xf>
    <xf numFmtId="0" fontId="12" fillId="2" borderId="24" xfId="0" applyFont="1" applyFill="1" applyBorder="1" applyAlignment="1">
      <alignment horizontal="center" vertical="center" wrapText="1"/>
    </xf>
    <xf numFmtId="0" fontId="12" fillId="2" borderId="24" xfId="0" applyFont="1" applyFill="1" applyBorder="1" applyAlignment="1">
      <alignment horizontal="center" vertical="center"/>
    </xf>
    <xf numFmtId="0" fontId="2"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12" fillId="2" borderId="21" xfId="0" applyFont="1" applyFill="1" applyBorder="1" applyAlignment="1">
      <alignment horizontal="center" vertical="center" wrapText="1"/>
    </xf>
    <xf numFmtId="0" fontId="12" fillId="2" borderId="22"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12" fillId="2" borderId="23" xfId="0" applyFont="1" applyFill="1" applyBorder="1" applyAlignment="1">
      <alignment horizontal="center" vertical="center"/>
    </xf>
    <xf numFmtId="0" fontId="12" fillId="2" borderId="15" xfId="0" applyFont="1" applyFill="1" applyBorder="1" applyAlignment="1">
      <alignment horizontal="center" vertical="center"/>
    </xf>
    <xf numFmtId="0" fontId="12" fillId="2" borderId="8"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11" xfId="0" applyFont="1" applyFill="1" applyBorder="1" applyAlignment="1">
      <alignment horizontal="center" vertical="center"/>
    </xf>
    <xf numFmtId="0" fontId="15" fillId="2" borderId="20" xfId="0" applyFont="1" applyFill="1" applyBorder="1" applyAlignment="1">
      <alignment horizontal="center" vertical="center"/>
    </xf>
    <xf numFmtId="0" fontId="15" fillId="2" borderId="25" xfId="0" applyFont="1" applyFill="1" applyBorder="1" applyAlignment="1">
      <alignment horizontal="center" vertical="center"/>
    </xf>
    <xf numFmtId="0" fontId="15" fillId="2" borderId="26" xfId="0" applyFont="1" applyFill="1" applyBorder="1" applyAlignment="1">
      <alignment horizontal="center" vertical="center"/>
    </xf>
    <xf numFmtId="167" fontId="15" fillId="2" borderId="26" xfId="0" applyNumberFormat="1" applyFont="1" applyFill="1" applyBorder="1" applyAlignment="1">
      <alignment horizontal="center" vertical="center"/>
    </xf>
    <xf numFmtId="167" fontId="15" fillId="2" borderId="65" xfId="0" applyNumberFormat="1" applyFont="1" applyFill="1" applyBorder="1" applyAlignment="1">
      <alignment horizontal="center" vertical="center"/>
    </xf>
    <xf numFmtId="167" fontId="15" fillId="2" borderId="18" xfId="0" applyNumberFormat="1" applyFont="1" applyFill="1" applyBorder="1" applyAlignment="1">
      <alignment horizontal="center" vertical="center"/>
    </xf>
    <xf numFmtId="167" fontId="15" fillId="2" borderId="19" xfId="0" applyNumberFormat="1" applyFont="1" applyFill="1" applyBorder="1" applyAlignment="1">
      <alignment horizontal="center" vertical="center"/>
    </xf>
    <xf numFmtId="0" fontId="17" fillId="2" borderId="24" xfId="0" applyFont="1" applyFill="1" applyBorder="1" applyAlignment="1">
      <alignment horizontal="center"/>
    </xf>
    <xf numFmtId="0" fontId="18" fillId="2" borderId="24" xfId="0" applyFont="1" applyFill="1" applyBorder="1" applyAlignment="1">
      <alignment horizontal="center" vertical="center" wrapText="1"/>
    </xf>
    <xf numFmtId="0" fontId="15" fillId="2" borderId="0" xfId="0" applyFont="1" applyFill="1"/>
    <xf numFmtId="0" fontId="17" fillId="2" borderId="24" xfId="0" applyFont="1" applyFill="1" applyBorder="1" applyAlignment="1">
      <alignment horizontal="left" wrapText="1"/>
    </xf>
    <xf numFmtId="0" fontId="11" fillId="3" borderId="31" xfId="0" applyFont="1" applyFill="1" applyBorder="1" applyAlignment="1">
      <alignment horizontal="center" vertical="center" wrapText="1"/>
    </xf>
    <xf numFmtId="9" fontId="11" fillId="3" borderId="31" xfId="0" applyNumberFormat="1" applyFont="1" applyFill="1" applyBorder="1" applyAlignment="1">
      <alignment horizontal="center" vertical="center" wrapText="1"/>
    </xf>
    <xf numFmtId="9" fontId="11" fillId="3" borderId="24" xfId="2" applyNumberFormat="1" applyFont="1" applyFill="1" applyBorder="1" applyAlignment="1">
      <alignment horizontal="center"/>
    </xf>
    <xf numFmtId="0" fontId="15" fillId="2" borderId="24" xfId="0" applyFont="1" applyFill="1" applyBorder="1" applyAlignment="1">
      <alignment wrapText="1"/>
    </xf>
    <xf numFmtId="0" fontId="15" fillId="2" borderId="24" xfId="0" applyFont="1" applyFill="1" applyBorder="1" applyAlignment="1">
      <alignment horizontal="center" vertical="center"/>
    </xf>
    <xf numFmtId="9" fontId="15" fillId="2" borderId="24" xfId="0" applyNumberFormat="1" applyFont="1" applyFill="1" applyBorder="1" applyAlignment="1">
      <alignment horizontal="center"/>
    </xf>
    <xf numFmtId="164" fontId="15" fillId="2" borderId="24" xfId="0" applyNumberFormat="1" applyFont="1" applyFill="1" applyBorder="1" applyAlignment="1">
      <alignment horizontal="center"/>
    </xf>
    <xf numFmtId="0" fontId="15" fillId="2" borderId="24" xfId="0" applyFont="1" applyFill="1" applyBorder="1" applyAlignment="1">
      <alignment horizontal="center"/>
    </xf>
    <xf numFmtId="0" fontId="17" fillId="2" borderId="24" xfId="0" applyFont="1" applyFill="1" applyBorder="1" applyAlignment="1">
      <alignment wrapText="1"/>
    </xf>
    <xf numFmtId="9" fontId="15" fillId="0" borderId="24" xfId="0" applyNumberFormat="1" applyFont="1" applyFill="1" applyBorder="1" applyAlignment="1">
      <alignment horizontal="center"/>
    </xf>
    <xf numFmtId="0" fontId="15" fillId="2" borderId="24" xfId="0" applyFont="1" applyFill="1" applyBorder="1" applyAlignment="1">
      <alignment vertical="top" wrapText="1"/>
    </xf>
    <xf numFmtId="9" fontId="15" fillId="2" borderId="24" xfId="0" applyNumberFormat="1" applyFont="1" applyFill="1" applyBorder="1" applyAlignment="1">
      <alignment horizontal="center" vertical="center"/>
    </xf>
    <xf numFmtId="0" fontId="15" fillId="2" borderId="0" xfId="0" applyFont="1" applyFill="1" applyBorder="1" applyAlignment="1">
      <alignment wrapText="1"/>
    </xf>
    <xf numFmtId="0" fontId="15" fillId="2" borderId="0" xfId="0" applyFont="1" applyFill="1" applyBorder="1" applyAlignment="1">
      <alignment horizontal="center" vertical="center"/>
    </xf>
    <xf numFmtId="9" fontId="15" fillId="2" borderId="0" xfId="0" applyNumberFormat="1" applyFont="1" applyFill="1" applyBorder="1" applyAlignment="1">
      <alignment horizontal="center"/>
    </xf>
    <xf numFmtId="0" fontId="15" fillId="2" borderId="0" xfId="0" applyFont="1" applyFill="1" applyBorder="1" applyAlignment="1">
      <alignment horizontal="center"/>
    </xf>
    <xf numFmtId="0" fontId="15" fillId="2" borderId="0" xfId="0" applyFont="1" applyFill="1" applyBorder="1"/>
    <xf numFmtId="0" fontId="15" fillId="2" borderId="0" xfId="0" applyFont="1" applyFill="1" applyAlignment="1">
      <alignment wrapText="1"/>
    </xf>
    <xf numFmtId="0" fontId="17" fillId="2" borderId="16"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24" xfId="0" applyFont="1" applyFill="1" applyBorder="1" applyAlignment="1">
      <alignment horizontal="center" vertical="center"/>
    </xf>
    <xf numFmtId="9" fontId="7" fillId="3" borderId="24" xfId="0" applyNumberFormat="1" applyFont="1" applyFill="1" applyBorder="1" applyAlignment="1">
      <alignment horizontal="center" vertical="center"/>
    </xf>
    <xf numFmtId="1" fontId="7" fillId="3" borderId="24" xfId="0" applyNumberFormat="1" applyFont="1" applyFill="1" applyBorder="1" applyAlignment="1">
      <alignment horizontal="center" vertical="center"/>
    </xf>
    <xf numFmtId="0" fontId="19" fillId="3" borderId="24" xfId="0" applyFont="1" applyFill="1" applyBorder="1" applyAlignment="1">
      <alignment horizontal="center" vertical="center" wrapText="1"/>
    </xf>
    <xf numFmtId="0" fontId="20" fillId="2" borderId="16" xfId="0" applyFont="1" applyFill="1" applyBorder="1" applyAlignment="1">
      <alignment horizontal="center" vertical="center" wrapText="1"/>
    </xf>
    <xf numFmtId="0" fontId="12" fillId="2" borderId="0" xfId="0" applyFont="1" applyFill="1"/>
    <xf numFmtId="0" fontId="2" fillId="2" borderId="0" xfId="0" applyFont="1" applyFill="1"/>
    <xf numFmtId="0" fontId="2" fillId="2" borderId="0" xfId="0" applyFont="1" applyFill="1" applyAlignment="1">
      <alignment horizontal="justify" vertical="top" wrapText="1"/>
    </xf>
    <xf numFmtId="0" fontId="17" fillId="2" borderId="0" xfId="0" applyFont="1" applyFill="1" applyAlignment="1">
      <alignment horizontal="justify" vertical="top" wrapText="1"/>
    </xf>
    <xf numFmtId="0" fontId="17" fillId="4" borderId="33" xfId="0" applyFont="1" applyFill="1" applyBorder="1" applyAlignment="1">
      <alignment horizontal="center" vertical="center"/>
    </xf>
    <xf numFmtId="0" fontId="15" fillId="2" borderId="38" xfId="0" applyFont="1" applyFill="1" applyBorder="1" applyAlignment="1">
      <alignment horizontal="center" vertical="center"/>
    </xf>
    <xf numFmtId="0" fontId="15" fillId="2" borderId="15" xfId="0" applyFont="1" applyFill="1" applyBorder="1" applyAlignment="1"/>
    <xf numFmtId="0" fontId="15" fillId="2" borderId="37" xfId="0" applyFont="1" applyFill="1" applyBorder="1" applyAlignment="1">
      <alignment horizontal="center" vertical="center"/>
    </xf>
    <xf numFmtId="0" fontId="15" fillId="2" borderId="17" xfId="0" applyFont="1" applyFill="1" applyBorder="1" applyAlignment="1"/>
    <xf numFmtId="0" fontId="15" fillId="2" borderId="38" xfId="0" applyFont="1" applyFill="1" applyBorder="1" applyAlignment="1">
      <alignment horizontal="left" vertical="top"/>
    </xf>
    <xf numFmtId="0" fontId="15" fillId="2" borderId="37" xfId="0" applyFont="1" applyFill="1" applyBorder="1" applyAlignment="1">
      <alignment horizontal="left" vertical="top"/>
    </xf>
    <xf numFmtId="0" fontId="17" fillId="4" borderId="36" xfId="0" applyFont="1" applyFill="1" applyBorder="1" applyAlignment="1">
      <alignment horizontal="center" vertical="center"/>
    </xf>
    <xf numFmtId="0" fontId="15" fillId="2" borderId="20" xfId="0" applyFont="1" applyFill="1" applyBorder="1" applyAlignment="1"/>
    <xf numFmtId="0" fontId="15" fillId="2" borderId="47" xfId="0" applyFont="1" applyFill="1" applyBorder="1" applyAlignment="1">
      <alignment horizontal="left" vertical="top"/>
    </xf>
    <xf numFmtId="0" fontId="15" fillId="2" borderId="0" xfId="0" applyFont="1" applyFill="1" applyBorder="1" applyAlignment="1">
      <alignment horizontal="left" vertical="top"/>
    </xf>
    <xf numFmtId="0" fontId="17" fillId="2" borderId="0" xfId="0" applyFont="1" applyFill="1" applyAlignment="1">
      <alignment horizontal="center" vertical="center"/>
    </xf>
  </cellXfs>
  <cellStyles count="3">
    <cellStyle name="Normal" xfId="0" builtinId="0"/>
    <cellStyle name="Normal 2" xfId="1"/>
    <cellStyle name="Porcentaje" xfId="2" builtinId="5"/>
  </cellStyles>
  <dxfs count="4">
    <dxf>
      <fill>
        <patternFill>
          <bgColor rgb="FFFFFF00"/>
        </patternFill>
      </fill>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colors>
    <mruColors>
      <color rgb="FF167A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1800" b="1" i="0" u="none" strike="noStrike" baseline="0">
                <a:solidFill>
                  <a:srgbClr val="000000"/>
                </a:solidFill>
                <a:latin typeface="Calibri"/>
                <a:ea typeface="Calibri"/>
                <a:cs typeface="Calibri"/>
              </a:defRPr>
            </a:pPr>
            <a:r>
              <a:rPr lang="es-CO"/>
              <a:t>ESTANDARES MINIMOS DEL SG - SST</a:t>
            </a:r>
          </a:p>
        </c:rich>
      </c:tx>
      <c:layout/>
      <c:overlay val="0"/>
      <c:spPr>
        <a:noFill/>
        <a:ln w="25400">
          <a:noFill/>
        </a:ln>
      </c:spPr>
    </c:title>
    <c:autoTitleDeleted val="0"/>
    <c:plotArea>
      <c:layout/>
      <c:barChart>
        <c:barDir val="col"/>
        <c:grouping val="clustered"/>
        <c:varyColors val="0"/>
        <c:ser>
          <c:idx val="0"/>
          <c:order val="0"/>
          <c:tx>
            <c:v>ESTANDAR</c:v>
          </c:tx>
          <c:spPr>
            <a:solidFill>
              <a:srgbClr val="4F81BD"/>
            </a:solidFill>
            <a:ln w="25400">
              <a:noFill/>
            </a:ln>
          </c:spPr>
          <c:invertIfNegative val="0"/>
          <c:cat>
            <c:strRef>
              <c:f>(Calificación!$B$8,Calificación!$B$11,Calificación!$B$24,Calificación!$B$28,Calificación!$B$31,Calificación!$B$34,Calificación!$B$37,Calificación!$B$41)</c:f>
              <c:strCache>
                <c:ptCount val="8"/>
                <c:pt idx="0">
                  <c:v>RECURSOS </c:v>
                </c:pt>
                <c:pt idx="1">
                  <c:v>GESTIÓN INTEGRAL DEL SISTEMA DE LA SEGURIDAD Y SALUD EN EL TRABAJO</c:v>
                </c:pt>
                <c:pt idx="2">
                  <c:v>GESTION DE LA SALUD  </c:v>
                </c:pt>
                <c:pt idx="3">
                  <c:v>GESTION DE PELIGROS Y RIESGOS </c:v>
                </c:pt>
                <c:pt idx="4">
                  <c:v>GESTION DE AMENAZAS</c:v>
                </c:pt>
                <c:pt idx="5">
                  <c:v>VERIFICACIÓN  DEL  SISTEMA  DE  GESTION  EN  SEGURIDAD  Y  SALUD  EN  EL TRABAJO </c:v>
                </c:pt>
                <c:pt idx="6">
                  <c:v> MEJORAMIENTO </c:v>
                </c:pt>
                <c:pt idx="7">
                  <c:v>TOTAL CUMPLIMIENTO ESTANDARES MINIMOS</c:v>
                </c:pt>
              </c:strCache>
            </c:strRef>
          </c:cat>
          <c:val>
            <c:numRef>
              <c:f>(Calificación!$C$8,Calificación!$C$11,Calificación!$C$24,Calificación!$C$28,Calificación!$C$31,Calificación!$C$34,Calificación!$C$37,Calificación!$C$41)</c:f>
              <c:numCache>
                <c:formatCode>General</c:formatCode>
                <c:ptCount val="8"/>
                <c:pt idx="0">
                  <c:v>4</c:v>
                </c:pt>
                <c:pt idx="1">
                  <c:v>11</c:v>
                </c:pt>
                <c:pt idx="2">
                  <c:v>18</c:v>
                </c:pt>
                <c:pt idx="3">
                  <c:v>10</c:v>
                </c:pt>
                <c:pt idx="4">
                  <c:v>2</c:v>
                </c:pt>
                <c:pt idx="5">
                  <c:v>3</c:v>
                </c:pt>
                <c:pt idx="6">
                  <c:v>4</c:v>
                </c:pt>
                <c:pt idx="7">
                  <c:v>52</c:v>
                </c:pt>
              </c:numCache>
            </c:numRef>
          </c:val>
        </c:ser>
        <c:ser>
          <c:idx val="1"/>
          <c:order val="1"/>
          <c:tx>
            <c:v>OBTENIDO</c:v>
          </c:tx>
          <c:spPr>
            <a:solidFill>
              <a:srgbClr val="C0504D"/>
            </a:solidFill>
            <a:ln w="25400">
              <a:noFill/>
            </a:ln>
          </c:spPr>
          <c:invertIfNegative val="0"/>
          <c:cat>
            <c:strRef>
              <c:f>(Calificación!$B$8,Calificación!$B$11,Calificación!$B$24,Calificación!$B$28,Calificación!$B$31,Calificación!$B$34,Calificación!$B$37,Calificación!$B$41)</c:f>
              <c:strCache>
                <c:ptCount val="8"/>
                <c:pt idx="0">
                  <c:v>RECURSOS </c:v>
                </c:pt>
                <c:pt idx="1">
                  <c:v>GESTIÓN INTEGRAL DEL SISTEMA DE LA SEGURIDAD Y SALUD EN EL TRABAJO</c:v>
                </c:pt>
                <c:pt idx="2">
                  <c:v>GESTION DE LA SALUD  </c:v>
                </c:pt>
                <c:pt idx="3">
                  <c:v>GESTION DE PELIGROS Y RIESGOS </c:v>
                </c:pt>
                <c:pt idx="4">
                  <c:v>GESTION DE AMENAZAS</c:v>
                </c:pt>
                <c:pt idx="5">
                  <c:v>VERIFICACIÓN  DEL  SISTEMA  DE  GESTION  EN  SEGURIDAD  Y  SALUD  EN  EL TRABAJO </c:v>
                </c:pt>
                <c:pt idx="6">
                  <c:v> MEJORAMIENTO </c:v>
                </c:pt>
                <c:pt idx="7">
                  <c:v>TOTAL CUMPLIMIENTO ESTANDARES MINIMOS</c:v>
                </c:pt>
              </c:strCache>
            </c:strRef>
          </c:cat>
          <c:val>
            <c:numRef>
              <c:f>(Calificación!$E$8,Calificación!$E$11,Calificación!$E$24,Calificación!$E$28,Calificación!$E$31,Calificación!$E$34,Calificación!$E$37,Calificación!$E$41)</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150"/>
        <c:axId val="160721152"/>
        <c:axId val="160838400"/>
      </c:barChart>
      <c:catAx>
        <c:axId val="160721152"/>
        <c:scaling>
          <c:orientation val="minMax"/>
        </c:scaling>
        <c:delete val="0"/>
        <c:axPos val="b"/>
        <c:numFmt formatCode="General" sourceLinked="0"/>
        <c:majorTickMark val="none"/>
        <c:minorTickMark val="none"/>
        <c:tickLblPos val="nextTo"/>
        <c:spPr>
          <a:ln w="3175">
            <a:solidFill>
              <a:srgbClr val="808080"/>
            </a:solidFill>
            <a:prstDash val="solid"/>
          </a:ln>
        </c:spPr>
        <c:txPr>
          <a:bodyPr/>
          <a:lstStyle/>
          <a:p>
            <a:pPr>
              <a:defRPr lang="es-ES" sz="900"/>
            </a:pPr>
            <a:endParaRPr lang="es-CO"/>
          </a:p>
        </c:txPr>
        <c:crossAx val="160838400"/>
        <c:crosses val="autoZero"/>
        <c:auto val="1"/>
        <c:lblAlgn val="ctr"/>
        <c:lblOffset val="100"/>
        <c:noMultiLvlLbl val="0"/>
      </c:catAx>
      <c:valAx>
        <c:axId val="160838400"/>
        <c:scaling>
          <c:orientation val="minMax"/>
        </c:scaling>
        <c:delete val="0"/>
        <c:axPos val="l"/>
        <c:majorGridlines>
          <c:spPr>
            <a:ln w="3175">
              <a:solidFill>
                <a:srgbClr val="808080"/>
              </a:solidFill>
              <a:prstDash val="solid"/>
            </a:ln>
          </c:spPr>
        </c:majorGridlines>
        <c:title>
          <c:tx>
            <c:rich>
              <a:bodyPr/>
              <a:lstStyle/>
              <a:p>
                <a:pPr>
                  <a:defRPr lang="es-ES" sz="1000" b="1" i="0" u="none" strike="noStrike" baseline="0">
                    <a:solidFill>
                      <a:srgbClr val="000000"/>
                    </a:solidFill>
                    <a:latin typeface="Calibri"/>
                    <a:ea typeface="Calibri"/>
                    <a:cs typeface="Calibri"/>
                  </a:defRPr>
                </a:pPr>
                <a:r>
                  <a:rPr lang="es-CO"/>
                  <a:t>Cantidad</a:t>
                </a:r>
              </a:p>
            </c:rich>
          </c:tx>
          <c:layout/>
          <c:overlay val="0"/>
          <c:spPr>
            <a:noFill/>
            <a:ln w="25400">
              <a:noFill/>
            </a:ln>
          </c:spPr>
        </c:title>
        <c:numFmt formatCode="General" sourceLinked="1"/>
        <c:majorTickMark val="none"/>
        <c:minorTickMark val="none"/>
        <c:tickLblPos val="nextTo"/>
        <c:spPr>
          <a:ln w="3175">
            <a:solidFill>
              <a:srgbClr val="808080"/>
            </a:solidFill>
            <a:prstDash val="solid"/>
          </a:ln>
        </c:spPr>
        <c:txPr>
          <a:bodyPr rot="0" vert="horz"/>
          <a:lstStyle/>
          <a:p>
            <a:pPr>
              <a:defRPr lang="es-ES" sz="1000" b="0" i="0" u="none" strike="noStrike" baseline="0">
                <a:solidFill>
                  <a:srgbClr val="000000"/>
                </a:solidFill>
                <a:latin typeface="Calibri"/>
                <a:ea typeface="Calibri"/>
                <a:cs typeface="Calibri"/>
              </a:defRPr>
            </a:pPr>
            <a:endParaRPr lang="es-CO"/>
          </a:p>
        </c:txPr>
        <c:crossAx val="160721152"/>
        <c:crosses val="autoZero"/>
        <c:crossBetween val="between"/>
      </c:valAx>
      <c:dTable>
        <c:showHorzBorder val="1"/>
        <c:showVertBorder val="1"/>
        <c:showOutline val="1"/>
        <c:showKeys val="1"/>
        <c:spPr>
          <a:ln w="3175">
            <a:solidFill>
              <a:srgbClr val="808080"/>
            </a:solidFill>
            <a:prstDash val="solid"/>
          </a:ln>
        </c:spPr>
        <c:txPr>
          <a:bodyPr/>
          <a:lstStyle/>
          <a:p>
            <a:pPr rtl="0">
              <a:defRPr lang="es-ES" sz="700" b="1">
                <a:latin typeface="Arial" panose="020B0604020202020204" pitchFamily="34" charset="0"/>
                <a:cs typeface="Arial" panose="020B0604020202020204" pitchFamily="34" charset="0"/>
              </a:defRPr>
            </a:pPr>
            <a:endParaRPr lang="es-CO"/>
          </a:p>
        </c:txPr>
      </c:dTable>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s-CO"/>
    </a:p>
  </c:txPr>
  <c:printSettings>
    <c:headerFooter alignWithMargins="0"/>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178593</xdr:colOff>
      <xdr:row>1</xdr:row>
      <xdr:rowOff>95249</xdr:rowOff>
    </xdr:from>
    <xdr:to>
      <xdr:col>2</xdr:col>
      <xdr:colOff>47625</xdr:colOff>
      <xdr:row>1</xdr:row>
      <xdr:rowOff>535780</xdr:rowOff>
    </xdr:to>
    <xdr:pic>
      <xdr:nvPicPr>
        <xdr:cNvPr id="6" name="5 Imagen"/>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5812" y="178593"/>
          <a:ext cx="1107282" cy="440531"/>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762000</xdr:colOff>
      <xdr:row>42</xdr:row>
      <xdr:rowOff>85725</xdr:rowOff>
    </xdr:from>
    <xdr:to>
      <xdr:col>5</xdr:col>
      <xdr:colOff>371475</xdr:colOff>
      <xdr:row>64</xdr:row>
      <xdr:rowOff>57150</xdr:rowOff>
    </xdr:to>
    <xdr:graphicFrame macro="">
      <xdr:nvGraphicFramePr>
        <xdr:cNvPr id="2"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285750</xdr:colOff>
      <xdr:row>1</xdr:row>
      <xdr:rowOff>76200</xdr:rowOff>
    </xdr:from>
    <xdr:to>
      <xdr:col>1</xdr:col>
      <xdr:colOff>1781175</xdr:colOff>
      <xdr:row>1</xdr:row>
      <xdr:rowOff>647700</xdr:rowOff>
    </xdr:to>
    <xdr:pic>
      <xdr:nvPicPr>
        <xdr:cNvPr id="4" name="3 Imagen"/>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00050" y="266700"/>
          <a:ext cx="1495425" cy="571500"/>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J139"/>
  <sheetViews>
    <sheetView tabSelected="1" zoomScaleNormal="100" workbookViewId="0">
      <selection activeCell="I8" sqref="I8"/>
    </sheetView>
  </sheetViews>
  <sheetFormatPr baseColWidth="10" defaultColWidth="9.140625" defaultRowHeight="15" x14ac:dyDescent="0.25"/>
  <cols>
    <col min="1" max="1" width="9.140625" style="1"/>
    <col min="2" max="2" width="18.5703125" style="1" customWidth="1"/>
    <col min="3" max="3" width="54" style="1" customWidth="1"/>
    <col min="4" max="4" width="3.42578125" style="1" customWidth="1"/>
    <col min="5" max="5" width="4.42578125" style="1" customWidth="1"/>
    <col min="6" max="6" width="3.42578125" style="1" customWidth="1"/>
    <col min="7" max="7" width="4.140625" style="1" customWidth="1"/>
    <col min="8" max="8" width="24.42578125" style="1" customWidth="1"/>
    <col min="9" max="9" width="53.42578125" style="1" customWidth="1"/>
    <col min="10" max="10" width="30.140625" style="1" customWidth="1"/>
    <col min="11" max="257" width="9.140625" style="1"/>
    <col min="258" max="258" width="5.7109375" style="1" customWidth="1"/>
    <col min="259" max="259" width="86.28515625" style="1" customWidth="1"/>
    <col min="260" max="260" width="3.42578125" style="1" customWidth="1"/>
    <col min="261" max="261" width="4.42578125" style="1" customWidth="1"/>
    <col min="262" max="262" width="3.42578125" style="1" customWidth="1"/>
    <col min="263" max="263" width="4.140625" style="1" customWidth="1"/>
    <col min="264" max="264" width="24.42578125" style="1" customWidth="1"/>
    <col min="265" max="265" width="62" style="1" customWidth="1"/>
    <col min="266" max="266" width="30.140625" style="1" customWidth="1"/>
    <col min="267" max="513" width="9.140625" style="1"/>
    <col min="514" max="514" width="5.7109375" style="1" customWidth="1"/>
    <col min="515" max="515" width="86.28515625" style="1" customWidth="1"/>
    <col min="516" max="516" width="3.42578125" style="1" customWidth="1"/>
    <col min="517" max="517" width="4.42578125" style="1" customWidth="1"/>
    <col min="518" max="518" width="3.42578125" style="1" customWidth="1"/>
    <col min="519" max="519" width="4.140625" style="1" customWidth="1"/>
    <col min="520" max="520" width="24.42578125" style="1" customWidth="1"/>
    <col min="521" max="521" width="62" style="1" customWidth="1"/>
    <col min="522" max="522" width="30.140625" style="1" customWidth="1"/>
    <col min="523" max="769" width="9.140625" style="1"/>
    <col min="770" max="770" width="5.7109375" style="1" customWidth="1"/>
    <col min="771" max="771" width="86.28515625" style="1" customWidth="1"/>
    <col min="772" max="772" width="3.42578125" style="1" customWidth="1"/>
    <col min="773" max="773" width="4.42578125" style="1" customWidth="1"/>
    <col min="774" max="774" width="3.42578125" style="1" customWidth="1"/>
    <col min="775" max="775" width="4.140625" style="1" customWidth="1"/>
    <col min="776" max="776" width="24.42578125" style="1" customWidth="1"/>
    <col min="777" max="777" width="62" style="1" customWidth="1"/>
    <col min="778" max="778" width="30.140625" style="1" customWidth="1"/>
    <col min="779" max="1025" width="9.140625" style="1"/>
    <col min="1026" max="1026" width="5.7109375" style="1" customWidth="1"/>
    <col min="1027" max="1027" width="86.28515625" style="1" customWidth="1"/>
    <col min="1028" max="1028" width="3.42578125" style="1" customWidth="1"/>
    <col min="1029" max="1029" width="4.42578125" style="1" customWidth="1"/>
    <col min="1030" max="1030" width="3.42578125" style="1" customWidth="1"/>
    <col min="1031" max="1031" width="4.140625" style="1" customWidth="1"/>
    <col min="1032" max="1032" width="24.42578125" style="1" customWidth="1"/>
    <col min="1033" max="1033" width="62" style="1" customWidth="1"/>
    <col min="1034" max="1034" width="30.140625" style="1" customWidth="1"/>
    <col min="1035" max="1281" width="9.140625" style="1"/>
    <col min="1282" max="1282" width="5.7109375" style="1" customWidth="1"/>
    <col min="1283" max="1283" width="86.28515625" style="1" customWidth="1"/>
    <col min="1284" max="1284" width="3.42578125" style="1" customWidth="1"/>
    <col min="1285" max="1285" width="4.42578125" style="1" customWidth="1"/>
    <col min="1286" max="1286" width="3.42578125" style="1" customWidth="1"/>
    <col min="1287" max="1287" width="4.140625" style="1" customWidth="1"/>
    <col min="1288" max="1288" width="24.42578125" style="1" customWidth="1"/>
    <col min="1289" max="1289" width="62" style="1" customWidth="1"/>
    <col min="1290" max="1290" width="30.140625" style="1" customWidth="1"/>
    <col min="1291" max="1537" width="9.140625" style="1"/>
    <col min="1538" max="1538" width="5.7109375" style="1" customWidth="1"/>
    <col min="1539" max="1539" width="86.28515625" style="1" customWidth="1"/>
    <col min="1540" max="1540" width="3.42578125" style="1" customWidth="1"/>
    <col min="1541" max="1541" width="4.42578125" style="1" customWidth="1"/>
    <col min="1542" max="1542" width="3.42578125" style="1" customWidth="1"/>
    <col min="1543" max="1543" width="4.140625" style="1" customWidth="1"/>
    <col min="1544" max="1544" width="24.42578125" style="1" customWidth="1"/>
    <col min="1545" max="1545" width="62" style="1" customWidth="1"/>
    <col min="1546" max="1546" width="30.140625" style="1" customWidth="1"/>
    <col min="1547" max="1793" width="9.140625" style="1"/>
    <col min="1794" max="1794" width="5.7109375" style="1" customWidth="1"/>
    <col min="1795" max="1795" width="86.28515625" style="1" customWidth="1"/>
    <col min="1796" max="1796" width="3.42578125" style="1" customWidth="1"/>
    <col min="1797" max="1797" width="4.42578125" style="1" customWidth="1"/>
    <col min="1798" max="1798" width="3.42578125" style="1" customWidth="1"/>
    <col min="1799" max="1799" width="4.140625" style="1" customWidth="1"/>
    <col min="1800" max="1800" width="24.42578125" style="1" customWidth="1"/>
    <col min="1801" max="1801" width="62" style="1" customWidth="1"/>
    <col min="1802" max="1802" width="30.140625" style="1" customWidth="1"/>
    <col min="1803" max="2049" width="9.140625" style="1"/>
    <col min="2050" max="2050" width="5.7109375" style="1" customWidth="1"/>
    <col min="2051" max="2051" width="86.28515625" style="1" customWidth="1"/>
    <col min="2052" max="2052" width="3.42578125" style="1" customWidth="1"/>
    <col min="2053" max="2053" width="4.42578125" style="1" customWidth="1"/>
    <col min="2054" max="2054" width="3.42578125" style="1" customWidth="1"/>
    <col min="2055" max="2055" width="4.140625" style="1" customWidth="1"/>
    <col min="2056" max="2056" width="24.42578125" style="1" customWidth="1"/>
    <col min="2057" max="2057" width="62" style="1" customWidth="1"/>
    <col min="2058" max="2058" width="30.140625" style="1" customWidth="1"/>
    <col min="2059" max="2305" width="9.140625" style="1"/>
    <col min="2306" max="2306" width="5.7109375" style="1" customWidth="1"/>
    <col min="2307" max="2307" width="86.28515625" style="1" customWidth="1"/>
    <col min="2308" max="2308" width="3.42578125" style="1" customWidth="1"/>
    <col min="2309" max="2309" width="4.42578125" style="1" customWidth="1"/>
    <col min="2310" max="2310" width="3.42578125" style="1" customWidth="1"/>
    <col min="2311" max="2311" width="4.140625" style="1" customWidth="1"/>
    <col min="2312" max="2312" width="24.42578125" style="1" customWidth="1"/>
    <col min="2313" max="2313" width="62" style="1" customWidth="1"/>
    <col min="2314" max="2314" width="30.140625" style="1" customWidth="1"/>
    <col min="2315" max="2561" width="9.140625" style="1"/>
    <col min="2562" max="2562" width="5.7109375" style="1" customWidth="1"/>
    <col min="2563" max="2563" width="86.28515625" style="1" customWidth="1"/>
    <col min="2564" max="2564" width="3.42578125" style="1" customWidth="1"/>
    <col min="2565" max="2565" width="4.42578125" style="1" customWidth="1"/>
    <col min="2566" max="2566" width="3.42578125" style="1" customWidth="1"/>
    <col min="2567" max="2567" width="4.140625" style="1" customWidth="1"/>
    <col min="2568" max="2568" width="24.42578125" style="1" customWidth="1"/>
    <col min="2569" max="2569" width="62" style="1" customWidth="1"/>
    <col min="2570" max="2570" width="30.140625" style="1" customWidth="1"/>
    <col min="2571" max="2817" width="9.140625" style="1"/>
    <col min="2818" max="2818" width="5.7109375" style="1" customWidth="1"/>
    <col min="2819" max="2819" width="86.28515625" style="1" customWidth="1"/>
    <col min="2820" max="2820" width="3.42578125" style="1" customWidth="1"/>
    <col min="2821" max="2821" width="4.42578125" style="1" customWidth="1"/>
    <col min="2822" max="2822" width="3.42578125" style="1" customWidth="1"/>
    <col min="2823" max="2823" width="4.140625" style="1" customWidth="1"/>
    <col min="2824" max="2824" width="24.42578125" style="1" customWidth="1"/>
    <col min="2825" max="2825" width="62" style="1" customWidth="1"/>
    <col min="2826" max="2826" width="30.140625" style="1" customWidth="1"/>
    <col min="2827" max="3073" width="9.140625" style="1"/>
    <col min="3074" max="3074" width="5.7109375" style="1" customWidth="1"/>
    <col min="3075" max="3075" width="86.28515625" style="1" customWidth="1"/>
    <col min="3076" max="3076" width="3.42578125" style="1" customWidth="1"/>
    <col min="3077" max="3077" width="4.42578125" style="1" customWidth="1"/>
    <col min="3078" max="3078" width="3.42578125" style="1" customWidth="1"/>
    <col min="3079" max="3079" width="4.140625" style="1" customWidth="1"/>
    <col min="3080" max="3080" width="24.42578125" style="1" customWidth="1"/>
    <col min="3081" max="3081" width="62" style="1" customWidth="1"/>
    <col min="3082" max="3082" width="30.140625" style="1" customWidth="1"/>
    <col min="3083" max="3329" width="9.140625" style="1"/>
    <col min="3330" max="3330" width="5.7109375" style="1" customWidth="1"/>
    <col min="3331" max="3331" width="86.28515625" style="1" customWidth="1"/>
    <col min="3332" max="3332" width="3.42578125" style="1" customWidth="1"/>
    <col min="3333" max="3333" width="4.42578125" style="1" customWidth="1"/>
    <col min="3334" max="3334" width="3.42578125" style="1" customWidth="1"/>
    <col min="3335" max="3335" width="4.140625" style="1" customWidth="1"/>
    <col min="3336" max="3336" width="24.42578125" style="1" customWidth="1"/>
    <col min="3337" max="3337" width="62" style="1" customWidth="1"/>
    <col min="3338" max="3338" width="30.140625" style="1" customWidth="1"/>
    <col min="3339" max="3585" width="9.140625" style="1"/>
    <col min="3586" max="3586" width="5.7109375" style="1" customWidth="1"/>
    <col min="3587" max="3587" width="86.28515625" style="1" customWidth="1"/>
    <col min="3588" max="3588" width="3.42578125" style="1" customWidth="1"/>
    <col min="3589" max="3589" width="4.42578125" style="1" customWidth="1"/>
    <col min="3590" max="3590" width="3.42578125" style="1" customWidth="1"/>
    <col min="3591" max="3591" width="4.140625" style="1" customWidth="1"/>
    <col min="3592" max="3592" width="24.42578125" style="1" customWidth="1"/>
    <col min="3593" max="3593" width="62" style="1" customWidth="1"/>
    <col min="3594" max="3594" width="30.140625" style="1" customWidth="1"/>
    <col min="3595" max="3841" width="9.140625" style="1"/>
    <col min="3842" max="3842" width="5.7109375" style="1" customWidth="1"/>
    <col min="3843" max="3843" width="86.28515625" style="1" customWidth="1"/>
    <col min="3844" max="3844" width="3.42578125" style="1" customWidth="1"/>
    <col min="3845" max="3845" width="4.42578125" style="1" customWidth="1"/>
    <col min="3846" max="3846" width="3.42578125" style="1" customWidth="1"/>
    <col min="3847" max="3847" width="4.140625" style="1" customWidth="1"/>
    <col min="3848" max="3848" width="24.42578125" style="1" customWidth="1"/>
    <col min="3849" max="3849" width="62" style="1" customWidth="1"/>
    <col min="3850" max="3850" width="30.140625" style="1" customWidth="1"/>
    <col min="3851" max="4097" width="9.140625" style="1"/>
    <col min="4098" max="4098" width="5.7109375" style="1" customWidth="1"/>
    <col min="4099" max="4099" width="86.28515625" style="1" customWidth="1"/>
    <col min="4100" max="4100" width="3.42578125" style="1" customWidth="1"/>
    <col min="4101" max="4101" width="4.42578125" style="1" customWidth="1"/>
    <col min="4102" max="4102" width="3.42578125" style="1" customWidth="1"/>
    <col min="4103" max="4103" width="4.140625" style="1" customWidth="1"/>
    <col min="4104" max="4104" width="24.42578125" style="1" customWidth="1"/>
    <col min="4105" max="4105" width="62" style="1" customWidth="1"/>
    <col min="4106" max="4106" width="30.140625" style="1" customWidth="1"/>
    <col min="4107" max="4353" width="9.140625" style="1"/>
    <col min="4354" max="4354" width="5.7109375" style="1" customWidth="1"/>
    <col min="4355" max="4355" width="86.28515625" style="1" customWidth="1"/>
    <col min="4356" max="4356" width="3.42578125" style="1" customWidth="1"/>
    <col min="4357" max="4357" width="4.42578125" style="1" customWidth="1"/>
    <col min="4358" max="4358" width="3.42578125" style="1" customWidth="1"/>
    <col min="4359" max="4359" width="4.140625" style="1" customWidth="1"/>
    <col min="4360" max="4360" width="24.42578125" style="1" customWidth="1"/>
    <col min="4361" max="4361" width="62" style="1" customWidth="1"/>
    <col min="4362" max="4362" width="30.140625" style="1" customWidth="1"/>
    <col min="4363" max="4609" width="9.140625" style="1"/>
    <col min="4610" max="4610" width="5.7109375" style="1" customWidth="1"/>
    <col min="4611" max="4611" width="86.28515625" style="1" customWidth="1"/>
    <col min="4612" max="4612" width="3.42578125" style="1" customWidth="1"/>
    <col min="4613" max="4613" width="4.42578125" style="1" customWidth="1"/>
    <col min="4614" max="4614" width="3.42578125" style="1" customWidth="1"/>
    <col min="4615" max="4615" width="4.140625" style="1" customWidth="1"/>
    <col min="4616" max="4616" width="24.42578125" style="1" customWidth="1"/>
    <col min="4617" max="4617" width="62" style="1" customWidth="1"/>
    <col min="4618" max="4618" width="30.140625" style="1" customWidth="1"/>
    <col min="4619" max="4865" width="9.140625" style="1"/>
    <col min="4866" max="4866" width="5.7109375" style="1" customWidth="1"/>
    <col min="4867" max="4867" width="86.28515625" style="1" customWidth="1"/>
    <col min="4868" max="4868" width="3.42578125" style="1" customWidth="1"/>
    <col min="4869" max="4869" width="4.42578125" style="1" customWidth="1"/>
    <col min="4870" max="4870" width="3.42578125" style="1" customWidth="1"/>
    <col min="4871" max="4871" width="4.140625" style="1" customWidth="1"/>
    <col min="4872" max="4872" width="24.42578125" style="1" customWidth="1"/>
    <col min="4873" max="4873" width="62" style="1" customWidth="1"/>
    <col min="4874" max="4874" width="30.140625" style="1" customWidth="1"/>
    <col min="4875" max="5121" width="9.140625" style="1"/>
    <col min="5122" max="5122" width="5.7109375" style="1" customWidth="1"/>
    <col min="5123" max="5123" width="86.28515625" style="1" customWidth="1"/>
    <col min="5124" max="5124" width="3.42578125" style="1" customWidth="1"/>
    <col min="5125" max="5125" width="4.42578125" style="1" customWidth="1"/>
    <col min="5126" max="5126" width="3.42578125" style="1" customWidth="1"/>
    <col min="5127" max="5127" width="4.140625" style="1" customWidth="1"/>
    <col min="5128" max="5128" width="24.42578125" style="1" customWidth="1"/>
    <col min="5129" max="5129" width="62" style="1" customWidth="1"/>
    <col min="5130" max="5130" width="30.140625" style="1" customWidth="1"/>
    <col min="5131" max="5377" width="9.140625" style="1"/>
    <col min="5378" max="5378" width="5.7109375" style="1" customWidth="1"/>
    <col min="5379" max="5379" width="86.28515625" style="1" customWidth="1"/>
    <col min="5380" max="5380" width="3.42578125" style="1" customWidth="1"/>
    <col min="5381" max="5381" width="4.42578125" style="1" customWidth="1"/>
    <col min="5382" max="5382" width="3.42578125" style="1" customWidth="1"/>
    <col min="5383" max="5383" width="4.140625" style="1" customWidth="1"/>
    <col min="5384" max="5384" width="24.42578125" style="1" customWidth="1"/>
    <col min="5385" max="5385" width="62" style="1" customWidth="1"/>
    <col min="5386" max="5386" width="30.140625" style="1" customWidth="1"/>
    <col min="5387" max="5633" width="9.140625" style="1"/>
    <col min="5634" max="5634" width="5.7109375" style="1" customWidth="1"/>
    <col min="5635" max="5635" width="86.28515625" style="1" customWidth="1"/>
    <col min="5636" max="5636" width="3.42578125" style="1" customWidth="1"/>
    <col min="5637" max="5637" width="4.42578125" style="1" customWidth="1"/>
    <col min="5638" max="5638" width="3.42578125" style="1" customWidth="1"/>
    <col min="5639" max="5639" width="4.140625" style="1" customWidth="1"/>
    <col min="5640" max="5640" width="24.42578125" style="1" customWidth="1"/>
    <col min="5641" max="5641" width="62" style="1" customWidth="1"/>
    <col min="5642" max="5642" width="30.140625" style="1" customWidth="1"/>
    <col min="5643" max="5889" width="9.140625" style="1"/>
    <col min="5890" max="5890" width="5.7109375" style="1" customWidth="1"/>
    <col min="5891" max="5891" width="86.28515625" style="1" customWidth="1"/>
    <col min="5892" max="5892" width="3.42578125" style="1" customWidth="1"/>
    <col min="5893" max="5893" width="4.42578125" style="1" customWidth="1"/>
    <col min="5894" max="5894" width="3.42578125" style="1" customWidth="1"/>
    <col min="5895" max="5895" width="4.140625" style="1" customWidth="1"/>
    <col min="5896" max="5896" width="24.42578125" style="1" customWidth="1"/>
    <col min="5897" max="5897" width="62" style="1" customWidth="1"/>
    <col min="5898" max="5898" width="30.140625" style="1" customWidth="1"/>
    <col min="5899" max="6145" width="9.140625" style="1"/>
    <col min="6146" max="6146" width="5.7109375" style="1" customWidth="1"/>
    <col min="6147" max="6147" width="86.28515625" style="1" customWidth="1"/>
    <col min="6148" max="6148" width="3.42578125" style="1" customWidth="1"/>
    <col min="6149" max="6149" width="4.42578125" style="1" customWidth="1"/>
    <col min="6150" max="6150" width="3.42578125" style="1" customWidth="1"/>
    <col min="6151" max="6151" width="4.140625" style="1" customWidth="1"/>
    <col min="6152" max="6152" width="24.42578125" style="1" customWidth="1"/>
    <col min="6153" max="6153" width="62" style="1" customWidth="1"/>
    <col min="6154" max="6154" width="30.140625" style="1" customWidth="1"/>
    <col min="6155" max="6401" width="9.140625" style="1"/>
    <col min="6402" max="6402" width="5.7109375" style="1" customWidth="1"/>
    <col min="6403" max="6403" width="86.28515625" style="1" customWidth="1"/>
    <col min="6404" max="6404" width="3.42578125" style="1" customWidth="1"/>
    <col min="6405" max="6405" width="4.42578125" style="1" customWidth="1"/>
    <col min="6406" max="6406" width="3.42578125" style="1" customWidth="1"/>
    <col min="6407" max="6407" width="4.140625" style="1" customWidth="1"/>
    <col min="6408" max="6408" width="24.42578125" style="1" customWidth="1"/>
    <col min="6409" max="6409" width="62" style="1" customWidth="1"/>
    <col min="6410" max="6410" width="30.140625" style="1" customWidth="1"/>
    <col min="6411" max="6657" width="9.140625" style="1"/>
    <col min="6658" max="6658" width="5.7109375" style="1" customWidth="1"/>
    <col min="6659" max="6659" width="86.28515625" style="1" customWidth="1"/>
    <col min="6660" max="6660" width="3.42578125" style="1" customWidth="1"/>
    <col min="6661" max="6661" width="4.42578125" style="1" customWidth="1"/>
    <col min="6662" max="6662" width="3.42578125" style="1" customWidth="1"/>
    <col min="6663" max="6663" width="4.140625" style="1" customWidth="1"/>
    <col min="6664" max="6664" width="24.42578125" style="1" customWidth="1"/>
    <col min="6665" max="6665" width="62" style="1" customWidth="1"/>
    <col min="6666" max="6666" width="30.140625" style="1" customWidth="1"/>
    <col min="6667" max="6913" width="9.140625" style="1"/>
    <col min="6914" max="6914" width="5.7109375" style="1" customWidth="1"/>
    <col min="6915" max="6915" width="86.28515625" style="1" customWidth="1"/>
    <col min="6916" max="6916" width="3.42578125" style="1" customWidth="1"/>
    <col min="6917" max="6917" width="4.42578125" style="1" customWidth="1"/>
    <col min="6918" max="6918" width="3.42578125" style="1" customWidth="1"/>
    <col min="6919" max="6919" width="4.140625" style="1" customWidth="1"/>
    <col min="6920" max="6920" width="24.42578125" style="1" customWidth="1"/>
    <col min="6921" max="6921" width="62" style="1" customWidth="1"/>
    <col min="6922" max="6922" width="30.140625" style="1" customWidth="1"/>
    <col min="6923" max="7169" width="9.140625" style="1"/>
    <col min="7170" max="7170" width="5.7109375" style="1" customWidth="1"/>
    <col min="7171" max="7171" width="86.28515625" style="1" customWidth="1"/>
    <col min="7172" max="7172" width="3.42578125" style="1" customWidth="1"/>
    <col min="7173" max="7173" width="4.42578125" style="1" customWidth="1"/>
    <col min="7174" max="7174" width="3.42578125" style="1" customWidth="1"/>
    <col min="7175" max="7175" width="4.140625" style="1" customWidth="1"/>
    <col min="7176" max="7176" width="24.42578125" style="1" customWidth="1"/>
    <col min="7177" max="7177" width="62" style="1" customWidth="1"/>
    <col min="7178" max="7178" width="30.140625" style="1" customWidth="1"/>
    <col min="7179" max="7425" width="9.140625" style="1"/>
    <col min="7426" max="7426" width="5.7109375" style="1" customWidth="1"/>
    <col min="7427" max="7427" width="86.28515625" style="1" customWidth="1"/>
    <col min="7428" max="7428" width="3.42578125" style="1" customWidth="1"/>
    <col min="7429" max="7429" width="4.42578125" style="1" customWidth="1"/>
    <col min="7430" max="7430" width="3.42578125" style="1" customWidth="1"/>
    <col min="7431" max="7431" width="4.140625" style="1" customWidth="1"/>
    <col min="7432" max="7432" width="24.42578125" style="1" customWidth="1"/>
    <col min="7433" max="7433" width="62" style="1" customWidth="1"/>
    <col min="7434" max="7434" width="30.140625" style="1" customWidth="1"/>
    <col min="7435" max="7681" width="9.140625" style="1"/>
    <col min="7682" max="7682" width="5.7109375" style="1" customWidth="1"/>
    <col min="7683" max="7683" width="86.28515625" style="1" customWidth="1"/>
    <col min="7684" max="7684" width="3.42578125" style="1" customWidth="1"/>
    <col min="7685" max="7685" width="4.42578125" style="1" customWidth="1"/>
    <col min="7686" max="7686" width="3.42578125" style="1" customWidth="1"/>
    <col min="7687" max="7687" width="4.140625" style="1" customWidth="1"/>
    <col min="7688" max="7688" width="24.42578125" style="1" customWidth="1"/>
    <col min="7689" max="7689" width="62" style="1" customWidth="1"/>
    <col min="7690" max="7690" width="30.140625" style="1" customWidth="1"/>
    <col min="7691" max="7937" width="9.140625" style="1"/>
    <col min="7938" max="7938" width="5.7109375" style="1" customWidth="1"/>
    <col min="7939" max="7939" width="86.28515625" style="1" customWidth="1"/>
    <col min="7940" max="7940" width="3.42578125" style="1" customWidth="1"/>
    <col min="7941" max="7941" width="4.42578125" style="1" customWidth="1"/>
    <col min="7942" max="7942" width="3.42578125" style="1" customWidth="1"/>
    <col min="7943" max="7943" width="4.140625" style="1" customWidth="1"/>
    <col min="7944" max="7944" width="24.42578125" style="1" customWidth="1"/>
    <col min="7945" max="7945" width="62" style="1" customWidth="1"/>
    <col min="7946" max="7946" width="30.140625" style="1" customWidth="1"/>
    <col min="7947" max="8193" width="9.140625" style="1"/>
    <col min="8194" max="8194" width="5.7109375" style="1" customWidth="1"/>
    <col min="8195" max="8195" width="86.28515625" style="1" customWidth="1"/>
    <col min="8196" max="8196" width="3.42578125" style="1" customWidth="1"/>
    <col min="8197" max="8197" width="4.42578125" style="1" customWidth="1"/>
    <col min="8198" max="8198" width="3.42578125" style="1" customWidth="1"/>
    <col min="8199" max="8199" width="4.140625" style="1" customWidth="1"/>
    <col min="8200" max="8200" width="24.42578125" style="1" customWidth="1"/>
    <col min="8201" max="8201" width="62" style="1" customWidth="1"/>
    <col min="8202" max="8202" width="30.140625" style="1" customWidth="1"/>
    <col min="8203" max="8449" width="9.140625" style="1"/>
    <col min="8450" max="8450" width="5.7109375" style="1" customWidth="1"/>
    <col min="8451" max="8451" width="86.28515625" style="1" customWidth="1"/>
    <col min="8452" max="8452" width="3.42578125" style="1" customWidth="1"/>
    <col min="8453" max="8453" width="4.42578125" style="1" customWidth="1"/>
    <col min="8454" max="8454" width="3.42578125" style="1" customWidth="1"/>
    <col min="8455" max="8455" width="4.140625" style="1" customWidth="1"/>
    <col min="8456" max="8456" width="24.42578125" style="1" customWidth="1"/>
    <col min="8457" max="8457" width="62" style="1" customWidth="1"/>
    <col min="8458" max="8458" width="30.140625" style="1" customWidth="1"/>
    <col min="8459" max="8705" width="9.140625" style="1"/>
    <col min="8706" max="8706" width="5.7109375" style="1" customWidth="1"/>
    <col min="8707" max="8707" width="86.28515625" style="1" customWidth="1"/>
    <col min="8708" max="8708" width="3.42578125" style="1" customWidth="1"/>
    <col min="8709" max="8709" width="4.42578125" style="1" customWidth="1"/>
    <col min="8710" max="8710" width="3.42578125" style="1" customWidth="1"/>
    <col min="8711" max="8711" width="4.140625" style="1" customWidth="1"/>
    <col min="8712" max="8712" width="24.42578125" style="1" customWidth="1"/>
    <col min="8713" max="8713" width="62" style="1" customWidth="1"/>
    <col min="8714" max="8714" width="30.140625" style="1" customWidth="1"/>
    <col min="8715" max="8961" width="9.140625" style="1"/>
    <col min="8962" max="8962" width="5.7109375" style="1" customWidth="1"/>
    <col min="8963" max="8963" width="86.28515625" style="1" customWidth="1"/>
    <col min="8964" max="8964" width="3.42578125" style="1" customWidth="1"/>
    <col min="8965" max="8965" width="4.42578125" style="1" customWidth="1"/>
    <col min="8966" max="8966" width="3.42578125" style="1" customWidth="1"/>
    <col min="8967" max="8967" width="4.140625" style="1" customWidth="1"/>
    <col min="8968" max="8968" width="24.42578125" style="1" customWidth="1"/>
    <col min="8969" max="8969" width="62" style="1" customWidth="1"/>
    <col min="8970" max="8970" width="30.140625" style="1" customWidth="1"/>
    <col min="8971" max="9217" width="9.140625" style="1"/>
    <col min="9218" max="9218" width="5.7109375" style="1" customWidth="1"/>
    <col min="9219" max="9219" width="86.28515625" style="1" customWidth="1"/>
    <col min="9220" max="9220" width="3.42578125" style="1" customWidth="1"/>
    <col min="9221" max="9221" width="4.42578125" style="1" customWidth="1"/>
    <col min="9222" max="9222" width="3.42578125" style="1" customWidth="1"/>
    <col min="9223" max="9223" width="4.140625" style="1" customWidth="1"/>
    <col min="9224" max="9224" width="24.42578125" style="1" customWidth="1"/>
    <col min="9225" max="9225" width="62" style="1" customWidth="1"/>
    <col min="9226" max="9226" width="30.140625" style="1" customWidth="1"/>
    <col min="9227" max="9473" width="9.140625" style="1"/>
    <col min="9474" max="9474" width="5.7109375" style="1" customWidth="1"/>
    <col min="9475" max="9475" width="86.28515625" style="1" customWidth="1"/>
    <col min="9476" max="9476" width="3.42578125" style="1" customWidth="1"/>
    <col min="9477" max="9477" width="4.42578125" style="1" customWidth="1"/>
    <col min="9478" max="9478" width="3.42578125" style="1" customWidth="1"/>
    <col min="9479" max="9479" width="4.140625" style="1" customWidth="1"/>
    <col min="9480" max="9480" width="24.42578125" style="1" customWidth="1"/>
    <col min="9481" max="9481" width="62" style="1" customWidth="1"/>
    <col min="9482" max="9482" width="30.140625" style="1" customWidth="1"/>
    <col min="9483" max="9729" width="9.140625" style="1"/>
    <col min="9730" max="9730" width="5.7109375" style="1" customWidth="1"/>
    <col min="9731" max="9731" width="86.28515625" style="1" customWidth="1"/>
    <col min="9732" max="9732" width="3.42578125" style="1" customWidth="1"/>
    <col min="9733" max="9733" width="4.42578125" style="1" customWidth="1"/>
    <col min="9734" max="9734" width="3.42578125" style="1" customWidth="1"/>
    <col min="9735" max="9735" width="4.140625" style="1" customWidth="1"/>
    <col min="9736" max="9736" width="24.42578125" style="1" customWidth="1"/>
    <col min="9737" max="9737" width="62" style="1" customWidth="1"/>
    <col min="9738" max="9738" width="30.140625" style="1" customWidth="1"/>
    <col min="9739" max="9985" width="9.140625" style="1"/>
    <col min="9986" max="9986" width="5.7109375" style="1" customWidth="1"/>
    <col min="9987" max="9987" width="86.28515625" style="1" customWidth="1"/>
    <col min="9988" max="9988" width="3.42578125" style="1" customWidth="1"/>
    <col min="9989" max="9989" width="4.42578125" style="1" customWidth="1"/>
    <col min="9990" max="9990" width="3.42578125" style="1" customWidth="1"/>
    <col min="9991" max="9991" width="4.140625" style="1" customWidth="1"/>
    <col min="9992" max="9992" width="24.42578125" style="1" customWidth="1"/>
    <col min="9993" max="9993" width="62" style="1" customWidth="1"/>
    <col min="9994" max="9994" width="30.140625" style="1" customWidth="1"/>
    <col min="9995" max="10241" width="9.140625" style="1"/>
    <col min="10242" max="10242" width="5.7109375" style="1" customWidth="1"/>
    <col min="10243" max="10243" width="86.28515625" style="1" customWidth="1"/>
    <col min="10244" max="10244" width="3.42578125" style="1" customWidth="1"/>
    <col min="10245" max="10245" width="4.42578125" style="1" customWidth="1"/>
    <col min="10246" max="10246" width="3.42578125" style="1" customWidth="1"/>
    <col min="10247" max="10247" width="4.140625" style="1" customWidth="1"/>
    <col min="10248" max="10248" width="24.42578125" style="1" customWidth="1"/>
    <col min="10249" max="10249" width="62" style="1" customWidth="1"/>
    <col min="10250" max="10250" width="30.140625" style="1" customWidth="1"/>
    <col min="10251" max="10497" width="9.140625" style="1"/>
    <col min="10498" max="10498" width="5.7109375" style="1" customWidth="1"/>
    <col min="10499" max="10499" width="86.28515625" style="1" customWidth="1"/>
    <col min="10500" max="10500" width="3.42578125" style="1" customWidth="1"/>
    <col min="10501" max="10501" width="4.42578125" style="1" customWidth="1"/>
    <col min="10502" max="10502" width="3.42578125" style="1" customWidth="1"/>
    <col min="10503" max="10503" width="4.140625" style="1" customWidth="1"/>
    <col min="10504" max="10504" width="24.42578125" style="1" customWidth="1"/>
    <col min="10505" max="10505" width="62" style="1" customWidth="1"/>
    <col min="10506" max="10506" width="30.140625" style="1" customWidth="1"/>
    <col min="10507" max="10753" width="9.140625" style="1"/>
    <col min="10754" max="10754" width="5.7109375" style="1" customWidth="1"/>
    <col min="10755" max="10755" width="86.28515625" style="1" customWidth="1"/>
    <col min="10756" max="10756" width="3.42578125" style="1" customWidth="1"/>
    <col min="10757" max="10757" width="4.42578125" style="1" customWidth="1"/>
    <col min="10758" max="10758" width="3.42578125" style="1" customWidth="1"/>
    <col min="10759" max="10759" width="4.140625" style="1" customWidth="1"/>
    <col min="10760" max="10760" width="24.42578125" style="1" customWidth="1"/>
    <col min="10761" max="10761" width="62" style="1" customWidth="1"/>
    <col min="10762" max="10762" width="30.140625" style="1" customWidth="1"/>
    <col min="10763" max="11009" width="9.140625" style="1"/>
    <col min="11010" max="11010" width="5.7109375" style="1" customWidth="1"/>
    <col min="11011" max="11011" width="86.28515625" style="1" customWidth="1"/>
    <col min="11012" max="11012" width="3.42578125" style="1" customWidth="1"/>
    <col min="11013" max="11013" width="4.42578125" style="1" customWidth="1"/>
    <col min="11014" max="11014" width="3.42578125" style="1" customWidth="1"/>
    <col min="11015" max="11015" width="4.140625" style="1" customWidth="1"/>
    <col min="11016" max="11016" width="24.42578125" style="1" customWidth="1"/>
    <col min="11017" max="11017" width="62" style="1" customWidth="1"/>
    <col min="11018" max="11018" width="30.140625" style="1" customWidth="1"/>
    <col min="11019" max="11265" width="9.140625" style="1"/>
    <col min="11266" max="11266" width="5.7109375" style="1" customWidth="1"/>
    <col min="11267" max="11267" width="86.28515625" style="1" customWidth="1"/>
    <col min="11268" max="11268" width="3.42578125" style="1" customWidth="1"/>
    <col min="11269" max="11269" width="4.42578125" style="1" customWidth="1"/>
    <col min="11270" max="11270" width="3.42578125" style="1" customWidth="1"/>
    <col min="11271" max="11271" width="4.140625" style="1" customWidth="1"/>
    <col min="11272" max="11272" width="24.42578125" style="1" customWidth="1"/>
    <col min="11273" max="11273" width="62" style="1" customWidth="1"/>
    <col min="11274" max="11274" width="30.140625" style="1" customWidth="1"/>
    <col min="11275" max="11521" width="9.140625" style="1"/>
    <col min="11522" max="11522" width="5.7109375" style="1" customWidth="1"/>
    <col min="11523" max="11523" width="86.28515625" style="1" customWidth="1"/>
    <col min="11524" max="11524" width="3.42578125" style="1" customWidth="1"/>
    <col min="11525" max="11525" width="4.42578125" style="1" customWidth="1"/>
    <col min="11526" max="11526" width="3.42578125" style="1" customWidth="1"/>
    <col min="11527" max="11527" width="4.140625" style="1" customWidth="1"/>
    <col min="11528" max="11528" width="24.42578125" style="1" customWidth="1"/>
    <col min="11529" max="11529" width="62" style="1" customWidth="1"/>
    <col min="11530" max="11530" width="30.140625" style="1" customWidth="1"/>
    <col min="11531" max="11777" width="9.140625" style="1"/>
    <col min="11778" max="11778" width="5.7109375" style="1" customWidth="1"/>
    <col min="11779" max="11779" width="86.28515625" style="1" customWidth="1"/>
    <col min="11780" max="11780" width="3.42578125" style="1" customWidth="1"/>
    <col min="11781" max="11781" width="4.42578125" style="1" customWidth="1"/>
    <col min="11782" max="11782" width="3.42578125" style="1" customWidth="1"/>
    <col min="11783" max="11783" width="4.140625" style="1" customWidth="1"/>
    <col min="11784" max="11784" width="24.42578125" style="1" customWidth="1"/>
    <col min="11785" max="11785" width="62" style="1" customWidth="1"/>
    <col min="11786" max="11786" width="30.140625" style="1" customWidth="1"/>
    <col min="11787" max="12033" width="9.140625" style="1"/>
    <col min="12034" max="12034" width="5.7109375" style="1" customWidth="1"/>
    <col min="12035" max="12035" width="86.28515625" style="1" customWidth="1"/>
    <col min="12036" max="12036" width="3.42578125" style="1" customWidth="1"/>
    <col min="12037" max="12037" width="4.42578125" style="1" customWidth="1"/>
    <col min="12038" max="12038" width="3.42578125" style="1" customWidth="1"/>
    <col min="12039" max="12039" width="4.140625" style="1" customWidth="1"/>
    <col min="12040" max="12040" width="24.42578125" style="1" customWidth="1"/>
    <col min="12041" max="12041" width="62" style="1" customWidth="1"/>
    <col min="12042" max="12042" width="30.140625" style="1" customWidth="1"/>
    <col min="12043" max="12289" width="9.140625" style="1"/>
    <col min="12290" max="12290" width="5.7109375" style="1" customWidth="1"/>
    <col min="12291" max="12291" width="86.28515625" style="1" customWidth="1"/>
    <col min="12292" max="12292" width="3.42578125" style="1" customWidth="1"/>
    <col min="12293" max="12293" width="4.42578125" style="1" customWidth="1"/>
    <col min="12294" max="12294" width="3.42578125" style="1" customWidth="1"/>
    <col min="12295" max="12295" width="4.140625" style="1" customWidth="1"/>
    <col min="12296" max="12296" width="24.42578125" style="1" customWidth="1"/>
    <col min="12297" max="12297" width="62" style="1" customWidth="1"/>
    <col min="12298" max="12298" width="30.140625" style="1" customWidth="1"/>
    <col min="12299" max="12545" width="9.140625" style="1"/>
    <col min="12546" max="12546" width="5.7109375" style="1" customWidth="1"/>
    <col min="12547" max="12547" width="86.28515625" style="1" customWidth="1"/>
    <col min="12548" max="12548" width="3.42578125" style="1" customWidth="1"/>
    <col min="12549" max="12549" width="4.42578125" style="1" customWidth="1"/>
    <col min="12550" max="12550" width="3.42578125" style="1" customWidth="1"/>
    <col min="12551" max="12551" width="4.140625" style="1" customWidth="1"/>
    <col min="12552" max="12552" width="24.42578125" style="1" customWidth="1"/>
    <col min="12553" max="12553" width="62" style="1" customWidth="1"/>
    <col min="12554" max="12554" width="30.140625" style="1" customWidth="1"/>
    <col min="12555" max="12801" width="9.140625" style="1"/>
    <col min="12802" max="12802" width="5.7109375" style="1" customWidth="1"/>
    <col min="12803" max="12803" width="86.28515625" style="1" customWidth="1"/>
    <col min="12804" max="12804" width="3.42578125" style="1" customWidth="1"/>
    <col min="12805" max="12805" width="4.42578125" style="1" customWidth="1"/>
    <col min="12806" max="12806" width="3.42578125" style="1" customWidth="1"/>
    <col min="12807" max="12807" width="4.140625" style="1" customWidth="1"/>
    <col min="12808" max="12808" width="24.42578125" style="1" customWidth="1"/>
    <col min="12809" max="12809" width="62" style="1" customWidth="1"/>
    <col min="12810" max="12810" width="30.140625" style="1" customWidth="1"/>
    <col min="12811" max="13057" width="9.140625" style="1"/>
    <col min="13058" max="13058" width="5.7109375" style="1" customWidth="1"/>
    <col min="13059" max="13059" width="86.28515625" style="1" customWidth="1"/>
    <col min="13060" max="13060" width="3.42578125" style="1" customWidth="1"/>
    <col min="13061" max="13061" width="4.42578125" style="1" customWidth="1"/>
    <col min="13062" max="13062" width="3.42578125" style="1" customWidth="1"/>
    <col min="13063" max="13063" width="4.140625" style="1" customWidth="1"/>
    <col min="13064" max="13064" width="24.42578125" style="1" customWidth="1"/>
    <col min="13065" max="13065" width="62" style="1" customWidth="1"/>
    <col min="13066" max="13066" width="30.140625" style="1" customWidth="1"/>
    <col min="13067" max="13313" width="9.140625" style="1"/>
    <col min="13314" max="13314" width="5.7109375" style="1" customWidth="1"/>
    <col min="13315" max="13315" width="86.28515625" style="1" customWidth="1"/>
    <col min="13316" max="13316" width="3.42578125" style="1" customWidth="1"/>
    <col min="13317" max="13317" width="4.42578125" style="1" customWidth="1"/>
    <col min="13318" max="13318" width="3.42578125" style="1" customWidth="1"/>
    <col min="13319" max="13319" width="4.140625" style="1" customWidth="1"/>
    <col min="13320" max="13320" width="24.42578125" style="1" customWidth="1"/>
    <col min="13321" max="13321" width="62" style="1" customWidth="1"/>
    <col min="13322" max="13322" width="30.140625" style="1" customWidth="1"/>
    <col min="13323" max="13569" width="9.140625" style="1"/>
    <col min="13570" max="13570" width="5.7109375" style="1" customWidth="1"/>
    <col min="13571" max="13571" width="86.28515625" style="1" customWidth="1"/>
    <col min="13572" max="13572" width="3.42578125" style="1" customWidth="1"/>
    <col min="13573" max="13573" width="4.42578125" style="1" customWidth="1"/>
    <col min="13574" max="13574" width="3.42578125" style="1" customWidth="1"/>
    <col min="13575" max="13575" width="4.140625" style="1" customWidth="1"/>
    <col min="13576" max="13576" width="24.42578125" style="1" customWidth="1"/>
    <col min="13577" max="13577" width="62" style="1" customWidth="1"/>
    <col min="13578" max="13578" width="30.140625" style="1" customWidth="1"/>
    <col min="13579" max="13825" width="9.140625" style="1"/>
    <col min="13826" max="13826" width="5.7109375" style="1" customWidth="1"/>
    <col min="13827" max="13827" width="86.28515625" style="1" customWidth="1"/>
    <col min="13828" max="13828" width="3.42578125" style="1" customWidth="1"/>
    <col min="13829" max="13829" width="4.42578125" style="1" customWidth="1"/>
    <col min="13830" max="13830" width="3.42578125" style="1" customWidth="1"/>
    <col min="13831" max="13831" width="4.140625" style="1" customWidth="1"/>
    <col min="13832" max="13832" width="24.42578125" style="1" customWidth="1"/>
    <col min="13833" max="13833" width="62" style="1" customWidth="1"/>
    <col min="13834" max="13834" width="30.140625" style="1" customWidth="1"/>
    <col min="13835" max="14081" width="9.140625" style="1"/>
    <col min="14082" max="14082" width="5.7109375" style="1" customWidth="1"/>
    <col min="14083" max="14083" width="86.28515625" style="1" customWidth="1"/>
    <col min="14084" max="14084" width="3.42578125" style="1" customWidth="1"/>
    <col min="14085" max="14085" width="4.42578125" style="1" customWidth="1"/>
    <col min="14086" max="14086" width="3.42578125" style="1" customWidth="1"/>
    <col min="14087" max="14087" width="4.140625" style="1" customWidth="1"/>
    <col min="14088" max="14088" width="24.42578125" style="1" customWidth="1"/>
    <col min="14089" max="14089" width="62" style="1" customWidth="1"/>
    <col min="14090" max="14090" width="30.140625" style="1" customWidth="1"/>
    <col min="14091" max="14337" width="9.140625" style="1"/>
    <col min="14338" max="14338" width="5.7109375" style="1" customWidth="1"/>
    <col min="14339" max="14339" width="86.28515625" style="1" customWidth="1"/>
    <col min="14340" max="14340" width="3.42578125" style="1" customWidth="1"/>
    <col min="14341" max="14341" width="4.42578125" style="1" customWidth="1"/>
    <col min="14342" max="14342" width="3.42578125" style="1" customWidth="1"/>
    <col min="14343" max="14343" width="4.140625" style="1" customWidth="1"/>
    <col min="14344" max="14344" width="24.42578125" style="1" customWidth="1"/>
    <col min="14345" max="14345" width="62" style="1" customWidth="1"/>
    <col min="14346" max="14346" width="30.140625" style="1" customWidth="1"/>
    <col min="14347" max="14593" width="9.140625" style="1"/>
    <col min="14594" max="14594" width="5.7109375" style="1" customWidth="1"/>
    <col min="14595" max="14595" width="86.28515625" style="1" customWidth="1"/>
    <col min="14596" max="14596" width="3.42578125" style="1" customWidth="1"/>
    <col min="14597" max="14597" width="4.42578125" style="1" customWidth="1"/>
    <col min="14598" max="14598" width="3.42578125" style="1" customWidth="1"/>
    <col min="14599" max="14599" width="4.140625" style="1" customWidth="1"/>
    <col min="14600" max="14600" width="24.42578125" style="1" customWidth="1"/>
    <col min="14601" max="14601" width="62" style="1" customWidth="1"/>
    <col min="14602" max="14602" width="30.140625" style="1" customWidth="1"/>
    <col min="14603" max="14849" width="9.140625" style="1"/>
    <col min="14850" max="14850" width="5.7109375" style="1" customWidth="1"/>
    <col min="14851" max="14851" width="86.28515625" style="1" customWidth="1"/>
    <col min="14852" max="14852" width="3.42578125" style="1" customWidth="1"/>
    <col min="14853" max="14853" width="4.42578125" style="1" customWidth="1"/>
    <col min="14854" max="14854" width="3.42578125" style="1" customWidth="1"/>
    <col min="14855" max="14855" width="4.140625" style="1" customWidth="1"/>
    <col min="14856" max="14856" width="24.42578125" style="1" customWidth="1"/>
    <col min="14857" max="14857" width="62" style="1" customWidth="1"/>
    <col min="14858" max="14858" width="30.140625" style="1" customWidth="1"/>
    <col min="14859" max="15105" width="9.140625" style="1"/>
    <col min="15106" max="15106" width="5.7109375" style="1" customWidth="1"/>
    <col min="15107" max="15107" width="86.28515625" style="1" customWidth="1"/>
    <col min="15108" max="15108" width="3.42578125" style="1" customWidth="1"/>
    <col min="15109" max="15109" width="4.42578125" style="1" customWidth="1"/>
    <col min="15110" max="15110" width="3.42578125" style="1" customWidth="1"/>
    <col min="15111" max="15111" width="4.140625" style="1" customWidth="1"/>
    <col min="15112" max="15112" width="24.42578125" style="1" customWidth="1"/>
    <col min="15113" max="15113" width="62" style="1" customWidth="1"/>
    <col min="15114" max="15114" width="30.140625" style="1" customWidth="1"/>
    <col min="15115" max="15361" width="9.140625" style="1"/>
    <col min="15362" max="15362" width="5.7109375" style="1" customWidth="1"/>
    <col min="15363" max="15363" width="86.28515625" style="1" customWidth="1"/>
    <col min="15364" max="15364" width="3.42578125" style="1" customWidth="1"/>
    <col min="15365" max="15365" width="4.42578125" style="1" customWidth="1"/>
    <col min="15366" max="15366" width="3.42578125" style="1" customWidth="1"/>
    <col min="15367" max="15367" width="4.140625" style="1" customWidth="1"/>
    <col min="15368" max="15368" width="24.42578125" style="1" customWidth="1"/>
    <col min="15369" max="15369" width="62" style="1" customWidth="1"/>
    <col min="15370" max="15370" width="30.140625" style="1" customWidth="1"/>
    <col min="15371" max="15617" width="9.140625" style="1"/>
    <col min="15618" max="15618" width="5.7109375" style="1" customWidth="1"/>
    <col min="15619" max="15619" width="86.28515625" style="1" customWidth="1"/>
    <col min="15620" max="15620" width="3.42578125" style="1" customWidth="1"/>
    <col min="15621" max="15621" width="4.42578125" style="1" customWidth="1"/>
    <col min="15622" max="15622" width="3.42578125" style="1" customWidth="1"/>
    <col min="15623" max="15623" width="4.140625" style="1" customWidth="1"/>
    <col min="15624" max="15624" width="24.42578125" style="1" customWidth="1"/>
    <col min="15625" max="15625" width="62" style="1" customWidth="1"/>
    <col min="15626" max="15626" width="30.140625" style="1" customWidth="1"/>
    <col min="15627" max="15873" width="9.140625" style="1"/>
    <col min="15874" max="15874" width="5.7109375" style="1" customWidth="1"/>
    <col min="15875" max="15875" width="86.28515625" style="1" customWidth="1"/>
    <col min="15876" max="15876" width="3.42578125" style="1" customWidth="1"/>
    <col min="15877" max="15877" width="4.42578125" style="1" customWidth="1"/>
    <col min="15878" max="15878" width="3.42578125" style="1" customWidth="1"/>
    <col min="15879" max="15879" width="4.140625" style="1" customWidth="1"/>
    <col min="15880" max="15880" width="24.42578125" style="1" customWidth="1"/>
    <col min="15881" max="15881" width="62" style="1" customWidth="1"/>
    <col min="15882" max="15882" width="30.140625" style="1" customWidth="1"/>
    <col min="15883" max="16129" width="9.140625" style="1"/>
    <col min="16130" max="16130" width="5.7109375" style="1" customWidth="1"/>
    <col min="16131" max="16131" width="86.28515625" style="1" customWidth="1"/>
    <col min="16132" max="16132" width="3.42578125" style="1" customWidth="1"/>
    <col min="16133" max="16133" width="4.42578125" style="1" customWidth="1"/>
    <col min="16134" max="16134" width="3.42578125" style="1" customWidth="1"/>
    <col min="16135" max="16135" width="4.140625" style="1" customWidth="1"/>
    <col min="16136" max="16136" width="24.42578125" style="1" customWidth="1"/>
    <col min="16137" max="16137" width="62" style="1" customWidth="1"/>
    <col min="16138" max="16138" width="30.140625" style="1" customWidth="1"/>
    <col min="16139" max="16384" width="9.140625" style="1"/>
  </cols>
  <sheetData>
    <row r="1" spans="2:10" ht="6.75" customHeight="1" thickBot="1" x14ac:dyDescent="0.3"/>
    <row r="2" spans="2:10" ht="48.75" customHeight="1" x14ac:dyDescent="0.25">
      <c r="B2" s="148" t="s">
        <v>381</v>
      </c>
      <c r="C2" s="149"/>
      <c r="D2" s="149"/>
      <c r="E2" s="149"/>
      <c r="F2" s="149"/>
      <c r="G2" s="149"/>
      <c r="H2" s="149"/>
      <c r="I2" s="149"/>
      <c r="J2" s="150"/>
    </row>
    <row r="3" spans="2:10" ht="35.25" customHeight="1" x14ac:dyDescent="0.25">
      <c r="B3" s="151" t="s">
        <v>364</v>
      </c>
      <c r="C3" s="147" t="s">
        <v>369</v>
      </c>
      <c r="D3" s="144" t="s">
        <v>370</v>
      </c>
      <c r="E3" s="146"/>
      <c r="F3" s="146"/>
      <c r="G3" s="146"/>
      <c r="H3" s="146"/>
      <c r="I3" s="145" t="s">
        <v>367</v>
      </c>
      <c r="J3" s="152" t="s">
        <v>368</v>
      </c>
    </row>
    <row r="4" spans="2:10" ht="28.5" customHeight="1" thickBot="1" x14ac:dyDescent="0.3">
      <c r="B4" s="157" t="s">
        <v>373</v>
      </c>
      <c r="C4" s="159">
        <v>43112</v>
      </c>
      <c r="D4" s="160">
        <v>43112</v>
      </c>
      <c r="E4" s="161"/>
      <c r="F4" s="161"/>
      <c r="G4" s="161"/>
      <c r="H4" s="162"/>
      <c r="I4" s="158">
        <v>1</v>
      </c>
      <c r="J4" s="156" t="s">
        <v>371</v>
      </c>
    </row>
    <row r="5" spans="2:10" ht="6" customHeight="1" x14ac:dyDescent="0.25">
      <c r="B5" s="101"/>
      <c r="C5" s="101"/>
      <c r="D5" s="101"/>
      <c r="E5" s="101"/>
      <c r="F5" s="101"/>
      <c r="G5" s="101"/>
      <c r="H5" s="101"/>
      <c r="I5" s="101"/>
    </row>
    <row r="6" spans="2:10" ht="4.5" customHeight="1" x14ac:dyDescent="0.25"/>
    <row r="7" spans="2:10" ht="15.75" x14ac:dyDescent="0.25">
      <c r="B7" s="192" t="s">
        <v>1</v>
      </c>
      <c r="C7" s="193"/>
      <c r="D7" s="193"/>
      <c r="E7" s="193"/>
      <c r="F7" s="193"/>
      <c r="G7" s="193"/>
      <c r="H7" s="193"/>
      <c r="I7" s="193"/>
      <c r="J7" s="165"/>
    </row>
    <row r="8" spans="2:10" ht="15.75" x14ac:dyDescent="0.25">
      <c r="B8" s="193" t="s">
        <v>374</v>
      </c>
      <c r="C8" s="193"/>
      <c r="D8" s="193"/>
      <c r="E8" s="193"/>
      <c r="F8" s="193"/>
      <c r="G8" s="193"/>
      <c r="H8" s="193"/>
      <c r="I8" s="193"/>
      <c r="J8" s="165"/>
    </row>
    <row r="9" spans="2:10" ht="15.75" x14ac:dyDescent="0.25">
      <c r="B9" s="193" t="s">
        <v>375</v>
      </c>
      <c r="C9" s="193"/>
      <c r="D9" s="193"/>
      <c r="E9" s="193"/>
      <c r="F9" s="193"/>
      <c r="G9" s="193"/>
      <c r="H9" s="193"/>
      <c r="I9" s="193"/>
      <c r="J9" s="165"/>
    </row>
    <row r="10" spans="2:10" ht="15.75" x14ac:dyDescent="0.25">
      <c r="B10" s="193" t="s">
        <v>376</v>
      </c>
      <c r="C10" s="193"/>
      <c r="D10" s="193"/>
      <c r="E10" s="193"/>
      <c r="F10" s="193"/>
      <c r="G10" s="193"/>
      <c r="H10" s="193"/>
      <c r="I10" s="193"/>
      <c r="J10" s="165"/>
    </row>
    <row r="11" spans="2:10" ht="30.75" customHeight="1" x14ac:dyDescent="0.25">
      <c r="B11" s="194" t="s">
        <v>377</v>
      </c>
      <c r="C11" s="194"/>
      <c r="D11" s="194"/>
      <c r="E11" s="194"/>
      <c r="F11" s="194"/>
      <c r="G11" s="194"/>
      <c r="H11" s="194"/>
      <c r="I11" s="194"/>
      <c r="J11" s="165"/>
    </row>
    <row r="12" spans="2:10" ht="19.5" customHeight="1" x14ac:dyDescent="0.25">
      <c r="B12" s="195" t="s">
        <v>2</v>
      </c>
      <c r="C12" s="195"/>
      <c r="D12" s="195"/>
      <c r="E12" s="195"/>
      <c r="F12" s="195"/>
      <c r="G12" s="195"/>
      <c r="H12" s="195"/>
      <c r="I12" s="195"/>
      <c r="J12" s="165"/>
    </row>
    <row r="13" spans="2:10" ht="7.5" customHeight="1" thickBot="1" x14ac:dyDescent="0.3">
      <c r="B13" s="165"/>
      <c r="C13" s="165"/>
      <c r="D13" s="165"/>
      <c r="E13" s="165"/>
      <c r="F13" s="165"/>
      <c r="G13" s="165"/>
      <c r="H13" s="165"/>
      <c r="I13" s="165"/>
      <c r="J13" s="165"/>
    </row>
    <row r="14" spans="2:10" ht="29.25" customHeight="1" thickBot="1" x14ac:dyDescent="0.3">
      <c r="B14" s="98" t="s">
        <v>3</v>
      </c>
      <c r="C14" s="99"/>
      <c r="D14" s="99"/>
      <c r="E14" s="99"/>
      <c r="F14" s="99"/>
      <c r="G14" s="99"/>
      <c r="H14" s="99"/>
      <c r="I14" s="99"/>
      <c r="J14" s="100"/>
    </row>
    <row r="15" spans="2:10" ht="22.5" customHeight="1" x14ac:dyDescent="0.25">
      <c r="B15" s="103" t="s">
        <v>4</v>
      </c>
      <c r="C15" s="104"/>
      <c r="D15" s="104"/>
      <c r="E15" s="104"/>
      <c r="F15" s="104"/>
      <c r="G15" s="104"/>
      <c r="H15" s="104"/>
      <c r="I15" s="104"/>
      <c r="J15" s="105"/>
    </row>
    <row r="16" spans="2:10" ht="23.25" customHeight="1" x14ac:dyDescent="0.25">
      <c r="B16" s="89" t="s">
        <v>5</v>
      </c>
      <c r="C16" s="90"/>
      <c r="D16" s="90"/>
      <c r="E16" s="90"/>
      <c r="F16" s="90"/>
      <c r="G16" s="90"/>
      <c r="H16" s="90"/>
      <c r="I16" s="90"/>
      <c r="J16" s="91"/>
    </row>
    <row r="17" spans="2:10" ht="18.75" customHeight="1" x14ac:dyDescent="0.25">
      <c r="B17" s="196" t="s">
        <v>6</v>
      </c>
      <c r="C17" s="5" t="s">
        <v>7</v>
      </c>
      <c r="D17" s="5" t="s">
        <v>8</v>
      </c>
      <c r="E17" s="5" t="s">
        <v>9</v>
      </c>
      <c r="F17" s="5" t="s">
        <v>10</v>
      </c>
      <c r="G17" s="5" t="s">
        <v>11</v>
      </c>
      <c r="H17" s="5" t="s">
        <v>12</v>
      </c>
      <c r="I17" s="5" t="s">
        <v>13</v>
      </c>
      <c r="J17" s="6" t="s">
        <v>14</v>
      </c>
    </row>
    <row r="18" spans="2:10" ht="409.5" x14ac:dyDescent="0.25">
      <c r="B18" s="7" t="s">
        <v>15</v>
      </c>
      <c r="C18" s="56" t="s">
        <v>16</v>
      </c>
      <c r="D18" s="197"/>
      <c r="E18" s="197"/>
      <c r="F18" s="197"/>
      <c r="G18" s="197"/>
      <c r="H18" s="57" t="s">
        <v>17</v>
      </c>
      <c r="I18" s="58"/>
      <c r="J18" s="198"/>
    </row>
    <row r="19" spans="2:10" ht="57" customHeight="1" x14ac:dyDescent="0.25">
      <c r="B19" s="11" t="s">
        <v>18</v>
      </c>
      <c r="C19" s="56" t="s">
        <v>19</v>
      </c>
      <c r="D19" s="197"/>
      <c r="E19" s="197"/>
      <c r="F19" s="197"/>
      <c r="G19" s="197"/>
      <c r="H19" s="57" t="s">
        <v>20</v>
      </c>
      <c r="I19" s="58"/>
      <c r="J19" s="198"/>
    </row>
    <row r="20" spans="2:10" ht="62.25" customHeight="1" x14ac:dyDescent="0.25">
      <c r="B20" s="11" t="s">
        <v>21</v>
      </c>
      <c r="C20" s="59" t="s">
        <v>22</v>
      </c>
      <c r="D20" s="197"/>
      <c r="E20" s="197"/>
      <c r="F20" s="197"/>
      <c r="G20" s="197"/>
      <c r="H20" s="57" t="s">
        <v>23</v>
      </c>
      <c r="I20" s="58"/>
      <c r="J20" s="198"/>
    </row>
    <row r="21" spans="2:10" ht="291" customHeight="1" x14ac:dyDescent="0.25">
      <c r="B21" s="11" t="s">
        <v>24</v>
      </c>
      <c r="C21" s="59" t="s">
        <v>25</v>
      </c>
      <c r="D21" s="197"/>
      <c r="E21" s="197"/>
      <c r="F21" s="197"/>
      <c r="G21" s="197"/>
      <c r="H21" s="57" t="s">
        <v>26</v>
      </c>
      <c r="I21" s="58"/>
      <c r="J21" s="198"/>
    </row>
    <row r="22" spans="2:10" ht="409.6" customHeight="1" x14ac:dyDescent="0.25">
      <c r="B22" s="11" t="s">
        <v>27</v>
      </c>
      <c r="C22" s="12" t="s">
        <v>28</v>
      </c>
      <c r="D22" s="197"/>
      <c r="E22" s="197"/>
      <c r="F22" s="197"/>
      <c r="G22" s="197"/>
      <c r="H22" s="41" t="s">
        <v>29</v>
      </c>
      <c r="I22" s="58"/>
      <c r="J22" s="198"/>
    </row>
    <row r="23" spans="2:10" ht="249.75" customHeight="1" x14ac:dyDescent="0.25">
      <c r="B23" s="11" t="s">
        <v>30</v>
      </c>
      <c r="C23" s="57" t="s">
        <v>31</v>
      </c>
      <c r="D23" s="197"/>
      <c r="E23" s="197"/>
      <c r="F23" s="197"/>
      <c r="G23" s="197"/>
      <c r="H23" s="57" t="s">
        <v>32</v>
      </c>
      <c r="I23" s="58"/>
      <c r="J23" s="198"/>
    </row>
    <row r="24" spans="2:10" ht="112.5" customHeight="1" x14ac:dyDescent="0.25">
      <c r="B24" s="11" t="s">
        <v>33</v>
      </c>
      <c r="C24" s="60" t="s">
        <v>34</v>
      </c>
      <c r="D24" s="197"/>
      <c r="E24" s="197"/>
      <c r="F24" s="197"/>
      <c r="G24" s="197"/>
      <c r="H24" s="57" t="s">
        <v>35</v>
      </c>
      <c r="I24" s="58"/>
      <c r="J24" s="198"/>
    </row>
    <row r="25" spans="2:10" ht="63.75" x14ac:dyDescent="0.25">
      <c r="B25" s="15" t="s">
        <v>36</v>
      </c>
      <c r="C25" s="56" t="s">
        <v>37</v>
      </c>
      <c r="D25" s="199"/>
      <c r="E25" s="199"/>
      <c r="F25" s="199"/>
      <c r="G25" s="199"/>
      <c r="H25" s="17" t="s">
        <v>38</v>
      </c>
      <c r="I25" s="61"/>
      <c r="J25" s="200"/>
    </row>
    <row r="26" spans="2:10" ht="19.5" customHeight="1" x14ac:dyDescent="0.25">
      <c r="B26" s="89" t="s">
        <v>39</v>
      </c>
      <c r="C26" s="90"/>
      <c r="D26" s="90"/>
      <c r="E26" s="90"/>
      <c r="F26" s="90"/>
      <c r="G26" s="90"/>
      <c r="H26" s="90"/>
      <c r="I26" s="90"/>
      <c r="J26" s="91"/>
    </row>
    <row r="27" spans="2:10" ht="19.5" customHeight="1" x14ac:dyDescent="0.25">
      <c r="B27" s="196" t="s">
        <v>6</v>
      </c>
      <c r="C27" s="5" t="s">
        <v>7</v>
      </c>
      <c r="D27" s="5" t="s">
        <v>8</v>
      </c>
      <c r="E27" s="5" t="s">
        <v>9</v>
      </c>
      <c r="F27" s="5" t="s">
        <v>10</v>
      </c>
      <c r="G27" s="5" t="s">
        <v>11</v>
      </c>
      <c r="H27" s="5" t="s">
        <v>12</v>
      </c>
      <c r="I27" s="5" t="s">
        <v>13</v>
      </c>
      <c r="J27" s="6" t="s">
        <v>14</v>
      </c>
    </row>
    <row r="28" spans="2:10" ht="86.25" customHeight="1" x14ac:dyDescent="0.25">
      <c r="B28" s="11" t="s">
        <v>40</v>
      </c>
      <c r="C28" s="57" t="s">
        <v>41</v>
      </c>
      <c r="D28" s="201"/>
      <c r="E28" s="201"/>
      <c r="F28" s="201"/>
      <c r="G28" s="201"/>
      <c r="H28" s="57" t="s">
        <v>42</v>
      </c>
      <c r="I28" s="58"/>
      <c r="J28" s="198"/>
    </row>
    <row r="29" spans="2:10" ht="161.25" customHeight="1" x14ac:dyDescent="0.25">
      <c r="B29" s="11" t="s">
        <v>43</v>
      </c>
      <c r="C29" s="57" t="s">
        <v>44</v>
      </c>
      <c r="D29" s="201"/>
      <c r="E29" s="201"/>
      <c r="F29" s="201"/>
      <c r="G29" s="201"/>
      <c r="H29" s="57" t="s">
        <v>45</v>
      </c>
      <c r="I29" s="58"/>
      <c r="J29" s="198"/>
    </row>
    <row r="30" spans="2:10" ht="51" x14ac:dyDescent="0.25">
      <c r="B30" s="15" t="s">
        <v>46</v>
      </c>
      <c r="C30" s="56" t="s">
        <v>47</v>
      </c>
      <c r="D30" s="202"/>
      <c r="E30" s="202"/>
      <c r="F30" s="202"/>
      <c r="G30" s="202"/>
      <c r="H30" s="17" t="s">
        <v>48</v>
      </c>
      <c r="I30" s="61"/>
      <c r="J30" s="200"/>
    </row>
    <row r="31" spans="2:10" ht="22.5" customHeight="1" x14ac:dyDescent="0.25">
      <c r="B31" s="89" t="s">
        <v>378</v>
      </c>
      <c r="C31" s="90"/>
      <c r="D31" s="90"/>
      <c r="E31" s="90"/>
      <c r="F31" s="90"/>
      <c r="G31" s="90"/>
      <c r="H31" s="90"/>
      <c r="I31" s="90"/>
      <c r="J31" s="91"/>
    </row>
    <row r="32" spans="2:10" ht="22.5" customHeight="1" x14ac:dyDescent="0.25">
      <c r="B32" s="89" t="s">
        <v>50</v>
      </c>
      <c r="C32" s="90"/>
      <c r="D32" s="90"/>
      <c r="E32" s="90"/>
      <c r="F32" s="90"/>
      <c r="G32" s="90"/>
      <c r="H32" s="90"/>
      <c r="I32" s="90"/>
      <c r="J32" s="91"/>
    </row>
    <row r="33" spans="2:10" ht="18" customHeight="1" x14ac:dyDescent="0.25">
      <c r="B33" s="203" t="s">
        <v>6</v>
      </c>
      <c r="C33" s="20" t="s">
        <v>7</v>
      </c>
      <c r="D33" s="20" t="s">
        <v>8</v>
      </c>
      <c r="E33" s="20" t="s">
        <v>9</v>
      </c>
      <c r="F33" s="20" t="s">
        <v>10</v>
      </c>
      <c r="G33" s="20" t="s">
        <v>11</v>
      </c>
      <c r="H33" s="20" t="s">
        <v>12</v>
      </c>
      <c r="I33" s="20" t="s">
        <v>13</v>
      </c>
      <c r="J33" s="6" t="s">
        <v>14</v>
      </c>
    </row>
    <row r="34" spans="2:10" ht="264.75" customHeight="1" x14ac:dyDescent="0.25">
      <c r="B34" s="15" t="s">
        <v>51</v>
      </c>
      <c r="C34" s="56" t="s">
        <v>52</v>
      </c>
      <c r="D34" s="202"/>
      <c r="E34" s="202"/>
      <c r="F34" s="202"/>
      <c r="G34" s="202"/>
      <c r="H34" s="17" t="s">
        <v>53</v>
      </c>
      <c r="I34" s="61"/>
      <c r="J34" s="198"/>
    </row>
    <row r="35" spans="2:10" ht="22.5" customHeight="1" x14ac:dyDescent="0.25">
      <c r="B35" s="89" t="s">
        <v>54</v>
      </c>
      <c r="C35" s="90"/>
      <c r="D35" s="90"/>
      <c r="E35" s="90"/>
      <c r="F35" s="90"/>
      <c r="G35" s="90"/>
      <c r="H35" s="90"/>
      <c r="I35" s="90"/>
      <c r="J35" s="91"/>
    </row>
    <row r="36" spans="2:10" ht="18.75" customHeight="1" x14ac:dyDescent="0.25">
      <c r="B36" s="196" t="s">
        <v>6</v>
      </c>
      <c r="C36" s="5" t="s">
        <v>7</v>
      </c>
      <c r="D36" s="5" t="s">
        <v>8</v>
      </c>
      <c r="E36" s="5" t="s">
        <v>9</v>
      </c>
      <c r="F36" s="5" t="s">
        <v>10</v>
      </c>
      <c r="G36" s="5" t="s">
        <v>11</v>
      </c>
      <c r="H36" s="5" t="s">
        <v>12</v>
      </c>
      <c r="I36" s="21" t="s">
        <v>13</v>
      </c>
      <c r="J36" s="22" t="s">
        <v>14</v>
      </c>
    </row>
    <row r="37" spans="2:10" ht="134.25" customHeight="1" x14ac:dyDescent="0.25">
      <c r="B37" s="15" t="s">
        <v>55</v>
      </c>
      <c r="C37" s="56" t="s">
        <v>56</v>
      </c>
      <c r="D37" s="202"/>
      <c r="E37" s="202"/>
      <c r="F37" s="202"/>
      <c r="G37" s="202"/>
      <c r="H37" s="56" t="s">
        <v>57</v>
      </c>
      <c r="I37" s="61"/>
      <c r="J37" s="198"/>
    </row>
    <row r="38" spans="2:10" ht="22.5" customHeight="1" x14ac:dyDescent="0.25">
      <c r="B38" s="89" t="s">
        <v>58</v>
      </c>
      <c r="C38" s="90"/>
      <c r="D38" s="90"/>
      <c r="E38" s="90"/>
      <c r="F38" s="90"/>
      <c r="G38" s="90"/>
      <c r="H38" s="90"/>
      <c r="I38" s="90"/>
      <c r="J38" s="91"/>
    </row>
    <row r="39" spans="2:10" ht="18.75" customHeight="1" x14ac:dyDescent="0.25">
      <c r="B39" s="196" t="s">
        <v>6</v>
      </c>
      <c r="C39" s="5" t="s">
        <v>7</v>
      </c>
      <c r="D39" s="5" t="s">
        <v>8</v>
      </c>
      <c r="E39" s="5" t="s">
        <v>9</v>
      </c>
      <c r="F39" s="5" t="s">
        <v>10</v>
      </c>
      <c r="G39" s="5" t="s">
        <v>11</v>
      </c>
      <c r="H39" s="5" t="s">
        <v>12</v>
      </c>
      <c r="I39" s="21" t="s">
        <v>13</v>
      </c>
      <c r="J39" s="22" t="s">
        <v>14</v>
      </c>
    </row>
    <row r="40" spans="2:10" ht="102" customHeight="1" x14ac:dyDescent="0.25">
      <c r="B40" s="15" t="s">
        <v>59</v>
      </c>
      <c r="C40" s="56" t="s">
        <v>60</v>
      </c>
      <c r="D40" s="202"/>
      <c r="E40" s="202"/>
      <c r="F40" s="202"/>
      <c r="G40" s="202"/>
      <c r="H40" s="56" t="s">
        <v>61</v>
      </c>
      <c r="I40" s="62"/>
      <c r="J40" s="198"/>
    </row>
    <row r="41" spans="2:10" ht="22.5" customHeight="1" x14ac:dyDescent="0.25">
      <c r="B41" s="89" t="s">
        <v>62</v>
      </c>
      <c r="C41" s="90"/>
      <c r="D41" s="90"/>
      <c r="E41" s="90"/>
      <c r="F41" s="90"/>
      <c r="G41" s="90"/>
      <c r="H41" s="90"/>
      <c r="I41" s="90"/>
      <c r="J41" s="91"/>
    </row>
    <row r="42" spans="2:10" ht="18.75" customHeight="1" x14ac:dyDescent="0.25">
      <c r="B42" s="196" t="s">
        <v>6</v>
      </c>
      <c r="C42" s="5" t="s">
        <v>7</v>
      </c>
      <c r="D42" s="5" t="s">
        <v>8</v>
      </c>
      <c r="E42" s="5" t="s">
        <v>9</v>
      </c>
      <c r="F42" s="5" t="s">
        <v>10</v>
      </c>
      <c r="G42" s="5" t="s">
        <v>11</v>
      </c>
      <c r="H42" s="5" t="s">
        <v>12</v>
      </c>
      <c r="I42" s="21" t="s">
        <v>13</v>
      </c>
      <c r="J42" s="22" t="s">
        <v>14</v>
      </c>
    </row>
    <row r="43" spans="2:10" ht="105.75" customHeight="1" x14ac:dyDescent="0.25">
      <c r="B43" s="15" t="s">
        <v>63</v>
      </c>
      <c r="C43" s="56" t="s">
        <v>64</v>
      </c>
      <c r="D43" s="202"/>
      <c r="E43" s="202"/>
      <c r="F43" s="202"/>
      <c r="G43" s="202"/>
      <c r="H43" s="56" t="s">
        <v>65</v>
      </c>
      <c r="I43" s="61"/>
      <c r="J43" s="198"/>
    </row>
    <row r="44" spans="2:10" ht="22.5" customHeight="1" x14ac:dyDescent="0.25">
      <c r="B44" s="89" t="s">
        <v>66</v>
      </c>
      <c r="C44" s="90"/>
      <c r="D44" s="90"/>
      <c r="E44" s="90"/>
      <c r="F44" s="90"/>
      <c r="G44" s="90"/>
      <c r="H44" s="90"/>
      <c r="I44" s="90"/>
      <c r="J44" s="91"/>
    </row>
    <row r="45" spans="2:10" ht="18.75" customHeight="1" x14ac:dyDescent="0.25">
      <c r="B45" s="196" t="s">
        <v>6</v>
      </c>
      <c r="C45" s="5" t="s">
        <v>7</v>
      </c>
      <c r="D45" s="5" t="s">
        <v>8</v>
      </c>
      <c r="E45" s="5" t="s">
        <v>9</v>
      </c>
      <c r="F45" s="5" t="s">
        <v>10</v>
      </c>
      <c r="G45" s="5" t="s">
        <v>11</v>
      </c>
      <c r="H45" s="5" t="s">
        <v>12</v>
      </c>
      <c r="I45" s="21" t="s">
        <v>13</v>
      </c>
      <c r="J45" s="22" t="s">
        <v>14</v>
      </c>
    </row>
    <row r="46" spans="2:10" ht="38.25" x14ac:dyDescent="0.25">
      <c r="B46" s="15" t="s">
        <v>67</v>
      </c>
      <c r="C46" s="56" t="s">
        <v>68</v>
      </c>
      <c r="D46" s="202"/>
      <c r="E46" s="202"/>
      <c r="F46" s="202"/>
      <c r="G46" s="202"/>
      <c r="H46" s="56" t="s">
        <v>69</v>
      </c>
      <c r="I46" s="61"/>
      <c r="J46" s="198"/>
    </row>
    <row r="47" spans="2:10" ht="22.5" customHeight="1" x14ac:dyDescent="0.25">
      <c r="B47" s="89" t="s">
        <v>70</v>
      </c>
      <c r="C47" s="90"/>
      <c r="D47" s="90"/>
      <c r="E47" s="90"/>
      <c r="F47" s="90"/>
      <c r="G47" s="90"/>
      <c r="H47" s="90"/>
      <c r="I47" s="90"/>
      <c r="J47" s="91"/>
    </row>
    <row r="48" spans="2:10" ht="18.75" customHeight="1" x14ac:dyDescent="0.25">
      <c r="B48" s="196" t="s">
        <v>6</v>
      </c>
      <c r="C48" s="5" t="s">
        <v>7</v>
      </c>
      <c r="D48" s="5" t="s">
        <v>8</v>
      </c>
      <c r="E48" s="5" t="s">
        <v>9</v>
      </c>
      <c r="F48" s="5" t="s">
        <v>10</v>
      </c>
      <c r="G48" s="5" t="s">
        <v>11</v>
      </c>
      <c r="H48" s="5" t="s">
        <v>12</v>
      </c>
      <c r="I48" s="5" t="s">
        <v>13</v>
      </c>
      <c r="J48" s="6" t="s">
        <v>14</v>
      </c>
    </row>
    <row r="49" spans="2:10" ht="46.5" customHeight="1" x14ac:dyDescent="0.25">
      <c r="B49" s="15" t="s">
        <v>71</v>
      </c>
      <c r="C49" s="56" t="s">
        <v>72</v>
      </c>
      <c r="D49" s="202"/>
      <c r="E49" s="202"/>
      <c r="F49" s="202"/>
      <c r="G49" s="202"/>
      <c r="H49" s="56" t="s">
        <v>73</v>
      </c>
      <c r="I49" s="61"/>
      <c r="J49" s="198"/>
    </row>
    <row r="50" spans="2:10" ht="22.5" customHeight="1" x14ac:dyDescent="0.25">
      <c r="B50" s="89" t="s">
        <v>379</v>
      </c>
      <c r="C50" s="90"/>
      <c r="D50" s="90"/>
      <c r="E50" s="90"/>
      <c r="F50" s="90"/>
      <c r="G50" s="90"/>
      <c r="H50" s="90"/>
      <c r="I50" s="90"/>
      <c r="J50" s="91"/>
    </row>
    <row r="51" spans="2:10" ht="18.75" customHeight="1" x14ac:dyDescent="0.25">
      <c r="B51" s="196" t="s">
        <v>6</v>
      </c>
      <c r="C51" s="5" t="s">
        <v>7</v>
      </c>
      <c r="D51" s="5" t="s">
        <v>8</v>
      </c>
      <c r="E51" s="5" t="s">
        <v>9</v>
      </c>
      <c r="F51" s="5" t="s">
        <v>10</v>
      </c>
      <c r="G51" s="5" t="s">
        <v>11</v>
      </c>
      <c r="H51" s="5" t="s">
        <v>12</v>
      </c>
      <c r="I51" s="5" t="s">
        <v>13</v>
      </c>
      <c r="J51" s="6" t="s">
        <v>14</v>
      </c>
    </row>
    <row r="52" spans="2:10" ht="71.25" customHeight="1" x14ac:dyDescent="0.25">
      <c r="B52" s="15" t="s">
        <v>75</v>
      </c>
      <c r="C52" s="56" t="s">
        <v>76</v>
      </c>
      <c r="D52" s="202"/>
      <c r="E52" s="202"/>
      <c r="F52" s="202"/>
      <c r="G52" s="202"/>
      <c r="H52" s="56" t="s">
        <v>77</v>
      </c>
      <c r="I52" s="61"/>
      <c r="J52" s="198"/>
    </row>
    <row r="53" spans="2:10" ht="22.5" customHeight="1" x14ac:dyDescent="0.25">
      <c r="B53" s="89" t="s">
        <v>78</v>
      </c>
      <c r="C53" s="90"/>
      <c r="D53" s="90"/>
      <c r="E53" s="90"/>
      <c r="F53" s="90"/>
      <c r="G53" s="90"/>
      <c r="H53" s="90"/>
      <c r="I53" s="90"/>
      <c r="J53" s="91"/>
    </row>
    <row r="54" spans="2:10" ht="18.75" customHeight="1" x14ac:dyDescent="0.25">
      <c r="B54" s="196" t="s">
        <v>6</v>
      </c>
      <c r="C54" s="5" t="s">
        <v>7</v>
      </c>
      <c r="D54" s="5" t="s">
        <v>8</v>
      </c>
      <c r="E54" s="5" t="s">
        <v>9</v>
      </c>
      <c r="F54" s="5" t="s">
        <v>10</v>
      </c>
      <c r="G54" s="5" t="s">
        <v>11</v>
      </c>
      <c r="H54" s="5" t="s">
        <v>12</v>
      </c>
      <c r="I54" s="5" t="s">
        <v>13</v>
      </c>
      <c r="J54" s="6" t="s">
        <v>14</v>
      </c>
    </row>
    <row r="55" spans="2:10" ht="63.75" x14ac:dyDescent="0.25">
      <c r="B55" s="15" t="s">
        <v>79</v>
      </c>
      <c r="C55" s="56" t="s">
        <v>80</v>
      </c>
      <c r="D55" s="202"/>
      <c r="E55" s="202"/>
      <c r="F55" s="202"/>
      <c r="G55" s="202"/>
      <c r="H55" s="56" t="s">
        <v>81</v>
      </c>
      <c r="I55" s="61"/>
      <c r="J55" s="198"/>
    </row>
    <row r="56" spans="2:10" ht="22.5" customHeight="1" x14ac:dyDescent="0.25">
      <c r="B56" s="89" t="s">
        <v>82</v>
      </c>
      <c r="C56" s="90"/>
      <c r="D56" s="90"/>
      <c r="E56" s="90"/>
      <c r="F56" s="90"/>
      <c r="G56" s="90"/>
      <c r="H56" s="90"/>
      <c r="I56" s="90"/>
      <c r="J56" s="91"/>
    </row>
    <row r="57" spans="2:10" ht="18.75" customHeight="1" x14ac:dyDescent="0.25">
      <c r="B57" s="196" t="s">
        <v>6</v>
      </c>
      <c r="C57" s="5" t="s">
        <v>7</v>
      </c>
      <c r="D57" s="5" t="s">
        <v>8</v>
      </c>
      <c r="E57" s="5" t="s">
        <v>9</v>
      </c>
      <c r="F57" s="5" t="s">
        <v>10</v>
      </c>
      <c r="G57" s="5" t="s">
        <v>11</v>
      </c>
      <c r="H57" s="5" t="s">
        <v>12</v>
      </c>
      <c r="I57" s="5" t="s">
        <v>13</v>
      </c>
      <c r="J57" s="6" t="s">
        <v>14</v>
      </c>
    </row>
    <row r="58" spans="2:10" ht="66" customHeight="1" x14ac:dyDescent="0.25">
      <c r="B58" s="15" t="s">
        <v>83</v>
      </c>
      <c r="C58" s="56" t="s">
        <v>84</v>
      </c>
      <c r="D58" s="202"/>
      <c r="E58" s="202"/>
      <c r="F58" s="202"/>
      <c r="G58" s="202"/>
      <c r="H58" s="56" t="s">
        <v>85</v>
      </c>
      <c r="I58" s="61"/>
      <c r="J58" s="200"/>
    </row>
    <row r="59" spans="2:10" ht="23.25" customHeight="1" x14ac:dyDescent="0.25">
      <c r="B59" s="89" t="s">
        <v>86</v>
      </c>
      <c r="C59" s="90"/>
      <c r="D59" s="90"/>
      <c r="E59" s="90"/>
      <c r="F59" s="90"/>
      <c r="G59" s="90"/>
      <c r="H59" s="90"/>
      <c r="I59" s="90"/>
      <c r="J59" s="91"/>
    </row>
    <row r="60" spans="2:10" ht="18.75" customHeight="1" x14ac:dyDescent="0.25">
      <c r="B60" s="196" t="s">
        <v>6</v>
      </c>
      <c r="C60" s="5" t="s">
        <v>7</v>
      </c>
      <c r="D60" s="5" t="s">
        <v>8</v>
      </c>
      <c r="E60" s="5" t="s">
        <v>9</v>
      </c>
      <c r="F60" s="5" t="s">
        <v>10</v>
      </c>
      <c r="G60" s="5" t="s">
        <v>11</v>
      </c>
      <c r="H60" s="5" t="s">
        <v>12</v>
      </c>
      <c r="I60" s="5" t="s">
        <v>13</v>
      </c>
      <c r="J60" s="6" t="s">
        <v>14</v>
      </c>
    </row>
    <row r="61" spans="2:10" ht="54" customHeight="1" x14ac:dyDescent="0.25">
      <c r="B61" s="15" t="s">
        <v>87</v>
      </c>
      <c r="C61" s="56" t="s">
        <v>88</v>
      </c>
      <c r="D61" s="202"/>
      <c r="E61" s="202"/>
      <c r="F61" s="202"/>
      <c r="G61" s="202"/>
      <c r="H61" s="56" t="s">
        <v>89</v>
      </c>
      <c r="I61" s="61"/>
      <c r="J61" s="198"/>
    </row>
    <row r="62" spans="2:10" ht="23.25" customHeight="1" x14ac:dyDescent="0.25">
      <c r="B62" s="89" t="s">
        <v>90</v>
      </c>
      <c r="C62" s="90"/>
      <c r="D62" s="90"/>
      <c r="E62" s="90"/>
      <c r="F62" s="90"/>
      <c r="G62" s="90"/>
      <c r="H62" s="90"/>
      <c r="I62" s="90"/>
      <c r="J62" s="91"/>
    </row>
    <row r="63" spans="2:10" ht="18.75" customHeight="1" x14ac:dyDescent="0.25">
      <c r="B63" s="196" t="s">
        <v>6</v>
      </c>
      <c r="C63" s="5" t="s">
        <v>7</v>
      </c>
      <c r="D63" s="5" t="s">
        <v>8</v>
      </c>
      <c r="E63" s="5" t="s">
        <v>9</v>
      </c>
      <c r="F63" s="5" t="s">
        <v>10</v>
      </c>
      <c r="G63" s="5" t="s">
        <v>11</v>
      </c>
      <c r="H63" s="5" t="s">
        <v>12</v>
      </c>
      <c r="I63" s="5" t="s">
        <v>13</v>
      </c>
      <c r="J63" s="6" t="s">
        <v>14</v>
      </c>
    </row>
    <row r="64" spans="2:10" ht="35.25" customHeight="1" thickBot="1" x14ac:dyDescent="0.3">
      <c r="B64" s="15" t="s">
        <v>91</v>
      </c>
      <c r="C64" s="56" t="s">
        <v>92</v>
      </c>
      <c r="D64" s="202"/>
      <c r="E64" s="202"/>
      <c r="F64" s="202"/>
      <c r="G64" s="202"/>
      <c r="H64" s="56" t="s">
        <v>93</v>
      </c>
      <c r="I64" s="61"/>
      <c r="J64" s="200"/>
    </row>
    <row r="65" spans="2:10" ht="29.25" customHeight="1" thickBot="1" x14ac:dyDescent="0.3">
      <c r="B65" s="98" t="s">
        <v>94</v>
      </c>
      <c r="C65" s="99"/>
      <c r="D65" s="99"/>
      <c r="E65" s="99"/>
      <c r="F65" s="99"/>
      <c r="G65" s="99"/>
      <c r="H65" s="99"/>
      <c r="I65" s="99"/>
      <c r="J65" s="100"/>
    </row>
    <row r="66" spans="2:10" ht="22.5" customHeight="1" x14ac:dyDescent="0.25">
      <c r="B66" s="95" t="s">
        <v>95</v>
      </c>
      <c r="C66" s="96"/>
      <c r="D66" s="96"/>
      <c r="E66" s="96"/>
      <c r="F66" s="96"/>
      <c r="G66" s="96"/>
      <c r="H66" s="96"/>
      <c r="I66" s="96"/>
      <c r="J66" s="97"/>
    </row>
    <row r="67" spans="2:10" ht="22.5" customHeight="1" x14ac:dyDescent="0.25">
      <c r="B67" s="89" t="s">
        <v>96</v>
      </c>
      <c r="C67" s="90"/>
      <c r="D67" s="90"/>
      <c r="E67" s="90"/>
      <c r="F67" s="90"/>
      <c r="G67" s="90"/>
      <c r="H67" s="90"/>
      <c r="I67" s="90"/>
      <c r="J67" s="91"/>
    </row>
    <row r="68" spans="2:10" ht="18.75" customHeight="1" x14ac:dyDescent="0.25">
      <c r="B68" s="196" t="s">
        <v>6</v>
      </c>
      <c r="C68" s="5" t="s">
        <v>7</v>
      </c>
      <c r="D68" s="5" t="s">
        <v>8</v>
      </c>
      <c r="E68" s="5" t="s">
        <v>9</v>
      </c>
      <c r="F68" s="5" t="s">
        <v>10</v>
      </c>
      <c r="G68" s="5" t="s">
        <v>11</v>
      </c>
      <c r="H68" s="5" t="s">
        <v>12</v>
      </c>
      <c r="I68" s="5" t="s">
        <v>13</v>
      </c>
      <c r="J68" s="6" t="s">
        <v>14</v>
      </c>
    </row>
    <row r="69" spans="2:10" ht="147.75" customHeight="1" x14ac:dyDescent="0.25">
      <c r="B69" s="11" t="s">
        <v>97</v>
      </c>
      <c r="C69" s="56" t="s">
        <v>98</v>
      </c>
      <c r="D69" s="201"/>
      <c r="E69" s="201"/>
      <c r="F69" s="201"/>
      <c r="G69" s="201"/>
      <c r="H69" s="57" t="s">
        <v>99</v>
      </c>
      <c r="I69" s="58"/>
      <c r="J69" s="198"/>
    </row>
    <row r="70" spans="2:10" ht="133.5" customHeight="1" x14ac:dyDescent="0.25">
      <c r="B70" s="11" t="s">
        <v>100</v>
      </c>
      <c r="C70" s="56" t="s">
        <v>101</v>
      </c>
      <c r="D70" s="201"/>
      <c r="E70" s="201"/>
      <c r="F70" s="201"/>
      <c r="G70" s="201"/>
      <c r="H70" s="57" t="s">
        <v>102</v>
      </c>
      <c r="I70" s="58"/>
      <c r="J70" s="198"/>
    </row>
    <row r="71" spans="2:10" ht="46.5" customHeight="1" x14ac:dyDescent="0.25">
      <c r="B71" s="11" t="s">
        <v>103</v>
      </c>
      <c r="C71" s="59" t="s">
        <v>104</v>
      </c>
      <c r="D71" s="201"/>
      <c r="E71" s="201"/>
      <c r="F71" s="201"/>
      <c r="G71" s="201"/>
      <c r="H71" s="57" t="s">
        <v>105</v>
      </c>
      <c r="I71" s="58"/>
      <c r="J71" s="198"/>
    </row>
    <row r="72" spans="2:10" ht="96" customHeight="1" x14ac:dyDescent="0.25">
      <c r="B72" s="11" t="s">
        <v>106</v>
      </c>
      <c r="C72" s="59" t="s">
        <v>107</v>
      </c>
      <c r="D72" s="201"/>
      <c r="E72" s="201"/>
      <c r="F72" s="201"/>
      <c r="G72" s="201"/>
      <c r="H72" s="57" t="s">
        <v>108</v>
      </c>
      <c r="I72" s="58"/>
      <c r="J72" s="198"/>
    </row>
    <row r="73" spans="2:10" ht="83.25" customHeight="1" x14ac:dyDescent="0.25">
      <c r="B73" s="11" t="s">
        <v>109</v>
      </c>
      <c r="C73" s="59" t="s">
        <v>110</v>
      </c>
      <c r="D73" s="201"/>
      <c r="E73" s="201"/>
      <c r="F73" s="201"/>
      <c r="G73" s="201"/>
      <c r="H73" s="57" t="s">
        <v>111</v>
      </c>
      <c r="I73" s="58"/>
      <c r="J73" s="198"/>
    </row>
    <row r="74" spans="2:10" ht="162" customHeight="1" x14ac:dyDescent="0.25">
      <c r="B74" s="11" t="s">
        <v>112</v>
      </c>
      <c r="C74" s="59" t="s">
        <v>113</v>
      </c>
      <c r="D74" s="201"/>
      <c r="E74" s="201"/>
      <c r="F74" s="201"/>
      <c r="G74" s="201"/>
      <c r="H74" s="57" t="s">
        <v>114</v>
      </c>
      <c r="I74" s="58"/>
      <c r="J74" s="198"/>
    </row>
    <row r="75" spans="2:10" ht="72" customHeight="1" x14ac:dyDescent="0.25">
      <c r="B75" s="11" t="s">
        <v>115</v>
      </c>
      <c r="C75" s="59" t="s">
        <v>116</v>
      </c>
      <c r="D75" s="201"/>
      <c r="E75" s="201"/>
      <c r="F75" s="201"/>
      <c r="G75" s="201"/>
      <c r="H75" s="57" t="s">
        <v>117</v>
      </c>
      <c r="I75" s="58"/>
      <c r="J75" s="198"/>
    </row>
    <row r="76" spans="2:10" ht="60" customHeight="1" x14ac:dyDescent="0.25">
      <c r="B76" s="11" t="s">
        <v>118</v>
      </c>
      <c r="C76" s="59" t="s">
        <v>119</v>
      </c>
      <c r="D76" s="201"/>
      <c r="E76" s="201"/>
      <c r="F76" s="201"/>
      <c r="G76" s="201"/>
      <c r="H76" s="57" t="s">
        <v>120</v>
      </c>
      <c r="I76" s="58"/>
      <c r="J76" s="198"/>
    </row>
    <row r="77" spans="2:10" ht="39.75" customHeight="1" x14ac:dyDescent="0.25">
      <c r="B77" s="15" t="s">
        <v>121</v>
      </c>
      <c r="C77" s="42" t="s">
        <v>122</v>
      </c>
      <c r="D77" s="202"/>
      <c r="E77" s="202"/>
      <c r="F77" s="202"/>
      <c r="G77" s="202"/>
      <c r="H77" s="17" t="s">
        <v>123</v>
      </c>
      <c r="I77" s="61"/>
      <c r="J77" s="198"/>
    </row>
    <row r="78" spans="2:10" ht="22.5" customHeight="1" x14ac:dyDescent="0.25">
      <c r="B78" s="89" t="s">
        <v>124</v>
      </c>
      <c r="C78" s="90"/>
      <c r="D78" s="90"/>
      <c r="E78" s="90"/>
      <c r="F78" s="90"/>
      <c r="G78" s="90"/>
      <c r="H78" s="90"/>
      <c r="I78" s="90"/>
      <c r="J78" s="91"/>
    </row>
    <row r="79" spans="2:10" ht="18.75" customHeight="1" x14ac:dyDescent="0.25">
      <c r="B79" s="196" t="s">
        <v>6</v>
      </c>
      <c r="C79" s="5" t="s">
        <v>7</v>
      </c>
      <c r="D79" s="5" t="s">
        <v>8</v>
      </c>
      <c r="E79" s="5" t="s">
        <v>9</v>
      </c>
      <c r="F79" s="5" t="s">
        <v>10</v>
      </c>
      <c r="G79" s="5" t="s">
        <v>11</v>
      </c>
      <c r="H79" s="5" t="s">
        <v>12</v>
      </c>
      <c r="I79" s="5" t="s">
        <v>13</v>
      </c>
      <c r="J79" s="6" t="s">
        <v>14</v>
      </c>
    </row>
    <row r="80" spans="2:10" ht="204" customHeight="1" x14ac:dyDescent="0.25">
      <c r="B80" s="11" t="s">
        <v>125</v>
      </c>
      <c r="C80" s="59" t="s">
        <v>126</v>
      </c>
      <c r="D80" s="201"/>
      <c r="E80" s="201"/>
      <c r="F80" s="201"/>
      <c r="G80" s="201"/>
      <c r="H80" s="57" t="s">
        <v>127</v>
      </c>
      <c r="I80" s="58"/>
      <c r="J80" s="198"/>
    </row>
    <row r="81" spans="2:10" ht="163.5" customHeight="1" x14ac:dyDescent="0.25">
      <c r="B81" s="11" t="s">
        <v>128</v>
      </c>
      <c r="C81" s="59" t="s">
        <v>129</v>
      </c>
      <c r="D81" s="201"/>
      <c r="E81" s="201"/>
      <c r="F81" s="201"/>
      <c r="G81" s="201"/>
      <c r="H81" s="57" t="s">
        <v>130</v>
      </c>
      <c r="I81" s="58"/>
      <c r="J81" s="198"/>
    </row>
    <row r="82" spans="2:10" ht="95.25" customHeight="1" x14ac:dyDescent="0.25">
      <c r="B82" s="15" t="s">
        <v>131</v>
      </c>
      <c r="C82" s="56" t="s">
        <v>132</v>
      </c>
      <c r="D82" s="202"/>
      <c r="E82" s="202"/>
      <c r="F82" s="202"/>
      <c r="G82" s="202"/>
      <c r="H82" s="17" t="s">
        <v>133</v>
      </c>
      <c r="I82" s="61"/>
      <c r="J82" s="198"/>
    </row>
    <row r="83" spans="2:10" ht="22.5" customHeight="1" x14ac:dyDescent="0.25">
      <c r="B83" s="89" t="s">
        <v>134</v>
      </c>
      <c r="C83" s="90"/>
      <c r="D83" s="90"/>
      <c r="E83" s="90"/>
      <c r="F83" s="90"/>
      <c r="G83" s="90"/>
      <c r="H83" s="90"/>
      <c r="I83" s="90"/>
      <c r="J83" s="91"/>
    </row>
    <row r="84" spans="2:10" ht="18.75" customHeight="1" x14ac:dyDescent="0.25">
      <c r="B84" s="196" t="s">
        <v>6</v>
      </c>
      <c r="C84" s="5" t="s">
        <v>7</v>
      </c>
      <c r="D84" s="5" t="s">
        <v>8</v>
      </c>
      <c r="E84" s="5" t="s">
        <v>9</v>
      </c>
      <c r="F84" s="5" t="s">
        <v>10</v>
      </c>
      <c r="G84" s="5" t="s">
        <v>11</v>
      </c>
      <c r="H84" s="5" t="s">
        <v>12</v>
      </c>
      <c r="I84" s="5" t="s">
        <v>13</v>
      </c>
      <c r="J84" s="6" t="s">
        <v>14</v>
      </c>
    </row>
    <row r="85" spans="2:10" ht="43.5" customHeight="1" x14ac:dyDescent="0.25">
      <c r="B85" s="11" t="s">
        <v>135</v>
      </c>
      <c r="C85" s="59" t="s">
        <v>136</v>
      </c>
      <c r="D85" s="201"/>
      <c r="E85" s="201"/>
      <c r="F85" s="201"/>
      <c r="G85" s="201"/>
      <c r="H85" s="41" t="s">
        <v>137</v>
      </c>
      <c r="I85" s="58"/>
      <c r="J85" s="198"/>
    </row>
    <row r="86" spans="2:10" ht="86.25" customHeight="1" x14ac:dyDescent="0.25">
      <c r="B86" s="11" t="s">
        <v>138</v>
      </c>
      <c r="C86" s="59" t="s">
        <v>139</v>
      </c>
      <c r="D86" s="201"/>
      <c r="E86" s="201"/>
      <c r="F86" s="201"/>
      <c r="G86" s="201"/>
      <c r="H86" s="57" t="s">
        <v>140</v>
      </c>
      <c r="I86" s="58"/>
      <c r="J86" s="198"/>
    </row>
    <row r="87" spans="2:10" ht="72.75" customHeight="1" x14ac:dyDescent="0.25">
      <c r="B87" s="11" t="s">
        <v>141</v>
      </c>
      <c r="C87" s="59" t="s">
        <v>142</v>
      </c>
      <c r="D87" s="201"/>
      <c r="E87" s="201"/>
      <c r="F87" s="201"/>
      <c r="G87" s="201"/>
      <c r="H87" s="57" t="s">
        <v>143</v>
      </c>
      <c r="I87" s="58"/>
      <c r="J87" s="198"/>
    </row>
    <row r="88" spans="2:10" ht="46.5" customHeight="1" x14ac:dyDescent="0.25">
      <c r="B88" s="11" t="s">
        <v>144</v>
      </c>
      <c r="C88" s="59" t="s">
        <v>145</v>
      </c>
      <c r="D88" s="201"/>
      <c r="E88" s="201"/>
      <c r="F88" s="201"/>
      <c r="G88" s="201"/>
      <c r="H88" s="57" t="s">
        <v>146</v>
      </c>
      <c r="I88" s="58"/>
      <c r="J88" s="198"/>
    </row>
    <row r="89" spans="2:10" ht="45.75" customHeight="1" x14ac:dyDescent="0.25">
      <c r="B89" s="11" t="s">
        <v>147</v>
      </c>
      <c r="C89" s="13" t="s">
        <v>148</v>
      </c>
      <c r="D89" s="201"/>
      <c r="E89" s="201"/>
      <c r="F89" s="201"/>
      <c r="G89" s="201"/>
      <c r="H89" s="57" t="s">
        <v>149</v>
      </c>
      <c r="I89" s="58"/>
      <c r="J89" s="198"/>
    </row>
    <row r="90" spans="2:10" ht="57.75" customHeight="1" x14ac:dyDescent="0.25">
      <c r="B90" s="15" t="s">
        <v>150</v>
      </c>
      <c r="C90" s="56" t="s">
        <v>151</v>
      </c>
      <c r="D90" s="202"/>
      <c r="E90" s="202"/>
      <c r="F90" s="202"/>
      <c r="G90" s="202"/>
      <c r="H90" s="56" t="s">
        <v>152</v>
      </c>
      <c r="I90" s="61"/>
      <c r="J90" s="198"/>
    </row>
    <row r="91" spans="2:10" ht="22.5" customHeight="1" x14ac:dyDescent="0.25">
      <c r="B91" s="89" t="s">
        <v>153</v>
      </c>
      <c r="C91" s="90"/>
      <c r="D91" s="90"/>
      <c r="E91" s="90"/>
      <c r="F91" s="90"/>
      <c r="G91" s="90"/>
      <c r="H91" s="90"/>
      <c r="I91" s="90"/>
      <c r="J91" s="91"/>
    </row>
    <row r="92" spans="2:10" ht="22.5" customHeight="1" x14ac:dyDescent="0.25">
      <c r="B92" s="89" t="s">
        <v>154</v>
      </c>
      <c r="C92" s="90"/>
      <c r="D92" s="90"/>
      <c r="E92" s="90"/>
      <c r="F92" s="90"/>
      <c r="G92" s="90"/>
      <c r="H92" s="90"/>
      <c r="I92" s="90"/>
      <c r="J92" s="91"/>
    </row>
    <row r="93" spans="2:10" ht="18.75" customHeight="1" x14ac:dyDescent="0.25">
      <c r="B93" s="196" t="s">
        <v>6</v>
      </c>
      <c r="C93" s="5" t="s">
        <v>7</v>
      </c>
      <c r="D93" s="5" t="s">
        <v>8</v>
      </c>
      <c r="E93" s="5" t="s">
        <v>9</v>
      </c>
      <c r="F93" s="5" t="s">
        <v>10</v>
      </c>
      <c r="G93" s="5" t="s">
        <v>11</v>
      </c>
      <c r="H93" s="5" t="s">
        <v>12</v>
      </c>
      <c r="I93" s="5" t="s">
        <v>13</v>
      </c>
      <c r="J93" s="6" t="s">
        <v>14</v>
      </c>
    </row>
    <row r="94" spans="2:10" ht="96.75" customHeight="1" x14ac:dyDescent="0.25">
      <c r="B94" s="11" t="s">
        <v>155</v>
      </c>
      <c r="C94" s="57" t="s">
        <v>156</v>
      </c>
      <c r="D94" s="201"/>
      <c r="E94" s="201"/>
      <c r="F94" s="201"/>
      <c r="G94" s="201"/>
      <c r="H94" s="57" t="s">
        <v>157</v>
      </c>
      <c r="I94" s="58"/>
      <c r="J94" s="198"/>
    </row>
    <row r="95" spans="2:10" ht="82.5" customHeight="1" x14ac:dyDescent="0.25">
      <c r="B95" s="11" t="s">
        <v>158</v>
      </c>
      <c r="C95" s="57" t="s">
        <v>159</v>
      </c>
      <c r="D95" s="201"/>
      <c r="E95" s="201"/>
      <c r="F95" s="201"/>
      <c r="G95" s="201"/>
      <c r="H95" s="57" t="s">
        <v>160</v>
      </c>
      <c r="I95" s="58"/>
      <c r="J95" s="198"/>
    </row>
    <row r="96" spans="2:10" ht="174.75" customHeight="1" x14ac:dyDescent="0.25">
      <c r="B96" s="11" t="s">
        <v>161</v>
      </c>
      <c r="C96" s="57" t="s">
        <v>162</v>
      </c>
      <c r="D96" s="201"/>
      <c r="E96" s="201"/>
      <c r="F96" s="201"/>
      <c r="G96" s="201"/>
      <c r="H96" s="57" t="s">
        <v>163</v>
      </c>
      <c r="I96" s="58"/>
      <c r="J96" s="198"/>
    </row>
    <row r="97" spans="2:10" ht="99" customHeight="1" x14ac:dyDescent="0.25">
      <c r="B97" s="15" t="s">
        <v>164</v>
      </c>
      <c r="C97" s="56" t="s">
        <v>165</v>
      </c>
      <c r="D97" s="202"/>
      <c r="E97" s="202"/>
      <c r="F97" s="202"/>
      <c r="G97" s="202"/>
      <c r="H97" s="56" t="s">
        <v>166</v>
      </c>
      <c r="I97" s="61"/>
      <c r="J97" s="198"/>
    </row>
    <row r="98" spans="2:10" ht="22.5" customHeight="1" x14ac:dyDescent="0.25">
      <c r="B98" s="89" t="s">
        <v>167</v>
      </c>
      <c r="C98" s="90"/>
      <c r="D98" s="90"/>
      <c r="E98" s="90"/>
      <c r="F98" s="90"/>
      <c r="G98" s="90"/>
      <c r="H98" s="90"/>
      <c r="I98" s="90"/>
      <c r="J98" s="91"/>
    </row>
    <row r="99" spans="2:10" ht="18.75" customHeight="1" x14ac:dyDescent="0.25">
      <c r="B99" s="196" t="s">
        <v>6</v>
      </c>
      <c r="C99" s="5" t="s">
        <v>7</v>
      </c>
      <c r="D99" s="5" t="s">
        <v>8</v>
      </c>
      <c r="E99" s="5" t="s">
        <v>9</v>
      </c>
      <c r="F99" s="5" t="s">
        <v>10</v>
      </c>
      <c r="G99" s="5" t="s">
        <v>11</v>
      </c>
      <c r="H99" s="5" t="s">
        <v>12</v>
      </c>
      <c r="I99" s="5" t="s">
        <v>13</v>
      </c>
      <c r="J99" s="6" t="s">
        <v>14</v>
      </c>
    </row>
    <row r="100" spans="2:10" ht="123.75" customHeight="1" x14ac:dyDescent="0.25">
      <c r="B100" s="11" t="s">
        <v>168</v>
      </c>
      <c r="C100" s="57" t="s">
        <v>169</v>
      </c>
      <c r="D100" s="201"/>
      <c r="E100" s="201"/>
      <c r="F100" s="201"/>
      <c r="G100" s="201"/>
      <c r="H100" s="57" t="s">
        <v>170</v>
      </c>
      <c r="I100" s="58"/>
      <c r="J100" s="198"/>
    </row>
    <row r="101" spans="2:10" ht="150.75" customHeight="1" x14ac:dyDescent="0.25">
      <c r="B101" s="11" t="s">
        <v>171</v>
      </c>
      <c r="C101" s="57" t="s">
        <v>172</v>
      </c>
      <c r="D101" s="201"/>
      <c r="E101" s="201"/>
      <c r="F101" s="201"/>
      <c r="G101" s="201"/>
      <c r="H101" s="57" t="s">
        <v>173</v>
      </c>
      <c r="I101" s="58"/>
      <c r="J101" s="198"/>
    </row>
    <row r="102" spans="2:10" ht="47.25" customHeight="1" x14ac:dyDescent="0.25">
      <c r="B102" s="11" t="s">
        <v>174</v>
      </c>
      <c r="C102" s="13" t="s">
        <v>175</v>
      </c>
      <c r="D102" s="201"/>
      <c r="E102" s="201"/>
      <c r="F102" s="201"/>
      <c r="G102" s="201"/>
      <c r="H102" s="57" t="s">
        <v>176</v>
      </c>
      <c r="I102" s="63"/>
      <c r="J102" s="198"/>
    </row>
    <row r="103" spans="2:10" ht="55.5" customHeight="1" x14ac:dyDescent="0.25">
      <c r="B103" s="11" t="s">
        <v>177</v>
      </c>
      <c r="C103" s="57" t="s">
        <v>178</v>
      </c>
      <c r="D103" s="201"/>
      <c r="E103" s="201"/>
      <c r="F103" s="201"/>
      <c r="G103" s="201"/>
      <c r="H103" s="57" t="s">
        <v>179</v>
      </c>
      <c r="I103" s="58"/>
      <c r="J103" s="198"/>
    </row>
    <row r="104" spans="2:10" ht="56.25" customHeight="1" x14ac:dyDescent="0.25">
      <c r="B104" s="11" t="s">
        <v>180</v>
      </c>
      <c r="C104" s="57" t="s">
        <v>181</v>
      </c>
      <c r="D104" s="201"/>
      <c r="E104" s="201"/>
      <c r="F104" s="201"/>
      <c r="G104" s="201"/>
      <c r="H104" s="57" t="s">
        <v>182</v>
      </c>
      <c r="I104" s="58"/>
      <c r="J104" s="198"/>
    </row>
    <row r="105" spans="2:10" ht="267.75" customHeight="1" x14ac:dyDescent="0.25">
      <c r="B105" s="15" t="s">
        <v>183</v>
      </c>
      <c r="C105" s="56" t="s">
        <v>184</v>
      </c>
      <c r="D105" s="202"/>
      <c r="E105" s="202"/>
      <c r="F105" s="202"/>
      <c r="G105" s="202"/>
      <c r="H105" s="56" t="s">
        <v>185</v>
      </c>
      <c r="I105" s="61"/>
      <c r="J105" s="198"/>
    </row>
    <row r="106" spans="2:10" ht="30" customHeight="1" x14ac:dyDescent="0.25">
      <c r="B106" s="89" t="s">
        <v>186</v>
      </c>
      <c r="C106" s="90"/>
      <c r="D106" s="90"/>
      <c r="E106" s="90"/>
      <c r="F106" s="90"/>
      <c r="G106" s="90"/>
      <c r="H106" s="90"/>
      <c r="I106" s="90"/>
      <c r="J106" s="91"/>
    </row>
    <row r="107" spans="2:10" ht="29.25" customHeight="1" x14ac:dyDescent="0.25">
      <c r="B107" s="89" t="s">
        <v>187</v>
      </c>
      <c r="C107" s="90"/>
      <c r="D107" s="90"/>
      <c r="E107" s="90"/>
      <c r="F107" s="90"/>
      <c r="G107" s="90"/>
      <c r="H107" s="90"/>
      <c r="I107" s="90"/>
      <c r="J107" s="91"/>
    </row>
    <row r="108" spans="2:10" ht="18.75" customHeight="1" x14ac:dyDescent="0.25">
      <c r="B108" s="196" t="s">
        <v>6</v>
      </c>
      <c r="C108" s="5" t="s">
        <v>7</v>
      </c>
      <c r="D108" s="5" t="s">
        <v>8</v>
      </c>
      <c r="E108" s="5" t="s">
        <v>9</v>
      </c>
      <c r="F108" s="5" t="s">
        <v>10</v>
      </c>
      <c r="G108" s="5" t="s">
        <v>11</v>
      </c>
      <c r="H108" s="5" t="s">
        <v>12</v>
      </c>
      <c r="I108" s="5" t="s">
        <v>13</v>
      </c>
      <c r="J108" s="6" t="s">
        <v>14</v>
      </c>
    </row>
    <row r="109" spans="2:10" ht="60" customHeight="1" x14ac:dyDescent="0.25">
      <c r="B109" s="11" t="s">
        <v>188</v>
      </c>
      <c r="C109" s="57" t="s">
        <v>189</v>
      </c>
      <c r="D109" s="201"/>
      <c r="E109" s="201"/>
      <c r="F109" s="201"/>
      <c r="G109" s="201"/>
      <c r="H109" s="57" t="s">
        <v>190</v>
      </c>
      <c r="I109" s="58"/>
      <c r="J109" s="198"/>
    </row>
    <row r="110" spans="2:10" ht="45.75" customHeight="1" thickBot="1" x14ac:dyDescent="0.3">
      <c r="B110" s="15" t="s">
        <v>191</v>
      </c>
      <c r="C110" s="56" t="s">
        <v>192</v>
      </c>
      <c r="D110" s="202"/>
      <c r="E110" s="202"/>
      <c r="F110" s="202"/>
      <c r="G110" s="202"/>
      <c r="H110" s="56" t="s">
        <v>193</v>
      </c>
      <c r="I110" s="61"/>
      <c r="J110" s="200"/>
    </row>
    <row r="111" spans="2:10" ht="29.25" customHeight="1" thickBot="1" x14ac:dyDescent="0.3">
      <c r="B111" s="92" t="s">
        <v>194</v>
      </c>
      <c r="C111" s="93"/>
      <c r="D111" s="93"/>
      <c r="E111" s="93"/>
      <c r="F111" s="93"/>
      <c r="G111" s="93"/>
      <c r="H111" s="93"/>
      <c r="I111" s="93"/>
      <c r="J111" s="94"/>
    </row>
    <row r="112" spans="2:10" ht="22.5" customHeight="1" x14ac:dyDescent="0.25">
      <c r="B112" s="95" t="s">
        <v>380</v>
      </c>
      <c r="C112" s="96"/>
      <c r="D112" s="96"/>
      <c r="E112" s="96"/>
      <c r="F112" s="96"/>
      <c r="G112" s="96"/>
      <c r="H112" s="96"/>
      <c r="I112" s="96"/>
      <c r="J112" s="97"/>
    </row>
    <row r="113" spans="2:10" ht="23.25" customHeight="1" x14ac:dyDescent="0.25">
      <c r="B113" s="89" t="s">
        <v>196</v>
      </c>
      <c r="C113" s="90"/>
      <c r="D113" s="90"/>
      <c r="E113" s="90"/>
      <c r="F113" s="90"/>
      <c r="G113" s="90"/>
      <c r="H113" s="90"/>
      <c r="I113" s="90"/>
      <c r="J113" s="91"/>
    </row>
    <row r="114" spans="2:10" ht="18.75" customHeight="1" x14ac:dyDescent="0.25">
      <c r="B114" s="196" t="s">
        <v>6</v>
      </c>
      <c r="C114" s="5" t="s">
        <v>7</v>
      </c>
      <c r="D114" s="5" t="s">
        <v>8</v>
      </c>
      <c r="E114" s="5" t="s">
        <v>9</v>
      </c>
      <c r="F114" s="5" t="s">
        <v>10</v>
      </c>
      <c r="G114" s="5" t="s">
        <v>11</v>
      </c>
      <c r="H114" s="5" t="s">
        <v>12</v>
      </c>
      <c r="I114" s="5" t="s">
        <v>13</v>
      </c>
      <c r="J114" s="6" t="s">
        <v>14</v>
      </c>
    </row>
    <row r="115" spans="2:10" ht="47.25" customHeight="1" x14ac:dyDescent="0.25">
      <c r="B115" s="11" t="s">
        <v>197</v>
      </c>
      <c r="C115" s="23" t="s">
        <v>198</v>
      </c>
      <c r="D115" s="201"/>
      <c r="E115" s="201"/>
      <c r="F115" s="201"/>
      <c r="G115" s="201"/>
      <c r="H115" s="57" t="s">
        <v>199</v>
      </c>
      <c r="I115" s="58"/>
      <c r="J115" s="198"/>
    </row>
    <row r="116" spans="2:10" ht="63" customHeight="1" x14ac:dyDescent="0.25">
      <c r="B116" s="11" t="s">
        <v>200</v>
      </c>
      <c r="C116" s="57" t="s">
        <v>201</v>
      </c>
      <c r="D116" s="201"/>
      <c r="E116" s="201"/>
      <c r="F116" s="201"/>
      <c r="G116" s="201"/>
      <c r="H116" s="57" t="s">
        <v>202</v>
      </c>
      <c r="I116" s="58"/>
      <c r="J116" s="198"/>
    </row>
    <row r="117" spans="2:10" ht="51.75" thickBot="1" x14ac:dyDescent="0.3">
      <c r="B117" s="15" t="s">
        <v>203</v>
      </c>
      <c r="C117" s="17" t="s">
        <v>204</v>
      </c>
      <c r="D117" s="202"/>
      <c r="E117" s="202"/>
      <c r="F117" s="202"/>
      <c r="G117" s="202"/>
      <c r="H117" s="56" t="s">
        <v>205</v>
      </c>
      <c r="I117" s="61"/>
      <c r="J117" s="204"/>
    </row>
    <row r="118" spans="2:10" ht="28.5" customHeight="1" thickBot="1" x14ac:dyDescent="0.3">
      <c r="B118" s="98" t="s">
        <v>206</v>
      </c>
      <c r="C118" s="99"/>
      <c r="D118" s="99"/>
      <c r="E118" s="99"/>
      <c r="F118" s="99"/>
      <c r="G118" s="99"/>
      <c r="H118" s="99"/>
      <c r="I118" s="99"/>
      <c r="J118" s="100"/>
    </row>
    <row r="119" spans="2:10" ht="23.25" customHeight="1" x14ac:dyDescent="0.25">
      <c r="B119" s="95" t="s">
        <v>207</v>
      </c>
      <c r="C119" s="96"/>
      <c r="D119" s="96"/>
      <c r="E119" s="96"/>
      <c r="F119" s="96"/>
      <c r="G119" s="96"/>
      <c r="H119" s="96"/>
      <c r="I119" s="96"/>
      <c r="J119" s="97"/>
    </row>
    <row r="120" spans="2:10" ht="23.25" customHeight="1" x14ac:dyDescent="0.25">
      <c r="B120" s="89" t="s">
        <v>208</v>
      </c>
      <c r="C120" s="90"/>
      <c r="D120" s="90"/>
      <c r="E120" s="90"/>
      <c r="F120" s="90"/>
      <c r="G120" s="90"/>
      <c r="H120" s="90"/>
      <c r="I120" s="90"/>
      <c r="J120" s="91"/>
    </row>
    <row r="121" spans="2:10" ht="18.75" customHeight="1" x14ac:dyDescent="0.25">
      <c r="B121" s="196" t="s">
        <v>6</v>
      </c>
      <c r="C121" s="5" t="s">
        <v>7</v>
      </c>
      <c r="D121" s="5" t="s">
        <v>8</v>
      </c>
      <c r="E121" s="5" t="s">
        <v>9</v>
      </c>
      <c r="F121" s="5" t="s">
        <v>10</v>
      </c>
      <c r="G121" s="5" t="s">
        <v>11</v>
      </c>
      <c r="H121" s="5" t="s">
        <v>12</v>
      </c>
      <c r="I121" s="24" t="s">
        <v>13</v>
      </c>
      <c r="J121" s="6" t="s">
        <v>14</v>
      </c>
    </row>
    <row r="122" spans="2:10" ht="49.5" customHeight="1" x14ac:dyDescent="0.25">
      <c r="B122" s="11" t="s">
        <v>209</v>
      </c>
      <c r="C122" s="57" t="s">
        <v>210</v>
      </c>
      <c r="D122" s="201"/>
      <c r="E122" s="201"/>
      <c r="F122" s="201"/>
      <c r="G122" s="201"/>
      <c r="H122" s="58" t="s">
        <v>211</v>
      </c>
      <c r="I122" s="64"/>
      <c r="J122" s="198"/>
    </row>
    <row r="123" spans="2:10" ht="75" customHeight="1" x14ac:dyDescent="0.25">
      <c r="B123" s="11" t="s">
        <v>212</v>
      </c>
      <c r="C123" s="57" t="s">
        <v>213</v>
      </c>
      <c r="D123" s="201"/>
      <c r="E123" s="201"/>
      <c r="F123" s="201"/>
      <c r="G123" s="201"/>
      <c r="H123" s="58" t="s">
        <v>214</v>
      </c>
      <c r="I123" s="65"/>
      <c r="J123" s="198"/>
    </row>
    <row r="124" spans="2:10" ht="82.5" customHeight="1" x14ac:dyDescent="0.25">
      <c r="B124" s="15" t="s">
        <v>215</v>
      </c>
      <c r="C124" s="56" t="s">
        <v>216</v>
      </c>
      <c r="D124" s="202"/>
      <c r="E124" s="202"/>
      <c r="F124" s="202"/>
      <c r="G124" s="202"/>
      <c r="H124" s="61" t="s">
        <v>217</v>
      </c>
      <c r="I124" s="65"/>
      <c r="J124" s="198"/>
    </row>
    <row r="125" spans="2:10" ht="44.25" customHeight="1" thickBot="1" x14ac:dyDescent="0.3">
      <c r="B125" s="25" t="s">
        <v>218</v>
      </c>
      <c r="C125" s="66" t="s">
        <v>219</v>
      </c>
      <c r="D125" s="205"/>
      <c r="E125" s="205"/>
      <c r="F125" s="205"/>
      <c r="G125" s="205"/>
      <c r="H125" s="67" t="s">
        <v>220</v>
      </c>
      <c r="I125" s="68"/>
      <c r="J125" s="204"/>
    </row>
    <row r="126" spans="2:10" ht="15.75" thickBot="1" x14ac:dyDescent="0.3">
      <c r="B126" s="26"/>
      <c r="C126" s="27"/>
      <c r="D126" s="206"/>
      <c r="E126" s="206"/>
      <c r="F126" s="206"/>
      <c r="G126" s="206"/>
      <c r="H126" s="27"/>
      <c r="I126" s="27"/>
      <c r="J126" s="165"/>
    </row>
    <row r="127" spans="2:10" ht="20.25" customHeight="1" thickBot="1" x14ac:dyDescent="0.3">
      <c r="B127" s="86" t="s">
        <v>221</v>
      </c>
      <c r="C127" s="87"/>
      <c r="D127" s="87"/>
      <c r="E127" s="87"/>
      <c r="F127" s="87"/>
      <c r="G127" s="87"/>
      <c r="H127" s="87"/>
      <c r="I127" s="88"/>
      <c r="J127" s="165"/>
    </row>
    <row r="128" spans="2:10" s="30" customFormat="1" ht="20.25" customHeight="1" thickBot="1" x14ac:dyDescent="0.3">
      <c r="B128" s="74" t="s">
        <v>7</v>
      </c>
      <c r="C128" s="75"/>
      <c r="D128" s="76"/>
      <c r="E128" s="77" t="s">
        <v>222</v>
      </c>
      <c r="F128" s="78"/>
      <c r="G128" s="78"/>
      <c r="H128" s="79"/>
      <c r="I128" s="29" t="s">
        <v>223</v>
      </c>
      <c r="J128" s="207"/>
    </row>
    <row r="129" spans="2:10" ht="52.5" customHeight="1" x14ac:dyDescent="0.25">
      <c r="B129" s="80" t="s">
        <v>224</v>
      </c>
      <c r="C129" s="81"/>
      <c r="D129" s="81"/>
      <c r="E129" s="82" t="s">
        <v>225</v>
      </c>
      <c r="F129" s="82"/>
      <c r="G129" s="82"/>
      <c r="H129" s="82"/>
      <c r="I129" s="31" t="s">
        <v>226</v>
      </c>
      <c r="J129" s="165"/>
    </row>
    <row r="130" spans="2:10" ht="51.75" customHeight="1" x14ac:dyDescent="0.25">
      <c r="B130" s="83" t="s">
        <v>227</v>
      </c>
      <c r="C130" s="84"/>
      <c r="D130" s="84"/>
      <c r="E130" s="85" t="s">
        <v>228</v>
      </c>
      <c r="F130" s="85"/>
      <c r="G130" s="85"/>
      <c r="H130" s="85"/>
      <c r="I130" s="32" t="s">
        <v>229</v>
      </c>
      <c r="J130" s="165"/>
    </row>
    <row r="131" spans="2:10" ht="49.5" customHeight="1" thickBot="1" x14ac:dyDescent="0.3">
      <c r="B131" s="71" t="s">
        <v>230</v>
      </c>
      <c r="C131" s="72"/>
      <c r="D131" s="72"/>
      <c r="E131" s="73" t="s">
        <v>231</v>
      </c>
      <c r="F131" s="73"/>
      <c r="G131" s="73"/>
      <c r="H131" s="73"/>
      <c r="I131" s="33" t="s">
        <v>232</v>
      </c>
      <c r="J131" s="165"/>
    </row>
    <row r="132" spans="2:10" s="4" customFormat="1" ht="10.5" customHeight="1" x14ac:dyDescent="0.25">
      <c r="B132" s="34"/>
      <c r="C132" s="34"/>
      <c r="D132" s="34"/>
      <c r="E132" s="35"/>
      <c r="F132" s="35"/>
      <c r="G132" s="35"/>
      <c r="H132" s="35"/>
      <c r="I132" s="36"/>
    </row>
    <row r="133" spans="2:10" s="4" customFormat="1" ht="28.5" customHeight="1" x14ac:dyDescent="0.25"/>
    <row r="134" spans="2:10" ht="117.75" customHeight="1" x14ac:dyDescent="0.25"/>
    <row r="135" spans="2:10" ht="102" customHeight="1" x14ac:dyDescent="0.25"/>
    <row r="136" spans="2:10" ht="102.75" customHeight="1" x14ac:dyDescent="0.25"/>
    <row r="137" spans="2:10" ht="115.5" customHeight="1" x14ac:dyDescent="0.25"/>
    <row r="138" spans="2:10" ht="116.25" customHeight="1" x14ac:dyDescent="0.25"/>
    <row r="139" spans="2:10" ht="89.1" customHeight="1" x14ac:dyDescent="0.25"/>
  </sheetData>
  <mergeCells count="47">
    <mergeCell ref="B2:J2"/>
    <mergeCell ref="D3:H3"/>
    <mergeCell ref="D4:H4"/>
    <mergeCell ref="B41:J41"/>
    <mergeCell ref="B5:I5"/>
    <mergeCell ref="B11:I11"/>
    <mergeCell ref="B12:I12"/>
    <mergeCell ref="B14:J14"/>
    <mergeCell ref="B15:J15"/>
    <mergeCell ref="B16:J16"/>
    <mergeCell ref="B26:J26"/>
    <mergeCell ref="B31:J31"/>
    <mergeCell ref="B32:J32"/>
    <mergeCell ref="B35:J35"/>
    <mergeCell ref="B38:J38"/>
    <mergeCell ref="B83:J83"/>
    <mergeCell ref="B44:J44"/>
    <mergeCell ref="B47:J47"/>
    <mergeCell ref="B50:J50"/>
    <mergeCell ref="B53:J53"/>
    <mergeCell ref="B56:J56"/>
    <mergeCell ref="B59:J59"/>
    <mergeCell ref="B62:J62"/>
    <mergeCell ref="B65:J65"/>
    <mergeCell ref="B66:J66"/>
    <mergeCell ref="B67:J67"/>
    <mergeCell ref="B78:J78"/>
    <mergeCell ref="B127:I127"/>
    <mergeCell ref="B91:J91"/>
    <mergeCell ref="B92:J92"/>
    <mergeCell ref="B98:J98"/>
    <mergeCell ref="B106:J106"/>
    <mergeCell ref="B107:J107"/>
    <mergeCell ref="B111:J111"/>
    <mergeCell ref="B112:J112"/>
    <mergeCell ref="B113:J113"/>
    <mergeCell ref="B118:J118"/>
    <mergeCell ref="B119:J119"/>
    <mergeCell ref="B120:J120"/>
    <mergeCell ref="B131:D131"/>
    <mergeCell ref="E131:H131"/>
    <mergeCell ref="B128:D128"/>
    <mergeCell ref="E128:H128"/>
    <mergeCell ref="B129:D129"/>
    <mergeCell ref="E129:H129"/>
    <mergeCell ref="B130:D130"/>
    <mergeCell ref="E130:H130"/>
  </mergeCells>
  <printOptions horizontalCentered="1"/>
  <pageMargins left="0.31496062992125984" right="0.31496062992125984" top="0.19685039370078741" bottom="0.15748031496062992" header="0.31496062992125984" footer="0.31496062992125984"/>
  <pageSetup paperSize="9" scale="46" orientation="portrait" horizontalDpi="4294967293" r:id="rId1"/>
  <rowBreaks count="5" manualBreakCount="5">
    <brk id="25" min="1" max="8" man="1"/>
    <brk id="46" min="1" max="8" man="1"/>
    <brk id="64" min="1" max="8" man="1"/>
    <brk id="90" min="1" max="8" man="1"/>
    <brk id="105" min="1" max="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1:G41"/>
  <sheetViews>
    <sheetView workbookViewId="0">
      <selection activeCell="I9" sqref="I9"/>
    </sheetView>
  </sheetViews>
  <sheetFormatPr baseColWidth="10" defaultRowHeight="15" x14ac:dyDescent="0.25"/>
  <cols>
    <col min="1" max="1" width="1.7109375" style="1" customWidth="1"/>
    <col min="2" max="2" width="48.85546875" style="1" customWidth="1"/>
    <col min="3" max="3" width="25.85546875" style="37" customWidth="1"/>
    <col min="4" max="4" width="24.42578125" style="38" customWidth="1"/>
    <col min="5" max="5" width="16.85546875" style="37" customWidth="1"/>
    <col min="6" max="6" width="17.140625" style="38" customWidth="1"/>
    <col min="7" max="7" width="20.7109375" style="1" customWidth="1"/>
    <col min="8" max="256" width="11.42578125" style="1"/>
    <col min="257" max="257" width="1.7109375" style="1" customWidth="1"/>
    <col min="258" max="258" width="80.42578125" style="1" customWidth="1"/>
    <col min="259" max="259" width="12.42578125" style="1" customWidth="1"/>
    <col min="260" max="260" width="15.42578125" style="1" customWidth="1"/>
    <col min="261" max="261" width="11.140625" style="1" customWidth="1"/>
    <col min="262" max="262" width="14.85546875" style="1" customWidth="1"/>
    <col min="263" max="263" width="20.7109375" style="1" customWidth="1"/>
    <col min="264" max="512" width="11.42578125" style="1"/>
    <col min="513" max="513" width="1.7109375" style="1" customWidth="1"/>
    <col min="514" max="514" width="80.42578125" style="1" customWidth="1"/>
    <col min="515" max="515" width="12.42578125" style="1" customWidth="1"/>
    <col min="516" max="516" width="15.42578125" style="1" customWidth="1"/>
    <col min="517" max="517" width="11.140625" style="1" customWidth="1"/>
    <col min="518" max="518" width="14.85546875" style="1" customWidth="1"/>
    <col min="519" max="519" width="20.7109375" style="1" customWidth="1"/>
    <col min="520" max="768" width="11.42578125" style="1"/>
    <col min="769" max="769" width="1.7109375" style="1" customWidth="1"/>
    <col min="770" max="770" width="80.42578125" style="1" customWidth="1"/>
    <col min="771" max="771" width="12.42578125" style="1" customWidth="1"/>
    <col min="772" max="772" width="15.42578125" style="1" customWidth="1"/>
    <col min="773" max="773" width="11.140625" style="1" customWidth="1"/>
    <col min="774" max="774" width="14.85546875" style="1" customWidth="1"/>
    <col min="775" max="775" width="20.7109375" style="1" customWidth="1"/>
    <col min="776" max="1024" width="11.42578125" style="1"/>
    <col min="1025" max="1025" width="1.7109375" style="1" customWidth="1"/>
    <col min="1026" max="1026" width="80.42578125" style="1" customWidth="1"/>
    <col min="1027" max="1027" width="12.42578125" style="1" customWidth="1"/>
    <col min="1028" max="1028" width="15.42578125" style="1" customWidth="1"/>
    <col min="1029" max="1029" width="11.140625" style="1" customWidth="1"/>
    <col min="1030" max="1030" width="14.85546875" style="1" customWidth="1"/>
    <col min="1031" max="1031" width="20.7109375" style="1" customWidth="1"/>
    <col min="1032" max="1280" width="11.42578125" style="1"/>
    <col min="1281" max="1281" width="1.7109375" style="1" customWidth="1"/>
    <col min="1282" max="1282" width="80.42578125" style="1" customWidth="1"/>
    <col min="1283" max="1283" width="12.42578125" style="1" customWidth="1"/>
    <col min="1284" max="1284" width="15.42578125" style="1" customWidth="1"/>
    <col min="1285" max="1285" width="11.140625" style="1" customWidth="1"/>
    <col min="1286" max="1286" width="14.85546875" style="1" customWidth="1"/>
    <col min="1287" max="1287" width="20.7109375" style="1" customWidth="1"/>
    <col min="1288" max="1536" width="11.42578125" style="1"/>
    <col min="1537" max="1537" width="1.7109375" style="1" customWidth="1"/>
    <col min="1538" max="1538" width="80.42578125" style="1" customWidth="1"/>
    <col min="1539" max="1539" width="12.42578125" style="1" customWidth="1"/>
    <col min="1540" max="1540" width="15.42578125" style="1" customWidth="1"/>
    <col min="1541" max="1541" width="11.140625" style="1" customWidth="1"/>
    <col min="1542" max="1542" width="14.85546875" style="1" customWidth="1"/>
    <col min="1543" max="1543" width="20.7109375" style="1" customWidth="1"/>
    <col min="1544" max="1792" width="11.42578125" style="1"/>
    <col min="1793" max="1793" width="1.7109375" style="1" customWidth="1"/>
    <col min="1794" max="1794" width="80.42578125" style="1" customWidth="1"/>
    <col min="1795" max="1795" width="12.42578125" style="1" customWidth="1"/>
    <col min="1796" max="1796" width="15.42578125" style="1" customWidth="1"/>
    <col min="1797" max="1797" width="11.140625" style="1" customWidth="1"/>
    <col min="1798" max="1798" width="14.85546875" style="1" customWidth="1"/>
    <col min="1799" max="1799" width="20.7109375" style="1" customWidth="1"/>
    <col min="1800" max="2048" width="11.42578125" style="1"/>
    <col min="2049" max="2049" width="1.7109375" style="1" customWidth="1"/>
    <col min="2050" max="2050" width="80.42578125" style="1" customWidth="1"/>
    <col min="2051" max="2051" width="12.42578125" style="1" customWidth="1"/>
    <col min="2052" max="2052" width="15.42578125" style="1" customWidth="1"/>
    <col min="2053" max="2053" width="11.140625" style="1" customWidth="1"/>
    <col min="2054" max="2054" width="14.85546875" style="1" customWidth="1"/>
    <col min="2055" max="2055" width="20.7109375" style="1" customWidth="1"/>
    <col min="2056" max="2304" width="11.42578125" style="1"/>
    <col min="2305" max="2305" width="1.7109375" style="1" customWidth="1"/>
    <col min="2306" max="2306" width="80.42578125" style="1" customWidth="1"/>
    <col min="2307" max="2307" width="12.42578125" style="1" customWidth="1"/>
    <col min="2308" max="2308" width="15.42578125" style="1" customWidth="1"/>
    <col min="2309" max="2309" width="11.140625" style="1" customWidth="1"/>
    <col min="2310" max="2310" width="14.85546875" style="1" customWidth="1"/>
    <col min="2311" max="2311" width="20.7109375" style="1" customWidth="1"/>
    <col min="2312" max="2560" width="11.42578125" style="1"/>
    <col min="2561" max="2561" width="1.7109375" style="1" customWidth="1"/>
    <col min="2562" max="2562" width="80.42578125" style="1" customWidth="1"/>
    <col min="2563" max="2563" width="12.42578125" style="1" customWidth="1"/>
    <col min="2564" max="2564" width="15.42578125" style="1" customWidth="1"/>
    <col min="2565" max="2565" width="11.140625" style="1" customWidth="1"/>
    <col min="2566" max="2566" width="14.85546875" style="1" customWidth="1"/>
    <col min="2567" max="2567" width="20.7109375" style="1" customWidth="1"/>
    <col min="2568" max="2816" width="11.42578125" style="1"/>
    <col min="2817" max="2817" width="1.7109375" style="1" customWidth="1"/>
    <col min="2818" max="2818" width="80.42578125" style="1" customWidth="1"/>
    <col min="2819" max="2819" width="12.42578125" style="1" customWidth="1"/>
    <col min="2820" max="2820" width="15.42578125" style="1" customWidth="1"/>
    <col min="2821" max="2821" width="11.140625" style="1" customWidth="1"/>
    <col min="2822" max="2822" width="14.85546875" style="1" customWidth="1"/>
    <col min="2823" max="2823" width="20.7109375" style="1" customWidth="1"/>
    <col min="2824" max="3072" width="11.42578125" style="1"/>
    <col min="3073" max="3073" width="1.7109375" style="1" customWidth="1"/>
    <col min="3074" max="3074" width="80.42578125" style="1" customWidth="1"/>
    <col min="3075" max="3075" width="12.42578125" style="1" customWidth="1"/>
    <col min="3076" max="3076" width="15.42578125" style="1" customWidth="1"/>
    <col min="3077" max="3077" width="11.140625" style="1" customWidth="1"/>
    <col min="3078" max="3078" width="14.85546875" style="1" customWidth="1"/>
    <col min="3079" max="3079" width="20.7109375" style="1" customWidth="1"/>
    <col min="3080" max="3328" width="11.42578125" style="1"/>
    <col min="3329" max="3329" width="1.7109375" style="1" customWidth="1"/>
    <col min="3330" max="3330" width="80.42578125" style="1" customWidth="1"/>
    <col min="3331" max="3331" width="12.42578125" style="1" customWidth="1"/>
    <col min="3332" max="3332" width="15.42578125" style="1" customWidth="1"/>
    <col min="3333" max="3333" width="11.140625" style="1" customWidth="1"/>
    <col min="3334" max="3334" width="14.85546875" style="1" customWidth="1"/>
    <col min="3335" max="3335" width="20.7109375" style="1" customWidth="1"/>
    <col min="3336" max="3584" width="11.42578125" style="1"/>
    <col min="3585" max="3585" width="1.7109375" style="1" customWidth="1"/>
    <col min="3586" max="3586" width="80.42578125" style="1" customWidth="1"/>
    <col min="3587" max="3587" width="12.42578125" style="1" customWidth="1"/>
    <col min="3588" max="3588" width="15.42578125" style="1" customWidth="1"/>
    <col min="3589" max="3589" width="11.140625" style="1" customWidth="1"/>
    <col min="3590" max="3590" width="14.85546875" style="1" customWidth="1"/>
    <col min="3591" max="3591" width="20.7109375" style="1" customWidth="1"/>
    <col min="3592" max="3840" width="11.42578125" style="1"/>
    <col min="3841" max="3841" width="1.7109375" style="1" customWidth="1"/>
    <col min="3842" max="3842" width="80.42578125" style="1" customWidth="1"/>
    <col min="3843" max="3843" width="12.42578125" style="1" customWidth="1"/>
    <col min="3844" max="3844" width="15.42578125" style="1" customWidth="1"/>
    <col min="3845" max="3845" width="11.140625" style="1" customWidth="1"/>
    <col min="3846" max="3846" width="14.85546875" style="1" customWidth="1"/>
    <col min="3847" max="3847" width="20.7109375" style="1" customWidth="1"/>
    <col min="3848" max="4096" width="11.42578125" style="1"/>
    <col min="4097" max="4097" width="1.7109375" style="1" customWidth="1"/>
    <col min="4098" max="4098" width="80.42578125" style="1" customWidth="1"/>
    <col min="4099" max="4099" width="12.42578125" style="1" customWidth="1"/>
    <col min="4100" max="4100" width="15.42578125" style="1" customWidth="1"/>
    <col min="4101" max="4101" width="11.140625" style="1" customWidth="1"/>
    <col min="4102" max="4102" width="14.85546875" style="1" customWidth="1"/>
    <col min="4103" max="4103" width="20.7109375" style="1" customWidth="1"/>
    <col min="4104" max="4352" width="11.42578125" style="1"/>
    <col min="4353" max="4353" width="1.7109375" style="1" customWidth="1"/>
    <col min="4354" max="4354" width="80.42578125" style="1" customWidth="1"/>
    <col min="4355" max="4355" width="12.42578125" style="1" customWidth="1"/>
    <col min="4356" max="4356" width="15.42578125" style="1" customWidth="1"/>
    <col min="4357" max="4357" width="11.140625" style="1" customWidth="1"/>
    <col min="4358" max="4358" width="14.85546875" style="1" customWidth="1"/>
    <col min="4359" max="4359" width="20.7109375" style="1" customWidth="1"/>
    <col min="4360" max="4608" width="11.42578125" style="1"/>
    <col min="4609" max="4609" width="1.7109375" style="1" customWidth="1"/>
    <col min="4610" max="4610" width="80.42578125" style="1" customWidth="1"/>
    <col min="4611" max="4611" width="12.42578125" style="1" customWidth="1"/>
    <col min="4612" max="4612" width="15.42578125" style="1" customWidth="1"/>
    <col min="4613" max="4613" width="11.140625" style="1" customWidth="1"/>
    <col min="4614" max="4614" width="14.85546875" style="1" customWidth="1"/>
    <col min="4615" max="4615" width="20.7109375" style="1" customWidth="1"/>
    <col min="4616" max="4864" width="11.42578125" style="1"/>
    <col min="4865" max="4865" width="1.7109375" style="1" customWidth="1"/>
    <col min="4866" max="4866" width="80.42578125" style="1" customWidth="1"/>
    <col min="4867" max="4867" width="12.42578125" style="1" customWidth="1"/>
    <col min="4868" max="4868" width="15.42578125" style="1" customWidth="1"/>
    <col min="4869" max="4869" width="11.140625" style="1" customWidth="1"/>
    <col min="4870" max="4870" width="14.85546875" style="1" customWidth="1"/>
    <col min="4871" max="4871" width="20.7109375" style="1" customWidth="1"/>
    <col min="4872" max="5120" width="11.42578125" style="1"/>
    <col min="5121" max="5121" width="1.7109375" style="1" customWidth="1"/>
    <col min="5122" max="5122" width="80.42578125" style="1" customWidth="1"/>
    <col min="5123" max="5123" width="12.42578125" style="1" customWidth="1"/>
    <col min="5124" max="5124" width="15.42578125" style="1" customWidth="1"/>
    <col min="5125" max="5125" width="11.140625" style="1" customWidth="1"/>
    <col min="5126" max="5126" width="14.85546875" style="1" customWidth="1"/>
    <col min="5127" max="5127" width="20.7109375" style="1" customWidth="1"/>
    <col min="5128" max="5376" width="11.42578125" style="1"/>
    <col min="5377" max="5377" width="1.7109375" style="1" customWidth="1"/>
    <col min="5378" max="5378" width="80.42578125" style="1" customWidth="1"/>
    <col min="5379" max="5379" width="12.42578125" style="1" customWidth="1"/>
    <col min="5380" max="5380" width="15.42578125" style="1" customWidth="1"/>
    <col min="5381" max="5381" width="11.140625" style="1" customWidth="1"/>
    <col min="5382" max="5382" width="14.85546875" style="1" customWidth="1"/>
    <col min="5383" max="5383" width="20.7109375" style="1" customWidth="1"/>
    <col min="5384" max="5632" width="11.42578125" style="1"/>
    <col min="5633" max="5633" width="1.7109375" style="1" customWidth="1"/>
    <col min="5634" max="5634" width="80.42578125" style="1" customWidth="1"/>
    <col min="5635" max="5635" width="12.42578125" style="1" customWidth="1"/>
    <col min="5636" max="5636" width="15.42578125" style="1" customWidth="1"/>
    <col min="5637" max="5637" width="11.140625" style="1" customWidth="1"/>
    <col min="5638" max="5638" width="14.85546875" style="1" customWidth="1"/>
    <col min="5639" max="5639" width="20.7109375" style="1" customWidth="1"/>
    <col min="5640" max="5888" width="11.42578125" style="1"/>
    <col min="5889" max="5889" width="1.7109375" style="1" customWidth="1"/>
    <col min="5890" max="5890" width="80.42578125" style="1" customWidth="1"/>
    <col min="5891" max="5891" width="12.42578125" style="1" customWidth="1"/>
    <col min="5892" max="5892" width="15.42578125" style="1" customWidth="1"/>
    <col min="5893" max="5893" width="11.140625" style="1" customWidth="1"/>
    <col min="5894" max="5894" width="14.85546875" style="1" customWidth="1"/>
    <col min="5895" max="5895" width="20.7109375" style="1" customWidth="1"/>
    <col min="5896" max="6144" width="11.42578125" style="1"/>
    <col min="6145" max="6145" width="1.7109375" style="1" customWidth="1"/>
    <col min="6146" max="6146" width="80.42578125" style="1" customWidth="1"/>
    <col min="6147" max="6147" width="12.42578125" style="1" customWidth="1"/>
    <col min="6148" max="6148" width="15.42578125" style="1" customWidth="1"/>
    <col min="6149" max="6149" width="11.140625" style="1" customWidth="1"/>
    <col min="6150" max="6150" width="14.85546875" style="1" customWidth="1"/>
    <col min="6151" max="6151" width="20.7109375" style="1" customWidth="1"/>
    <col min="6152" max="6400" width="11.42578125" style="1"/>
    <col min="6401" max="6401" width="1.7109375" style="1" customWidth="1"/>
    <col min="6402" max="6402" width="80.42578125" style="1" customWidth="1"/>
    <col min="6403" max="6403" width="12.42578125" style="1" customWidth="1"/>
    <col min="6404" max="6404" width="15.42578125" style="1" customWidth="1"/>
    <col min="6405" max="6405" width="11.140625" style="1" customWidth="1"/>
    <col min="6406" max="6406" width="14.85546875" style="1" customWidth="1"/>
    <col min="6407" max="6407" width="20.7109375" style="1" customWidth="1"/>
    <col min="6408" max="6656" width="11.42578125" style="1"/>
    <col min="6657" max="6657" width="1.7109375" style="1" customWidth="1"/>
    <col min="6658" max="6658" width="80.42578125" style="1" customWidth="1"/>
    <col min="6659" max="6659" width="12.42578125" style="1" customWidth="1"/>
    <col min="6660" max="6660" width="15.42578125" style="1" customWidth="1"/>
    <col min="6661" max="6661" width="11.140625" style="1" customWidth="1"/>
    <col min="6662" max="6662" width="14.85546875" style="1" customWidth="1"/>
    <col min="6663" max="6663" width="20.7109375" style="1" customWidth="1"/>
    <col min="6664" max="6912" width="11.42578125" style="1"/>
    <col min="6913" max="6913" width="1.7109375" style="1" customWidth="1"/>
    <col min="6914" max="6914" width="80.42578125" style="1" customWidth="1"/>
    <col min="6915" max="6915" width="12.42578125" style="1" customWidth="1"/>
    <col min="6916" max="6916" width="15.42578125" style="1" customWidth="1"/>
    <col min="6917" max="6917" width="11.140625" style="1" customWidth="1"/>
    <col min="6918" max="6918" width="14.85546875" style="1" customWidth="1"/>
    <col min="6919" max="6919" width="20.7109375" style="1" customWidth="1"/>
    <col min="6920" max="7168" width="11.42578125" style="1"/>
    <col min="7169" max="7169" width="1.7109375" style="1" customWidth="1"/>
    <col min="7170" max="7170" width="80.42578125" style="1" customWidth="1"/>
    <col min="7171" max="7171" width="12.42578125" style="1" customWidth="1"/>
    <col min="7172" max="7172" width="15.42578125" style="1" customWidth="1"/>
    <col min="7173" max="7173" width="11.140625" style="1" customWidth="1"/>
    <col min="7174" max="7174" width="14.85546875" style="1" customWidth="1"/>
    <col min="7175" max="7175" width="20.7109375" style="1" customWidth="1"/>
    <col min="7176" max="7424" width="11.42578125" style="1"/>
    <col min="7425" max="7425" width="1.7109375" style="1" customWidth="1"/>
    <col min="7426" max="7426" width="80.42578125" style="1" customWidth="1"/>
    <col min="7427" max="7427" width="12.42578125" style="1" customWidth="1"/>
    <col min="7428" max="7428" width="15.42578125" style="1" customWidth="1"/>
    <col min="7429" max="7429" width="11.140625" style="1" customWidth="1"/>
    <col min="7430" max="7430" width="14.85546875" style="1" customWidth="1"/>
    <col min="7431" max="7431" width="20.7109375" style="1" customWidth="1"/>
    <col min="7432" max="7680" width="11.42578125" style="1"/>
    <col min="7681" max="7681" width="1.7109375" style="1" customWidth="1"/>
    <col min="7682" max="7682" width="80.42578125" style="1" customWidth="1"/>
    <col min="7683" max="7683" width="12.42578125" style="1" customWidth="1"/>
    <col min="7684" max="7684" width="15.42578125" style="1" customWidth="1"/>
    <col min="7685" max="7685" width="11.140625" style="1" customWidth="1"/>
    <col min="7686" max="7686" width="14.85546875" style="1" customWidth="1"/>
    <col min="7687" max="7687" width="20.7109375" style="1" customWidth="1"/>
    <col min="7688" max="7936" width="11.42578125" style="1"/>
    <col min="7937" max="7937" width="1.7109375" style="1" customWidth="1"/>
    <col min="7938" max="7938" width="80.42578125" style="1" customWidth="1"/>
    <col min="7939" max="7939" width="12.42578125" style="1" customWidth="1"/>
    <col min="7940" max="7940" width="15.42578125" style="1" customWidth="1"/>
    <col min="7941" max="7941" width="11.140625" style="1" customWidth="1"/>
    <col min="7942" max="7942" width="14.85546875" style="1" customWidth="1"/>
    <col min="7943" max="7943" width="20.7109375" style="1" customWidth="1"/>
    <col min="7944" max="8192" width="11.42578125" style="1"/>
    <col min="8193" max="8193" width="1.7109375" style="1" customWidth="1"/>
    <col min="8194" max="8194" width="80.42578125" style="1" customWidth="1"/>
    <col min="8195" max="8195" width="12.42578125" style="1" customWidth="1"/>
    <col min="8196" max="8196" width="15.42578125" style="1" customWidth="1"/>
    <col min="8197" max="8197" width="11.140625" style="1" customWidth="1"/>
    <col min="8198" max="8198" width="14.85546875" style="1" customWidth="1"/>
    <col min="8199" max="8199" width="20.7109375" style="1" customWidth="1"/>
    <col min="8200" max="8448" width="11.42578125" style="1"/>
    <col min="8449" max="8449" width="1.7109375" style="1" customWidth="1"/>
    <col min="8450" max="8450" width="80.42578125" style="1" customWidth="1"/>
    <col min="8451" max="8451" width="12.42578125" style="1" customWidth="1"/>
    <col min="8452" max="8452" width="15.42578125" style="1" customWidth="1"/>
    <col min="8453" max="8453" width="11.140625" style="1" customWidth="1"/>
    <col min="8454" max="8454" width="14.85546875" style="1" customWidth="1"/>
    <col min="8455" max="8455" width="20.7109375" style="1" customWidth="1"/>
    <col min="8456" max="8704" width="11.42578125" style="1"/>
    <col min="8705" max="8705" width="1.7109375" style="1" customWidth="1"/>
    <col min="8706" max="8706" width="80.42578125" style="1" customWidth="1"/>
    <col min="8707" max="8707" width="12.42578125" style="1" customWidth="1"/>
    <col min="8708" max="8708" width="15.42578125" style="1" customWidth="1"/>
    <col min="8709" max="8709" width="11.140625" style="1" customWidth="1"/>
    <col min="8710" max="8710" width="14.85546875" style="1" customWidth="1"/>
    <col min="8711" max="8711" width="20.7109375" style="1" customWidth="1"/>
    <col min="8712" max="8960" width="11.42578125" style="1"/>
    <col min="8961" max="8961" width="1.7109375" style="1" customWidth="1"/>
    <col min="8962" max="8962" width="80.42578125" style="1" customWidth="1"/>
    <col min="8963" max="8963" width="12.42578125" style="1" customWidth="1"/>
    <col min="8964" max="8964" width="15.42578125" style="1" customWidth="1"/>
    <col min="8965" max="8965" width="11.140625" style="1" customWidth="1"/>
    <col min="8966" max="8966" width="14.85546875" style="1" customWidth="1"/>
    <col min="8967" max="8967" width="20.7109375" style="1" customWidth="1"/>
    <col min="8968" max="9216" width="11.42578125" style="1"/>
    <col min="9217" max="9217" width="1.7109375" style="1" customWidth="1"/>
    <col min="9218" max="9218" width="80.42578125" style="1" customWidth="1"/>
    <col min="9219" max="9219" width="12.42578125" style="1" customWidth="1"/>
    <col min="9220" max="9220" width="15.42578125" style="1" customWidth="1"/>
    <col min="9221" max="9221" width="11.140625" style="1" customWidth="1"/>
    <col min="9222" max="9222" width="14.85546875" style="1" customWidth="1"/>
    <col min="9223" max="9223" width="20.7109375" style="1" customWidth="1"/>
    <col min="9224" max="9472" width="11.42578125" style="1"/>
    <col min="9473" max="9473" width="1.7109375" style="1" customWidth="1"/>
    <col min="9474" max="9474" width="80.42578125" style="1" customWidth="1"/>
    <col min="9475" max="9475" width="12.42578125" style="1" customWidth="1"/>
    <col min="9476" max="9476" width="15.42578125" style="1" customWidth="1"/>
    <col min="9477" max="9477" width="11.140625" style="1" customWidth="1"/>
    <col min="9478" max="9478" width="14.85546875" style="1" customWidth="1"/>
    <col min="9479" max="9479" width="20.7109375" style="1" customWidth="1"/>
    <col min="9480" max="9728" width="11.42578125" style="1"/>
    <col min="9729" max="9729" width="1.7109375" style="1" customWidth="1"/>
    <col min="9730" max="9730" width="80.42578125" style="1" customWidth="1"/>
    <col min="9731" max="9731" width="12.42578125" style="1" customWidth="1"/>
    <col min="9732" max="9732" width="15.42578125" style="1" customWidth="1"/>
    <col min="9733" max="9733" width="11.140625" style="1" customWidth="1"/>
    <col min="9734" max="9734" width="14.85546875" style="1" customWidth="1"/>
    <col min="9735" max="9735" width="20.7109375" style="1" customWidth="1"/>
    <col min="9736" max="9984" width="11.42578125" style="1"/>
    <col min="9985" max="9985" width="1.7109375" style="1" customWidth="1"/>
    <col min="9986" max="9986" width="80.42578125" style="1" customWidth="1"/>
    <col min="9987" max="9987" width="12.42578125" style="1" customWidth="1"/>
    <col min="9988" max="9988" width="15.42578125" style="1" customWidth="1"/>
    <col min="9989" max="9989" width="11.140625" style="1" customWidth="1"/>
    <col min="9990" max="9990" width="14.85546875" style="1" customWidth="1"/>
    <col min="9991" max="9991" width="20.7109375" style="1" customWidth="1"/>
    <col min="9992" max="10240" width="11.42578125" style="1"/>
    <col min="10241" max="10241" width="1.7109375" style="1" customWidth="1"/>
    <col min="10242" max="10242" width="80.42578125" style="1" customWidth="1"/>
    <col min="10243" max="10243" width="12.42578125" style="1" customWidth="1"/>
    <col min="10244" max="10244" width="15.42578125" style="1" customWidth="1"/>
    <col min="10245" max="10245" width="11.140625" style="1" customWidth="1"/>
    <col min="10246" max="10246" width="14.85546875" style="1" customWidth="1"/>
    <col min="10247" max="10247" width="20.7109375" style="1" customWidth="1"/>
    <col min="10248" max="10496" width="11.42578125" style="1"/>
    <col min="10497" max="10497" width="1.7109375" style="1" customWidth="1"/>
    <col min="10498" max="10498" width="80.42578125" style="1" customWidth="1"/>
    <col min="10499" max="10499" width="12.42578125" style="1" customWidth="1"/>
    <col min="10500" max="10500" width="15.42578125" style="1" customWidth="1"/>
    <col min="10501" max="10501" width="11.140625" style="1" customWidth="1"/>
    <col min="10502" max="10502" width="14.85546875" style="1" customWidth="1"/>
    <col min="10503" max="10503" width="20.7109375" style="1" customWidth="1"/>
    <col min="10504" max="10752" width="11.42578125" style="1"/>
    <col min="10753" max="10753" width="1.7109375" style="1" customWidth="1"/>
    <col min="10754" max="10754" width="80.42578125" style="1" customWidth="1"/>
    <col min="10755" max="10755" width="12.42578125" style="1" customWidth="1"/>
    <col min="10756" max="10756" width="15.42578125" style="1" customWidth="1"/>
    <col min="10757" max="10757" width="11.140625" style="1" customWidth="1"/>
    <col min="10758" max="10758" width="14.85546875" style="1" customWidth="1"/>
    <col min="10759" max="10759" width="20.7109375" style="1" customWidth="1"/>
    <col min="10760" max="11008" width="11.42578125" style="1"/>
    <col min="11009" max="11009" width="1.7109375" style="1" customWidth="1"/>
    <col min="11010" max="11010" width="80.42578125" style="1" customWidth="1"/>
    <col min="11011" max="11011" width="12.42578125" style="1" customWidth="1"/>
    <col min="11012" max="11012" width="15.42578125" style="1" customWidth="1"/>
    <col min="11013" max="11013" width="11.140625" style="1" customWidth="1"/>
    <col min="11014" max="11014" width="14.85546875" style="1" customWidth="1"/>
    <col min="11015" max="11015" width="20.7109375" style="1" customWidth="1"/>
    <col min="11016" max="11264" width="11.42578125" style="1"/>
    <col min="11265" max="11265" width="1.7109375" style="1" customWidth="1"/>
    <col min="11266" max="11266" width="80.42578125" style="1" customWidth="1"/>
    <col min="11267" max="11267" width="12.42578125" style="1" customWidth="1"/>
    <col min="11268" max="11268" width="15.42578125" style="1" customWidth="1"/>
    <col min="11269" max="11269" width="11.140625" style="1" customWidth="1"/>
    <col min="11270" max="11270" width="14.85546875" style="1" customWidth="1"/>
    <col min="11271" max="11271" width="20.7109375" style="1" customWidth="1"/>
    <col min="11272" max="11520" width="11.42578125" style="1"/>
    <col min="11521" max="11521" width="1.7109375" style="1" customWidth="1"/>
    <col min="11522" max="11522" width="80.42578125" style="1" customWidth="1"/>
    <col min="11523" max="11523" width="12.42578125" style="1" customWidth="1"/>
    <col min="11524" max="11524" width="15.42578125" style="1" customWidth="1"/>
    <col min="11525" max="11525" width="11.140625" style="1" customWidth="1"/>
    <col min="11526" max="11526" width="14.85546875" style="1" customWidth="1"/>
    <col min="11527" max="11527" width="20.7109375" style="1" customWidth="1"/>
    <col min="11528" max="11776" width="11.42578125" style="1"/>
    <col min="11777" max="11777" width="1.7109375" style="1" customWidth="1"/>
    <col min="11778" max="11778" width="80.42578125" style="1" customWidth="1"/>
    <col min="11779" max="11779" width="12.42578125" style="1" customWidth="1"/>
    <col min="11780" max="11780" width="15.42578125" style="1" customWidth="1"/>
    <col min="11781" max="11781" width="11.140625" style="1" customWidth="1"/>
    <col min="11782" max="11782" width="14.85546875" style="1" customWidth="1"/>
    <col min="11783" max="11783" width="20.7109375" style="1" customWidth="1"/>
    <col min="11784" max="12032" width="11.42578125" style="1"/>
    <col min="12033" max="12033" width="1.7109375" style="1" customWidth="1"/>
    <col min="12034" max="12034" width="80.42578125" style="1" customWidth="1"/>
    <col min="12035" max="12035" width="12.42578125" style="1" customWidth="1"/>
    <col min="12036" max="12036" width="15.42578125" style="1" customWidth="1"/>
    <col min="12037" max="12037" width="11.140625" style="1" customWidth="1"/>
    <col min="12038" max="12038" width="14.85546875" style="1" customWidth="1"/>
    <col min="12039" max="12039" width="20.7109375" style="1" customWidth="1"/>
    <col min="12040" max="12288" width="11.42578125" style="1"/>
    <col min="12289" max="12289" width="1.7109375" style="1" customWidth="1"/>
    <col min="12290" max="12290" width="80.42578125" style="1" customWidth="1"/>
    <col min="12291" max="12291" width="12.42578125" style="1" customWidth="1"/>
    <col min="12292" max="12292" width="15.42578125" style="1" customWidth="1"/>
    <col min="12293" max="12293" width="11.140625" style="1" customWidth="1"/>
    <col min="12294" max="12294" width="14.85546875" style="1" customWidth="1"/>
    <col min="12295" max="12295" width="20.7109375" style="1" customWidth="1"/>
    <col min="12296" max="12544" width="11.42578125" style="1"/>
    <col min="12545" max="12545" width="1.7109375" style="1" customWidth="1"/>
    <col min="12546" max="12546" width="80.42578125" style="1" customWidth="1"/>
    <col min="12547" max="12547" width="12.42578125" style="1" customWidth="1"/>
    <col min="12548" max="12548" width="15.42578125" style="1" customWidth="1"/>
    <col min="12549" max="12549" width="11.140625" style="1" customWidth="1"/>
    <col min="12550" max="12550" width="14.85546875" style="1" customWidth="1"/>
    <col min="12551" max="12551" width="20.7109375" style="1" customWidth="1"/>
    <col min="12552" max="12800" width="11.42578125" style="1"/>
    <col min="12801" max="12801" width="1.7109375" style="1" customWidth="1"/>
    <col min="12802" max="12802" width="80.42578125" style="1" customWidth="1"/>
    <col min="12803" max="12803" width="12.42578125" style="1" customWidth="1"/>
    <col min="12804" max="12804" width="15.42578125" style="1" customWidth="1"/>
    <col min="12805" max="12805" width="11.140625" style="1" customWidth="1"/>
    <col min="12806" max="12806" width="14.85546875" style="1" customWidth="1"/>
    <col min="12807" max="12807" width="20.7109375" style="1" customWidth="1"/>
    <col min="12808" max="13056" width="11.42578125" style="1"/>
    <col min="13057" max="13057" width="1.7109375" style="1" customWidth="1"/>
    <col min="13058" max="13058" width="80.42578125" style="1" customWidth="1"/>
    <col min="13059" max="13059" width="12.42578125" style="1" customWidth="1"/>
    <col min="13060" max="13060" width="15.42578125" style="1" customWidth="1"/>
    <col min="13061" max="13061" width="11.140625" style="1" customWidth="1"/>
    <col min="13062" max="13062" width="14.85546875" style="1" customWidth="1"/>
    <col min="13063" max="13063" width="20.7109375" style="1" customWidth="1"/>
    <col min="13064" max="13312" width="11.42578125" style="1"/>
    <col min="13313" max="13313" width="1.7109375" style="1" customWidth="1"/>
    <col min="13314" max="13314" width="80.42578125" style="1" customWidth="1"/>
    <col min="13315" max="13315" width="12.42578125" style="1" customWidth="1"/>
    <col min="13316" max="13316" width="15.42578125" style="1" customWidth="1"/>
    <col min="13317" max="13317" width="11.140625" style="1" customWidth="1"/>
    <col min="13318" max="13318" width="14.85546875" style="1" customWidth="1"/>
    <col min="13319" max="13319" width="20.7109375" style="1" customWidth="1"/>
    <col min="13320" max="13568" width="11.42578125" style="1"/>
    <col min="13569" max="13569" width="1.7109375" style="1" customWidth="1"/>
    <col min="13570" max="13570" width="80.42578125" style="1" customWidth="1"/>
    <col min="13571" max="13571" width="12.42578125" style="1" customWidth="1"/>
    <col min="13572" max="13572" width="15.42578125" style="1" customWidth="1"/>
    <col min="13573" max="13573" width="11.140625" style="1" customWidth="1"/>
    <col min="13574" max="13574" width="14.85546875" style="1" customWidth="1"/>
    <col min="13575" max="13575" width="20.7109375" style="1" customWidth="1"/>
    <col min="13576" max="13824" width="11.42578125" style="1"/>
    <col min="13825" max="13825" width="1.7109375" style="1" customWidth="1"/>
    <col min="13826" max="13826" width="80.42578125" style="1" customWidth="1"/>
    <col min="13827" max="13827" width="12.42578125" style="1" customWidth="1"/>
    <col min="13828" max="13828" width="15.42578125" style="1" customWidth="1"/>
    <col min="13829" max="13829" width="11.140625" style="1" customWidth="1"/>
    <col min="13830" max="13830" width="14.85546875" style="1" customWidth="1"/>
    <col min="13831" max="13831" width="20.7109375" style="1" customWidth="1"/>
    <col min="13832" max="14080" width="11.42578125" style="1"/>
    <col min="14081" max="14081" width="1.7109375" style="1" customWidth="1"/>
    <col min="14082" max="14082" width="80.42578125" style="1" customWidth="1"/>
    <col min="14083" max="14083" width="12.42578125" style="1" customWidth="1"/>
    <col min="14084" max="14084" width="15.42578125" style="1" customWidth="1"/>
    <col min="14085" max="14085" width="11.140625" style="1" customWidth="1"/>
    <col min="14086" max="14086" width="14.85546875" style="1" customWidth="1"/>
    <col min="14087" max="14087" width="20.7109375" style="1" customWidth="1"/>
    <col min="14088" max="14336" width="11.42578125" style="1"/>
    <col min="14337" max="14337" width="1.7109375" style="1" customWidth="1"/>
    <col min="14338" max="14338" width="80.42578125" style="1" customWidth="1"/>
    <col min="14339" max="14339" width="12.42578125" style="1" customWidth="1"/>
    <col min="14340" max="14340" width="15.42578125" style="1" customWidth="1"/>
    <col min="14341" max="14341" width="11.140625" style="1" customWidth="1"/>
    <col min="14342" max="14342" width="14.85546875" style="1" customWidth="1"/>
    <col min="14343" max="14343" width="20.7109375" style="1" customWidth="1"/>
    <col min="14344" max="14592" width="11.42578125" style="1"/>
    <col min="14593" max="14593" width="1.7109375" style="1" customWidth="1"/>
    <col min="14594" max="14594" width="80.42578125" style="1" customWidth="1"/>
    <col min="14595" max="14595" width="12.42578125" style="1" customWidth="1"/>
    <col min="14596" max="14596" width="15.42578125" style="1" customWidth="1"/>
    <col min="14597" max="14597" width="11.140625" style="1" customWidth="1"/>
    <col min="14598" max="14598" width="14.85546875" style="1" customWidth="1"/>
    <col min="14599" max="14599" width="20.7109375" style="1" customWidth="1"/>
    <col min="14600" max="14848" width="11.42578125" style="1"/>
    <col min="14849" max="14849" width="1.7109375" style="1" customWidth="1"/>
    <col min="14850" max="14850" width="80.42578125" style="1" customWidth="1"/>
    <col min="14851" max="14851" width="12.42578125" style="1" customWidth="1"/>
    <col min="14852" max="14852" width="15.42578125" style="1" customWidth="1"/>
    <col min="14853" max="14853" width="11.140625" style="1" customWidth="1"/>
    <col min="14854" max="14854" width="14.85546875" style="1" customWidth="1"/>
    <col min="14855" max="14855" width="20.7109375" style="1" customWidth="1"/>
    <col min="14856" max="15104" width="11.42578125" style="1"/>
    <col min="15105" max="15105" width="1.7109375" style="1" customWidth="1"/>
    <col min="15106" max="15106" width="80.42578125" style="1" customWidth="1"/>
    <col min="15107" max="15107" width="12.42578125" style="1" customWidth="1"/>
    <col min="15108" max="15108" width="15.42578125" style="1" customWidth="1"/>
    <col min="15109" max="15109" width="11.140625" style="1" customWidth="1"/>
    <col min="15110" max="15110" width="14.85546875" style="1" customWidth="1"/>
    <col min="15111" max="15111" width="20.7109375" style="1" customWidth="1"/>
    <col min="15112" max="15360" width="11.42578125" style="1"/>
    <col min="15361" max="15361" width="1.7109375" style="1" customWidth="1"/>
    <col min="15362" max="15362" width="80.42578125" style="1" customWidth="1"/>
    <col min="15363" max="15363" width="12.42578125" style="1" customWidth="1"/>
    <col min="15364" max="15364" width="15.42578125" style="1" customWidth="1"/>
    <col min="15365" max="15365" width="11.140625" style="1" customWidth="1"/>
    <col min="15366" max="15366" width="14.85546875" style="1" customWidth="1"/>
    <col min="15367" max="15367" width="20.7109375" style="1" customWidth="1"/>
    <col min="15368" max="15616" width="11.42578125" style="1"/>
    <col min="15617" max="15617" width="1.7109375" style="1" customWidth="1"/>
    <col min="15618" max="15618" width="80.42578125" style="1" customWidth="1"/>
    <col min="15619" max="15619" width="12.42578125" style="1" customWidth="1"/>
    <col min="15620" max="15620" width="15.42578125" style="1" customWidth="1"/>
    <col min="15621" max="15621" width="11.140625" style="1" customWidth="1"/>
    <col min="15622" max="15622" width="14.85546875" style="1" customWidth="1"/>
    <col min="15623" max="15623" width="20.7109375" style="1" customWidth="1"/>
    <col min="15624" max="15872" width="11.42578125" style="1"/>
    <col min="15873" max="15873" width="1.7109375" style="1" customWidth="1"/>
    <col min="15874" max="15874" width="80.42578125" style="1" customWidth="1"/>
    <col min="15875" max="15875" width="12.42578125" style="1" customWidth="1"/>
    <col min="15876" max="15876" width="15.42578125" style="1" customWidth="1"/>
    <col min="15877" max="15877" width="11.140625" style="1" customWidth="1"/>
    <col min="15878" max="15878" width="14.85546875" style="1" customWidth="1"/>
    <col min="15879" max="15879" width="20.7109375" style="1" customWidth="1"/>
    <col min="15880" max="16128" width="11.42578125" style="1"/>
    <col min="16129" max="16129" width="1.7109375" style="1" customWidth="1"/>
    <col min="16130" max="16130" width="80.42578125" style="1" customWidth="1"/>
    <col min="16131" max="16131" width="12.42578125" style="1" customWidth="1"/>
    <col min="16132" max="16132" width="15.42578125" style="1" customWidth="1"/>
    <col min="16133" max="16133" width="11.140625" style="1" customWidth="1"/>
    <col min="16134" max="16134" width="14.85546875" style="1" customWidth="1"/>
    <col min="16135" max="16135" width="20.7109375" style="1" customWidth="1"/>
    <col min="16136" max="16384" width="11.42578125" style="1"/>
  </cols>
  <sheetData>
    <row r="1" spans="2:7" ht="15.75" thickBot="1" x14ac:dyDescent="0.3"/>
    <row r="2" spans="2:7" ht="55.5" customHeight="1" x14ac:dyDescent="0.25">
      <c r="B2" s="153" t="s">
        <v>382</v>
      </c>
      <c r="C2" s="154"/>
      <c r="D2" s="154"/>
      <c r="E2" s="154"/>
      <c r="F2" s="155"/>
      <c r="G2" s="69"/>
    </row>
    <row r="3" spans="2:7" ht="30.75" customHeight="1" x14ac:dyDescent="0.25">
      <c r="B3" s="151" t="s">
        <v>364</v>
      </c>
      <c r="C3" s="147" t="s">
        <v>365</v>
      </c>
      <c r="D3" s="147" t="s">
        <v>366</v>
      </c>
      <c r="E3" s="145" t="s">
        <v>367</v>
      </c>
      <c r="F3" s="152" t="s">
        <v>368</v>
      </c>
    </row>
    <row r="4" spans="2:7" ht="22.5" customHeight="1" thickBot="1" x14ac:dyDescent="0.3">
      <c r="B4" s="157" t="s">
        <v>373</v>
      </c>
      <c r="C4" s="159">
        <v>43112</v>
      </c>
      <c r="D4" s="159">
        <v>43112</v>
      </c>
      <c r="E4" s="158">
        <v>1</v>
      </c>
      <c r="F4" s="156" t="s">
        <v>372</v>
      </c>
    </row>
    <row r="5" spans="2:7" ht="18.75" x14ac:dyDescent="0.3">
      <c r="B5" s="106"/>
      <c r="C5" s="106"/>
      <c r="D5" s="106"/>
      <c r="E5" s="106"/>
      <c r="F5" s="106"/>
    </row>
    <row r="6" spans="2:7" ht="6.75" customHeight="1" x14ac:dyDescent="0.25"/>
    <row r="7" spans="2:7" ht="25.5" customHeight="1" x14ac:dyDescent="0.25">
      <c r="B7" s="163" t="s">
        <v>233</v>
      </c>
      <c r="C7" s="164" t="s">
        <v>234</v>
      </c>
      <c r="D7" s="164" t="s">
        <v>235</v>
      </c>
      <c r="E7" s="164" t="s">
        <v>236</v>
      </c>
      <c r="F7" s="164" t="s">
        <v>237</v>
      </c>
      <c r="G7" s="165"/>
    </row>
    <row r="8" spans="2:7" ht="15.75" x14ac:dyDescent="0.25">
      <c r="B8" s="166" t="s">
        <v>238</v>
      </c>
      <c r="C8" s="167">
        <f>SUM(C9:C10)</f>
        <v>4</v>
      </c>
      <c r="D8" s="168">
        <v>0.1</v>
      </c>
      <c r="E8" s="167">
        <f>+SUM(E9:E10)</f>
        <v>0</v>
      </c>
      <c r="F8" s="169">
        <f>E8*15%/C8</f>
        <v>0</v>
      </c>
      <c r="G8" s="165"/>
    </row>
    <row r="9" spans="2:7" ht="29.25" x14ac:dyDescent="0.25">
      <c r="B9" s="170" t="s">
        <v>239</v>
      </c>
      <c r="C9" s="171">
        <v>1</v>
      </c>
      <c r="D9" s="172">
        <v>0.05</v>
      </c>
      <c r="E9" s="171">
        <f>COUNTA('Estandares Minimos SST'!D18:D25,'Estandares Minimos SST'!F18:F25)</f>
        <v>0</v>
      </c>
      <c r="F9" s="173">
        <f>+E9*7.5/C9</f>
        <v>0</v>
      </c>
      <c r="G9" s="165"/>
    </row>
    <row r="10" spans="2:7" ht="29.25" x14ac:dyDescent="0.25">
      <c r="B10" s="170" t="s">
        <v>240</v>
      </c>
      <c r="C10" s="171">
        <v>3</v>
      </c>
      <c r="D10" s="172">
        <v>0.05</v>
      </c>
      <c r="E10" s="171">
        <f>COUNTA('Estandares Minimos SST'!D28:D30,'Estandares Minimos SST'!F28:F30)</f>
        <v>0</v>
      </c>
      <c r="F10" s="174">
        <f>+E10*7.5/C10</f>
        <v>0</v>
      </c>
      <c r="G10" s="165"/>
    </row>
    <row r="11" spans="2:7" ht="30" x14ac:dyDescent="0.25">
      <c r="B11" s="175" t="s">
        <v>241</v>
      </c>
      <c r="C11" s="167">
        <f>+SUM(C12:C22)</f>
        <v>11</v>
      </c>
      <c r="D11" s="168">
        <v>0.15</v>
      </c>
      <c r="E11" s="167">
        <f>SUM(E12:E22)</f>
        <v>0</v>
      </c>
      <c r="F11" s="167">
        <f>+E11*15%/C11</f>
        <v>0</v>
      </c>
      <c r="G11" s="165"/>
    </row>
    <row r="12" spans="2:7" x14ac:dyDescent="0.25">
      <c r="B12" s="170" t="s">
        <v>242</v>
      </c>
      <c r="C12" s="171">
        <v>1</v>
      </c>
      <c r="D12" s="172">
        <v>0.01</v>
      </c>
      <c r="E12" s="171">
        <f>COUNTA('Estandares Minimos SST'!D34,'Estandares Minimos SST'!F34)</f>
        <v>0</v>
      </c>
      <c r="F12" s="174">
        <f>+E12*1/C12</f>
        <v>0</v>
      </c>
      <c r="G12" s="165"/>
    </row>
    <row r="13" spans="2:7" ht="29.25" x14ac:dyDescent="0.25">
      <c r="B13" s="170" t="s">
        <v>243</v>
      </c>
      <c r="C13" s="171">
        <v>1</v>
      </c>
      <c r="D13" s="172">
        <v>0.01</v>
      </c>
      <c r="E13" s="171">
        <f>COUNTA('Estandares Minimos SST'!D37,'Estandares Minimos SST'!F37)</f>
        <v>0</v>
      </c>
      <c r="F13" s="174">
        <f>+E13*1/C13</f>
        <v>0</v>
      </c>
      <c r="G13" s="165"/>
    </row>
    <row r="14" spans="2:7" ht="29.25" x14ac:dyDescent="0.25">
      <c r="B14" s="170" t="s">
        <v>244</v>
      </c>
      <c r="C14" s="171">
        <v>1</v>
      </c>
      <c r="D14" s="172">
        <v>0.01</v>
      </c>
      <c r="E14" s="171">
        <f>COUNTA('Estandares Minimos SST'!D40,'Estandares Minimos SST'!F40)</f>
        <v>0</v>
      </c>
      <c r="F14" s="174">
        <f>+E14*1/C14</f>
        <v>0</v>
      </c>
      <c r="G14" s="165"/>
    </row>
    <row r="15" spans="2:7" x14ac:dyDescent="0.25">
      <c r="B15" s="170" t="s">
        <v>245</v>
      </c>
      <c r="C15" s="171">
        <v>1</v>
      </c>
      <c r="D15" s="172">
        <v>0.02</v>
      </c>
      <c r="E15" s="171">
        <f>COUNTA('Estandares Minimos SST'!D43,'Estandares Minimos SST'!F43)</f>
        <v>0</v>
      </c>
      <c r="F15" s="174">
        <f>+E15*2/C15</f>
        <v>0</v>
      </c>
      <c r="G15" s="165"/>
    </row>
    <row r="16" spans="2:7" x14ac:dyDescent="0.25">
      <c r="B16" s="170" t="s">
        <v>246</v>
      </c>
      <c r="C16" s="171">
        <v>1</v>
      </c>
      <c r="D16" s="172">
        <v>0.02</v>
      </c>
      <c r="E16" s="171">
        <f>COUNTA('Estandares Minimos SST'!D46,'Estandares Minimos SST'!F46)</f>
        <v>0</v>
      </c>
      <c r="F16" s="174">
        <f>+E16*2/C16</f>
        <v>0</v>
      </c>
      <c r="G16" s="165"/>
    </row>
    <row r="17" spans="2:7" x14ac:dyDescent="0.25">
      <c r="B17" s="170" t="s">
        <v>247</v>
      </c>
      <c r="C17" s="171">
        <v>1</v>
      </c>
      <c r="D17" s="172">
        <v>0.01</v>
      </c>
      <c r="E17" s="171">
        <f>COUNTA('Estandares Minimos SST'!D49,'Estandares Minimos SST'!F49)</f>
        <v>0</v>
      </c>
      <c r="F17" s="174">
        <f>+E17*1/C17</f>
        <v>0</v>
      </c>
      <c r="G17" s="165"/>
    </row>
    <row r="18" spans="2:7" ht="29.25" x14ac:dyDescent="0.25">
      <c r="B18" s="170" t="s">
        <v>248</v>
      </c>
      <c r="C18" s="171">
        <v>1</v>
      </c>
      <c r="D18" s="172">
        <v>0.02</v>
      </c>
      <c r="E18" s="171">
        <f>COUNTA('Estandares Minimos SST'!D52,'Estandares Minimos SST'!F52)</f>
        <v>0</v>
      </c>
      <c r="F18" s="174">
        <f>+E18*2/C18</f>
        <v>0</v>
      </c>
      <c r="G18" s="165"/>
    </row>
    <row r="19" spans="2:7" x14ac:dyDescent="0.25">
      <c r="B19" s="170" t="s">
        <v>249</v>
      </c>
      <c r="C19" s="171">
        <v>1</v>
      </c>
      <c r="D19" s="176">
        <v>0.01</v>
      </c>
      <c r="E19" s="171">
        <f>COUNTA('Estandares Minimos SST'!D55,'Estandares Minimos SST'!F55)</f>
        <v>0</v>
      </c>
      <c r="F19" s="174">
        <f>+E19*2/C19</f>
        <v>0</v>
      </c>
      <c r="G19" s="165"/>
    </row>
    <row r="20" spans="2:7" x14ac:dyDescent="0.25">
      <c r="B20" s="170" t="s">
        <v>250</v>
      </c>
      <c r="C20" s="171">
        <v>1</v>
      </c>
      <c r="D20" s="172">
        <v>0.01</v>
      </c>
      <c r="E20" s="171">
        <f>COUNTA('Estandares Minimos SST'!D58,'Estandares Minimos SST'!F58)</f>
        <v>0</v>
      </c>
      <c r="F20" s="174">
        <f>+E20*1/C20</f>
        <v>0</v>
      </c>
      <c r="G20" s="165"/>
    </row>
    <row r="21" spans="2:7" x14ac:dyDescent="0.25">
      <c r="B21" s="170" t="s">
        <v>251</v>
      </c>
      <c r="C21" s="171">
        <v>1</v>
      </c>
      <c r="D21" s="172">
        <v>0.02</v>
      </c>
      <c r="E21" s="171">
        <f>COUNTA('Estandares Minimos SST'!D61,'Estandares Minimos SST'!F61)</f>
        <v>0</v>
      </c>
      <c r="F21" s="174">
        <f>+E21*2/C21</f>
        <v>0</v>
      </c>
      <c r="G21" s="165"/>
    </row>
    <row r="22" spans="2:7" x14ac:dyDescent="0.25">
      <c r="B22" s="170" t="s">
        <v>252</v>
      </c>
      <c r="C22" s="171">
        <v>1</v>
      </c>
      <c r="D22" s="172">
        <v>0.01</v>
      </c>
      <c r="E22" s="171">
        <f>COUNTA('Estandares Minimos SST'!D64,'Estandares Minimos SST'!F64)</f>
        <v>0</v>
      </c>
      <c r="F22" s="174">
        <f>+E22*1/C22</f>
        <v>0</v>
      </c>
      <c r="G22" s="165"/>
    </row>
    <row r="23" spans="2:7" ht="26.25" customHeight="1" x14ac:dyDescent="0.25">
      <c r="B23" s="70" t="s">
        <v>253</v>
      </c>
      <c r="C23" s="70" t="s">
        <v>234</v>
      </c>
      <c r="D23" s="70" t="s">
        <v>254</v>
      </c>
      <c r="E23" s="70" t="s">
        <v>236</v>
      </c>
      <c r="F23" s="164" t="s">
        <v>237</v>
      </c>
      <c r="G23" s="165"/>
    </row>
    <row r="24" spans="2:7" ht="15.75" x14ac:dyDescent="0.25">
      <c r="B24" s="175" t="s">
        <v>255</v>
      </c>
      <c r="C24" s="167">
        <f>SUM(C25:C27)</f>
        <v>18</v>
      </c>
      <c r="D24" s="168">
        <v>0.2</v>
      </c>
      <c r="E24" s="167">
        <f>SUM(E25:E27)</f>
        <v>0</v>
      </c>
      <c r="F24" s="167">
        <f>+E24*205/C24</f>
        <v>0</v>
      </c>
      <c r="G24" s="165"/>
    </row>
    <row r="25" spans="2:7" x14ac:dyDescent="0.25">
      <c r="B25" s="170" t="s">
        <v>256</v>
      </c>
      <c r="C25" s="171">
        <v>9</v>
      </c>
      <c r="D25" s="172">
        <v>7.0000000000000007E-2</v>
      </c>
      <c r="E25" s="171">
        <f>COUNTA('Estandares Minimos SST'!D69:D77,'Estandares Minimos SST'!F69:F77)</f>
        <v>0</v>
      </c>
      <c r="F25" s="174">
        <f>+E25*7/C25</f>
        <v>0</v>
      </c>
      <c r="G25" s="165"/>
    </row>
    <row r="26" spans="2:7" ht="30" customHeight="1" x14ac:dyDescent="0.25">
      <c r="B26" s="177" t="s">
        <v>257</v>
      </c>
      <c r="C26" s="171">
        <v>3</v>
      </c>
      <c r="D26" s="178">
        <v>7.0000000000000007E-2</v>
      </c>
      <c r="E26" s="171">
        <f>COUNTA('Estandares Minimos SST'!D80:D82,'Estandares Minimos SST'!F80:F82)</f>
        <v>0</v>
      </c>
      <c r="F26" s="171">
        <f>+E26*7/C26</f>
        <v>0</v>
      </c>
      <c r="G26" s="165"/>
    </row>
    <row r="27" spans="2:7" ht="29.25" x14ac:dyDescent="0.25">
      <c r="B27" s="170" t="s">
        <v>258</v>
      </c>
      <c r="C27" s="171">
        <v>6</v>
      </c>
      <c r="D27" s="172">
        <v>0.06</v>
      </c>
      <c r="E27" s="171">
        <f>COUNTA('Estandares Minimos SST'!D85:D90,'Estandares Minimos SST'!F85:F90)</f>
        <v>0</v>
      </c>
      <c r="F27" s="174">
        <f>+E27*6/C27</f>
        <v>0</v>
      </c>
      <c r="G27" s="165"/>
    </row>
    <row r="28" spans="2:7" ht="15.75" x14ac:dyDescent="0.25">
      <c r="B28" s="175" t="s">
        <v>259</v>
      </c>
      <c r="C28" s="167">
        <f>SUM(C29:C30)</f>
        <v>10</v>
      </c>
      <c r="D28" s="168">
        <v>0.3</v>
      </c>
      <c r="E28" s="167">
        <f>SUM(E29:E30)</f>
        <v>0</v>
      </c>
      <c r="F28" s="167">
        <f>+E28*30%/C28</f>
        <v>0</v>
      </c>
      <c r="G28" s="165"/>
    </row>
    <row r="29" spans="2:7" ht="29.25" x14ac:dyDescent="0.25">
      <c r="B29" s="170" t="s">
        <v>260</v>
      </c>
      <c r="C29" s="171">
        <v>4</v>
      </c>
      <c r="D29" s="178">
        <v>0.15</v>
      </c>
      <c r="E29" s="171">
        <f>COUNTA('Estandares Minimos SST'!D94:D97,'Estandares Minimos SST'!F94:F97)</f>
        <v>0</v>
      </c>
      <c r="F29" s="171">
        <f>+E29*15/C29</f>
        <v>0</v>
      </c>
      <c r="G29" s="165"/>
    </row>
    <row r="30" spans="2:7" ht="29.25" x14ac:dyDescent="0.25">
      <c r="B30" s="170" t="s">
        <v>261</v>
      </c>
      <c r="C30" s="171">
        <v>6</v>
      </c>
      <c r="D30" s="172">
        <v>0.15</v>
      </c>
      <c r="E30" s="171">
        <f>COUNTA('Estandares Minimos SST'!D100:D105,'Estandares Minimos SST'!F100:F105)</f>
        <v>0</v>
      </c>
      <c r="F30" s="174">
        <f>+E30*15/C30</f>
        <v>0</v>
      </c>
      <c r="G30" s="165"/>
    </row>
    <row r="31" spans="2:7" ht="15.75" x14ac:dyDescent="0.25">
      <c r="B31" s="175" t="s">
        <v>262</v>
      </c>
      <c r="C31" s="167">
        <f>SUM(C32)</f>
        <v>2</v>
      </c>
      <c r="D31" s="168">
        <v>0.1</v>
      </c>
      <c r="E31" s="167">
        <f>+E32</f>
        <v>0</v>
      </c>
      <c r="F31" s="167">
        <f>+E31*10%/2</f>
        <v>0</v>
      </c>
      <c r="G31" s="165"/>
    </row>
    <row r="32" spans="2:7" ht="29.25" x14ac:dyDescent="0.25">
      <c r="B32" s="170" t="s">
        <v>263</v>
      </c>
      <c r="C32" s="171">
        <v>2</v>
      </c>
      <c r="D32" s="178">
        <v>0.1</v>
      </c>
      <c r="E32" s="171">
        <f>COUNTA('Estandares Minimos SST'!D109:D110,'Estandares Minimos SST'!F109:F110)</f>
        <v>0</v>
      </c>
      <c r="F32" s="171">
        <f>+E32*10/C32</f>
        <v>0</v>
      </c>
      <c r="G32" s="165"/>
    </row>
    <row r="33" spans="2:7" ht="27.75" customHeight="1" x14ac:dyDescent="0.25">
      <c r="B33" s="70" t="s">
        <v>264</v>
      </c>
      <c r="C33" s="70" t="s">
        <v>234</v>
      </c>
      <c r="D33" s="70" t="s">
        <v>254</v>
      </c>
      <c r="E33" s="70" t="s">
        <v>236</v>
      </c>
      <c r="F33" s="164" t="s">
        <v>237</v>
      </c>
      <c r="G33" s="165"/>
    </row>
    <row r="34" spans="2:7" ht="30" x14ac:dyDescent="0.25">
      <c r="B34" s="175" t="s">
        <v>265</v>
      </c>
      <c r="C34" s="167">
        <f>+C35</f>
        <v>3</v>
      </c>
      <c r="D34" s="168">
        <v>0.05</v>
      </c>
      <c r="E34" s="167">
        <f>SUM(E35)</f>
        <v>0</v>
      </c>
      <c r="F34" s="167">
        <f>+E34*5%/3</f>
        <v>0</v>
      </c>
      <c r="G34" s="165"/>
    </row>
    <row r="35" spans="2:7" x14ac:dyDescent="0.25">
      <c r="B35" s="170" t="s">
        <v>266</v>
      </c>
      <c r="C35" s="171">
        <v>3</v>
      </c>
      <c r="D35" s="172">
        <v>0.05</v>
      </c>
      <c r="E35" s="171">
        <f>COUNTA('Estandares Minimos SST'!D115:D117,'Estandares Minimos SST'!F115:F117)</f>
        <v>0</v>
      </c>
      <c r="F35" s="174">
        <f>+E35*5/C35</f>
        <v>0</v>
      </c>
      <c r="G35" s="165"/>
    </row>
    <row r="36" spans="2:7" ht="27.75" customHeight="1" x14ac:dyDescent="0.25">
      <c r="B36" s="70" t="s">
        <v>267</v>
      </c>
      <c r="C36" s="70" t="s">
        <v>234</v>
      </c>
      <c r="D36" s="70" t="s">
        <v>254</v>
      </c>
      <c r="E36" s="70" t="s">
        <v>236</v>
      </c>
      <c r="F36" s="164" t="s">
        <v>237</v>
      </c>
      <c r="G36" s="165"/>
    </row>
    <row r="37" spans="2:7" ht="15.75" x14ac:dyDescent="0.25">
      <c r="B37" s="166" t="s">
        <v>268</v>
      </c>
      <c r="C37" s="167">
        <f>SUM(C38)</f>
        <v>4</v>
      </c>
      <c r="D37" s="168">
        <v>0.1</v>
      </c>
      <c r="E37" s="167">
        <f>SUM(E38)</f>
        <v>0</v>
      </c>
      <c r="F37" s="167">
        <f>+E37*10%/C37</f>
        <v>0</v>
      </c>
      <c r="G37" s="165"/>
    </row>
    <row r="38" spans="2:7" ht="29.25" x14ac:dyDescent="0.25">
      <c r="B38" s="170" t="s">
        <v>269</v>
      </c>
      <c r="C38" s="171">
        <v>4</v>
      </c>
      <c r="D38" s="178">
        <v>0.1</v>
      </c>
      <c r="E38" s="171">
        <f>COUNTA('Estandares Minimos SST'!D122:D125,'Estandares Minimos SST'!F122:F125)</f>
        <v>0</v>
      </c>
      <c r="F38" s="171">
        <f>+E38*10/C38</f>
        <v>0</v>
      </c>
      <c r="G38" s="165"/>
    </row>
    <row r="39" spans="2:7" s="4" customFormat="1" x14ac:dyDescent="0.25">
      <c r="B39" s="179"/>
      <c r="C39" s="180"/>
      <c r="D39" s="181"/>
      <c r="E39" s="180"/>
      <c r="F39" s="182"/>
      <c r="G39" s="183"/>
    </row>
    <row r="40" spans="2:7" ht="34.5" customHeight="1" x14ac:dyDescent="0.25">
      <c r="B40" s="184"/>
      <c r="C40" s="185" t="s">
        <v>234</v>
      </c>
      <c r="D40" s="185" t="s">
        <v>254</v>
      </c>
      <c r="E40" s="185" t="s">
        <v>236</v>
      </c>
      <c r="F40" s="191" t="s">
        <v>237</v>
      </c>
      <c r="G40" s="185" t="s">
        <v>270</v>
      </c>
    </row>
    <row r="41" spans="2:7" ht="36" customHeight="1" x14ac:dyDescent="0.25">
      <c r="B41" s="186" t="s">
        <v>271</v>
      </c>
      <c r="C41" s="187">
        <f>SUM(C37,C34,C31,C28,C24,C11,C8)</f>
        <v>52</v>
      </c>
      <c r="D41" s="188">
        <f>SUM(D37,D34,D31,D28,D24,D11,D8)</f>
        <v>1</v>
      </c>
      <c r="E41" s="187">
        <f>SUM(E37,E34,E31,E28,E24,E11,E8)</f>
        <v>0</v>
      </c>
      <c r="F41" s="189">
        <v>60</v>
      </c>
      <c r="G41" s="190" t="str">
        <f>IF(F41&lt;=60,"CRITICO",IF(F41&lt;81,"MODERADAMENTE CRITICO",IF(F41&gt;=81,"ACEPTABLE")))</f>
        <v>CRITICO</v>
      </c>
    </row>
  </sheetData>
  <mergeCells count="2">
    <mergeCell ref="B5:F5"/>
    <mergeCell ref="B2:F2"/>
  </mergeCells>
  <conditionalFormatting sqref="G41">
    <cfRule type="containsText" dxfId="3" priority="1" operator="containsText" text="aceptable">
      <formula>NOT(ISERROR(SEARCH("aceptable",G41)))</formula>
    </cfRule>
    <cfRule type="containsText" dxfId="2" priority="3" operator="containsText" text="moderadamente critico">
      <formula>NOT(ISERROR(SEARCH("moderadamente critico",G41)))</formula>
    </cfRule>
    <cfRule type="containsText" dxfId="1" priority="4" operator="containsText" text="critico">
      <formula>NOT(ISERROR(SEARCH("critico",G41)))</formula>
    </cfRule>
  </conditionalFormatting>
  <conditionalFormatting sqref="F42">
    <cfRule type="containsText" dxfId="0" priority="2" operator="containsText" text="moderadamente critico">
      <formula>NOT(ISERROR(SEARCH("moderadamente critico",F42)))</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136"/>
  <sheetViews>
    <sheetView workbookViewId="0">
      <selection activeCell="B4" sqref="B4"/>
    </sheetView>
  </sheetViews>
  <sheetFormatPr baseColWidth="10" defaultColWidth="9.140625" defaultRowHeight="15" x14ac:dyDescent="0.25"/>
  <cols>
    <col min="1" max="1" width="5.7109375" style="1" customWidth="1"/>
    <col min="2" max="2" width="86.28515625" style="1" customWidth="1"/>
    <col min="3" max="3" width="3.42578125" style="1" customWidth="1"/>
    <col min="4" max="4" width="4.42578125" style="1" customWidth="1"/>
    <col min="5" max="5" width="3.42578125" style="1" customWidth="1"/>
    <col min="6" max="6" width="4.140625" style="1" customWidth="1"/>
    <col min="7" max="7" width="24.42578125" style="1" customWidth="1"/>
    <col min="8" max="8" width="78.7109375" style="1" customWidth="1"/>
    <col min="9" max="256" width="9.140625" style="1"/>
    <col min="257" max="257" width="5.7109375" style="1" customWidth="1"/>
    <col min="258" max="258" width="86.28515625" style="1" customWidth="1"/>
    <col min="259" max="259" width="3.42578125" style="1" customWidth="1"/>
    <col min="260" max="260" width="4.42578125" style="1" customWidth="1"/>
    <col min="261" max="261" width="3.42578125" style="1" customWidth="1"/>
    <col min="262" max="262" width="4.140625" style="1" customWidth="1"/>
    <col min="263" max="263" width="24.42578125" style="1" customWidth="1"/>
    <col min="264" max="264" width="78.7109375" style="1" customWidth="1"/>
    <col min="265" max="512" width="9.140625" style="1"/>
    <col min="513" max="513" width="5.7109375" style="1" customWidth="1"/>
    <col min="514" max="514" width="86.28515625" style="1" customWidth="1"/>
    <col min="515" max="515" width="3.42578125" style="1" customWidth="1"/>
    <col min="516" max="516" width="4.42578125" style="1" customWidth="1"/>
    <col min="517" max="517" width="3.42578125" style="1" customWidth="1"/>
    <col min="518" max="518" width="4.140625" style="1" customWidth="1"/>
    <col min="519" max="519" width="24.42578125" style="1" customWidth="1"/>
    <col min="520" max="520" width="78.7109375" style="1" customWidth="1"/>
    <col min="521" max="768" width="9.140625" style="1"/>
    <col min="769" max="769" width="5.7109375" style="1" customWidth="1"/>
    <col min="770" max="770" width="86.28515625" style="1" customWidth="1"/>
    <col min="771" max="771" width="3.42578125" style="1" customWidth="1"/>
    <col min="772" max="772" width="4.42578125" style="1" customWidth="1"/>
    <col min="773" max="773" width="3.42578125" style="1" customWidth="1"/>
    <col min="774" max="774" width="4.140625" style="1" customWidth="1"/>
    <col min="775" max="775" width="24.42578125" style="1" customWidth="1"/>
    <col min="776" max="776" width="78.7109375" style="1" customWidth="1"/>
    <col min="777" max="1024" width="9.140625" style="1"/>
    <col min="1025" max="1025" width="5.7109375" style="1" customWidth="1"/>
    <col min="1026" max="1026" width="86.28515625" style="1" customWidth="1"/>
    <col min="1027" max="1027" width="3.42578125" style="1" customWidth="1"/>
    <col min="1028" max="1028" width="4.42578125" style="1" customWidth="1"/>
    <col min="1029" max="1029" width="3.42578125" style="1" customWidth="1"/>
    <col min="1030" max="1030" width="4.140625" style="1" customWidth="1"/>
    <col min="1031" max="1031" width="24.42578125" style="1" customWidth="1"/>
    <col min="1032" max="1032" width="78.7109375" style="1" customWidth="1"/>
    <col min="1033" max="1280" width="9.140625" style="1"/>
    <col min="1281" max="1281" width="5.7109375" style="1" customWidth="1"/>
    <col min="1282" max="1282" width="86.28515625" style="1" customWidth="1"/>
    <col min="1283" max="1283" width="3.42578125" style="1" customWidth="1"/>
    <col min="1284" max="1284" width="4.42578125" style="1" customWidth="1"/>
    <col min="1285" max="1285" width="3.42578125" style="1" customWidth="1"/>
    <col min="1286" max="1286" width="4.140625" style="1" customWidth="1"/>
    <col min="1287" max="1287" width="24.42578125" style="1" customWidth="1"/>
    <col min="1288" max="1288" width="78.7109375" style="1" customWidth="1"/>
    <col min="1289" max="1536" width="9.140625" style="1"/>
    <col min="1537" max="1537" width="5.7109375" style="1" customWidth="1"/>
    <col min="1538" max="1538" width="86.28515625" style="1" customWidth="1"/>
    <col min="1539" max="1539" width="3.42578125" style="1" customWidth="1"/>
    <col min="1540" max="1540" width="4.42578125" style="1" customWidth="1"/>
    <col min="1541" max="1541" width="3.42578125" style="1" customWidth="1"/>
    <col min="1542" max="1542" width="4.140625" style="1" customWidth="1"/>
    <col min="1543" max="1543" width="24.42578125" style="1" customWidth="1"/>
    <col min="1544" max="1544" width="78.7109375" style="1" customWidth="1"/>
    <col min="1545" max="1792" width="9.140625" style="1"/>
    <col min="1793" max="1793" width="5.7109375" style="1" customWidth="1"/>
    <col min="1794" max="1794" width="86.28515625" style="1" customWidth="1"/>
    <col min="1795" max="1795" width="3.42578125" style="1" customWidth="1"/>
    <col min="1796" max="1796" width="4.42578125" style="1" customWidth="1"/>
    <col min="1797" max="1797" width="3.42578125" style="1" customWidth="1"/>
    <col min="1798" max="1798" width="4.140625" style="1" customWidth="1"/>
    <col min="1799" max="1799" width="24.42578125" style="1" customWidth="1"/>
    <col min="1800" max="1800" width="78.7109375" style="1" customWidth="1"/>
    <col min="1801" max="2048" width="9.140625" style="1"/>
    <col min="2049" max="2049" width="5.7109375" style="1" customWidth="1"/>
    <col min="2050" max="2050" width="86.28515625" style="1" customWidth="1"/>
    <col min="2051" max="2051" width="3.42578125" style="1" customWidth="1"/>
    <col min="2052" max="2052" width="4.42578125" style="1" customWidth="1"/>
    <col min="2053" max="2053" width="3.42578125" style="1" customWidth="1"/>
    <col min="2054" max="2054" width="4.140625" style="1" customWidth="1"/>
    <col min="2055" max="2055" width="24.42578125" style="1" customWidth="1"/>
    <col min="2056" max="2056" width="78.7109375" style="1" customWidth="1"/>
    <col min="2057" max="2304" width="9.140625" style="1"/>
    <col min="2305" max="2305" width="5.7109375" style="1" customWidth="1"/>
    <col min="2306" max="2306" width="86.28515625" style="1" customWidth="1"/>
    <col min="2307" max="2307" width="3.42578125" style="1" customWidth="1"/>
    <col min="2308" max="2308" width="4.42578125" style="1" customWidth="1"/>
    <col min="2309" max="2309" width="3.42578125" style="1" customWidth="1"/>
    <col min="2310" max="2310" width="4.140625" style="1" customWidth="1"/>
    <col min="2311" max="2311" width="24.42578125" style="1" customWidth="1"/>
    <col min="2312" max="2312" width="78.7109375" style="1" customWidth="1"/>
    <col min="2313" max="2560" width="9.140625" style="1"/>
    <col min="2561" max="2561" width="5.7109375" style="1" customWidth="1"/>
    <col min="2562" max="2562" width="86.28515625" style="1" customWidth="1"/>
    <col min="2563" max="2563" width="3.42578125" style="1" customWidth="1"/>
    <col min="2564" max="2564" width="4.42578125" style="1" customWidth="1"/>
    <col min="2565" max="2565" width="3.42578125" style="1" customWidth="1"/>
    <col min="2566" max="2566" width="4.140625" style="1" customWidth="1"/>
    <col min="2567" max="2567" width="24.42578125" style="1" customWidth="1"/>
    <col min="2568" max="2568" width="78.7109375" style="1" customWidth="1"/>
    <col min="2569" max="2816" width="9.140625" style="1"/>
    <col min="2817" max="2817" width="5.7109375" style="1" customWidth="1"/>
    <col min="2818" max="2818" width="86.28515625" style="1" customWidth="1"/>
    <col min="2819" max="2819" width="3.42578125" style="1" customWidth="1"/>
    <col min="2820" max="2820" width="4.42578125" style="1" customWidth="1"/>
    <col min="2821" max="2821" width="3.42578125" style="1" customWidth="1"/>
    <col min="2822" max="2822" width="4.140625" style="1" customWidth="1"/>
    <col min="2823" max="2823" width="24.42578125" style="1" customWidth="1"/>
    <col min="2824" max="2824" width="78.7109375" style="1" customWidth="1"/>
    <col min="2825" max="3072" width="9.140625" style="1"/>
    <col min="3073" max="3073" width="5.7109375" style="1" customWidth="1"/>
    <col min="3074" max="3074" width="86.28515625" style="1" customWidth="1"/>
    <col min="3075" max="3075" width="3.42578125" style="1" customWidth="1"/>
    <col min="3076" max="3076" width="4.42578125" style="1" customWidth="1"/>
    <col min="3077" max="3077" width="3.42578125" style="1" customWidth="1"/>
    <col min="3078" max="3078" width="4.140625" style="1" customWidth="1"/>
    <col min="3079" max="3079" width="24.42578125" style="1" customWidth="1"/>
    <col min="3080" max="3080" width="78.7109375" style="1" customWidth="1"/>
    <col min="3081" max="3328" width="9.140625" style="1"/>
    <col min="3329" max="3329" width="5.7109375" style="1" customWidth="1"/>
    <col min="3330" max="3330" width="86.28515625" style="1" customWidth="1"/>
    <col min="3331" max="3331" width="3.42578125" style="1" customWidth="1"/>
    <col min="3332" max="3332" width="4.42578125" style="1" customWidth="1"/>
    <col min="3333" max="3333" width="3.42578125" style="1" customWidth="1"/>
    <col min="3334" max="3334" width="4.140625" style="1" customWidth="1"/>
    <col min="3335" max="3335" width="24.42578125" style="1" customWidth="1"/>
    <col min="3336" max="3336" width="78.7109375" style="1" customWidth="1"/>
    <col min="3337" max="3584" width="9.140625" style="1"/>
    <col min="3585" max="3585" width="5.7109375" style="1" customWidth="1"/>
    <col min="3586" max="3586" width="86.28515625" style="1" customWidth="1"/>
    <col min="3587" max="3587" width="3.42578125" style="1" customWidth="1"/>
    <col min="3588" max="3588" width="4.42578125" style="1" customWidth="1"/>
    <col min="3589" max="3589" width="3.42578125" style="1" customWidth="1"/>
    <col min="3590" max="3590" width="4.140625" style="1" customWidth="1"/>
    <col min="3591" max="3591" width="24.42578125" style="1" customWidth="1"/>
    <col min="3592" max="3592" width="78.7109375" style="1" customWidth="1"/>
    <col min="3593" max="3840" width="9.140625" style="1"/>
    <col min="3841" max="3841" width="5.7109375" style="1" customWidth="1"/>
    <col min="3842" max="3842" width="86.28515625" style="1" customWidth="1"/>
    <col min="3843" max="3843" width="3.42578125" style="1" customWidth="1"/>
    <col min="3844" max="3844" width="4.42578125" style="1" customWidth="1"/>
    <col min="3845" max="3845" width="3.42578125" style="1" customWidth="1"/>
    <col min="3846" max="3846" width="4.140625" style="1" customWidth="1"/>
    <col min="3847" max="3847" width="24.42578125" style="1" customWidth="1"/>
    <col min="3848" max="3848" width="78.7109375" style="1" customWidth="1"/>
    <col min="3849" max="4096" width="9.140625" style="1"/>
    <col min="4097" max="4097" width="5.7109375" style="1" customWidth="1"/>
    <col min="4098" max="4098" width="86.28515625" style="1" customWidth="1"/>
    <col min="4099" max="4099" width="3.42578125" style="1" customWidth="1"/>
    <col min="4100" max="4100" width="4.42578125" style="1" customWidth="1"/>
    <col min="4101" max="4101" width="3.42578125" style="1" customWidth="1"/>
    <col min="4102" max="4102" width="4.140625" style="1" customWidth="1"/>
    <col min="4103" max="4103" width="24.42578125" style="1" customWidth="1"/>
    <col min="4104" max="4104" width="78.7109375" style="1" customWidth="1"/>
    <col min="4105" max="4352" width="9.140625" style="1"/>
    <col min="4353" max="4353" width="5.7109375" style="1" customWidth="1"/>
    <col min="4354" max="4354" width="86.28515625" style="1" customWidth="1"/>
    <col min="4355" max="4355" width="3.42578125" style="1" customWidth="1"/>
    <col min="4356" max="4356" width="4.42578125" style="1" customWidth="1"/>
    <col min="4357" max="4357" width="3.42578125" style="1" customWidth="1"/>
    <col min="4358" max="4358" width="4.140625" style="1" customWidth="1"/>
    <col min="4359" max="4359" width="24.42578125" style="1" customWidth="1"/>
    <col min="4360" max="4360" width="78.7109375" style="1" customWidth="1"/>
    <col min="4361" max="4608" width="9.140625" style="1"/>
    <col min="4609" max="4609" width="5.7109375" style="1" customWidth="1"/>
    <col min="4610" max="4610" width="86.28515625" style="1" customWidth="1"/>
    <col min="4611" max="4611" width="3.42578125" style="1" customWidth="1"/>
    <col min="4612" max="4612" width="4.42578125" style="1" customWidth="1"/>
    <col min="4613" max="4613" width="3.42578125" style="1" customWidth="1"/>
    <col min="4614" max="4614" width="4.140625" style="1" customWidth="1"/>
    <col min="4615" max="4615" width="24.42578125" style="1" customWidth="1"/>
    <col min="4616" max="4616" width="78.7109375" style="1" customWidth="1"/>
    <col min="4617" max="4864" width="9.140625" style="1"/>
    <col min="4865" max="4865" width="5.7109375" style="1" customWidth="1"/>
    <col min="4866" max="4866" width="86.28515625" style="1" customWidth="1"/>
    <col min="4867" max="4867" width="3.42578125" style="1" customWidth="1"/>
    <col min="4868" max="4868" width="4.42578125" style="1" customWidth="1"/>
    <col min="4869" max="4869" width="3.42578125" style="1" customWidth="1"/>
    <col min="4870" max="4870" width="4.140625" style="1" customWidth="1"/>
    <col min="4871" max="4871" width="24.42578125" style="1" customWidth="1"/>
    <col min="4872" max="4872" width="78.7109375" style="1" customWidth="1"/>
    <col min="4873" max="5120" width="9.140625" style="1"/>
    <col min="5121" max="5121" width="5.7109375" style="1" customWidth="1"/>
    <col min="5122" max="5122" width="86.28515625" style="1" customWidth="1"/>
    <col min="5123" max="5123" width="3.42578125" style="1" customWidth="1"/>
    <col min="5124" max="5124" width="4.42578125" style="1" customWidth="1"/>
    <col min="5125" max="5125" width="3.42578125" style="1" customWidth="1"/>
    <col min="5126" max="5126" width="4.140625" style="1" customWidth="1"/>
    <col min="5127" max="5127" width="24.42578125" style="1" customWidth="1"/>
    <col min="5128" max="5128" width="78.7109375" style="1" customWidth="1"/>
    <col min="5129" max="5376" width="9.140625" style="1"/>
    <col min="5377" max="5377" width="5.7109375" style="1" customWidth="1"/>
    <col min="5378" max="5378" width="86.28515625" style="1" customWidth="1"/>
    <col min="5379" max="5379" width="3.42578125" style="1" customWidth="1"/>
    <col min="5380" max="5380" width="4.42578125" style="1" customWidth="1"/>
    <col min="5381" max="5381" width="3.42578125" style="1" customWidth="1"/>
    <col min="5382" max="5382" width="4.140625" style="1" customWidth="1"/>
    <col min="5383" max="5383" width="24.42578125" style="1" customWidth="1"/>
    <col min="5384" max="5384" width="78.7109375" style="1" customWidth="1"/>
    <col min="5385" max="5632" width="9.140625" style="1"/>
    <col min="5633" max="5633" width="5.7109375" style="1" customWidth="1"/>
    <col min="5634" max="5634" width="86.28515625" style="1" customWidth="1"/>
    <col min="5635" max="5635" width="3.42578125" style="1" customWidth="1"/>
    <col min="5636" max="5636" width="4.42578125" style="1" customWidth="1"/>
    <col min="5637" max="5637" width="3.42578125" style="1" customWidth="1"/>
    <col min="5638" max="5638" width="4.140625" style="1" customWidth="1"/>
    <col min="5639" max="5639" width="24.42578125" style="1" customWidth="1"/>
    <col min="5640" max="5640" width="78.7109375" style="1" customWidth="1"/>
    <col min="5641" max="5888" width="9.140625" style="1"/>
    <col min="5889" max="5889" width="5.7109375" style="1" customWidth="1"/>
    <col min="5890" max="5890" width="86.28515625" style="1" customWidth="1"/>
    <col min="5891" max="5891" width="3.42578125" style="1" customWidth="1"/>
    <col min="5892" max="5892" width="4.42578125" style="1" customWidth="1"/>
    <col min="5893" max="5893" width="3.42578125" style="1" customWidth="1"/>
    <col min="5894" max="5894" width="4.140625" style="1" customWidth="1"/>
    <col min="5895" max="5895" width="24.42578125" style="1" customWidth="1"/>
    <col min="5896" max="5896" width="78.7109375" style="1" customWidth="1"/>
    <col min="5897" max="6144" width="9.140625" style="1"/>
    <col min="6145" max="6145" width="5.7109375" style="1" customWidth="1"/>
    <col min="6146" max="6146" width="86.28515625" style="1" customWidth="1"/>
    <col min="6147" max="6147" width="3.42578125" style="1" customWidth="1"/>
    <col min="6148" max="6148" width="4.42578125" style="1" customWidth="1"/>
    <col min="6149" max="6149" width="3.42578125" style="1" customWidth="1"/>
    <col min="6150" max="6150" width="4.140625" style="1" customWidth="1"/>
    <col min="6151" max="6151" width="24.42578125" style="1" customWidth="1"/>
    <col min="6152" max="6152" width="78.7109375" style="1" customWidth="1"/>
    <col min="6153" max="6400" width="9.140625" style="1"/>
    <col min="6401" max="6401" width="5.7109375" style="1" customWidth="1"/>
    <col min="6402" max="6402" width="86.28515625" style="1" customWidth="1"/>
    <col min="6403" max="6403" width="3.42578125" style="1" customWidth="1"/>
    <col min="6404" max="6404" width="4.42578125" style="1" customWidth="1"/>
    <col min="6405" max="6405" width="3.42578125" style="1" customWidth="1"/>
    <col min="6406" max="6406" width="4.140625" style="1" customWidth="1"/>
    <col min="6407" max="6407" width="24.42578125" style="1" customWidth="1"/>
    <col min="6408" max="6408" width="78.7109375" style="1" customWidth="1"/>
    <col min="6409" max="6656" width="9.140625" style="1"/>
    <col min="6657" max="6657" width="5.7109375" style="1" customWidth="1"/>
    <col min="6658" max="6658" width="86.28515625" style="1" customWidth="1"/>
    <col min="6659" max="6659" width="3.42578125" style="1" customWidth="1"/>
    <col min="6660" max="6660" width="4.42578125" style="1" customWidth="1"/>
    <col min="6661" max="6661" width="3.42578125" style="1" customWidth="1"/>
    <col min="6662" max="6662" width="4.140625" style="1" customWidth="1"/>
    <col min="6663" max="6663" width="24.42578125" style="1" customWidth="1"/>
    <col min="6664" max="6664" width="78.7109375" style="1" customWidth="1"/>
    <col min="6665" max="6912" width="9.140625" style="1"/>
    <col min="6913" max="6913" width="5.7109375" style="1" customWidth="1"/>
    <col min="6914" max="6914" width="86.28515625" style="1" customWidth="1"/>
    <col min="6915" max="6915" width="3.42578125" style="1" customWidth="1"/>
    <col min="6916" max="6916" width="4.42578125" style="1" customWidth="1"/>
    <col min="6917" max="6917" width="3.42578125" style="1" customWidth="1"/>
    <col min="6918" max="6918" width="4.140625" style="1" customWidth="1"/>
    <col min="6919" max="6919" width="24.42578125" style="1" customWidth="1"/>
    <col min="6920" max="6920" width="78.7109375" style="1" customWidth="1"/>
    <col min="6921" max="7168" width="9.140625" style="1"/>
    <col min="7169" max="7169" width="5.7109375" style="1" customWidth="1"/>
    <col min="7170" max="7170" width="86.28515625" style="1" customWidth="1"/>
    <col min="7171" max="7171" width="3.42578125" style="1" customWidth="1"/>
    <col min="7172" max="7172" width="4.42578125" style="1" customWidth="1"/>
    <col min="7173" max="7173" width="3.42578125" style="1" customWidth="1"/>
    <col min="7174" max="7174" width="4.140625" style="1" customWidth="1"/>
    <col min="7175" max="7175" width="24.42578125" style="1" customWidth="1"/>
    <col min="7176" max="7176" width="78.7109375" style="1" customWidth="1"/>
    <col min="7177" max="7424" width="9.140625" style="1"/>
    <col min="7425" max="7425" width="5.7109375" style="1" customWidth="1"/>
    <col min="7426" max="7426" width="86.28515625" style="1" customWidth="1"/>
    <col min="7427" max="7427" width="3.42578125" style="1" customWidth="1"/>
    <col min="7428" max="7428" width="4.42578125" style="1" customWidth="1"/>
    <col min="7429" max="7429" width="3.42578125" style="1" customWidth="1"/>
    <col min="7430" max="7430" width="4.140625" style="1" customWidth="1"/>
    <col min="7431" max="7431" width="24.42578125" style="1" customWidth="1"/>
    <col min="7432" max="7432" width="78.7109375" style="1" customWidth="1"/>
    <col min="7433" max="7680" width="9.140625" style="1"/>
    <col min="7681" max="7681" width="5.7109375" style="1" customWidth="1"/>
    <col min="7682" max="7682" width="86.28515625" style="1" customWidth="1"/>
    <col min="7683" max="7683" width="3.42578125" style="1" customWidth="1"/>
    <col min="7684" max="7684" width="4.42578125" style="1" customWidth="1"/>
    <col min="7685" max="7685" width="3.42578125" style="1" customWidth="1"/>
    <col min="7686" max="7686" width="4.140625" style="1" customWidth="1"/>
    <col min="7687" max="7687" width="24.42578125" style="1" customWidth="1"/>
    <col min="7688" max="7688" width="78.7109375" style="1" customWidth="1"/>
    <col min="7689" max="7936" width="9.140625" style="1"/>
    <col min="7937" max="7937" width="5.7109375" style="1" customWidth="1"/>
    <col min="7938" max="7938" width="86.28515625" style="1" customWidth="1"/>
    <col min="7939" max="7939" width="3.42578125" style="1" customWidth="1"/>
    <col min="7940" max="7940" width="4.42578125" style="1" customWidth="1"/>
    <col min="7941" max="7941" width="3.42578125" style="1" customWidth="1"/>
    <col min="7942" max="7942" width="4.140625" style="1" customWidth="1"/>
    <col min="7943" max="7943" width="24.42578125" style="1" customWidth="1"/>
    <col min="7944" max="7944" width="78.7109375" style="1" customWidth="1"/>
    <col min="7945" max="8192" width="9.140625" style="1"/>
    <col min="8193" max="8193" width="5.7109375" style="1" customWidth="1"/>
    <col min="8194" max="8194" width="86.28515625" style="1" customWidth="1"/>
    <col min="8195" max="8195" width="3.42578125" style="1" customWidth="1"/>
    <col min="8196" max="8196" width="4.42578125" style="1" customWidth="1"/>
    <col min="8197" max="8197" width="3.42578125" style="1" customWidth="1"/>
    <col min="8198" max="8198" width="4.140625" style="1" customWidth="1"/>
    <col min="8199" max="8199" width="24.42578125" style="1" customWidth="1"/>
    <col min="8200" max="8200" width="78.7109375" style="1" customWidth="1"/>
    <col min="8201" max="8448" width="9.140625" style="1"/>
    <col min="8449" max="8449" width="5.7109375" style="1" customWidth="1"/>
    <col min="8450" max="8450" width="86.28515625" style="1" customWidth="1"/>
    <col min="8451" max="8451" width="3.42578125" style="1" customWidth="1"/>
    <col min="8452" max="8452" width="4.42578125" style="1" customWidth="1"/>
    <col min="8453" max="8453" width="3.42578125" style="1" customWidth="1"/>
    <col min="8454" max="8454" width="4.140625" style="1" customWidth="1"/>
    <col min="8455" max="8455" width="24.42578125" style="1" customWidth="1"/>
    <col min="8456" max="8456" width="78.7109375" style="1" customWidth="1"/>
    <col min="8457" max="8704" width="9.140625" style="1"/>
    <col min="8705" max="8705" width="5.7109375" style="1" customWidth="1"/>
    <col min="8706" max="8706" width="86.28515625" style="1" customWidth="1"/>
    <col min="8707" max="8707" width="3.42578125" style="1" customWidth="1"/>
    <col min="8708" max="8708" width="4.42578125" style="1" customWidth="1"/>
    <col min="8709" max="8709" width="3.42578125" style="1" customWidth="1"/>
    <col min="8710" max="8710" width="4.140625" style="1" customWidth="1"/>
    <col min="8711" max="8711" width="24.42578125" style="1" customWidth="1"/>
    <col min="8712" max="8712" width="78.7109375" style="1" customWidth="1"/>
    <col min="8713" max="8960" width="9.140625" style="1"/>
    <col min="8961" max="8961" width="5.7109375" style="1" customWidth="1"/>
    <col min="8962" max="8962" width="86.28515625" style="1" customWidth="1"/>
    <col min="8963" max="8963" width="3.42578125" style="1" customWidth="1"/>
    <col min="8964" max="8964" width="4.42578125" style="1" customWidth="1"/>
    <col min="8965" max="8965" width="3.42578125" style="1" customWidth="1"/>
    <col min="8966" max="8966" width="4.140625" style="1" customWidth="1"/>
    <col min="8967" max="8967" width="24.42578125" style="1" customWidth="1"/>
    <col min="8968" max="8968" width="78.7109375" style="1" customWidth="1"/>
    <col min="8969" max="9216" width="9.140625" style="1"/>
    <col min="9217" max="9217" width="5.7109375" style="1" customWidth="1"/>
    <col min="9218" max="9218" width="86.28515625" style="1" customWidth="1"/>
    <col min="9219" max="9219" width="3.42578125" style="1" customWidth="1"/>
    <col min="9220" max="9220" width="4.42578125" style="1" customWidth="1"/>
    <col min="9221" max="9221" width="3.42578125" style="1" customWidth="1"/>
    <col min="9222" max="9222" width="4.140625" style="1" customWidth="1"/>
    <col min="9223" max="9223" width="24.42578125" style="1" customWidth="1"/>
    <col min="9224" max="9224" width="78.7109375" style="1" customWidth="1"/>
    <col min="9225" max="9472" width="9.140625" style="1"/>
    <col min="9473" max="9473" width="5.7109375" style="1" customWidth="1"/>
    <col min="9474" max="9474" width="86.28515625" style="1" customWidth="1"/>
    <col min="9475" max="9475" width="3.42578125" style="1" customWidth="1"/>
    <col min="9476" max="9476" width="4.42578125" style="1" customWidth="1"/>
    <col min="9477" max="9477" width="3.42578125" style="1" customWidth="1"/>
    <col min="9478" max="9478" width="4.140625" style="1" customWidth="1"/>
    <col min="9479" max="9479" width="24.42578125" style="1" customWidth="1"/>
    <col min="9480" max="9480" width="78.7109375" style="1" customWidth="1"/>
    <col min="9481" max="9728" width="9.140625" style="1"/>
    <col min="9729" max="9729" width="5.7109375" style="1" customWidth="1"/>
    <col min="9730" max="9730" width="86.28515625" style="1" customWidth="1"/>
    <col min="9731" max="9731" width="3.42578125" style="1" customWidth="1"/>
    <col min="9732" max="9732" width="4.42578125" style="1" customWidth="1"/>
    <col min="9733" max="9733" width="3.42578125" style="1" customWidth="1"/>
    <col min="9734" max="9734" width="4.140625" style="1" customWidth="1"/>
    <col min="9735" max="9735" width="24.42578125" style="1" customWidth="1"/>
    <col min="9736" max="9736" width="78.7109375" style="1" customWidth="1"/>
    <col min="9737" max="9984" width="9.140625" style="1"/>
    <col min="9985" max="9985" width="5.7109375" style="1" customWidth="1"/>
    <col min="9986" max="9986" width="86.28515625" style="1" customWidth="1"/>
    <col min="9987" max="9987" width="3.42578125" style="1" customWidth="1"/>
    <col min="9988" max="9988" width="4.42578125" style="1" customWidth="1"/>
    <col min="9989" max="9989" width="3.42578125" style="1" customWidth="1"/>
    <col min="9990" max="9990" width="4.140625" style="1" customWidth="1"/>
    <col min="9991" max="9991" width="24.42578125" style="1" customWidth="1"/>
    <col min="9992" max="9992" width="78.7109375" style="1" customWidth="1"/>
    <col min="9993" max="10240" width="9.140625" style="1"/>
    <col min="10241" max="10241" width="5.7109375" style="1" customWidth="1"/>
    <col min="10242" max="10242" width="86.28515625" style="1" customWidth="1"/>
    <col min="10243" max="10243" width="3.42578125" style="1" customWidth="1"/>
    <col min="10244" max="10244" width="4.42578125" style="1" customWidth="1"/>
    <col min="10245" max="10245" width="3.42578125" style="1" customWidth="1"/>
    <col min="10246" max="10246" width="4.140625" style="1" customWidth="1"/>
    <col min="10247" max="10247" width="24.42578125" style="1" customWidth="1"/>
    <col min="10248" max="10248" width="78.7109375" style="1" customWidth="1"/>
    <col min="10249" max="10496" width="9.140625" style="1"/>
    <col min="10497" max="10497" width="5.7109375" style="1" customWidth="1"/>
    <col min="10498" max="10498" width="86.28515625" style="1" customWidth="1"/>
    <col min="10499" max="10499" width="3.42578125" style="1" customWidth="1"/>
    <col min="10500" max="10500" width="4.42578125" style="1" customWidth="1"/>
    <col min="10501" max="10501" width="3.42578125" style="1" customWidth="1"/>
    <col min="10502" max="10502" width="4.140625" style="1" customWidth="1"/>
    <col min="10503" max="10503" width="24.42578125" style="1" customWidth="1"/>
    <col min="10504" max="10504" width="78.7109375" style="1" customWidth="1"/>
    <col min="10505" max="10752" width="9.140625" style="1"/>
    <col min="10753" max="10753" width="5.7109375" style="1" customWidth="1"/>
    <col min="10754" max="10754" width="86.28515625" style="1" customWidth="1"/>
    <col min="10755" max="10755" width="3.42578125" style="1" customWidth="1"/>
    <col min="10756" max="10756" width="4.42578125" style="1" customWidth="1"/>
    <col min="10757" max="10757" width="3.42578125" style="1" customWidth="1"/>
    <col min="10758" max="10758" width="4.140625" style="1" customWidth="1"/>
    <col min="10759" max="10759" width="24.42578125" style="1" customWidth="1"/>
    <col min="10760" max="10760" width="78.7109375" style="1" customWidth="1"/>
    <col min="10761" max="11008" width="9.140625" style="1"/>
    <col min="11009" max="11009" width="5.7109375" style="1" customWidth="1"/>
    <col min="11010" max="11010" width="86.28515625" style="1" customWidth="1"/>
    <col min="11011" max="11011" width="3.42578125" style="1" customWidth="1"/>
    <col min="11012" max="11012" width="4.42578125" style="1" customWidth="1"/>
    <col min="11013" max="11013" width="3.42578125" style="1" customWidth="1"/>
    <col min="11014" max="11014" width="4.140625" style="1" customWidth="1"/>
    <col min="11015" max="11015" width="24.42578125" style="1" customWidth="1"/>
    <col min="11016" max="11016" width="78.7109375" style="1" customWidth="1"/>
    <col min="11017" max="11264" width="9.140625" style="1"/>
    <col min="11265" max="11265" width="5.7109375" style="1" customWidth="1"/>
    <col min="11266" max="11266" width="86.28515625" style="1" customWidth="1"/>
    <col min="11267" max="11267" width="3.42578125" style="1" customWidth="1"/>
    <col min="11268" max="11268" width="4.42578125" style="1" customWidth="1"/>
    <col min="11269" max="11269" width="3.42578125" style="1" customWidth="1"/>
    <col min="11270" max="11270" width="4.140625" style="1" customWidth="1"/>
    <col min="11271" max="11271" width="24.42578125" style="1" customWidth="1"/>
    <col min="11272" max="11272" width="78.7109375" style="1" customWidth="1"/>
    <col min="11273" max="11520" width="9.140625" style="1"/>
    <col min="11521" max="11521" width="5.7109375" style="1" customWidth="1"/>
    <col min="11522" max="11522" width="86.28515625" style="1" customWidth="1"/>
    <col min="11523" max="11523" width="3.42578125" style="1" customWidth="1"/>
    <col min="11524" max="11524" width="4.42578125" style="1" customWidth="1"/>
    <col min="11525" max="11525" width="3.42578125" style="1" customWidth="1"/>
    <col min="11526" max="11526" width="4.140625" style="1" customWidth="1"/>
    <col min="11527" max="11527" width="24.42578125" style="1" customWidth="1"/>
    <col min="11528" max="11528" width="78.7109375" style="1" customWidth="1"/>
    <col min="11529" max="11776" width="9.140625" style="1"/>
    <col min="11777" max="11777" width="5.7109375" style="1" customWidth="1"/>
    <col min="11778" max="11778" width="86.28515625" style="1" customWidth="1"/>
    <col min="11779" max="11779" width="3.42578125" style="1" customWidth="1"/>
    <col min="11780" max="11780" width="4.42578125" style="1" customWidth="1"/>
    <col min="11781" max="11781" width="3.42578125" style="1" customWidth="1"/>
    <col min="11782" max="11782" width="4.140625" style="1" customWidth="1"/>
    <col min="11783" max="11783" width="24.42578125" style="1" customWidth="1"/>
    <col min="11784" max="11784" width="78.7109375" style="1" customWidth="1"/>
    <col min="11785" max="12032" width="9.140625" style="1"/>
    <col min="12033" max="12033" width="5.7109375" style="1" customWidth="1"/>
    <col min="12034" max="12034" width="86.28515625" style="1" customWidth="1"/>
    <col min="12035" max="12035" width="3.42578125" style="1" customWidth="1"/>
    <col min="12036" max="12036" width="4.42578125" style="1" customWidth="1"/>
    <col min="12037" max="12037" width="3.42578125" style="1" customWidth="1"/>
    <col min="12038" max="12038" width="4.140625" style="1" customWidth="1"/>
    <col min="12039" max="12039" width="24.42578125" style="1" customWidth="1"/>
    <col min="12040" max="12040" width="78.7109375" style="1" customWidth="1"/>
    <col min="12041" max="12288" width="9.140625" style="1"/>
    <col min="12289" max="12289" width="5.7109375" style="1" customWidth="1"/>
    <col min="12290" max="12290" width="86.28515625" style="1" customWidth="1"/>
    <col min="12291" max="12291" width="3.42578125" style="1" customWidth="1"/>
    <col min="12292" max="12292" width="4.42578125" style="1" customWidth="1"/>
    <col min="12293" max="12293" width="3.42578125" style="1" customWidth="1"/>
    <col min="12294" max="12294" width="4.140625" style="1" customWidth="1"/>
    <col min="12295" max="12295" width="24.42578125" style="1" customWidth="1"/>
    <col min="12296" max="12296" width="78.7109375" style="1" customWidth="1"/>
    <col min="12297" max="12544" width="9.140625" style="1"/>
    <col min="12545" max="12545" width="5.7109375" style="1" customWidth="1"/>
    <col min="12546" max="12546" width="86.28515625" style="1" customWidth="1"/>
    <col min="12547" max="12547" width="3.42578125" style="1" customWidth="1"/>
    <col min="12548" max="12548" width="4.42578125" style="1" customWidth="1"/>
    <col min="12549" max="12549" width="3.42578125" style="1" customWidth="1"/>
    <col min="12550" max="12550" width="4.140625" style="1" customWidth="1"/>
    <col min="12551" max="12551" width="24.42578125" style="1" customWidth="1"/>
    <col min="12552" max="12552" width="78.7109375" style="1" customWidth="1"/>
    <col min="12553" max="12800" width="9.140625" style="1"/>
    <col min="12801" max="12801" width="5.7109375" style="1" customWidth="1"/>
    <col min="12802" max="12802" width="86.28515625" style="1" customWidth="1"/>
    <col min="12803" max="12803" width="3.42578125" style="1" customWidth="1"/>
    <col min="12804" max="12804" width="4.42578125" style="1" customWidth="1"/>
    <col min="12805" max="12805" width="3.42578125" style="1" customWidth="1"/>
    <col min="12806" max="12806" width="4.140625" style="1" customWidth="1"/>
    <col min="12807" max="12807" width="24.42578125" style="1" customWidth="1"/>
    <col min="12808" max="12808" width="78.7109375" style="1" customWidth="1"/>
    <col min="12809" max="13056" width="9.140625" style="1"/>
    <col min="13057" max="13057" width="5.7109375" style="1" customWidth="1"/>
    <col min="13058" max="13058" width="86.28515625" style="1" customWidth="1"/>
    <col min="13059" max="13059" width="3.42578125" style="1" customWidth="1"/>
    <col min="13060" max="13060" width="4.42578125" style="1" customWidth="1"/>
    <col min="13061" max="13061" width="3.42578125" style="1" customWidth="1"/>
    <col min="13062" max="13062" width="4.140625" style="1" customWidth="1"/>
    <col min="13063" max="13063" width="24.42578125" style="1" customWidth="1"/>
    <col min="13064" max="13064" width="78.7109375" style="1" customWidth="1"/>
    <col min="13065" max="13312" width="9.140625" style="1"/>
    <col min="13313" max="13313" width="5.7109375" style="1" customWidth="1"/>
    <col min="13314" max="13314" width="86.28515625" style="1" customWidth="1"/>
    <col min="13315" max="13315" width="3.42578125" style="1" customWidth="1"/>
    <col min="13316" max="13316" width="4.42578125" style="1" customWidth="1"/>
    <col min="13317" max="13317" width="3.42578125" style="1" customWidth="1"/>
    <col min="13318" max="13318" width="4.140625" style="1" customWidth="1"/>
    <col min="13319" max="13319" width="24.42578125" style="1" customWidth="1"/>
    <col min="13320" max="13320" width="78.7109375" style="1" customWidth="1"/>
    <col min="13321" max="13568" width="9.140625" style="1"/>
    <col min="13569" max="13569" width="5.7109375" style="1" customWidth="1"/>
    <col min="13570" max="13570" width="86.28515625" style="1" customWidth="1"/>
    <col min="13571" max="13571" width="3.42578125" style="1" customWidth="1"/>
    <col min="13572" max="13572" width="4.42578125" style="1" customWidth="1"/>
    <col min="13573" max="13573" width="3.42578125" style="1" customWidth="1"/>
    <col min="13574" max="13574" width="4.140625" style="1" customWidth="1"/>
    <col min="13575" max="13575" width="24.42578125" style="1" customWidth="1"/>
    <col min="13576" max="13576" width="78.7109375" style="1" customWidth="1"/>
    <col min="13577" max="13824" width="9.140625" style="1"/>
    <col min="13825" max="13825" width="5.7109375" style="1" customWidth="1"/>
    <col min="13826" max="13826" width="86.28515625" style="1" customWidth="1"/>
    <col min="13827" max="13827" width="3.42578125" style="1" customWidth="1"/>
    <col min="13828" max="13828" width="4.42578125" style="1" customWidth="1"/>
    <col min="13829" max="13829" width="3.42578125" style="1" customWidth="1"/>
    <col min="13830" max="13830" width="4.140625" style="1" customWidth="1"/>
    <col min="13831" max="13831" width="24.42578125" style="1" customWidth="1"/>
    <col min="13832" max="13832" width="78.7109375" style="1" customWidth="1"/>
    <col min="13833" max="14080" width="9.140625" style="1"/>
    <col min="14081" max="14081" width="5.7109375" style="1" customWidth="1"/>
    <col min="14082" max="14082" width="86.28515625" style="1" customWidth="1"/>
    <col min="14083" max="14083" width="3.42578125" style="1" customWidth="1"/>
    <col min="14084" max="14084" width="4.42578125" style="1" customWidth="1"/>
    <col min="14085" max="14085" width="3.42578125" style="1" customWidth="1"/>
    <col min="14086" max="14086" width="4.140625" style="1" customWidth="1"/>
    <col min="14087" max="14087" width="24.42578125" style="1" customWidth="1"/>
    <col min="14088" max="14088" width="78.7109375" style="1" customWidth="1"/>
    <col min="14089" max="14336" width="9.140625" style="1"/>
    <col min="14337" max="14337" width="5.7109375" style="1" customWidth="1"/>
    <col min="14338" max="14338" width="86.28515625" style="1" customWidth="1"/>
    <col min="14339" max="14339" width="3.42578125" style="1" customWidth="1"/>
    <col min="14340" max="14340" width="4.42578125" style="1" customWidth="1"/>
    <col min="14341" max="14341" width="3.42578125" style="1" customWidth="1"/>
    <col min="14342" max="14342" width="4.140625" style="1" customWidth="1"/>
    <col min="14343" max="14343" width="24.42578125" style="1" customWidth="1"/>
    <col min="14344" max="14344" width="78.7109375" style="1" customWidth="1"/>
    <col min="14345" max="14592" width="9.140625" style="1"/>
    <col min="14593" max="14593" width="5.7109375" style="1" customWidth="1"/>
    <col min="14594" max="14594" width="86.28515625" style="1" customWidth="1"/>
    <col min="14595" max="14595" width="3.42578125" style="1" customWidth="1"/>
    <col min="14596" max="14596" width="4.42578125" style="1" customWidth="1"/>
    <col min="14597" max="14597" width="3.42578125" style="1" customWidth="1"/>
    <col min="14598" max="14598" width="4.140625" style="1" customWidth="1"/>
    <col min="14599" max="14599" width="24.42578125" style="1" customWidth="1"/>
    <col min="14600" max="14600" width="78.7109375" style="1" customWidth="1"/>
    <col min="14601" max="14848" width="9.140625" style="1"/>
    <col min="14849" max="14849" width="5.7109375" style="1" customWidth="1"/>
    <col min="14850" max="14850" width="86.28515625" style="1" customWidth="1"/>
    <col min="14851" max="14851" width="3.42578125" style="1" customWidth="1"/>
    <col min="14852" max="14852" width="4.42578125" style="1" customWidth="1"/>
    <col min="14853" max="14853" width="3.42578125" style="1" customWidth="1"/>
    <col min="14854" max="14854" width="4.140625" style="1" customWidth="1"/>
    <col min="14855" max="14855" width="24.42578125" style="1" customWidth="1"/>
    <col min="14856" max="14856" width="78.7109375" style="1" customWidth="1"/>
    <col min="14857" max="15104" width="9.140625" style="1"/>
    <col min="15105" max="15105" width="5.7109375" style="1" customWidth="1"/>
    <col min="15106" max="15106" width="86.28515625" style="1" customWidth="1"/>
    <col min="15107" max="15107" width="3.42578125" style="1" customWidth="1"/>
    <col min="15108" max="15108" width="4.42578125" style="1" customWidth="1"/>
    <col min="15109" max="15109" width="3.42578125" style="1" customWidth="1"/>
    <col min="15110" max="15110" width="4.140625" style="1" customWidth="1"/>
    <col min="15111" max="15111" width="24.42578125" style="1" customWidth="1"/>
    <col min="15112" max="15112" width="78.7109375" style="1" customWidth="1"/>
    <col min="15113" max="15360" width="9.140625" style="1"/>
    <col min="15361" max="15361" width="5.7109375" style="1" customWidth="1"/>
    <col min="15362" max="15362" width="86.28515625" style="1" customWidth="1"/>
    <col min="15363" max="15363" width="3.42578125" style="1" customWidth="1"/>
    <col min="15364" max="15364" width="4.42578125" style="1" customWidth="1"/>
    <col min="15365" max="15365" width="3.42578125" style="1" customWidth="1"/>
    <col min="15366" max="15366" width="4.140625" style="1" customWidth="1"/>
    <col min="15367" max="15367" width="24.42578125" style="1" customWidth="1"/>
    <col min="15368" max="15368" width="78.7109375" style="1" customWidth="1"/>
    <col min="15369" max="15616" width="9.140625" style="1"/>
    <col min="15617" max="15617" width="5.7109375" style="1" customWidth="1"/>
    <col min="15618" max="15618" width="86.28515625" style="1" customWidth="1"/>
    <col min="15619" max="15619" width="3.42578125" style="1" customWidth="1"/>
    <col min="15620" max="15620" width="4.42578125" style="1" customWidth="1"/>
    <col min="15621" max="15621" width="3.42578125" style="1" customWidth="1"/>
    <col min="15622" max="15622" width="4.140625" style="1" customWidth="1"/>
    <col min="15623" max="15623" width="24.42578125" style="1" customWidth="1"/>
    <col min="15624" max="15624" width="78.7109375" style="1" customWidth="1"/>
    <col min="15625" max="15872" width="9.140625" style="1"/>
    <col min="15873" max="15873" width="5.7109375" style="1" customWidth="1"/>
    <col min="15874" max="15874" width="86.28515625" style="1" customWidth="1"/>
    <col min="15875" max="15875" width="3.42578125" style="1" customWidth="1"/>
    <col min="15876" max="15876" width="4.42578125" style="1" customWidth="1"/>
    <col min="15877" max="15877" width="3.42578125" style="1" customWidth="1"/>
    <col min="15878" max="15878" width="4.140625" style="1" customWidth="1"/>
    <col min="15879" max="15879" width="24.42578125" style="1" customWidth="1"/>
    <col min="15880" max="15880" width="78.7109375" style="1" customWidth="1"/>
    <col min="15881" max="16128" width="9.140625" style="1"/>
    <col min="16129" max="16129" width="5.7109375" style="1" customWidth="1"/>
    <col min="16130" max="16130" width="86.28515625" style="1" customWidth="1"/>
    <col min="16131" max="16131" width="3.42578125" style="1" customWidth="1"/>
    <col min="16132" max="16132" width="4.42578125" style="1" customWidth="1"/>
    <col min="16133" max="16133" width="3.42578125" style="1" customWidth="1"/>
    <col min="16134" max="16134" width="4.140625" style="1" customWidth="1"/>
    <col min="16135" max="16135" width="24.42578125" style="1" customWidth="1"/>
    <col min="16136" max="16136" width="78.7109375" style="1" customWidth="1"/>
    <col min="16137" max="16384" width="9.140625" style="1"/>
  </cols>
  <sheetData>
    <row r="1" spans="1:8" ht="6.75" customHeight="1" x14ac:dyDescent="0.25"/>
    <row r="2" spans="1:8" ht="45" customHeight="1" x14ac:dyDescent="0.25">
      <c r="A2" s="101" t="s">
        <v>0</v>
      </c>
      <c r="B2" s="101"/>
      <c r="C2" s="101"/>
      <c r="D2" s="101"/>
      <c r="E2" s="101"/>
      <c r="F2" s="101"/>
      <c r="G2" s="101"/>
      <c r="H2" s="101"/>
    </row>
    <row r="4" spans="1:8" x14ac:dyDescent="0.25">
      <c r="A4" s="3" t="s">
        <v>1</v>
      </c>
    </row>
    <row r="5" spans="1:8" x14ac:dyDescent="0.25">
      <c r="A5" s="2" t="s">
        <v>272</v>
      </c>
    </row>
    <row r="6" spans="1:8" x14ac:dyDescent="0.25">
      <c r="A6" s="2" t="s">
        <v>273</v>
      </c>
    </row>
    <row r="7" spans="1:8" x14ac:dyDescent="0.25">
      <c r="A7" s="2" t="s">
        <v>274</v>
      </c>
    </row>
    <row r="8" spans="1:8" ht="30.75" customHeight="1" x14ac:dyDescent="0.25">
      <c r="A8" s="142" t="s">
        <v>275</v>
      </c>
      <c r="B8" s="143"/>
      <c r="C8" s="143"/>
      <c r="D8" s="143"/>
      <c r="E8" s="143"/>
      <c r="F8" s="143"/>
      <c r="G8" s="143"/>
      <c r="H8" s="143"/>
    </row>
    <row r="9" spans="1:8" ht="19.5" customHeight="1" x14ac:dyDescent="0.25">
      <c r="A9" s="102" t="s">
        <v>2</v>
      </c>
      <c r="B9" s="102"/>
      <c r="C9" s="102"/>
      <c r="D9" s="102"/>
      <c r="E9" s="102"/>
      <c r="F9" s="102"/>
      <c r="G9" s="102"/>
      <c r="H9" s="102"/>
    </row>
    <row r="10" spans="1:8" ht="7.5" customHeight="1" thickBot="1" x14ac:dyDescent="0.3"/>
    <row r="11" spans="1:8" ht="29.25" customHeight="1" thickBot="1" x14ac:dyDescent="0.3">
      <c r="A11" s="98" t="s">
        <v>3</v>
      </c>
      <c r="B11" s="99"/>
      <c r="C11" s="99"/>
      <c r="D11" s="99"/>
      <c r="E11" s="99"/>
      <c r="F11" s="99"/>
      <c r="G11" s="99"/>
      <c r="H11" s="100"/>
    </row>
    <row r="12" spans="1:8" ht="22.5" customHeight="1" x14ac:dyDescent="0.25">
      <c r="A12" s="139" t="s">
        <v>4</v>
      </c>
      <c r="B12" s="140"/>
      <c r="C12" s="140"/>
      <c r="D12" s="140"/>
      <c r="E12" s="140"/>
      <c r="F12" s="140"/>
      <c r="G12" s="140"/>
      <c r="H12" s="141"/>
    </row>
    <row r="13" spans="1:8" ht="23.25" customHeight="1" x14ac:dyDescent="0.25">
      <c r="A13" s="134" t="s">
        <v>5</v>
      </c>
      <c r="B13" s="135"/>
      <c r="C13" s="135"/>
      <c r="D13" s="135"/>
      <c r="E13" s="135"/>
      <c r="F13" s="135"/>
      <c r="G13" s="135"/>
      <c r="H13" s="136"/>
    </row>
    <row r="14" spans="1:8" ht="18.75" customHeight="1" x14ac:dyDescent="0.25">
      <c r="A14" s="39" t="s">
        <v>6</v>
      </c>
      <c r="B14" s="20" t="s">
        <v>7</v>
      </c>
      <c r="C14" s="20" t="s">
        <v>8</v>
      </c>
      <c r="D14" s="20" t="s">
        <v>9</v>
      </c>
      <c r="E14" s="20" t="s">
        <v>10</v>
      </c>
      <c r="F14" s="20" t="s">
        <v>11</v>
      </c>
      <c r="G14" s="20" t="s">
        <v>12</v>
      </c>
      <c r="H14" s="20" t="s">
        <v>276</v>
      </c>
    </row>
    <row r="15" spans="1:8" ht="375" customHeight="1" x14ac:dyDescent="0.25">
      <c r="A15" s="40" t="s">
        <v>15</v>
      </c>
      <c r="B15" s="8" t="s">
        <v>16</v>
      </c>
      <c r="C15" s="9"/>
      <c r="D15" s="9" t="s">
        <v>363</v>
      </c>
      <c r="E15" s="9"/>
      <c r="F15" s="9"/>
      <c r="G15" s="10" t="s">
        <v>17</v>
      </c>
      <c r="H15" s="10" t="s">
        <v>277</v>
      </c>
    </row>
    <row r="16" spans="1:8" ht="57" customHeight="1" x14ac:dyDescent="0.25">
      <c r="A16" s="41" t="s">
        <v>18</v>
      </c>
      <c r="B16" s="8" t="s">
        <v>19</v>
      </c>
      <c r="C16" s="9"/>
      <c r="D16" s="9"/>
      <c r="E16" s="9"/>
      <c r="F16" s="9"/>
      <c r="G16" s="10" t="s">
        <v>20</v>
      </c>
      <c r="H16" s="10" t="s">
        <v>278</v>
      </c>
    </row>
    <row r="17" spans="1:8" ht="62.25" customHeight="1" x14ac:dyDescent="0.25">
      <c r="A17" s="41" t="s">
        <v>21</v>
      </c>
      <c r="B17" s="12" t="s">
        <v>22</v>
      </c>
      <c r="C17" s="9"/>
      <c r="D17" s="9"/>
      <c r="E17" s="9"/>
      <c r="F17" s="9"/>
      <c r="G17" s="10" t="s">
        <v>23</v>
      </c>
      <c r="H17" s="10" t="s">
        <v>279</v>
      </c>
    </row>
    <row r="18" spans="1:8" ht="291" customHeight="1" x14ac:dyDescent="0.25">
      <c r="A18" s="41" t="s">
        <v>24</v>
      </c>
      <c r="B18" s="12" t="s">
        <v>25</v>
      </c>
      <c r="C18" s="9"/>
      <c r="D18" s="9"/>
      <c r="E18" s="9"/>
      <c r="F18" s="9"/>
      <c r="G18" s="10" t="s">
        <v>26</v>
      </c>
      <c r="H18" s="10" t="s">
        <v>280</v>
      </c>
    </row>
    <row r="19" spans="1:8" ht="55.5" customHeight="1" x14ac:dyDescent="0.25">
      <c r="A19" s="41" t="s">
        <v>27</v>
      </c>
      <c r="B19" s="12" t="s">
        <v>281</v>
      </c>
      <c r="C19" s="9"/>
      <c r="D19" s="9"/>
      <c r="E19" s="9"/>
      <c r="F19" s="9"/>
      <c r="G19" s="13" t="s">
        <v>29</v>
      </c>
      <c r="H19" s="10" t="s">
        <v>282</v>
      </c>
    </row>
    <row r="20" spans="1:8" ht="249.75" customHeight="1" x14ac:dyDescent="0.25">
      <c r="A20" s="41" t="s">
        <v>30</v>
      </c>
      <c r="B20" s="10" t="s">
        <v>31</v>
      </c>
      <c r="C20" s="9"/>
      <c r="D20" s="9"/>
      <c r="E20" s="9"/>
      <c r="F20" s="9"/>
      <c r="G20" s="10" t="s">
        <v>32</v>
      </c>
      <c r="H20" s="10" t="s">
        <v>283</v>
      </c>
    </row>
    <row r="21" spans="1:8" ht="97.5" customHeight="1" x14ac:dyDescent="0.25">
      <c r="A21" s="41" t="s">
        <v>33</v>
      </c>
      <c r="B21" s="14" t="s">
        <v>34</v>
      </c>
      <c r="C21" s="9"/>
      <c r="D21" s="9"/>
      <c r="E21" s="9"/>
      <c r="F21" s="9"/>
      <c r="G21" s="10" t="s">
        <v>35</v>
      </c>
      <c r="H21" s="10" t="s">
        <v>284</v>
      </c>
    </row>
    <row r="22" spans="1:8" ht="101.25" customHeight="1" x14ac:dyDescent="0.25">
      <c r="A22" s="41" t="s">
        <v>36</v>
      </c>
      <c r="B22" s="10" t="s">
        <v>37</v>
      </c>
      <c r="C22" s="16"/>
      <c r="D22" s="16"/>
      <c r="E22" s="16"/>
      <c r="F22" s="16"/>
      <c r="G22" s="13" t="s">
        <v>38</v>
      </c>
      <c r="H22" s="10" t="s">
        <v>285</v>
      </c>
    </row>
    <row r="23" spans="1:8" ht="19.5" customHeight="1" x14ac:dyDescent="0.25">
      <c r="A23" s="134" t="s">
        <v>39</v>
      </c>
      <c r="B23" s="135"/>
      <c r="C23" s="140"/>
      <c r="D23" s="140"/>
      <c r="E23" s="140"/>
      <c r="F23" s="140"/>
      <c r="G23" s="135"/>
      <c r="H23" s="136"/>
    </row>
    <row r="24" spans="1:8" ht="19.5" customHeight="1" x14ac:dyDescent="0.25">
      <c r="A24" s="39" t="s">
        <v>6</v>
      </c>
      <c r="B24" s="20" t="s">
        <v>7</v>
      </c>
      <c r="C24" s="20" t="s">
        <v>8</v>
      </c>
      <c r="D24" s="20" t="s">
        <v>9</v>
      </c>
      <c r="E24" s="20" t="s">
        <v>10</v>
      </c>
      <c r="F24" s="20" t="s">
        <v>11</v>
      </c>
      <c r="G24" s="20" t="s">
        <v>12</v>
      </c>
      <c r="H24" s="20" t="s">
        <v>276</v>
      </c>
    </row>
    <row r="25" spans="1:8" ht="86.25" customHeight="1" x14ac:dyDescent="0.25">
      <c r="A25" s="41" t="s">
        <v>40</v>
      </c>
      <c r="B25" s="10" t="s">
        <v>41</v>
      </c>
      <c r="C25" s="18"/>
      <c r="D25" s="18"/>
      <c r="E25" s="18"/>
      <c r="F25" s="18"/>
      <c r="G25" s="10" t="s">
        <v>42</v>
      </c>
      <c r="H25" s="10" t="s">
        <v>286</v>
      </c>
    </row>
    <row r="26" spans="1:8" ht="161.25" customHeight="1" x14ac:dyDescent="0.25">
      <c r="A26" s="41" t="s">
        <v>43</v>
      </c>
      <c r="B26" s="10" t="s">
        <v>44</v>
      </c>
      <c r="C26" s="18"/>
      <c r="D26" s="18"/>
      <c r="E26" s="18"/>
      <c r="F26" s="18"/>
      <c r="G26" s="10" t="s">
        <v>45</v>
      </c>
      <c r="H26" s="10" t="s">
        <v>287</v>
      </c>
    </row>
    <row r="27" spans="1:8" ht="38.25" x14ac:dyDescent="0.25">
      <c r="A27" s="41" t="s">
        <v>46</v>
      </c>
      <c r="B27" s="10" t="s">
        <v>47</v>
      </c>
      <c r="C27" s="18"/>
      <c r="D27" s="18"/>
      <c r="E27" s="18"/>
      <c r="F27" s="18"/>
      <c r="G27" s="13" t="s">
        <v>48</v>
      </c>
      <c r="H27" s="10" t="s">
        <v>288</v>
      </c>
    </row>
    <row r="28" spans="1:8" ht="22.5" customHeight="1" x14ac:dyDescent="0.25">
      <c r="A28" s="129" t="s">
        <v>49</v>
      </c>
      <c r="B28" s="129"/>
      <c r="C28" s="129"/>
      <c r="D28" s="129"/>
      <c r="E28" s="129"/>
      <c r="F28" s="129"/>
      <c r="G28" s="129"/>
      <c r="H28" s="129"/>
    </row>
    <row r="29" spans="1:8" ht="22.5" customHeight="1" x14ac:dyDescent="0.25">
      <c r="A29" s="130" t="s">
        <v>50</v>
      </c>
      <c r="B29" s="130"/>
      <c r="C29" s="130"/>
      <c r="D29" s="130"/>
      <c r="E29" s="130"/>
      <c r="F29" s="130"/>
      <c r="G29" s="130"/>
      <c r="H29" s="130"/>
    </row>
    <row r="30" spans="1:8" ht="18" customHeight="1" x14ac:dyDescent="0.25">
      <c r="A30" s="39" t="s">
        <v>6</v>
      </c>
      <c r="B30" s="20" t="s">
        <v>7</v>
      </c>
      <c r="C30" s="20" t="s">
        <v>8</v>
      </c>
      <c r="D30" s="20" t="s">
        <v>9</v>
      </c>
      <c r="E30" s="20" t="s">
        <v>10</v>
      </c>
      <c r="F30" s="20" t="s">
        <v>11</v>
      </c>
      <c r="G30" s="20" t="s">
        <v>12</v>
      </c>
      <c r="H30" s="20" t="s">
        <v>276</v>
      </c>
    </row>
    <row r="31" spans="1:8" ht="204" customHeight="1" x14ac:dyDescent="0.25">
      <c r="A31" s="41" t="s">
        <v>51</v>
      </c>
      <c r="B31" s="10" t="s">
        <v>52</v>
      </c>
      <c r="C31" s="18"/>
      <c r="D31" s="18"/>
      <c r="E31" s="18"/>
      <c r="F31" s="18"/>
      <c r="G31" s="13" t="s">
        <v>53</v>
      </c>
      <c r="H31" s="10" t="s">
        <v>289</v>
      </c>
    </row>
    <row r="32" spans="1:8" ht="22.5" customHeight="1" x14ac:dyDescent="0.25">
      <c r="A32" s="131" t="s">
        <v>54</v>
      </c>
      <c r="B32" s="132"/>
      <c r="C32" s="132"/>
      <c r="D32" s="132"/>
      <c r="E32" s="132"/>
      <c r="F32" s="132"/>
      <c r="G32" s="132"/>
      <c r="H32" s="133"/>
    </row>
    <row r="33" spans="1:8" ht="18.75" customHeight="1" x14ac:dyDescent="0.25">
      <c r="A33" s="39" t="s">
        <v>6</v>
      </c>
      <c r="B33" s="20" t="s">
        <v>7</v>
      </c>
      <c r="C33" s="20" t="s">
        <v>8</v>
      </c>
      <c r="D33" s="20" t="s">
        <v>9</v>
      </c>
      <c r="E33" s="20" t="s">
        <v>10</v>
      </c>
      <c r="F33" s="20" t="s">
        <v>11</v>
      </c>
      <c r="G33" s="20" t="s">
        <v>12</v>
      </c>
      <c r="H33" s="20" t="s">
        <v>276</v>
      </c>
    </row>
    <row r="34" spans="1:8" ht="84.75" customHeight="1" x14ac:dyDescent="0.25">
      <c r="A34" s="41" t="s">
        <v>55</v>
      </c>
      <c r="B34" s="10" t="s">
        <v>56</v>
      </c>
      <c r="C34" s="18"/>
      <c r="D34" s="18"/>
      <c r="E34" s="18"/>
      <c r="F34" s="18"/>
      <c r="G34" s="10" t="s">
        <v>57</v>
      </c>
      <c r="H34" s="10" t="s">
        <v>290</v>
      </c>
    </row>
    <row r="35" spans="1:8" ht="22.5" customHeight="1" x14ac:dyDescent="0.25">
      <c r="A35" s="131" t="s">
        <v>58</v>
      </c>
      <c r="B35" s="132"/>
      <c r="C35" s="132"/>
      <c r="D35" s="132"/>
      <c r="E35" s="132"/>
      <c r="F35" s="132"/>
      <c r="G35" s="132"/>
      <c r="H35" s="133"/>
    </row>
    <row r="36" spans="1:8" ht="18.75" customHeight="1" x14ac:dyDescent="0.25">
      <c r="A36" s="39" t="s">
        <v>6</v>
      </c>
      <c r="B36" s="20" t="s">
        <v>7</v>
      </c>
      <c r="C36" s="20" t="s">
        <v>8</v>
      </c>
      <c r="D36" s="20" t="s">
        <v>9</v>
      </c>
      <c r="E36" s="20" t="s">
        <v>10</v>
      </c>
      <c r="F36" s="20" t="s">
        <v>11</v>
      </c>
      <c r="G36" s="20" t="s">
        <v>12</v>
      </c>
      <c r="H36" s="20" t="s">
        <v>276</v>
      </c>
    </row>
    <row r="37" spans="1:8" ht="76.5" customHeight="1" x14ac:dyDescent="0.25">
      <c r="A37" s="41" t="s">
        <v>59</v>
      </c>
      <c r="B37" s="10" t="s">
        <v>60</v>
      </c>
      <c r="C37" s="18"/>
      <c r="D37" s="18"/>
      <c r="E37" s="18"/>
      <c r="F37" s="18"/>
      <c r="G37" s="10" t="s">
        <v>61</v>
      </c>
      <c r="H37" s="13" t="s">
        <v>291</v>
      </c>
    </row>
    <row r="38" spans="1:8" ht="22.5" customHeight="1" x14ac:dyDescent="0.25">
      <c r="A38" s="134" t="s">
        <v>62</v>
      </c>
      <c r="B38" s="135"/>
      <c r="C38" s="135"/>
      <c r="D38" s="135"/>
      <c r="E38" s="135"/>
      <c r="F38" s="135"/>
      <c r="G38" s="135"/>
      <c r="H38" s="136"/>
    </row>
    <row r="39" spans="1:8" ht="18.75" customHeight="1" x14ac:dyDescent="0.25">
      <c r="A39" s="39" t="s">
        <v>6</v>
      </c>
      <c r="B39" s="20" t="s">
        <v>7</v>
      </c>
      <c r="C39" s="20" t="s">
        <v>8</v>
      </c>
      <c r="D39" s="20" t="s">
        <v>9</v>
      </c>
      <c r="E39" s="20" t="s">
        <v>10</v>
      </c>
      <c r="F39" s="20" t="s">
        <v>11</v>
      </c>
      <c r="G39" s="20" t="s">
        <v>12</v>
      </c>
      <c r="H39" s="20" t="s">
        <v>276</v>
      </c>
    </row>
    <row r="40" spans="1:8" ht="105.75" customHeight="1" x14ac:dyDescent="0.25">
      <c r="A40" s="41" t="s">
        <v>63</v>
      </c>
      <c r="B40" s="10" t="s">
        <v>64</v>
      </c>
      <c r="C40" s="18"/>
      <c r="D40" s="18"/>
      <c r="E40" s="18"/>
      <c r="F40" s="18"/>
      <c r="G40" s="10" t="s">
        <v>65</v>
      </c>
      <c r="H40" s="10" t="s">
        <v>292</v>
      </c>
    </row>
    <row r="41" spans="1:8" ht="22.5" customHeight="1" x14ac:dyDescent="0.25">
      <c r="A41" s="134" t="s">
        <v>66</v>
      </c>
      <c r="B41" s="135"/>
      <c r="C41" s="135"/>
      <c r="D41" s="135"/>
      <c r="E41" s="135"/>
      <c r="F41" s="135"/>
      <c r="G41" s="135"/>
      <c r="H41" s="136"/>
    </row>
    <row r="42" spans="1:8" ht="18.75" customHeight="1" x14ac:dyDescent="0.25">
      <c r="A42" s="39" t="s">
        <v>6</v>
      </c>
      <c r="B42" s="20" t="s">
        <v>7</v>
      </c>
      <c r="C42" s="20" t="s">
        <v>8</v>
      </c>
      <c r="D42" s="20" t="s">
        <v>9</v>
      </c>
      <c r="E42" s="20" t="s">
        <v>10</v>
      </c>
      <c r="F42" s="20" t="s">
        <v>11</v>
      </c>
      <c r="G42" s="20" t="s">
        <v>12</v>
      </c>
      <c r="H42" s="20" t="s">
        <v>276</v>
      </c>
    </row>
    <row r="43" spans="1:8" ht="89.25" x14ac:dyDescent="0.25">
      <c r="A43" s="41" t="s">
        <v>67</v>
      </c>
      <c r="B43" s="10" t="s">
        <v>68</v>
      </c>
      <c r="C43" s="18"/>
      <c r="D43" s="18"/>
      <c r="E43" s="18"/>
      <c r="F43" s="18"/>
      <c r="G43" s="10" t="s">
        <v>69</v>
      </c>
      <c r="H43" s="10" t="s">
        <v>293</v>
      </c>
    </row>
    <row r="44" spans="1:8" ht="22.5" customHeight="1" x14ac:dyDescent="0.25">
      <c r="A44" s="134" t="s">
        <v>70</v>
      </c>
      <c r="B44" s="135"/>
      <c r="C44" s="135"/>
      <c r="D44" s="135"/>
      <c r="E44" s="135"/>
      <c r="F44" s="135"/>
      <c r="G44" s="135"/>
      <c r="H44" s="136"/>
    </row>
    <row r="45" spans="1:8" ht="18.75" customHeight="1" x14ac:dyDescent="0.25">
      <c r="A45" s="39" t="s">
        <v>6</v>
      </c>
      <c r="B45" s="20" t="s">
        <v>7</v>
      </c>
      <c r="C45" s="20" t="s">
        <v>8</v>
      </c>
      <c r="D45" s="20" t="s">
        <v>9</v>
      </c>
      <c r="E45" s="20" t="s">
        <v>10</v>
      </c>
      <c r="F45" s="20" t="s">
        <v>11</v>
      </c>
      <c r="G45" s="20" t="s">
        <v>12</v>
      </c>
      <c r="H45" s="20" t="s">
        <v>276</v>
      </c>
    </row>
    <row r="46" spans="1:8" ht="111" customHeight="1" x14ac:dyDescent="0.25">
      <c r="A46" s="41" t="s">
        <v>71</v>
      </c>
      <c r="B46" s="10" t="s">
        <v>72</v>
      </c>
      <c r="C46" s="18"/>
      <c r="D46" s="18"/>
      <c r="E46" s="18"/>
      <c r="F46" s="18"/>
      <c r="G46" s="10" t="s">
        <v>73</v>
      </c>
      <c r="H46" s="10" t="s">
        <v>294</v>
      </c>
    </row>
    <row r="47" spans="1:8" ht="22.5" customHeight="1" x14ac:dyDescent="0.25">
      <c r="A47" s="134" t="s">
        <v>74</v>
      </c>
      <c r="B47" s="135"/>
      <c r="C47" s="135"/>
      <c r="D47" s="135"/>
      <c r="E47" s="135"/>
      <c r="F47" s="135"/>
      <c r="G47" s="135"/>
      <c r="H47" s="136"/>
    </row>
    <row r="48" spans="1:8" ht="18.75" customHeight="1" x14ac:dyDescent="0.25">
      <c r="A48" s="39" t="s">
        <v>6</v>
      </c>
      <c r="B48" s="20" t="s">
        <v>7</v>
      </c>
      <c r="C48" s="20" t="s">
        <v>8</v>
      </c>
      <c r="D48" s="20" t="s">
        <v>9</v>
      </c>
      <c r="E48" s="20" t="s">
        <v>10</v>
      </c>
      <c r="F48" s="20" t="s">
        <v>11</v>
      </c>
      <c r="G48" s="20" t="s">
        <v>12</v>
      </c>
      <c r="H48" s="20" t="s">
        <v>276</v>
      </c>
    </row>
    <row r="49" spans="1:8" ht="111.75" customHeight="1" x14ac:dyDescent="0.25">
      <c r="A49" s="41" t="s">
        <v>75</v>
      </c>
      <c r="B49" s="10" t="s">
        <v>76</v>
      </c>
      <c r="C49" s="18"/>
      <c r="D49" s="18"/>
      <c r="E49" s="18"/>
      <c r="F49" s="18"/>
      <c r="G49" s="10" t="s">
        <v>77</v>
      </c>
      <c r="H49" s="10" t="s">
        <v>295</v>
      </c>
    </row>
    <row r="50" spans="1:8" ht="22.5" customHeight="1" x14ac:dyDescent="0.25">
      <c r="A50" s="134" t="s">
        <v>296</v>
      </c>
      <c r="B50" s="135"/>
      <c r="C50" s="135"/>
      <c r="D50" s="135"/>
      <c r="E50" s="135"/>
      <c r="F50" s="135"/>
      <c r="G50" s="135"/>
      <c r="H50" s="136"/>
    </row>
    <row r="51" spans="1:8" ht="18.75" customHeight="1" x14ac:dyDescent="0.25">
      <c r="A51" s="39" t="s">
        <v>6</v>
      </c>
      <c r="B51" s="20" t="s">
        <v>7</v>
      </c>
      <c r="C51" s="20" t="s">
        <v>8</v>
      </c>
      <c r="D51" s="20" t="s">
        <v>9</v>
      </c>
      <c r="E51" s="20" t="s">
        <v>10</v>
      </c>
      <c r="F51" s="20" t="s">
        <v>11</v>
      </c>
      <c r="G51" s="20" t="s">
        <v>12</v>
      </c>
      <c r="H51" s="20" t="s">
        <v>276</v>
      </c>
    </row>
    <row r="52" spans="1:8" ht="51" x14ac:dyDescent="0.25">
      <c r="A52" s="41" t="s">
        <v>79</v>
      </c>
      <c r="B52" s="10" t="s">
        <v>297</v>
      </c>
      <c r="C52" s="18"/>
      <c r="D52" s="18"/>
      <c r="E52" s="18"/>
      <c r="F52" s="18"/>
      <c r="G52" s="10" t="s">
        <v>81</v>
      </c>
      <c r="H52" s="10" t="s">
        <v>298</v>
      </c>
    </row>
    <row r="53" spans="1:8" ht="22.5" customHeight="1" x14ac:dyDescent="0.25">
      <c r="A53" s="134" t="s">
        <v>82</v>
      </c>
      <c r="B53" s="135"/>
      <c r="C53" s="135"/>
      <c r="D53" s="135"/>
      <c r="E53" s="135"/>
      <c r="F53" s="135"/>
      <c r="G53" s="135"/>
      <c r="H53" s="136"/>
    </row>
    <row r="54" spans="1:8" ht="18.75" customHeight="1" x14ac:dyDescent="0.25">
      <c r="A54" s="39" t="s">
        <v>6</v>
      </c>
      <c r="B54" s="20" t="s">
        <v>7</v>
      </c>
      <c r="C54" s="20" t="s">
        <v>8</v>
      </c>
      <c r="D54" s="20" t="s">
        <v>9</v>
      </c>
      <c r="E54" s="20" t="s">
        <v>10</v>
      </c>
      <c r="F54" s="20" t="s">
        <v>11</v>
      </c>
      <c r="G54" s="20" t="s">
        <v>12</v>
      </c>
      <c r="H54" s="20" t="s">
        <v>276</v>
      </c>
    </row>
    <row r="55" spans="1:8" ht="66" customHeight="1" x14ac:dyDescent="0.25">
      <c r="A55" s="41" t="s">
        <v>83</v>
      </c>
      <c r="B55" s="10" t="s">
        <v>84</v>
      </c>
      <c r="C55" s="18"/>
      <c r="D55" s="18"/>
      <c r="E55" s="18"/>
      <c r="F55" s="18"/>
      <c r="G55" s="10" t="s">
        <v>85</v>
      </c>
      <c r="H55" s="10" t="s">
        <v>299</v>
      </c>
    </row>
    <row r="56" spans="1:8" ht="23.25" customHeight="1" x14ac:dyDescent="0.25">
      <c r="A56" s="134" t="s">
        <v>86</v>
      </c>
      <c r="B56" s="135"/>
      <c r="C56" s="135"/>
      <c r="D56" s="135"/>
      <c r="E56" s="135"/>
      <c r="F56" s="135"/>
      <c r="G56" s="135"/>
      <c r="H56" s="136"/>
    </row>
    <row r="57" spans="1:8" ht="18.75" customHeight="1" x14ac:dyDescent="0.25">
      <c r="A57" s="39" t="s">
        <v>6</v>
      </c>
      <c r="B57" s="20" t="s">
        <v>7</v>
      </c>
      <c r="C57" s="20" t="s">
        <v>8</v>
      </c>
      <c r="D57" s="20" t="s">
        <v>9</v>
      </c>
      <c r="E57" s="20" t="s">
        <v>10</v>
      </c>
      <c r="F57" s="20" t="s">
        <v>11</v>
      </c>
      <c r="G57" s="20" t="s">
        <v>12</v>
      </c>
      <c r="H57" s="20" t="s">
        <v>276</v>
      </c>
    </row>
    <row r="58" spans="1:8" ht="54" customHeight="1" x14ac:dyDescent="0.25">
      <c r="A58" s="41" t="s">
        <v>87</v>
      </c>
      <c r="B58" s="10" t="s">
        <v>88</v>
      </c>
      <c r="C58" s="18"/>
      <c r="D58" s="18"/>
      <c r="E58" s="18"/>
      <c r="F58" s="18"/>
      <c r="G58" s="10" t="s">
        <v>89</v>
      </c>
      <c r="H58" s="10" t="s">
        <v>300</v>
      </c>
    </row>
    <row r="59" spans="1:8" ht="23.25" customHeight="1" x14ac:dyDescent="0.25">
      <c r="A59" s="134" t="s">
        <v>90</v>
      </c>
      <c r="B59" s="135"/>
      <c r="C59" s="135"/>
      <c r="D59" s="135"/>
      <c r="E59" s="135"/>
      <c r="F59" s="135"/>
      <c r="G59" s="135"/>
      <c r="H59" s="136"/>
    </row>
    <row r="60" spans="1:8" ht="18.75" customHeight="1" x14ac:dyDescent="0.25">
      <c r="A60" s="39" t="s">
        <v>6</v>
      </c>
      <c r="B60" s="20" t="s">
        <v>7</v>
      </c>
      <c r="C60" s="20" t="s">
        <v>8</v>
      </c>
      <c r="D60" s="20" t="s">
        <v>9</v>
      </c>
      <c r="E60" s="20" t="s">
        <v>10</v>
      </c>
      <c r="F60" s="20" t="s">
        <v>11</v>
      </c>
      <c r="G60" s="20" t="s">
        <v>12</v>
      </c>
      <c r="H60" s="20" t="s">
        <v>276</v>
      </c>
    </row>
    <row r="61" spans="1:8" ht="35.25" customHeight="1" thickBot="1" x14ac:dyDescent="0.3">
      <c r="A61" s="42" t="s">
        <v>91</v>
      </c>
      <c r="B61" s="8" t="s">
        <v>92</v>
      </c>
      <c r="C61" s="19"/>
      <c r="D61" s="19"/>
      <c r="E61" s="19"/>
      <c r="F61" s="19"/>
      <c r="G61" s="8" t="s">
        <v>93</v>
      </c>
      <c r="H61" s="8" t="s">
        <v>301</v>
      </c>
    </row>
    <row r="62" spans="1:8" ht="29.25" customHeight="1" thickBot="1" x14ac:dyDescent="0.3">
      <c r="A62" s="98" t="s">
        <v>94</v>
      </c>
      <c r="B62" s="99"/>
      <c r="C62" s="99"/>
      <c r="D62" s="99"/>
      <c r="E62" s="99"/>
      <c r="F62" s="99"/>
      <c r="G62" s="99"/>
      <c r="H62" s="100"/>
    </row>
    <row r="63" spans="1:8" ht="22.5" customHeight="1" x14ac:dyDescent="0.25">
      <c r="A63" s="129" t="s">
        <v>95</v>
      </c>
      <c r="B63" s="129"/>
      <c r="C63" s="129"/>
      <c r="D63" s="129"/>
      <c r="E63" s="129"/>
      <c r="F63" s="129"/>
      <c r="G63" s="129"/>
      <c r="H63" s="129"/>
    </row>
    <row r="64" spans="1:8" ht="22.5" customHeight="1" x14ac:dyDescent="0.25">
      <c r="A64" s="137" t="s">
        <v>96</v>
      </c>
      <c r="B64" s="137"/>
      <c r="C64" s="137"/>
      <c r="D64" s="137"/>
      <c r="E64" s="137"/>
      <c r="F64" s="137"/>
      <c r="G64" s="137"/>
      <c r="H64" s="137"/>
    </row>
    <row r="65" spans="1:8" ht="18.75" customHeight="1" x14ac:dyDescent="0.25">
      <c r="A65" s="39" t="s">
        <v>6</v>
      </c>
      <c r="B65" s="20" t="s">
        <v>7</v>
      </c>
      <c r="C65" s="20" t="s">
        <v>8</v>
      </c>
      <c r="D65" s="20" t="s">
        <v>9</v>
      </c>
      <c r="E65" s="20" t="s">
        <v>10</v>
      </c>
      <c r="F65" s="20" t="s">
        <v>11</v>
      </c>
      <c r="G65" s="20" t="s">
        <v>12</v>
      </c>
      <c r="H65" s="20" t="s">
        <v>276</v>
      </c>
    </row>
    <row r="66" spans="1:8" ht="147.75" customHeight="1" x14ac:dyDescent="0.25">
      <c r="A66" s="41" t="s">
        <v>97</v>
      </c>
      <c r="B66" s="8" t="s">
        <v>98</v>
      </c>
      <c r="C66" s="18"/>
      <c r="D66" s="18"/>
      <c r="E66" s="18"/>
      <c r="F66" s="18"/>
      <c r="G66" s="10" t="s">
        <v>99</v>
      </c>
      <c r="H66" s="10" t="s">
        <v>302</v>
      </c>
    </row>
    <row r="67" spans="1:8" ht="133.5" customHeight="1" x14ac:dyDescent="0.25">
      <c r="A67" s="41" t="s">
        <v>100</v>
      </c>
      <c r="B67" s="8" t="s">
        <v>101</v>
      </c>
      <c r="C67" s="18"/>
      <c r="D67" s="18"/>
      <c r="E67" s="18"/>
      <c r="F67" s="18"/>
      <c r="G67" s="10" t="s">
        <v>102</v>
      </c>
      <c r="H67" s="10" t="s">
        <v>303</v>
      </c>
    </row>
    <row r="68" spans="1:8" ht="46.5" customHeight="1" x14ac:dyDescent="0.25">
      <c r="A68" s="41" t="s">
        <v>103</v>
      </c>
      <c r="B68" s="12" t="s">
        <v>104</v>
      </c>
      <c r="C68" s="18"/>
      <c r="D68" s="18"/>
      <c r="E68" s="18"/>
      <c r="F68" s="18"/>
      <c r="G68" s="10" t="s">
        <v>105</v>
      </c>
      <c r="H68" s="10" t="s">
        <v>304</v>
      </c>
    </row>
    <row r="69" spans="1:8" ht="96" customHeight="1" x14ac:dyDescent="0.25">
      <c r="A69" s="41" t="s">
        <v>106</v>
      </c>
      <c r="B69" s="12" t="s">
        <v>107</v>
      </c>
      <c r="C69" s="18"/>
      <c r="D69" s="18"/>
      <c r="E69" s="18"/>
      <c r="F69" s="18"/>
      <c r="G69" s="10" t="s">
        <v>108</v>
      </c>
      <c r="H69" s="10" t="s">
        <v>305</v>
      </c>
    </row>
    <row r="70" spans="1:8" ht="83.25" customHeight="1" x14ac:dyDescent="0.25">
      <c r="A70" s="41" t="s">
        <v>109</v>
      </c>
      <c r="B70" s="12" t="s">
        <v>110</v>
      </c>
      <c r="C70" s="18"/>
      <c r="D70" s="18"/>
      <c r="E70" s="18"/>
      <c r="F70" s="18"/>
      <c r="G70" s="10" t="s">
        <v>111</v>
      </c>
      <c r="H70" s="10" t="s">
        <v>306</v>
      </c>
    </row>
    <row r="71" spans="1:8" ht="162" customHeight="1" x14ac:dyDescent="0.25">
      <c r="A71" s="41" t="s">
        <v>112</v>
      </c>
      <c r="B71" s="12" t="s">
        <v>113</v>
      </c>
      <c r="C71" s="18"/>
      <c r="D71" s="18"/>
      <c r="E71" s="18"/>
      <c r="F71" s="18"/>
      <c r="G71" s="10" t="s">
        <v>114</v>
      </c>
      <c r="H71" s="10" t="s">
        <v>307</v>
      </c>
    </row>
    <row r="72" spans="1:8" ht="72" customHeight="1" x14ac:dyDescent="0.25">
      <c r="A72" s="41" t="s">
        <v>115</v>
      </c>
      <c r="B72" s="12" t="s">
        <v>116</v>
      </c>
      <c r="C72" s="18"/>
      <c r="D72" s="18"/>
      <c r="E72" s="18"/>
      <c r="F72" s="18"/>
      <c r="G72" s="10" t="s">
        <v>117</v>
      </c>
      <c r="H72" s="10" t="s">
        <v>308</v>
      </c>
    </row>
    <row r="73" spans="1:8" ht="60" customHeight="1" x14ac:dyDescent="0.25">
      <c r="A73" s="41" t="s">
        <v>118</v>
      </c>
      <c r="B73" s="12" t="s">
        <v>119</v>
      </c>
      <c r="C73" s="18"/>
      <c r="D73" s="18"/>
      <c r="E73" s="18"/>
      <c r="F73" s="18"/>
      <c r="G73" s="10" t="s">
        <v>120</v>
      </c>
      <c r="H73" s="10" t="s">
        <v>309</v>
      </c>
    </row>
    <row r="74" spans="1:8" ht="39.75" customHeight="1" x14ac:dyDescent="0.25">
      <c r="A74" s="41" t="s">
        <v>121</v>
      </c>
      <c r="B74" s="13" t="s">
        <v>122</v>
      </c>
      <c r="C74" s="18"/>
      <c r="D74" s="18"/>
      <c r="E74" s="18"/>
      <c r="F74" s="18"/>
      <c r="G74" s="13" t="s">
        <v>123</v>
      </c>
      <c r="H74" s="10" t="s">
        <v>310</v>
      </c>
    </row>
    <row r="75" spans="1:8" ht="22.5" customHeight="1" x14ac:dyDescent="0.25">
      <c r="A75" s="134" t="s">
        <v>124</v>
      </c>
      <c r="B75" s="135"/>
      <c r="C75" s="135"/>
      <c r="D75" s="135"/>
      <c r="E75" s="135"/>
      <c r="F75" s="135"/>
      <c r="G75" s="135"/>
      <c r="H75" s="136"/>
    </row>
    <row r="76" spans="1:8" ht="18.75" customHeight="1" x14ac:dyDescent="0.25">
      <c r="A76" s="39" t="s">
        <v>6</v>
      </c>
      <c r="B76" s="20" t="s">
        <v>7</v>
      </c>
      <c r="C76" s="20" t="s">
        <v>8</v>
      </c>
      <c r="D76" s="20" t="s">
        <v>9</v>
      </c>
      <c r="E76" s="20" t="s">
        <v>10</v>
      </c>
      <c r="F76" s="20" t="s">
        <v>11</v>
      </c>
      <c r="G76" s="20" t="s">
        <v>12</v>
      </c>
      <c r="H76" s="20" t="s">
        <v>276</v>
      </c>
    </row>
    <row r="77" spans="1:8" ht="204" customHeight="1" x14ac:dyDescent="0.25">
      <c r="A77" s="41" t="s">
        <v>125</v>
      </c>
      <c r="B77" s="12" t="s">
        <v>126</v>
      </c>
      <c r="C77" s="18"/>
      <c r="D77" s="18"/>
      <c r="E77" s="18"/>
      <c r="F77" s="18"/>
      <c r="G77" s="10" t="s">
        <v>127</v>
      </c>
      <c r="H77" s="10" t="s">
        <v>311</v>
      </c>
    </row>
    <row r="78" spans="1:8" ht="163.5" customHeight="1" x14ac:dyDescent="0.25">
      <c r="A78" s="41" t="s">
        <v>128</v>
      </c>
      <c r="B78" s="12" t="s">
        <v>129</v>
      </c>
      <c r="C78" s="18"/>
      <c r="D78" s="18"/>
      <c r="E78" s="18"/>
      <c r="F78" s="18"/>
      <c r="G78" s="10" t="s">
        <v>130</v>
      </c>
      <c r="H78" s="10" t="s">
        <v>312</v>
      </c>
    </row>
    <row r="79" spans="1:8" ht="84" customHeight="1" x14ac:dyDescent="0.25">
      <c r="A79" s="41" t="s">
        <v>131</v>
      </c>
      <c r="B79" s="12" t="s">
        <v>132</v>
      </c>
      <c r="C79" s="18"/>
      <c r="D79" s="18"/>
      <c r="E79" s="18"/>
      <c r="F79" s="18"/>
      <c r="G79" s="13" t="s">
        <v>133</v>
      </c>
      <c r="H79" s="10" t="s">
        <v>313</v>
      </c>
    </row>
    <row r="80" spans="1:8" ht="22.5" customHeight="1" x14ac:dyDescent="0.25">
      <c r="A80" s="139" t="s">
        <v>314</v>
      </c>
      <c r="B80" s="140"/>
      <c r="C80" s="140"/>
      <c r="D80" s="140"/>
      <c r="E80" s="140"/>
      <c r="F80" s="140"/>
      <c r="G80" s="140"/>
      <c r="H80" s="141"/>
    </row>
    <row r="81" spans="1:8" ht="18.75" customHeight="1" x14ac:dyDescent="0.25">
      <c r="A81" s="39" t="s">
        <v>6</v>
      </c>
      <c r="B81" s="20" t="s">
        <v>7</v>
      </c>
      <c r="C81" s="20" t="s">
        <v>8</v>
      </c>
      <c r="D81" s="20" t="s">
        <v>9</v>
      </c>
      <c r="E81" s="20" t="s">
        <v>10</v>
      </c>
      <c r="F81" s="20" t="s">
        <v>11</v>
      </c>
      <c r="G81" s="20" t="s">
        <v>12</v>
      </c>
      <c r="H81" s="20" t="s">
        <v>276</v>
      </c>
    </row>
    <row r="82" spans="1:8" ht="43.5" customHeight="1" x14ac:dyDescent="0.25">
      <c r="A82" s="41" t="s">
        <v>135</v>
      </c>
      <c r="B82" s="12" t="s">
        <v>136</v>
      </c>
      <c r="C82" s="18"/>
      <c r="D82" s="18"/>
      <c r="E82" s="18"/>
      <c r="F82" s="18"/>
      <c r="G82" s="13" t="s">
        <v>137</v>
      </c>
      <c r="H82" s="10" t="s">
        <v>315</v>
      </c>
    </row>
    <row r="83" spans="1:8" ht="86.25" customHeight="1" x14ac:dyDescent="0.25">
      <c r="A83" s="41" t="s">
        <v>138</v>
      </c>
      <c r="B83" s="12" t="s">
        <v>139</v>
      </c>
      <c r="C83" s="18"/>
      <c r="D83" s="18"/>
      <c r="E83" s="18"/>
      <c r="F83" s="18"/>
      <c r="G83" s="10" t="s">
        <v>140</v>
      </c>
      <c r="H83" s="10" t="s">
        <v>316</v>
      </c>
    </row>
    <row r="84" spans="1:8" ht="72.75" customHeight="1" x14ac:dyDescent="0.25">
      <c r="A84" s="41" t="s">
        <v>141</v>
      </c>
      <c r="B84" s="12" t="s">
        <v>142</v>
      </c>
      <c r="C84" s="18"/>
      <c r="D84" s="18"/>
      <c r="E84" s="18"/>
      <c r="F84" s="18"/>
      <c r="G84" s="10" t="s">
        <v>143</v>
      </c>
      <c r="H84" s="10" t="s">
        <v>317</v>
      </c>
    </row>
    <row r="85" spans="1:8" ht="46.5" customHeight="1" x14ac:dyDescent="0.25">
      <c r="A85" s="41" t="s">
        <v>144</v>
      </c>
      <c r="B85" s="12" t="s">
        <v>145</v>
      </c>
      <c r="C85" s="18"/>
      <c r="D85" s="18"/>
      <c r="E85" s="18"/>
      <c r="F85" s="18"/>
      <c r="G85" s="10" t="s">
        <v>146</v>
      </c>
      <c r="H85" s="10" t="s">
        <v>318</v>
      </c>
    </row>
    <row r="86" spans="1:8" ht="45.75" customHeight="1" x14ac:dyDescent="0.25">
      <c r="A86" s="41" t="s">
        <v>147</v>
      </c>
      <c r="B86" s="13" t="s">
        <v>148</v>
      </c>
      <c r="C86" s="18"/>
      <c r="D86" s="18"/>
      <c r="E86" s="18"/>
      <c r="F86" s="18"/>
      <c r="G86" s="10" t="s">
        <v>149</v>
      </c>
      <c r="H86" s="10" t="s">
        <v>319</v>
      </c>
    </row>
    <row r="87" spans="1:8" ht="57.75" customHeight="1" x14ac:dyDescent="0.25">
      <c r="A87" s="41" t="s">
        <v>150</v>
      </c>
      <c r="B87" s="10" t="s">
        <v>151</v>
      </c>
      <c r="C87" s="18"/>
      <c r="D87" s="18"/>
      <c r="E87" s="18"/>
      <c r="F87" s="18"/>
      <c r="G87" s="10" t="s">
        <v>152</v>
      </c>
      <c r="H87" s="10" t="s">
        <v>320</v>
      </c>
    </row>
    <row r="88" spans="1:8" ht="22.5" customHeight="1" x14ac:dyDescent="0.25">
      <c r="A88" s="129" t="s">
        <v>153</v>
      </c>
      <c r="B88" s="129"/>
      <c r="C88" s="129"/>
      <c r="D88" s="129"/>
      <c r="E88" s="129"/>
      <c r="F88" s="129"/>
      <c r="G88" s="129"/>
      <c r="H88" s="129"/>
    </row>
    <row r="89" spans="1:8" ht="22.5" customHeight="1" x14ac:dyDescent="0.25">
      <c r="A89" s="130" t="s">
        <v>154</v>
      </c>
      <c r="B89" s="130"/>
      <c r="C89" s="130"/>
      <c r="D89" s="130"/>
      <c r="E89" s="130"/>
      <c r="F89" s="130"/>
      <c r="G89" s="130"/>
      <c r="H89" s="130"/>
    </row>
    <row r="90" spans="1:8" ht="18.75" customHeight="1" x14ac:dyDescent="0.25">
      <c r="A90" s="39" t="s">
        <v>6</v>
      </c>
      <c r="B90" s="20" t="s">
        <v>7</v>
      </c>
      <c r="C90" s="20" t="s">
        <v>8</v>
      </c>
      <c r="D90" s="20" t="s">
        <v>9</v>
      </c>
      <c r="E90" s="20" t="s">
        <v>10</v>
      </c>
      <c r="F90" s="20" t="s">
        <v>11</v>
      </c>
      <c r="G90" s="20" t="s">
        <v>12</v>
      </c>
      <c r="H90" s="20" t="s">
        <v>276</v>
      </c>
    </row>
    <row r="91" spans="1:8" ht="96.75" customHeight="1" x14ac:dyDescent="0.25">
      <c r="A91" s="41" t="s">
        <v>155</v>
      </c>
      <c r="B91" s="10" t="s">
        <v>156</v>
      </c>
      <c r="C91" s="18"/>
      <c r="D91" s="18"/>
      <c r="E91" s="18"/>
      <c r="F91" s="18"/>
      <c r="G91" s="10" t="s">
        <v>157</v>
      </c>
      <c r="H91" s="10" t="s">
        <v>321</v>
      </c>
    </row>
    <row r="92" spans="1:8" ht="82.5" customHeight="1" x14ac:dyDescent="0.25">
      <c r="A92" s="41" t="s">
        <v>158</v>
      </c>
      <c r="B92" s="10" t="s">
        <v>159</v>
      </c>
      <c r="C92" s="18"/>
      <c r="D92" s="18"/>
      <c r="E92" s="18"/>
      <c r="F92" s="18"/>
      <c r="G92" s="10" t="s">
        <v>160</v>
      </c>
      <c r="H92" s="10" t="s">
        <v>322</v>
      </c>
    </row>
    <row r="93" spans="1:8" ht="174.75" customHeight="1" x14ac:dyDescent="0.25">
      <c r="A93" s="41" t="s">
        <v>161</v>
      </c>
      <c r="B93" s="10" t="s">
        <v>162</v>
      </c>
      <c r="C93" s="18"/>
      <c r="D93" s="18"/>
      <c r="E93" s="18"/>
      <c r="F93" s="18"/>
      <c r="G93" s="10" t="s">
        <v>163</v>
      </c>
      <c r="H93" s="10" t="s">
        <v>323</v>
      </c>
    </row>
    <row r="94" spans="1:8" ht="99" customHeight="1" x14ac:dyDescent="0.25">
      <c r="A94" s="41" t="s">
        <v>164</v>
      </c>
      <c r="B94" s="10" t="s">
        <v>165</v>
      </c>
      <c r="C94" s="18"/>
      <c r="D94" s="18"/>
      <c r="E94" s="18"/>
      <c r="F94" s="18"/>
      <c r="G94" s="10" t="s">
        <v>166</v>
      </c>
      <c r="H94" s="10" t="s">
        <v>324</v>
      </c>
    </row>
    <row r="95" spans="1:8" ht="22.5" customHeight="1" x14ac:dyDescent="0.25">
      <c r="A95" s="131" t="s">
        <v>167</v>
      </c>
      <c r="B95" s="132"/>
      <c r="C95" s="132"/>
      <c r="D95" s="132"/>
      <c r="E95" s="132"/>
      <c r="F95" s="132"/>
      <c r="G95" s="132"/>
      <c r="H95" s="133"/>
    </row>
    <row r="96" spans="1:8" ht="18.75" customHeight="1" x14ac:dyDescent="0.25">
      <c r="A96" s="39" t="s">
        <v>6</v>
      </c>
      <c r="B96" s="20" t="s">
        <v>7</v>
      </c>
      <c r="C96" s="20" t="s">
        <v>8</v>
      </c>
      <c r="D96" s="20" t="s">
        <v>9</v>
      </c>
      <c r="E96" s="20" t="s">
        <v>10</v>
      </c>
      <c r="F96" s="20" t="s">
        <v>11</v>
      </c>
      <c r="G96" s="20" t="s">
        <v>12</v>
      </c>
      <c r="H96" s="20" t="s">
        <v>276</v>
      </c>
    </row>
    <row r="97" spans="1:8" ht="123.75" customHeight="1" x14ac:dyDescent="0.25">
      <c r="A97" s="41" t="s">
        <v>168</v>
      </c>
      <c r="B97" s="10" t="s">
        <v>169</v>
      </c>
      <c r="C97" s="18"/>
      <c r="D97" s="18"/>
      <c r="E97" s="18"/>
      <c r="F97" s="18"/>
      <c r="G97" s="10" t="s">
        <v>170</v>
      </c>
      <c r="H97" s="10" t="s">
        <v>325</v>
      </c>
    </row>
    <row r="98" spans="1:8" ht="150.75" customHeight="1" x14ac:dyDescent="0.25">
      <c r="A98" s="41" t="s">
        <v>171</v>
      </c>
      <c r="B98" s="10" t="s">
        <v>172</v>
      </c>
      <c r="C98" s="18"/>
      <c r="D98" s="18"/>
      <c r="E98" s="18"/>
      <c r="F98" s="18"/>
      <c r="G98" s="10" t="s">
        <v>173</v>
      </c>
      <c r="H98" s="10" t="s">
        <v>326</v>
      </c>
    </row>
    <row r="99" spans="1:8" ht="47.25" customHeight="1" x14ac:dyDescent="0.25">
      <c r="A99" s="41" t="s">
        <v>174</v>
      </c>
      <c r="B99" s="13" t="s">
        <v>175</v>
      </c>
      <c r="C99" s="18"/>
      <c r="D99" s="18"/>
      <c r="E99" s="18"/>
      <c r="F99" s="18"/>
      <c r="G99" s="10" t="s">
        <v>176</v>
      </c>
      <c r="H99" s="13" t="s">
        <v>327</v>
      </c>
    </row>
    <row r="100" spans="1:8" ht="55.5" customHeight="1" x14ac:dyDescent="0.25">
      <c r="A100" s="41" t="s">
        <v>174</v>
      </c>
      <c r="B100" s="10" t="s">
        <v>178</v>
      </c>
      <c r="C100" s="18"/>
      <c r="D100" s="18"/>
      <c r="E100" s="18"/>
      <c r="F100" s="18"/>
      <c r="G100" s="10" t="s">
        <v>179</v>
      </c>
      <c r="H100" s="10" t="s">
        <v>328</v>
      </c>
    </row>
    <row r="101" spans="1:8" ht="56.25" customHeight="1" x14ac:dyDescent="0.25">
      <c r="A101" s="41" t="s">
        <v>177</v>
      </c>
      <c r="B101" s="10" t="s">
        <v>181</v>
      </c>
      <c r="C101" s="18"/>
      <c r="D101" s="18"/>
      <c r="E101" s="18"/>
      <c r="F101" s="18"/>
      <c r="G101" s="10" t="s">
        <v>182</v>
      </c>
      <c r="H101" s="10" t="s">
        <v>329</v>
      </c>
    </row>
    <row r="102" spans="1:8" ht="267.75" customHeight="1" x14ac:dyDescent="0.25">
      <c r="A102" s="41" t="s">
        <v>180</v>
      </c>
      <c r="B102" s="10" t="s">
        <v>184</v>
      </c>
      <c r="C102" s="18"/>
      <c r="D102" s="18"/>
      <c r="E102" s="18"/>
      <c r="F102" s="18"/>
      <c r="G102" s="10" t="s">
        <v>185</v>
      </c>
      <c r="H102" s="10" t="s">
        <v>330</v>
      </c>
    </row>
    <row r="103" spans="1:8" ht="30" customHeight="1" x14ac:dyDescent="0.25">
      <c r="A103" s="134" t="s">
        <v>186</v>
      </c>
      <c r="B103" s="135"/>
      <c r="C103" s="135"/>
      <c r="D103" s="135"/>
      <c r="E103" s="135"/>
      <c r="F103" s="135"/>
      <c r="G103" s="135"/>
      <c r="H103" s="136"/>
    </row>
    <row r="104" spans="1:8" ht="29.25" customHeight="1" x14ac:dyDescent="0.25">
      <c r="A104" s="134" t="s">
        <v>187</v>
      </c>
      <c r="B104" s="135"/>
      <c r="C104" s="135"/>
      <c r="D104" s="135"/>
      <c r="E104" s="135"/>
      <c r="F104" s="135"/>
      <c r="G104" s="135"/>
      <c r="H104" s="136"/>
    </row>
    <row r="105" spans="1:8" ht="18.75" customHeight="1" x14ac:dyDescent="0.25">
      <c r="A105" s="39" t="s">
        <v>6</v>
      </c>
      <c r="B105" s="20" t="s">
        <v>7</v>
      </c>
      <c r="C105" s="20" t="s">
        <v>8</v>
      </c>
      <c r="D105" s="20" t="s">
        <v>9</v>
      </c>
      <c r="E105" s="20" t="s">
        <v>10</v>
      </c>
      <c r="F105" s="20" t="s">
        <v>11</v>
      </c>
      <c r="G105" s="20" t="s">
        <v>12</v>
      </c>
      <c r="H105" s="20" t="s">
        <v>276</v>
      </c>
    </row>
    <row r="106" spans="1:8" ht="123" customHeight="1" x14ac:dyDescent="0.25">
      <c r="A106" s="41" t="s">
        <v>188</v>
      </c>
      <c r="B106" s="10" t="s">
        <v>189</v>
      </c>
      <c r="C106" s="18"/>
      <c r="D106" s="18"/>
      <c r="E106" s="18"/>
      <c r="F106" s="18"/>
      <c r="G106" s="10" t="s">
        <v>190</v>
      </c>
      <c r="H106" s="10" t="s">
        <v>331</v>
      </c>
    </row>
    <row r="107" spans="1:8" ht="45.75" customHeight="1" thickBot="1" x14ac:dyDescent="0.3">
      <c r="A107" s="41" t="s">
        <v>191</v>
      </c>
      <c r="B107" s="10" t="s">
        <v>192</v>
      </c>
      <c r="C107" s="18"/>
      <c r="D107" s="18"/>
      <c r="E107" s="18"/>
      <c r="F107" s="18"/>
      <c r="G107" s="10" t="s">
        <v>193</v>
      </c>
      <c r="H107" s="10" t="s">
        <v>332</v>
      </c>
    </row>
    <row r="108" spans="1:8" ht="29.25" customHeight="1" thickBot="1" x14ac:dyDescent="0.3">
      <c r="A108" s="98" t="s">
        <v>194</v>
      </c>
      <c r="B108" s="99"/>
      <c r="C108" s="99"/>
      <c r="D108" s="99"/>
      <c r="E108" s="99"/>
      <c r="F108" s="99"/>
      <c r="G108" s="99"/>
      <c r="H108" s="100"/>
    </row>
    <row r="109" spans="1:8" ht="22.5" customHeight="1" x14ac:dyDescent="0.25">
      <c r="A109" s="137" t="s">
        <v>195</v>
      </c>
      <c r="B109" s="137"/>
      <c r="C109" s="137"/>
      <c r="D109" s="137"/>
      <c r="E109" s="137"/>
      <c r="F109" s="137"/>
      <c r="G109" s="137"/>
      <c r="H109" s="137"/>
    </row>
    <row r="110" spans="1:8" ht="23.25" customHeight="1" x14ac:dyDescent="0.25">
      <c r="A110" s="134" t="s">
        <v>196</v>
      </c>
      <c r="B110" s="135"/>
      <c r="C110" s="135"/>
      <c r="D110" s="135"/>
      <c r="E110" s="135"/>
      <c r="F110" s="135"/>
      <c r="G110" s="135"/>
      <c r="H110" s="136"/>
    </row>
    <row r="111" spans="1:8" ht="18.75" customHeight="1" x14ac:dyDescent="0.25">
      <c r="A111" s="39" t="s">
        <v>6</v>
      </c>
      <c r="B111" s="20" t="s">
        <v>7</v>
      </c>
      <c r="C111" s="20" t="s">
        <v>8</v>
      </c>
      <c r="D111" s="20" t="s">
        <v>9</v>
      </c>
      <c r="E111" s="20" t="s">
        <v>10</v>
      </c>
      <c r="F111" s="20" t="s">
        <v>11</v>
      </c>
      <c r="G111" s="20" t="s">
        <v>12</v>
      </c>
      <c r="H111" s="20" t="s">
        <v>276</v>
      </c>
    </row>
    <row r="112" spans="1:8" ht="47.25" customHeight="1" x14ac:dyDescent="0.25">
      <c r="A112" s="41" t="s">
        <v>197</v>
      </c>
      <c r="B112" s="23" t="s">
        <v>198</v>
      </c>
      <c r="C112" s="18"/>
      <c r="D112" s="18"/>
      <c r="E112" s="18"/>
      <c r="F112" s="18"/>
      <c r="G112" s="10" t="s">
        <v>199</v>
      </c>
      <c r="H112" s="10" t="s">
        <v>333</v>
      </c>
    </row>
    <row r="113" spans="1:8" ht="44.25" customHeight="1" x14ac:dyDescent="0.25">
      <c r="A113" s="41" t="s">
        <v>200</v>
      </c>
      <c r="B113" s="10" t="s">
        <v>201</v>
      </c>
      <c r="C113" s="18"/>
      <c r="D113" s="18"/>
      <c r="E113" s="18"/>
      <c r="F113" s="18"/>
      <c r="G113" s="10" t="s">
        <v>202</v>
      </c>
      <c r="H113" s="10" t="s">
        <v>334</v>
      </c>
    </row>
    <row r="114" spans="1:8" ht="121.5" customHeight="1" thickBot="1" x14ac:dyDescent="0.3">
      <c r="A114" s="41" t="s">
        <v>203</v>
      </c>
      <c r="B114" s="13" t="s">
        <v>204</v>
      </c>
      <c r="C114" s="18"/>
      <c r="D114" s="18"/>
      <c r="E114" s="18"/>
      <c r="F114" s="18"/>
      <c r="G114" s="10" t="s">
        <v>205</v>
      </c>
      <c r="H114" s="10" t="s">
        <v>335</v>
      </c>
    </row>
    <row r="115" spans="1:8" ht="18.75" customHeight="1" thickBot="1" x14ac:dyDescent="0.3">
      <c r="A115" s="98" t="s">
        <v>206</v>
      </c>
      <c r="B115" s="99"/>
      <c r="C115" s="99"/>
      <c r="D115" s="99"/>
      <c r="E115" s="99"/>
      <c r="F115" s="99"/>
      <c r="G115" s="99"/>
      <c r="H115" s="100"/>
    </row>
    <row r="116" spans="1:8" ht="23.25" customHeight="1" x14ac:dyDescent="0.25">
      <c r="A116" s="137" t="s">
        <v>207</v>
      </c>
      <c r="B116" s="137"/>
      <c r="C116" s="137"/>
      <c r="D116" s="137"/>
      <c r="E116" s="137"/>
      <c r="F116" s="137"/>
      <c r="G116" s="137"/>
      <c r="H116" s="137"/>
    </row>
    <row r="117" spans="1:8" ht="23.25" customHeight="1" x14ac:dyDescent="0.25">
      <c r="A117" s="138" t="s">
        <v>208</v>
      </c>
      <c r="B117" s="138"/>
      <c r="C117" s="138"/>
      <c r="D117" s="138"/>
      <c r="E117" s="138"/>
      <c r="F117" s="138"/>
      <c r="G117" s="138"/>
      <c r="H117" s="138"/>
    </row>
    <row r="118" spans="1:8" ht="18.75" customHeight="1" x14ac:dyDescent="0.25">
      <c r="A118" s="39" t="s">
        <v>6</v>
      </c>
      <c r="B118" s="20" t="s">
        <v>7</v>
      </c>
      <c r="C118" s="20" t="s">
        <v>8</v>
      </c>
      <c r="D118" s="20" t="s">
        <v>9</v>
      </c>
      <c r="E118" s="20" t="s">
        <v>10</v>
      </c>
      <c r="F118" s="20" t="s">
        <v>11</v>
      </c>
      <c r="G118" s="20" t="s">
        <v>12</v>
      </c>
      <c r="H118" s="20" t="s">
        <v>276</v>
      </c>
    </row>
    <row r="119" spans="1:8" ht="49.5" customHeight="1" x14ac:dyDescent="0.25">
      <c r="A119" s="41" t="s">
        <v>209</v>
      </c>
      <c r="B119" s="10" t="s">
        <v>210</v>
      </c>
      <c r="C119" s="18"/>
      <c r="D119" s="18"/>
      <c r="E119" s="18"/>
      <c r="F119" s="18"/>
      <c r="G119" s="10" t="s">
        <v>211</v>
      </c>
      <c r="H119" s="13" t="s">
        <v>336</v>
      </c>
    </row>
    <row r="120" spans="1:8" ht="75" customHeight="1" x14ac:dyDescent="0.25">
      <c r="A120" s="41" t="s">
        <v>212</v>
      </c>
      <c r="B120" s="10" t="s">
        <v>213</v>
      </c>
      <c r="C120" s="18"/>
      <c r="D120" s="18"/>
      <c r="E120" s="18"/>
      <c r="F120" s="18"/>
      <c r="G120" s="10" t="s">
        <v>214</v>
      </c>
      <c r="H120" s="10" t="s">
        <v>337</v>
      </c>
    </row>
    <row r="121" spans="1:8" ht="82.5" customHeight="1" x14ac:dyDescent="0.25">
      <c r="A121" s="42" t="s">
        <v>215</v>
      </c>
      <c r="B121" s="8" t="s">
        <v>216</v>
      </c>
      <c r="C121" s="19"/>
      <c r="D121" s="19"/>
      <c r="E121" s="19"/>
      <c r="F121" s="19"/>
      <c r="G121" s="8" t="s">
        <v>217</v>
      </c>
      <c r="H121" s="8" t="s">
        <v>338</v>
      </c>
    </row>
    <row r="122" spans="1:8" ht="44.25" customHeight="1" x14ac:dyDescent="0.25">
      <c r="A122" s="43" t="s">
        <v>218</v>
      </c>
      <c r="B122" s="44" t="s">
        <v>219</v>
      </c>
      <c r="C122" s="45"/>
      <c r="D122" s="45"/>
      <c r="E122" s="45"/>
      <c r="F122" s="45"/>
      <c r="G122" s="44" t="s">
        <v>220</v>
      </c>
      <c r="H122" s="44" t="s">
        <v>339</v>
      </c>
    </row>
    <row r="123" spans="1:8" ht="15.75" customHeight="1" x14ac:dyDescent="0.25">
      <c r="A123" s="26"/>
      <c r="B123" s="27"/>
      <c r="C123" s="28"/>
      <c r="D123" s="28"/>
      <c r="E123" s="28"/>
      <c r="F123" s="28"/>
      <c r="G123" s="27"/>
      <c r="H123" s="27"/>
    </row>
    <row r="124" spans="1:8" ht="20.25" customHeight="1" thickBot="1" x14ac:dyDescent="0.3">
      <c r="A124" s="126" t="s">
        <v>221</v>
      </c>
      <c r="B124" s="127"/>
      <c r="C124" s="127"/>
      <c r="D124" s="127"/>
      <c r="E124" s="127"/>
      <c r="F124" s="127"/>
      <c r="G124" s="127"/>
      <c r="H124" s="128"/>
    </row>
    <row r="125" spans="1:8" s="30" customFormat="1" ht="20.25" customHeight="1" thickBot="1" x14ac:dyDescent="0.3">
      <c r="A125" s="74" t="s">
        <v>7</v>
      </c>
      <c r="B125" s="75"/>
      <c r="C125" s="76"/>
      <c r="D125" s="77" t="s">
        <v>222</v>
      </c>
      <c r="E125" s="78"/>
      <c r="F125" s="78"/>
      <c r="G125" s="79"/>
      <c r="H125" s="29" t="s">
        <v>223</v>
      </c>
    </row>
    <row r="126" spans="1:8" ht="52.5" customHeight="1" x14ac:dyDescent="0.25">
      <c r="A126" s="80" t="s">
        <v>224</v>
      </c>
      <c r="B126" s="81"/>
      <c r="C126" s="81"/>
      <c r="D126" s="125" t="s">
        <v>225</v>
      </c>
      <c r="E126" s="125"/>
      <c r="F126" s="125"/>
      <c r="G126" s="125"/>
      <c r="H126" s="46" t="s">
        <v>226</v>
      </c>
    </row>
    <row r="127" spans="1:8" ht="39" customHeight="1" x14ac:dyDescent="0.25">
      <c r="A127" s="83" t="s">
        <v>227</v>
      </c>
      <c r="B127" s="84"/>
      <c r="C127" s="84"/>
      <c r="D127" s="84" t="s">
        <v>228</v>
      </c>
      <c r="E127" s="84"/>
      <c r="F127" s="84"/>
      <c r="G127" s="84"/>
      <c r="H127" s="47" t="s">
        <v>229</v>
      </c>
    </row>
    <row r="128" spans="1:8" ht="40.5" customHeight="1" thickBot="1" x14ac:dyDescent="0.3">
      <c r="A128" s="71" t="s">
        <v>230</v>
      </c>
      <c r="B128" s="72"/>
      <c r="C128" s="72"/>
      <c r="D128" s="117" t="s">
        <v>231</v>
      </c>
      <c r="E128" s="117"/>
      <c r="F128" s="117"/>
      <c r="G128" s="117"/>
      <c r="H128" s="48" t="s">
        <v>232</v>
      </c>
    </row>
    <row r="129" spans="1:8" s="4" customFormat="1" ht="12" customHeight="1" thickBot="1" x14ac:dyDescent="0.3">
      <c r="A129" s="34"/>
      <c r="B129" s="34"/>
      <c r="C129" s="34"/>
      <c r="D129" s="35"/>
      <c r="E129" s="35"/>
      <c r="F129" s="35"/>
      <c r="G129" s="35"/>
      <c r="H129" s="36"/>
    </row>
    <row r="130" spans="1:8" ht="45.75" customHeight="1" thickBot="1" x14ac:dyDescent="0.3">
      <c r="A130" s="118" t="s">
        <v>340</v>
      </c>
      <c r="B130" s="119"/>
      <c r="C130" s="118" t="s">
        <v>341</v>
      </c>
      <c r="D130" s="120"/>
      <c r="E130" s="120"/>
      <c r="F130" s="119"/>
      <c r="G130" s="29" t="s">
        <v>342</v>
      </c>
      <c r="H130" s="49" t="s">
        <v>343</v>
      </c>
    </row>
    <row r="131" spans="1:8" ht="114" x14ac:dyDescent="0.25">
      <c r="A131" s="121" t="s">
        <v>344</v>
      </c>
      <c r="B131" s="122"/>
      <c r="C131" s="123" t="s">
        <v>345</v>
      </c>
      <c r="D131" s="123"/>
      <c r="E131" s="123"/>
      <c r="F131" s="124"/>
      <c r="G131" s="50" t="s">
        <v>346</v>
      </c>
      <c r="H131" s="51" t="s">
        <v>347</v>
      </c>
    </row>
    <row r="132" spans="1:8" ht="99.75" x14ac:dyDescent="0.25">
      <c r="A132" s="115" t="s">
        <v>348</v>
      </c>
      <c r="B132" s="116"/>
      <c r="C132" s="109" t="s">
        <v>349</v>
      </c>
      <c r="D132" s="109"/>
      <c r="E132" s="109"/>
      <c r="F132" s="110"/>
      <c r="G132" s="52" t="s">
        <v>350</v>
      </c>
      <c r="H132" s="53" t="s">
        <v>347</v>
      </c>
    </row>
    <row r="133" spans="1:8" ht="99.75" x14ac:dyDescent="0.25">
      <c r="A133" s="107" t="s">
        <v>351</v>
      </c>
      <c r="B133" s="108"/>
      <c r="C133" s="109" t="s">
        <v>352</v>
      </c>
      <c r="D133" s="109"/>
      <c r="E133" s="109"/>
      <c r="F133" s="110"/>
      <c r="G133" s="52" t="s">
        <v>353</v>
      </c>
      <c r="H133" s="53" t="s">
        <v>347</v>
      </c>
    </row>
    <row r="134" spans="1:8" ht="85.5" x14ac:dyDescent="0.25">
      <c r="A134" s="107" t="s">
        <v>354</v>
      </c>
      <c r="B134" s="108"/>
      <c r="C134" s="109" t="s">
        <v>355</v>
      </c>
      <c r="D134" s="109"/>
      <c r="E134" s="109"/>
      <c r="F134" s="110"/>
      <c r="G134" s="52" t="s">
        <v>356</v>
      </c>
      <c r="H134" s="53" t="s">
        <v>347</v>
      </c>
    </row>
    <row r="135" spans="1:8" ht="85.5" x14ac:dyDescent="0.25">
      <c r="A135" s="107" t="s">
        <v>357</v>
      </c>
      <c r="B135" s="108"/>
      <c r="C135" s="109" t="s">
        <v>358</v>
      </c>
      <c r="D135" s="109"/>
      <c r="E135" s="109"/>
      <c r="F135" s="110"/>
      <c r="G135" s="52" t="s">
        <v>359</v>
      </c>
      <c r="H135" s="53" t="s">
        <v>347</v>
      </c>
    </row>
    <row r="136" spans="1:8" ht="72" thickBot="1" x14ac:dyDescent="0.3">
      <c r="A136" s="111" t="s">
        <v>360</v>
      </c>
      <c r="B136" s="112"/>
      <c r="C136" s="113" t="s">
        <v>361</v>
      </c>
      <c r="D136" s="113"/>
      <c r="E136" s="113"/>
      <c r="F136" s="114"/>
      <c r="G136" s="54" t="s">
        <v>362</v>
      </c>
      <c r="H136" s="55" t="s">
        <v>347</v>
      </c>
    </row>
  </sheetData>
  <mergeCells count="58">
    <mergeCell ref="A38:H38"/>
    <mergeCell ref="A2:H2"/>
    <mergeCell ref="A8:H8"/>
    <mergeCell ref="A9:H9"/>
    <mergeCell ref="A11:H11"/>
    <mergeCell ref="A12:H12"/>
    <mergeCell ref="A13:H13"/>
    <mergeCell ref="A23:H23"/>
    <mergeCell ref="A28:H28"/>
    <mergeCell ref="A29:H29"/>
    <mergeCell ref="A32:H32"/>
    <mergeCell ref="A35:H35"/>
    <mergeCell ref="A80:H80"/>
    <mergeCell ref="A41:H41"/>
    <mergeCell ref="A44:H44"/>
    <mergeCell ref="A47:H47"/>
    <mergeCell ref="A50:H50"/>
    <mergeCell ref="A53:H53"/>
    <mergeCell ref="A56:H56"/>
    <mergeCell ref="A59:H59"/>
    <mergeCell ref="A62:H62"/>
    <mergeCell ref="A63:H63"/>
    <mergeCell ref="A64:H64"/>
    <mergeCell ref="A75:H75"/>
    <mergeCell ref="A124:H124"/>
    <mergeCell ref="A88:H88"/>
    <mergeCell ref="A89:H89"/>
    <mergeCell ref="A95:H95"/>
    <mergeCell ref="A103:H103"/>
    <mergeCell ref="A104:H104"/>
    <mergeCell ref="A108:H108"/>
    <mergeCell ref="A109:H109"/>
    <mergeCell ref="A110:H110"/>
    <mergeCell ref="A115:H115"/>
    <mergeCell ref="A116:H116"/>
    <mergeCell ref="A117:H117"/>
    <mergeCell ref="A125:C125"/>
    <mergeCell ref="D125:G125"/>
    <mergeCell ref="A126:C126"/>
    <mergeCell ref="D126:G126"/>
    <mergeCell ref="A127:C127"/>
    <mergeCell ref="D127:G127"/>
    <mergeCell ref="A128:C128"/>
    <mergeCell ref="D128:G128"/>
    <mergeCell ref="A130:B130"/>
    <mergeCell ref="C130:F130"/>
    <mergeCell ref="A131:B131"/>
    <mergeCell ref="C131:F131"/>
    <mergeCell ref="A135:B135"/>
    <mergeCell ref="C135:F135"/>
    <mergeCell ref="A136:B136"/>
    <mergeCell ref="C136:F136"/>
    <mergeCell ref="A132:B132"/>
    <mergeCell ref="C132:F132"/>
    <mergeCell ref="A133:B133"/>
    <mergeCell ref="C133:F133"/>
    <mergeCell ref="A134:B134"/>
    <mergeCell ref="C134:F134"/>
  </mergeCells>
  <printOptions horizontalCentered="1"/>
  <pageMargins left="0.31496062992125984" right="0.31496062992125984" top="0.19685039370078741" bottom="0.15748031496062992" header="0.31496062992125984" footer="0.31496062992125984"/>
  <pageSetup paperSize="9" scale="46" orientation="portrait" horizontalDpi="4294967293" r:id="rId1"/>
  <rowBreaks count="5" manualBreakCount="5">
    <brk id="22" max="7" man="1"/>
    <brk id="43" max="7" man="1"/>
    <brk id="61" max="7" man="1"/>
    <brk id="87" max="7" man="1"/>
    <brk id="102"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Estandares Minimos SST</vt:lpstr>
      <vt:lpstr>Calificación</vt:lpstr>
      <vt:lpstr>Bases Estan Minimos SST </vt:lpstr>
      <vt:lpstr>'Bases Estan Minimos SST '!Área_de_impresión</vt:lpstr>
      <vt:lpstr>'Estandares Minimos SST'!Área_de_impresión</vt:lpstr>
      <vt:lpstr>'Estandares Minimos SST'!OLE_LINK1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YAHIRA PLACIDES URQUIJO</dc:creator>
  <cp:lastModifiedBy>ZFIP-AMBIENTAL</cp:lastModifiedBy>
  <cp:lastPrinted>2017-02-27T13:25:58Z</cp:lastPrinted>
  <dcterms:created xsi:type="dcterms:W3CDTF">2017-01-24T15:46:38Z</dcterms:created>
  <dcterms:modified xsi:type="dcterms:W3CDTF">2018-01-12T16:20:20Z</dcterms:modified>
</cp:coreProperties>
</file>