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FIP-SIG\Documents\Sistema Integado de Gestión\SIG\Tecnico\FORMATOS\"/>
    </mc:Choice>
  </mc:AlternateContent>
  <bookViews>
    <workbookView xWindow="0" yWindow="0" windowWidth="20490" windowHeight="9045"/>
  </bookViews>
  <sheets>
    <sheet name="FO-TC-02 PROGRAMA MANT. GRAL" sheetId="1" r:id="rId1"/>
  </sheets>
  <definedNames>
    <definedName name="_xlnm.Print_Area" localSheetId="0">'FO-TC-02 PROGRAMA MANT. GRAL'!$A$1:$BA$34</definedName>
    <definedName name="_xlnm.Print_Titles" localSheetId="0">'FO-TC-02 PROGRAMA MANT. GRAL'!$A:$A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30" i="1" l="1"/>
  <c r="AQ30" i="1"/>
  <c r="AM30" i="1"/>
  <c r="AI30" i="1"/>
  <c r="AE30" i="1"/>
  <c r="AA30" i="1"/>
  <c r="W30" i="1"/>
  <c r="S30" i="1"/>
  <c r="O30" i="1"/>
  <c r="K30" i="1"/>
  <c r="G30" i="1"/>
  <c r="C30" i="1"/>
  <c r="AU22" i="1"/>
  <c r="AQ22" i="1"/>
  <c r="AM22" i="1"/>
  <c r="AI22" i="1"/>
  <c r="AE22" i="1"/>
  <c r="AA22" i="1"/>
  <c r="W22" i="1"/>
  <c r="S22" i="1"/>
  <c r="O22" i="1"/>
  <c r="K22" i="1"/>
  <c r="G22" i="1"/>
  <c r="C22" i="1"/>
  <c r="AU20" i="1" l="1"/>
  <c r="AQ20" i="1"/>
  <c r="AM20" i="1"/>
  <c r="AI20" i="1"/>
  <c r="AE20" i="1"/>
  <c r="AA20" i="1"/>
  <c r="W20" i="1"/>
  <c r="S20" i="1"/>
  <c r="O20" i="1"/>
  <c r="K20" i="1"/>
  <c r="G20" i="1"/>
  <c r="C20" i="1"/>
  <c r="AU18" i="1"/>
  <c r="AQ18" i="1"/>
  <c r="AM18" i="1"/>
  <c r="AI18" i="1"/>
  <c r="AE18" i="1"/>
  <c r="AA18" i="1"/>
  <c r="W18" i="1"/>
  <c r="S18" i="1"/>
  <c r="O18" i="1"/>
  <c r="K18" i="1"/>
  <c r="G18" i="1"/>
  <c r="C18" i="1"/>
  <c r="AU16" i="1"/>
  <c r="AQ16" i="1"/>
  <c r="AM16" i="1"/>
  <c r="AI16" i="1"/>
  <c r="AE16" i="1"/>
  <c r="AA16" i="1"/>
  <c r="W16" i="1"/>
  <c r="S16" i="1"/>
  <c r="O16" i="1"/>
  <c r="K16" i="1"/>
  <c r="G16" i="1"/>
  <c r="C16" i="1"/>
  <c r="B30" i="1" l="1"/>
  <c r="AY18" i="1"/>
  <c r="AY22" i="1"/>
  <c r="AY20" i="1"/>
  <c r="AZ20" i="1" s="1"/>
  <c r="AY16" i="1"/>
  <c r="AZ16" i="1" s="1"/>
  <c r="AZ18" i="1"/>
  <c r="AY13" i="1" l="1"/>
  <c r="AZ13" i="1" s="1"/>
  <c r="AY14" i="1"/>
  <c r="AZ14" i="1" s="1"/>
  <c r="AY15" i="1"/>
  <c r="AZ15" i="1" s="1"/>
  <c r="AZ22" i="1" l="1"/>
</calcChain>
</file>

<file path=xl/comments1.xml><?xml version="1.0" encoding="utf-8"?>
<comments xmlns="http://schemas.openxmlformats.org/spreadsheetml/2006/main">
  <authors>
    <author>ZFIP-TECNICO</author>
  </authors>
  <commentList>
    <comment ref="A7" authorId="0" shapeId="0">
      <text>
        <r>
          <rPr>
            <b/>
            <sz val="12"/>
            <color indexed="81"/>
            <rFont val="Tahoma"/>
            <family val="2"/>
          </rPr>
          <t>ZFIP-TECNICO:</t>
        </r>
        <r>
          <rPr>
            <sz val="12"/>
            <color indexed="81"/>
            <rFont val="Tahoma"/>
            <family val="2"/>
          </rPr>
          <t xml:space="preserve">
Proceso responsable del mantenimiento o adecuaciones proyectadas
</t>
        </r>
      </text>
    </comment>
    <comment ref="A8" authorId="0" shapeId="0">
      <text>
        <r>
          <rPr>
            <b/>
            <sz val="12"/>
            <color indexed="81"/>
            <rFont val="Tahoma"/>
            <family val="2"/>
          </rPr>
          <t>ZFIP-TECNICO:</t>
        </r>
        <r>
          <rPr>
            <sz val="12"/>
            <color indexed="81"/>
            <rFont val="Tahoma"/>
            <family val="2"/>
          </rPr>
          <t xml:space="preserve">
Año de vigencia de la ejecucion del programa de mantenimiento</t>
        </r>
      </text>
    </comment>
    <comment ref="A10" authorId="0" shapeId="0">
      <text>
        <r>
          <rPr>
            <b/>
            <sz val="12"/>
            <color indexed="81"/>
            <rFont val="Tahoma"/>
            <family val="2"/>
          </rPr>
          <t>ZFIP-TECNICO:</t>
        </r>
        <r>
          <rPr>
            <sz val="12"/>
            <color indexed="81"/>
            <rFont val="Tahoma"/>
            <family val="2"/>
          </rPr>
          <t xml:space="preserve">
</t>
        </r>
        <r>
          <rPr>
            <b/>
            <sz val="12"/>
            <color indexed="81"/>
            <rFont val="Tahoma"/>
            <family val="2"/>
          </rPr>
          <t>ACTIVIDAD</t>
        </r>
        <r>
          <rPr>
            <sz val="12"/>
            <color indexed="81"/>
            <rFont val="Tahoma"/>
            <family val="2"/>
          </rPr>
          <t xml:space="preserve"> : Corresponde a la actividad de mantenimiento programada sea:
1. Mantenimiento o adecuaciones  de Infraestructura.
2. Mantenimiento de Equipos y Herramientas.
Se usa el mismo formato FO-TC-02 pero se controla o hace seguimiento por separado. </t>
        </r>
      </text>
    </comment>
    <comment ref="B10" authorId="0" shapeId="0">
      <text>
        <r>
          <rPr>
            <b/>
            <sz val="14"/>
            <color indexed="81"/>
            <rFont val="Tahoma"/>
            <family val="2"/>
          </rPr>
          <t>ZFIP-TECNICO:</t>
        </r>
        <r>
          <rPr>
            <sz val="14"/>
            <color indexed="81"/>
            <rFont val="Tahoma"/>
            <family val="2"/>
          </rPr>
          <t xml:space="preserve">
</t>
        </r>
        <r>
          <rPr>
            <b/>
            <sz val="14"/>
            <color indexed="81"/>
            <rFont val="Tahoma"/>
            <family val="2"/>
          </rPr>
          <t xml:space="preserve">RECURSO: </t>
        </r>
        <r>
          <rPr>
            <sz val="14"/>
            <color indexed="81"/>
            <rFont val="Tahoma"/>
            <family val="2"/>
          </rPr>
          <t xml:space="preserve">Corresponde a la mano de obra con la cual se ejecutara la actividad de mantenimiento o adecuacion, la cual puede ser propia de Usuario Operador o de la Agrupacion ZF o Externa (contratista). 
</t>
        </r>
        <r>
          <rPr>
            <b/>
            <sz val="14"/>
            <color indexed="81"/>
            <rFont val="Tahoma"/>
            <family val="2"/>
          </rPr>
          <t xml:space="preserve">Zfip-U.Op </t>
        </r>
        <r>
          <rPr>
            <sz val="14"/>
            <color indexed="81"/>
            <rFont val="Tahoma"/>
            <family val="2"/>
          </rPr>
          <t xml:space="preserve">: Personal de manteniento de planta de Usuario Operador.
</t>
        </r>
        <r>
          <rPr>
            <b/>
            <sz val="14"/>
            <color indexed="81"/>
            <rFont val="Tahoma"/>
            <family val="2"/>
          </rPr>
          <t>Externo U.O</t>
        </r>
        <r>
          <rPr>
            <sz val="14"/>
            <color indexed="81"/>
            <rFont val="Tahoma"/>
            <family val="2"/>
          </rPr>
          <t xml:space="preserve"> : Proveedor o contratista externo a cargo del presupuesto de Usuario Operador.
</t>
        </r>
        <r>
          <rPr>
            <b/>
            <sz val="14"/>
            <color indexed="81"/>
            <rFont val="Tahoma"/>
            <family val="2"/>
          </rPr>
          <t>Agrup-ZF</t>
        </r>
        <r>
          <rPr>
            <sz val="14"/>
            <color indexed="81"/>
            <rFont val="Tahoma"/>
            <family val="2"/>
          </rPr>
          <t xml:space="preserve">: Personal de mantenimiento de planta de la Agrupacion ZF.
</t>
        </r>
        <r>
          <rPr>
            <b/>
            <sz val="14"/>
            <color indexed="81"/>
            <rFont val="Tahoma"/>
            <family val="2"/>
          </rPr>
          <t>Externo AG</t>
        </r>
        <r>
          <rPr>
            <sz val="14"/>
            <color indexed="81"/>
            <rFont val="Tahoma"/>
            <family val="2"/>
          </rPr>
          <t xml:space="preserve"> :  Proveedor o contratista externo a cargo del presupuesto de la Agrupacion Zona Franca.
 </t>
        </r>
      </text>
    </comment>
    <comment ref="C10" authorId="0" shapeId="0">
      <text>
        <r>
          <rPr>
            <b/>
            <sz val="12"/>
            <color indexed="81"/>
            <rFont val="Tahoma"/>
            <family val="2"/>
          </rPr>
          <t>ZFIP-TECNICO:</t>
        </r>
        <r>
          <rPr>
            <sz val="12"/>
            <color indexed="81"/>
            <rFont val="Tahoma"/>
            <family val="2"/>
          </rPr>
          <t xml:space="preserve">
La cronologia del programa esta establecida por semanas / Mes</t>
        </r>
      </text>
    </comment>
    <comment ref="AY10" authorId="0" shapeId="0">
      <text>
        <r>
          <rPr>
            <b/>
            <sz val="9"/>
            <color indexed="81"/>
            <rFont val="Tahoma"/>
            <family val="2"/>
          </rPr>
          <t>ZFIP-TECNICO:</t>
        </r>
        <r>
          <rPr>
            <sz val="9"/>
            <color indexed="81"/>
            <rFont val="Tahoma"/>
            <family val="2"/>
          </rPr>
          <t xml:space="preserve">
CUMPLIMIENTO ANUAL DE LAS ACTIVIDADES PROGRAMAS</t>
        </r>
      </text>
    </comment>
    <comment ref="AZ10" authorId="0" shapeId="0">
      <text>
        <r>
          <rPr>
            <b/>
            <sz val="9"/>
            <color indexed="81"/>
            <rFont val="Tahoma"/>
            <family val="2"/>
          </rPr>
          <t>ZFIP-TECNICO:</t>
        </r>
        <r>
          <rPr>
            <sz val="9"/>
            <color indexed="81"/>
            <rFont val="Tahoma"/>
            <family val="2"/>
          </rPr>
          <t xml:space="preserve">
INDICA EL ESTADO EN QUE SE ENCUENTRA LA ACTIVIDAD: 
- SIN INICIAR
- EN PROCESO
- FINALIZADA </t>
        </r>
      </text>
    </comment>
    <comment ref="BA10" authorId="0" shapeId="0">
      <text>
        <r>
          <rPr>
            <b/>
            <sz val="9"/>
            <color indexed="81"/>
            <rFont val="Tahoma"/>
            <family val="2"/>
          </rPr>
          <t>ZFIP-TECNICO:</t>
        </r>
        <r>
          <rPr>
            <sz val="9"/>
            <color indexed="81"/>
            <rFont val="Tahoma"/>
            <family val="2"/>
          </rPr>
          <t xml:space="preserve">
SE REGISTRA EL SEGUIMIENTO DE LAS ACTIVIDADES Y SUS NOVEDADES, CAMBIOS DE PROGRAMACION O CANCELACION.</t>
        </r>
      </text>
    </comment>
    <comment ref="A13" authorId="0" shapeId="0">
      <text>
        <r>
          <rPr>
            <b/>
            <sz val="12"/>
            <color indexed="81"/>
            <rFont val="Tahoma"/>
            <family val="2"/>
          </rPr>
          <t>ZFIP-TECNICO:</t>
        </r>
        <r>
          <rPr>
            <sz val="12"/>
            <color indexed="81"/>
            <rFont val="Tahoma"/>
            <family val="2"/>
          </rPr>
          <t xml:space="preserve">
</t>
        </r>
        <r>
          <rPr>
            <b/>
            <sz val="12"/>
            <color indexed="81"/>
            <rFont val="Tahoma"/>
            <family val="2"/>
          </rPr>
          <t>ACTIVIDAD DE EJECUCION MENSUAL:</t>
        </r>
        <r>
          <rPr>
            <sz val="12"/>
            <color indexed="81"/>
            <rFont val="Tahoma"/>
            <family val="2"/>
          </rPr>
          <t xml:space="preserve">  Esta actividad se ejecuta 1 sola vez en el mes.
Su cumplimiento se mide:
1 = ejecutada (100%)
0 = No ejecutada (0%)
Su seguimiento anual es la sumatoria de las actividades ejecutadas / sumatoria de actividades programadas
</t>
        </r>
      </text>
    </comment>
    <comment ref="A16" authorId="0" shapeId="0">
      <text>
        <r>
          <rPr>
            <b/>
            <sz val="12"/>
            <color indexed="81"/>
            <rFont val="Tahoma"/>
            <family val="2"/>
          </rPr>
          <t>ZFIP-TECNICO:</t>
        </r>
        <r>
          <rPr>
            <sz val="12"/>
            <color indexed="81"/>
            <rFont val="Tahoma"/>
            <family val="2"/>
          </rPr>
          <t xml:space="preserve">
</t>
        </r>
        <r>
          <rPr>
            <b/>
            <sz val="12"/>
            <color indexed="81"/>
            <rFont val="Tahoma"/>
            <family val="2"/>
          </rPr>
          <t>ACTIVIDAD DE EJECUCION SEMANAL:</t>
        </r>
        <r>
          <rPr>
            <sz val="12"/>
            <color indexed="81"/>
            <rFont val="Tahoma"/>
            <family val="2"/>
          </rPr>
          <t xml:space="preserve"> Corresponde a actividades que se ejecutan mas de una vez en el mes.
El cumplimiento de una tarea programada se mide:
1 = actividad ejecutada (100%)
0 = actividad No ejecutada (0%)
El cumplimiento de la actividad en el mes se mide como la sumatoria de las actividades ejecutadas (1) dividido el numero de actividades programadas en el mes.  
Todo cambio en la programacion se debe tener en cuenta en la formula de calculo del cumplimiento, ya que las actividades pueden estar programadas en semanas diferentes.
El cumplimiento anual se mide por el cumplimiento reportado por mes dividido en los doce mesese del año.</t>
        </r>
      </text>
    </comment>
    <comment ref="A22" authorId="0" shapeId="0">
      <text>
        <r>
          <rPr>
            <b/>
            <sz val="12"/>
            <color indexed="81"/>
            <rFont val="Tahoma"/>
            <family val="2"/>
          </rPr>
          <t>ZFIP-TECNICO:</t>
        </r>
        <r>
          <rPr>
            <sz val="12"/>
            <color indexed="81"/>
            <rFont val="Tahoma"/>
            <family val="2"/>
          </rPr>
          <t xml:space="preserve">
</t>
        </r>
        <r>
          <rPr>
            <b/>
            <sz val="12"/>
            <color indexed="81"/>
            <rFont val="Tahoma"/>
            <family val="2"/>
          </rPr>
          <t>ACTIVIDAD CON DEPENDENCIA :</t>
        </r>
        <r>
          <rPr>
            <sz val="12"/>
            <color indexed="81"/>
            <rFont val="Tahoma"/>
            <family val="2"/>
          </rPr>
          <t xml:space="preserve"> Corresponde a actividades de mantenimiento que presentan una dependencia de varias tareas y a su vez estas tareas se pueden ejecutar una o mas veces en el mes,  para lograr el cumplimiento de la actividad programada.
EL cumplimiento de una tarea se mide:
1 = actividad ejecutada (100%)
0 = actividad No ejecutada (0%)
El cumplimiento de la actividad programada se mide como la sumatoria de las tareas ejecutadas (1) dividido el numero de tareas programadas en el mes.  
Todo cambio en la programacion se debe tener en cuenta en la formula de calculo del cumplimiento, ya que las actividades pueden estar programadas en semanas diferentes.
El cumplimiento anual se mide por el cumplimiento reportado por mes dividido en los doce meses del año.</t>
        </r>
      </text>
    </comment>
    <comment ref="A28" authorId="0" shapeId="0">
      <text>
        <r>
          <rPr>
            <b/>
            <sz val="14"/>
            <color indexed="81"/>
            <rFont val="Tahoma"/>
            <family val="2"/>
          </rPr>
          <t>ZFIP-TECNICO:</t>
        </r>
        <r>
          <rPr>
            <sz val="14"/>
            <color indexed="81"/>
            <rFont val="Tahoma"/>
            <family val="2"/>
          </rPr>
          <t xml:space="preserve">
I</t>
        </r>
        <r>
          <rPr>
            <b/>
            <sz val="14"/>
            <color indexed="81"/>
            <rFont val="Tahoma"/>
            <family val="2"/>
          </rPr>
          <t xml:space="preserve">NDICADOR DE CUMPLIMIENTO:  </t>
        </r>
        <r>
          <rPr>
            <sz val="14"/>
            <color indexed="81"/>
            <rFont val="Tahoma"/>
            <family val="2"/>
          </rPr>
          <t xml:space="preserve">
El indicador se mide con frecuencia mensual y se determina como actividades ejecutadas (% cumplimiento según sea la actividad) / numero de Actividades programadas </t>
        </r>
      </text>
    </comment>
  </commentList>
</comments>
</file>

<file path=xl/sharedStrings.xml><?xml version="1.0" encoding="utf-8"?>
<sst xmlns="http://schemas.openxmlformats.org/spreadsheetml/2006/main" count="94" uniqueCount="38">
  <si>
    <t xml:space="preserve">Firma: </t>
  </si>
  <si>
    <t xml:space="preserve">Nombre de la persona que elabora: </t>
  </si>
  <si>
    <t>DICIEMBRE</t>
  </si>
  <si>
    <t>NOVIEMBRE</t>
  </si>
  <si>
    <t>OCTUBRE</t>
  </si>
  <si>
    <t>SEPTIEMBRE</t>
  </si>
  <si>
    <t>AGOSTO</t>
  </si>
  <si>
    <t>JULIO</t>
  </si>
  <si>
    <t>JUNIO</t>
  </si>
  <si>
    <t>MAYO</t>
  </si>
  <si>
    <t>ABRIL</t>
  </si>
  <si>
    <t>MARZO</t>
  </si>
  <si>
    <t xml:space="preserve">FEBRERO </t>
  </si>
  <si>
    <t xml:space="preserve">ENERO </t>
  </si>
  <si>
    <t>AVANCE GENERAL</t>
  </si>
  <si>
    <t>S4</t>
  </si>
  <si>
    <t>S3</t>
  </si>
  <si>
    <t>S2</t>
  </si>
  <si>
    <t>S1</t>
  </si>
  <si>
    <t>OBSERVACIONES</t>
  </si>
  <si>
    <t>ESTADO</t>
  </si>
  <si>
    <t>% DE CUMPLIMIENTO</t>
  </si>
  <si>
    <t>RECURSO</t>
  </si>
  <si>
    <t xml:space="preserve">AÑO: </t>
  </si>
  <si>
    <t xml:space="preserve">PROCESO: </t>
  </si>
  <si>
    <t xml:space="preserve">Hacer seguimiento y control de las actividades de acondicionamiento, mejoramiento y mantenimiento de infraestructura, equipos y herramientas, asociadas al funcionamiento adminsitrativo y operativo de la Zona Franca Internacional de Pereira.  </t>
  </si>
  <si>
    <t>OBJETIVO</t>
  </si>
  <si>
    <t>FO-TC-02</t>
  </si>
  <si>
    <t>VERSIÒN</t>
  </si>
  <si>
    <t xml:space="preserve">FECHA DE 
IMPLEMENTACIÒN </t>
  </si>
  <si>
    <t xml:space="preserve">CÒDIGO </t>
  </si>
  <si>
    <t xml:space="preserve">PROGRAMA DE MANTENIMIENTO GENERAL </t>
  </si>
  <si>
    <t>ACTIVIDAD</t>
  </si>
  <si>
    <t xml:space="preserve">PÁGINA </t>
  </si>
  <si>
    <t xml:space="preserve">FECHA DE 
ACTUALIZACIÓN </t>
  </si>
  <si>
    <t xml:space="preserve">ACTIVIDAD / MANTENIMIENTO </t>
  </si>
  <si>
    <t>CUMPLIMIENTO PROGRAMA DE MANTENIMIENTO GENERAL</t>
  </si>
  <si>
    <t>1 de 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</si>
</sst>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quot;$&quot;* #,##0.00_-;_-&quot;$&quot;* &quot;-&quot;??_-;_-@_-"/>
    <numFmt numFmtId="165" formatCode="0.0%"/>
    <numFmt numFmtId="166" formatCode="_-&quot;$&quot;* #,##0_-;\-&quot;$&quot;* #,##0_-;_-&quot;$&quot;* &quot;-&quot;??_-;_-@_-"/>
    <numFmt numFmtId="167" formatCode="dd/mm/yy;@"/>
  </numFmts>
  <fonts count="22">
    <font>
      <sz val="11"/>
      <color theme="1"/>
      <name val="Calibri"/>
      <family val="2"/>
      <scheme val="minor"/>
    </font>
    <font>
      <sz val="11"/>
      <color theme="1"/>
      <name val="Calibri"/>
      <family val="2"/>
      <scheme val="minor"/>
    </font>
    <font>
      <sz val="14"/>
      <color theme="1"/>
      <name val="Arial"/>
      <family val="2"/>
    </font>
    <font>
      <b/>
      <sz val="18"/>
      <color theme="1"/>
      <name val="Arial"/>
      <family val="2"/>
    </font>
    <font>
      <b/>
      <sz val="14"/>
      <color theme="1"/>
      <name val="Arial"/>
      <family val="2"/>
    </font>
    <font>
      <b/>
      <sz val="12"/>
      <color theme="1"/>
      <name val="Arial"/>
      <family val="2"/>
    </font>
    <font>
      <b/>
      <sz val="11"/>
      <color theme="1"/>
      <name val="Arial"/>
      <family val="2"/>
    </font>
    <font>
      <b/>
      <sz val="16"/>
      <name val="Arial"/>
      <family val="2"/>
    </font>
    <font>
      <sz val="12"/>
      <color theme="1"/>
      <name val="Calibri"/>
      <family val="2"/>
      <charset val="134"/>
      <scheme val="minor"/>
    </font>
    <font>
      <sz val="16"/>
      <name val="Arial"/>
      <family val="2"/>
    </font>
    <font>
      <b/>
      <sz val="16"/>
      <color theme="1"/>
      <name val="Arial"/>
      <family val="2"/>
    </font>
    <font>
      <b/>
      <sz val="11"/>
      <name val="Arial"/>
      <family val="2"/>
    </font>
    <font>
      <b/>
      <sz val="10"/>
      <color theme="1"/>
      <name val="Arial"/>
      <family val="2"/>
    </font>
    <font>
      <b/>
      <sz val="10"/>
      <color theme="0"/>
      <name val="Arial"/>
      <family val="2"/>
    </font>
    <font>
      <sz val="16"/>
      <color theme="1"/>
      <name val="Arial"/>
      <family val="2"/>
    </font>
    <font>
      <sz val="18"/>
      <color theme="1"/>
      <name val="Arial"/>
      <family val="2"/>
    </font>
    <font>
      <b/>
      <sz val="12"/>
      <color indexed="81"/>
      <name val="Tahoma"/>
      <family val="2"/>
    </font>
    <font>
      <sz val="12"/>
      <color indexed="81"/>
      <name val="Tahoma"/>
      <family val="2"/>
    </font>
    <font>
      <b/>
      <sz val="14"/>
      <color indexed="81"/>
      <name val="Tahoma"/>
      <family val="2"/>
    </font>
    <font>
      <sz val="14"/>
      <color indexed="81"/>
      <name val="Tahoma"/>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0082B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s>
  <borders count="55">
    <border>
      <left/>
      <right/>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indexed="64"/>
      </top>
      <bottom style="medium">
        <color indexed="64"/>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medium">
        <color auto="1"/>
      </left>
      <right/>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indexed="64"/>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right style="medium">
        <color auto="1"/>
      </right>
      <top style="thin">
        <color auto="1"/>
      </top>
      <bottom/>
      <diagonal/>
    </border>
    <border>
      <left style="medium">
        <color indexed="64"/>
      </left>
      <right style="medium">
        <color indexed="64"/>
      </right>
      <top style="medium">
        <color indexed="64"/>
      </top>
      <bottom/>
      <diagonal/>
    </border>
    <border>
      <left style="medium">
        <color auto="1"/>
      </left>
      <right/>
      <top style="medium">
        <color indexed="64"/>
      </top>
      <bottom style="thin">
        <color auto="1"/>
      </bottom>
      <diagonal/>
    </border>
    <border>
      <left/>
      <right/>
      <top style="medium">
        <color indexed="64"/>
      </top>
      <bottom style="thin">
        <color auto="1"/>
      </bottom>
      <diagonal/>
    </border>
    <border>
      <left/>
      <right style="medium">
        <color auto="1"/>
      </right>
      <top style="medium">
        <color indexed="64"/>
      </top>
      <bottom style="thin">
        <color auto="1"/>
      </bottom>
      <diagonal/>
    </border>
    <border>
      <left style="medium">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medium">
        <color auto="1"/>
      </right>
      <top/>
      <bottom style="medium">
        <color indexed="64"/>
      </bottom>
      <diagonal/>
    </border>
    <border>
      <left style="medium">
        <color auto="1"/>
      </left>
      <right style="thin">
        <color auto="1"/>
      </right>
      <top/>
      <bottom style="medium">
        <color auto="1"/>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right style="medium">
        <color auto="1"/>
      </right>
      <top/>
      <bottom style="medium">
        <color indexed="64"/>
      </bottom>
      <diagonal/>
    </border>
    <border>
      <left style="thin">
        <color auto="1"/>
      </left>
      <right style="thin">
        <color auto="1"/>
      </right>
      <top/>
      <bottom style="medium">
        <color auto="1"/>
      </bottom>
      <diagonal/>
    </border>
    <border>
      <left style="thin">
        <color auto="1"/>
      </left>
      <right/>
      <top/>
      <bottom style="medium">
        <color indexed="64"/>
      </bottom>
      <diagonal/>
    </border>
    <border>
      <left style="thin">
        <color auto="1"/>
      </left>
      <right style="thin">
        <color auto="1"/>
      </right>
      <top/>
      <bottom/>
      <diagonal/>
    </border>
    <border>
      <left/>
      <right style="thin">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indexed="64"/>
      </top>
      <bottom/>
      <diagonal/>
    </border>
    <border>
      <left style="thin">
        <color auto="1"/>
      </left>
      <right style="medium">
        <color indexed="64"/>
      </right>
      <top/>
      <bottom/>
      <diagonal/>
    </border>
    <border>
      <left/>
      <right/>
      <top style="thin">
        <color auto="1"/>
      </top>
      <bottom/>
      <diagonal/>
    </border>
    <border>
      <left style="medium">
        <color auto="1"/>
      </left>
      <right style="medium">
        <color auto="1"/>
      </right>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auto="1"/>
      </right>
      <top style="thin">
        <color auto="1"/>
      </top>
      <bottom style="medium">
        <color indexed="64"/>
      </bottom>
      <diagonal/>
    </border>
    <border>
      <left style="thin">
        <color auto="1"/>
      </left>
      <right style="medium">
        <color indexed="64"/>
      </right>
      <top/>
      <bottom style="thin">
        <color auto="1"/>
      </bottom>
      <diagonal/>
    </border>
  </borders>
  <cellStyleXfs count="3">
    <xf numFmtId="0" fontId="0" fillId="0" borderId="0"/>
    <xf numFmtId="9" fontId="1" fillId="0" borderId="0" applyFont="0" applyFill="0" applyBorder="0" applyAlignment="0" applyProtection="0"/>
    <xf numFmtId="164" fontId="8" fillId="0" borderId="0" applyFont="0" applyFill="0" applyBorder="0" applyAlignment="0" applyProtection="0"/>
  </cellStyleXfs>
  <cellXfs count="131">
    <xf numFmtId="0" fontId="0" fillId="0" borderId="0" xfId="0"/>
    <xf numFmtId="0" fontId="2" fillId="0" borderId="0" xfId="0" applyFont="1"/>
    <xf numFmtId="0" fontId="2" fillId="0" borderId="0" xfId="0" applyFont="1" applyBorder="1"/>
    <xf numFmtId="0" fontId="3" fillId="0" borderId="0" xfId="0" applyFont="1" applyBorder="1" applyAlignment="1">
      <alignment horizontal="right" vertical="center"/>
    </xf>
    <xf numFmtId="0" fontId="7" fillId="5" borderId="11" xfId="0" applyFont="1" applyFill="1" applyBorder="1" applyAlignment="1">
      <alignment horizontal="center" vertical="center" wrapText="1"/>
    </xf>
    <xf numFmtId="0" fontId="11" fillId="0" borderId="16" xfId="0" applyFont="1" applyFill="1" applyBorder="1" applyAlignment="1" applyProtection="1">
      <alignment vertical="center" wrapText="1"/>
    </xf>
    <xf numFmtId="1" fontId="2" fillId="0" borderId="12" xfId="2" applyNumberFormat="1" applyFont="1" applyFill="1" applyBorder="1" applyAlignment="1">
      <alignment vertical="center"/>
    </xf>
    <xf numFmtId="1" fontId="2" fillId="0" borderId="13" xfId="2" applyNumberFormat="1" applyFont="1" applyFill="1" applyBorder="1" applyAlignment="1">
      <alignment vertical="center"/>
    </xf>
    <xf numFmtId="1" fontId="2" fillId="0" borderId="17" xfId="2" applyNumberFormat="1" applyFont="1" applyFill="1" applyBorder="1" applyAlignment="1">
      <alignment vertical="center"/>
    </xf>
    <xf numFmtId="1" fontId="2" fillId="0" borderId="14" xfId="2" applyNumberFormat="1" applyFont="1" applyFill="1" applyBorder="1" applyAlignment="1">
      <alignment vertical="center"/>
    </xf>
    <xf numFmtId="0" fontId="13" fillId="6" borderId="1" xfId="0" applyFont="1" applyFill="1" applyBorder="1" applyAlignment="1">
      <alignment horizontal="center" vertical="center" wrapText="1"/>
    </xf>
    <xf numFmtId="0" fontId="2" fillId="0" borderId="0" xfId="0" applyFont="1" applyBorder="1" applyAlignment="1">
      <alignment vertical="center"/>
    </xf>
    <xf numFmtId="0" fontId="15" fillId="0" borderId="7" xfId="0" applyFont="1" applyBorder="1" applyAlignment="1">
      <alignment horizontal="center" vertical="center"/>
    </xf>
    <xf numFmtId="1" fontId="2" fillId="0" borderId="26" xfId="2" applyNumberFormat="1" applyFont="1" applyFill="1" applyBorder="1" applyAlignment="1">
      <alignment vertical="center"/>
    </xf>
    <xf numFmtId="1" fontId="2" fillId="0" borderId="27" xfId="2" applyNumberFormat="1" applyFont="1" applyFill="1" applyBorder="1" applyAlignment="1">
      <alignment vertical="center"/>
    </xf>
    <xf numFmtId="1" fontId="2" fillId="0" borderId="36" xfId="2" applyNumberFormat="1" applyFont="1" applyFill="1" applyBorder="1" applyAlignment="1">
      <alignment vertical="center"/>
    </xf>
    <xf numFmtId="1" fontId="2" fillId="0" borderId="38" xfId="2" applyNumberFormat="1" applyFont="1" applyFill="1" applyBorder="1" applyAlignment="1">
      <alignment vertical="center"/>
    </xf>
    <xf numFmtId="1" fontId="2" fillId="0" borderId="39" xfId="2" applyNumberFormat="1" applyFont="1" applyFill="1" applyBorder="1" applyAlignment="1">
      <alignment vertical="center"/>
    </xf>
    <xf numFmtId="1" fontId="2" fillId="0" borderId="40" xfId="2" applyNumberFormat="1" applyFont="1" applyFill="1" applyBorder="1" applyAlignment="1">
      <alignment vertical="center"/>
    </xf>
    <xf numFmtId="1" fontId="2" fillId="0" borderId="41" xfId="2" applyNumberFormat="1" applyFont="1" applyFill="1" applyBorder="1" applyAlignment="1">
      <alignment vertical="center"/>
    </xf>
    <xf numFmtId="1" fontId="2" fillId="0" borderId="37" xfId="2" applyNumberFormat="1" applyFont="1" applyFill="1" applyBorder="1" applyAlignment="1">
      <alignment vertical="center"/>
    </xf>
    <xf numFmtId="0" fontId="12" fillId="4" borderId="33"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12" fillId="4" borderId="22" xfId="0" applyFont="1" applyFill="1" applyBorder="1" applyAlignment="1">
      <alignment horizontal="center" vertical="center" wrapText="1"/>
    </xf>
    <xf numFmtId="0" fontId="12" fillId="4" borderId="23" xfId="0" applyFont="1" applyFill="1" applyBorder="1" applyAlignment="1">
      <alignment horizontal="center" vertical="center" wrapText="1"/>
    </xf>
    <xf numFmtId="166" fontId="2" fillId="0" borderId="18" xfId="2" applyNumberFormat="1" applyFont="1" applyFill="1" applyBorder="1" applyAlignment="1">
      <alignment vertical="center"/>
    </xf>
    <xf numFmtId="166" fontId="2" fillId="0" borderId="6" xfId="2" applyNumberFormat="1" applyFont="1" applyFill="1" applyBorder="1" applyAlignment="1">
      <alignment vertical="center"/>
    </xf>
    <xf numFmtId="166" fontId="2" fillId="0" borderId="9" xfId="2" applyNumberFormat="1" applyFont="1" applyFill="1" applyBorder="1" applyAlignment="1">
      <alignment vertical="center"/>
    </xf>
    <xf numFmtId="166" fontId="2" fillId="0" borderId="10" xfId="2" applyNumberFormat="1" applyFont="1" applyFill="1" applyBorder="1" applyAlignment="1">
      <alignment vertical="center"/>
    </xf>
    <xf numFmtId="0" fontId="2" fillId="0" borderId="6" xfId="2" applyNumberFormat="1" applyFont="1" applyFill="1" applyBorder="1" applyAlignment="1">
      <alignment vertical="center"/>
    </xf>
    <xf numFmtId="0" fontId="2" fillId="0" borderId="9" xfId="2" applyNumberFormat="1" applyFont="1" applyFill="1" applyBorder="1" applyAlignment="1">
      <alignment vertical="center"/>
    </xf>
    <xf numFmtId="0" fontId="2" fillId="0" borderId="10" xfId="2" applyNumberFormat="1" applyFont="1" applyFill="1" applyBorder="1" applyAlignment="1">
      <alignment vertical="center"/>
    </xf>
    <xf numFmtId="0" fontId="11" fillId="3" borderId="47" xfId="0" applyFont="1" applyFill="1" applyBorder="1" applyAlignment="1" applyProtection="1">
      <alignment vertical="center" wrapText="1"/>
    </xf>
    <xf numFmtId="166" fontId="2" fillId="0" borderId="0" xfId="2" applyNumberFormat="1" applyFont="1" applyFill="1" applyBorder="1" applyAlignment="1">
      <alignment vertical="center"/>
    </xf>
    <xf numFmtId="0" fontId="9" fillId="0" borderId="0" xfId="0" applyFont="1" applyFill="1" applyBorder="1" applyAlignment="1">
      <alignment vertical="center" wrapText="1"/>
    </xf>
    <xf numFmtId="165" fontId="2" fillId="0" borderId="24" xfId="1" applyNumberFormat="1" applyFont="1" applyBorder="1" applyAlignment="1">
      <alignment vertical="center"/>
    </xf>
    <xf numFmtId="0" fontId="2" fillId="0" borderId="9" xfId="0" applyFont="1" applyBorder="1" applyAlignment="1">
      <alignment vertical="center"/>
    </xf>
    <xf numFmtId="0" fontId="2" fillId="0" borderId="9" xfId="0" applyFont="1" applyBorder="1"/>
    <xf numFmtId="165" fontId="2" fillId="0" borderId="18" xfId="1" applyNumberFormat="1" applyFont="1" applyBorder="1" applyAlignment="1">
      <alignment vertical="center"/>
    </xf>
    <xf numFmtId="0" fontId="11" fillId="3" borderId="5" xfId="0" applyFont="1" applyFill="1" applyBorder="1" applyAlignment="1" applyProtection="1">
      <alignment vertical="center" wrapText="1"/>
    </xf>
    <xf numFmtId="9" fontId="2" fillId="0" borderId="14" xfId="1" applyFont="1" applyFill="1" applyBorder="1" applyAlignment="1">
      <alignment vertical="center"/>
    </xf>
    <xf numFmtId="0" fontId="2" fillId="0" borderId="17" xfId="0" applyFont="1" applyBorder="1"/>
    <xf numFmtId="1" fontId="2" fillId="0" borderId="28" xfId="2" applyNumberFormat="1" applyFont="1" applyFill="1" applyBorder="1" applyAlignment="1">
      <alignment vertical="center"/>
    </xf>
    <xf numFmtId="1" fontId="2" fillId="0" borderId="50" xfId="2" applyNumberFormat="1" applyFont="1" applyFill="1" applyBorder="1" applyAlignment="1">
      <alignment vertical="center"/>
    </xf>
    <xf numFmtId="0" fontId="2" fillId="0" borderId="54" xfId="0" applyFont="1" applyBorder="1"/>
    <xf numFmtId="0" fontId="7" fillId="5" borderId="7" xfId="0" applyFont="1" applyFill="1" applyBorder="1" applyAlignment="1">
      <alignment horizontal="center" vertical="center" wrapText="1"/>
    </xf>
    <xf numFmtId="10" fontId="4" fillId="0" borderId="23" xfId="0" applyNumberFormat="1" applyFont="1" applyFill="1" applyBorder="1" applyAlignment="1">
      <alignment vertical="center"/>
    </xf>
    <xf numFmtId="0" fontId="4" fillId="0" borderId="29" xfId="0" applyFont="1" applyFill="1" applyBorder="1" applyAlignment="1">
      <alignment vertical="center" wrapText="1"/>
    </xf>
    <xf numFmtId="10" fontId="4" fillId="0" borderId="22" xfId="0" applyNumberFormat="1" applyFont="1" applyFill="1" applyBorder="1" applyAlignment="1">
      <alignment vertical="center"/>
    </xf>
    <xf numFmtId="0" fontId="4" fillId="0" borderId="23" xfId="0" applyFont="1" applyFill="1" applyBorder="1" applyAlignment="1">
      <alignment vertical="center" wrapText="1"/>
    </xf>
    <xf numFmtId="165" fontId="4" fillId="0" borderId="23" xfId="1" applyNumberFormat="1" applyFont="1" applyFill="1" applyBorder="1" applyAlignment="1">
      <alignment horizontal="center" vertical="center"/>
    </xf>
    <xf numFmtId="10" fontId="4" fillId="0" borderId="23" xfId="1" applyNumberFormat="1" applyFont="1" applyFill="1" applyBorder="1" applyAlignment="1">
      <alignment horizontal="center" vertical="center"/>
    </xf>
    <xf numFmtId="0" fontId="4" fillId="0" borderId="23" xfId="0" applyFont="1" applyFill="1" applyBorder="1" applyAlignment="1">
      <alignment horizontal="center" vertical="center"/>
    </xf>
    <xf numFmtId="0" fontId="3" fillId="0" borderId="0" xfId="0" applyFont="1" applyFill="1" applyBorder="1" applyAlignment="1">
      <alignment horizontal="left" vertical="center"/>
    </xf>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3" fillId="0" borderId="19" xfId="0" applyFont="1" applyBorder="1" applyAlignment="1">
      <alignment horizontal="center" vertical="center"/>
    </xf>
    <xf numFmtId="0" fontId="10" fillId="0" borderId="4" xfId="0" applyFont="1" applyBorder="1" applyAlignment="1">
      <alignment horizontal="center" vertical="center"/>
    </xf>
    <xf numFmtId="0" fontId="10" fillId="0" borderId="14" xfId="0" applyFont="1" applyBorder="1" applyAlignment="1">
      <alignment horizontal="center" vertical="center"/>
    </xf>
    <xf numFmtId="0" fontId="10" fillId="0" borderId="2" xfId="0" applyFont="1" applyBorder="1" applyAlignment="1">
      <alignment horizontal="center" vertical="center"/>
    </xf>
    <xf numFmtId="0" fontId="9" fillId="7" borderId="8" xfId="0" applyFont="1" applyFill="1" applyBorder="1" applyAlignment="1">
      <alignment vertical="center" wrapText="1"/>
    </xf>
    <xf numFmtId="0" fontId="10" fillId="9" borderId="44" xfId="0" applyFont="1" applyFill="1" applyBorder="1" applyAlignment="1">
      <alignment vertical="center" wrapText="1"/>
    </xf>
    <xf numFmtId="0" fontId="10" fillId="9" borderId="15" xfId="0" applyFont="1" applyFill="1" applyBorder="1" applyAlignment="1">
      <alignment vertical="center" wrapText="1"/>
    </xf>
    <xf numFmtId="0" fontId="9" fillId="9" borderId="15" xfId="0" applyFont="1" applyFill="1" applyBorder="1" applyAlignment="1">
      <alignment vertical="center" wrapText="1"/>
    </xf>
    <xf numFmtId="165" fontId="2" fillId="0" borderId="33" xfId="1" applyNumberFormat="1" applyFont="1" applyBorder="1" applyAlignment="1">
      <alignment horizontal="right" vertical="center"/>
    </xf>
    <xf numFmtId="165" fontId="2" fillId="0" borderId="24" xfId="1" applyNumberFormat="1" applyFont="1" applyBorder="1" applyAlignment="1">
      <alignment horizontal="right" vertical="center"/>
    </xf>
    <xf numFmtId="0" fontId="11" fillId="3" borderId="48" xfId="0" applyFont="1" applyFill="1" applyBorder="1" applyAlignment="1" applyProtection="1">
      <alignment horizontal="center" vertical="center" wrapText="1"/>
    </xf>
    <xf numFmtId="0" fontId="11" fillId="3" borderId="42" xfId="0" applyFont="1" applyFill="1" applyBorder="1" applyAlignment="1" applyProtection="1">
      <alignment horizontal="center" vertical="center" wrapText="1"/>
    </xf>
    <xf numFmtId="0" fontId="9" fillId="8" borderId="29" xfId="0" applyFont="1" applyFill="1" applyBorder="1" applyAlignment="1">
      <alignment horizontal="left" vertical="center" wrapText="1"/>
    </xf>
    <xf numFmtId="0" fontId="9" fillId="8" borderId="35" xfId="0" applyFont="1" applyFill="1" applyBorder="1" applyAlignment="1">
      <alignment horizontal="left" vertical="center" wrapText="1"/>
    </xf>
    <xf numFmtId="10" fontId="2" fillId="4" borderId="30" xfId="1" applyNumberFormat="1" applyFont="1" applyFill="1" applyBorder="1" applyAlignment="1">
      <alignment horizontal="center" vertical="center"/>
    </xf>
    <xf numFmtId="10" fontId="2" fillId="4" borderId="31" xfId="1" applyNumberFormat="1" applyFont="1" applyFill="1" applyBorder="1" applyAlignment="1">
      <alignment horizontal="center" vertical="center"/>
    </xf>
    <xf numFmtId="10" fontId="2" fillId="4" borderId="32" xfId="1"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52" xfId="0" applyFont="1" applyFill="1" applyBorder="1" applyAlignment="1">
      <alignment horizontal="center" vertical="center"/>
    </xf>
    <xf numFmtId="0" fontId="3" fillId="2" borderId="53" xfId="0" applyFont="1" applyFill="1" applyBorder="1" applyAlignment="1">
      <alignment horizontal="center" vertical="center"/>
    </xf>
    <xf numFmtId="0" fontId="2" fillId="0" borderId="34" xfId="0" applyFont="1" applyBorder="1" applyAlignment="1">
      <alignment horizontal="center"/>
    </xf>
    <xf numFmtId="0" fontId="2" fillId="0" borderId="37" xfId="0" applyFont="1" applyBorder="1" applyAlignment="1">
      <alignment horizontal="center"/>
    </xf>
    <xf numFmtId="165" fontId="2" fillId="0" borderId="36" xfId="1" applyNumberFormat="1" applyFont="1" applyBorder="1" applyAlignment="1">
      <alignment horizontal="right" vertical="center"/>
    </xf>
    <xf numFmtId="0" fontId="11" fillId="3" borderId="40" xfId="0" applyFont="1" applyFill="1" applyBorder="1" applyAlignment="1" applyProtection="1">
      <alignment horizontal="center" vertical="center" wrapText="1"/>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9" xfId="0" applyFont="1" applyBorder="1" applyAlignment="1">
      <alignment horizontal="center" vertical="center"/>
    </xf>
    <xf numFmtId="0" fontId="3" fillId="0" borderId="21" xfId="0" applyFont="1" applyBorder="1" applyAlignment="1">
      <alignment horizontal="center" vertical="center"/>
    </xf>
    <xf numFmtId="0" fontId="3" fillId="0" borderId="23" xfId="0" applyFont="1" applyBorder="1" applyAlignment="1">
      <alignment horizontal="center" vertical="center"/>
    </xf>
    <xf numFmtId="0" fontId="3" fillId="0" borderId="22" xfId="0" applyFont="1" applyBorder="1" applyAlignment="1">
      <alignment horizontal="center" vertical="center"/>
    </xf>
    <xf numFmtId="0" fontId="15" fillId="0" borderId="8" xfId="0" applyFont="1" applyBorder="1" applyAlignment="1">
      <alignment horizontal="center" vertical="center"/>
    </xf>
    <xf numFmtId="0" fontId="15" fillId="0" borderId="10" xfId="0" applyFont="1" applyBorder="1" applyAlignment="1">
      <alignment horizontal="center" vertical="center"/>
    </xf>
    <xf numFmtId="0" fontId="15" fillId="0" borderId="9" xfId="0" applyFont="1" applyBorder="1" applyAlignment="1">
      <alignment horizontal="center" vertical="center"/>
    </xf>
    <xf numFmtId="0" fontId="3" fillId="0" borderId="8" xfId="0" applyFont="1" applyBorder="1" applyAlignment="1">
      <alignment horizontal="center" vertical="center" wrapText="1"/>
    </xf>
    <xf numFmtId="167" fontId="15" fillId="0" borderId="8" xfId="0" applyNumberFormat="1" applyFont="1" applyBorder="1" applyAlignment="1">
      <alignment horizontal="center" vertical="center"/>
    </xf>
    <xf numFmtId="167" fontId="15" fillId="0" borderId="10" xfId="0" applyNumberFormat="1" applyFont="1" applyBorder="1" applyAlignment="1">
      <alignment horizontal="center" vertical="center"/>
    </xf>
    <xf numFmtId="167" fontId="15" fillId="0" borderId="9" xfId="0" applyNumberFormat="1" applyFont="1" applyBorder="1" applyAlignment="1">
      <alignment horizontal="center" vertical="center"/>
    </xf>
    <xf numFmtId="0" fontId="10" fillId="4" borderId="29" xfId="0" applyFont="1" applyFill="1" applyBorder="1" applyAlignment="1">
      <alignment horizontal="center" vertical="center"/>
    </xf>
    <xf numFmtId="0" fontId="10" fillId="4" borderId="51" xfId="0" applyFont="1" applyFill="1" applyBorder="1" applyAlignment="1">
      <alignment horizontal="center" vertical="center"/>
    </xf>
    <xf numFmtId="0" fontId="2" fillId="0" borderId="49" xfId="0" applyFont="1" applyBorder="1" applyAlignment="1">
      <alignment horizontal="center"/>
    </xf>
    <xf numFmtId="0" fontId="2" fillId="0" borderId="11" xfId="0" applyFont="1" applyBorder="1" applyAlignment="1">
      <alignment horizontal="center" vertical="center"/>
    </xf>
    <xf numFmtId="0" fontId="9" fillId="8" borderId="20" xfId="0" applyFont="1" applyFill="1" applyBorder="1" applyAlignment="1">
      <alignment horizontal="left" vertical="center" wrapText="1"/>
    </xf>
    <xf numFmtId="0" fontId="5"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10" fillId="0" borderId="0" xfId="0" applyFont="1" applyBorder="1" applyAlignment="1">
      <alignment horizontal="center" vertical="center"/>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52" xfId="0" applyFont="1" applyBorder="1" applyAlignment="1">
      <alignment horizontal="center" vertical="center" wrapText="1"/>
    </xf>
    <xf numFmtId="0" fontId="14" fillId="0" borderId="16" xfId="0" applyFont="1" applyBorder="1" applyAlignment="1">
      <alignment horizontal="center" vertical="center"/>
    </xf>
    <xf numFmtId="0" fontId="14" fillId="0" borderId="17" xfId="0" applyFont="1" applyBorder="1" applyAlignment="1">
      <alignment horizontal="center" vertical="center"/>
    </xf>
    <xf numFmtId="0" fontId="10" fillId="0" borderId="1" xfId="0" applyFont="1" applyBorder="1" applyAlignment="1">
      <alignment horizontal="center" vertical="center"/>
    </xf>
    <xf numFmtId="0" fontId="10" fillId="0" borderId="53" xfId="0" applyFont="1" applyBorder="1" applyAlignment="1">
      <alignment horizontal="center" vertical="center"/>
    </xf>
    <xf numFmtId="165" fontId="4" fillId="0" borderId="2" xfId="1" applyNumberFormat="1" applyFont="1" applyFill="1" applyBorder="1" applyAlignment="1">
      <alignment horizontal="center" vertical="center"/>
    </xf>
    <xf numFmtId="165" fontId="4" fillId="0" borderId="1" xfId="1" applyNumberFormat="1" applyFont="1" applyFill="1" applyBorder="1" applyAlignment="1">
      <alignment horizontal="center" vertical="center"/>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0" fillId="4" borderId="25" xfId="0" applyFont="1" applyFill="1" applyBorder="1" applyAlignment="1">
      <alignment horizontal="center" vertical="center" wrapText="1"/>
    </xf>
    <xf numFmtId="0" fontId="10" fillId="4" borderId="50"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9" xfId="0" applyFont="1" applyFill="1" applyBorder="1" applyAlignment="1">
      <alignment horizontal="center" vertical="center" wrapText="1"/>
    </xf>
    <xf numFmtId="10" fontId="2" fillId="4" borderId="44" xfId="1" applyNumberFormat="1" applyFont="1" applyFill="1" applyBorder="1" applyAlignment="1">
      <alignment horizontal="center" vertical="center"/>
    </xf>
    <xf numFmtId="10" fontId="2" fillId="4" borderId="46" xfId="1" applyNumberFormat="1" applyFont="1" applyFill="1" applyBorder="1" applyAlignment="1">
      <alignment horizontal="center" vertical="center"/>
    </xf>
    <xf numFmtId="10" fontId="2" fillId="4" borderId="45" xfId="1" applyNumberFormat="1" applyFont="1" applyFill="1" applyBorder="1" applyAlignment="1">
      <alignment horizontal="center" vertical="center"/>
    </xf>
    <xf numFmtId="0" fontId="5"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4" borderId="52" xfId="0" applyFont="1" applyFill="1" applyBorder="1" applyAlignment="1">
      <alignment horizontal="center" vertical="center" wrapText="1"/>
    </xf>
    <xf numFmtId="0" fontId="5" fillId="4" borderId="4" xfId="0" applyFont="1" applyFill="1" applyBorder="1" applyAlignment="1">
      <alignment horizontal="center" vertical="center" wrapText="1"/>
    </xf>
  </cellXfs>
  <cellStyles count="3">
    <cellStyle name="Moneda 5" xfId="2"/>
    <cellStyle name="Normal" xfId="0" builtinId="0"/>
    <cellStyle name="Porcentaje" xfId="1" builtinId="5"/>
  </cellStyles>
  <dxfs count="24">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658565</xdr:colOff>
      <xdr:row>1</xdr:row>
      <xdr:rowOff>69273</xdr:rowOff>
    </xdr:from>
    <xdr:ext cx="1956479" cy="882014"/>
    <xdr:pic>
      <xdr:nvPicPr>
        <xdr:cNvPr id="2" name="Imagen 1"/>
        <xdr:cNvPicPr>
          <a:picLocks noChangeAspect="1"/>
        </xdr:cNvPicPr>
      </xdr:nvPicPr>
      <xdr:blipFill>
        <a:blip xmlns:r="http://schemas.openxmlformats.org/officeDocument/2006/relationships" r:embed="rId1"/>
        <a:stretch>
          <a:fillRect/>
        </a:stretch>
      </xdr:blipFill>
      <xdr:spPr>
        <a:xfrm>
          <a:off x="1487240" y="259773"/>
          <a:ext cx="1956479" cy="882014"/>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0"/>
  <sheetViews>
    <sheetView tabSelected="1" view="pageBreakPreview" zoomScale="55" zoomScaleNormal="55" zoomScaleSheetLayoutView="55" zoomScalePageLayoutView="75" workbookViewId="0">
      <selection activeCell="A28" sqref="A28:AX28"/>
    </sheetView>
  </sheetViews>
  <sheetFormatPr baseColWidth="10" defaultColWidth="12.42578125" defaultRowHeight="18" outlineLevelRow="1"/>
  <cols>
    <col min="1" max="1" width="59" style="1" customWidth="1"/>
    <col min="2" max="2" width="21.28515625" style="1" customWidth="1"/>
    <col min="3" max="50" width="5.7109375" style="1" customWidth="1"/>
    <col min="51" max="51" width="18.5703125" style="1" customWidth="1"/>
    <col min="52" max="52" width="15.28515625" style="1" customWidth="1"/>
    <col min="53" max="53" width="38.5703125" style="1" customWidth="1"/>
    <col min="54" max="16384" width="12.42578125" style="1"/>
  </cols>
  <sheetData>
    <row r="1" spans="1:53" ht="2.1" customHeight="1" thickBot="1"/>
    <row r="2" spans="1:53" ht="84" customHeight="1" thickBot="1">
      <c r="A2" s="83" t="s">
        <v>31</v>
      </c>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5"/>
    </row>
    <row r="3" spans="1:53" ht="59.1" customHeight="1" thickBot="1">
      <c r="A3" s="56" t="s">
        <v>30</v>
      </c>
      <c r="B3" s="92" t="s">
        <v>29</v>
      </c>
      <c r="C3" s="106"/>
      <c r="D3" s="106"/>
      <c r="E3" s="106"/>
      <c r="F3" s="106"/>
      <c r="G3" s="106"/>
      <c r="H3" s="106"/>
      <c r="I3" s="106"/>
      <c r="J3" s="106"/>
      <c r="K3" s="106"/>
      <c r="L3" s="106"/>
      <c r="M3" s="106"/>
      <c r="N3" s="106"/>
      <c r="O3" s="107"/>
      <c r="P3" s="92" t="s">
        <v>34</v>
      </c>
      <c r="Q3" s="84"/>
      <c r="R3" s="84"/>
      <c r="S3" s="84"/>
      <c r="T3" s="84"/>
      <c r="U3" s="84"/>
      <c r="V3" s="84"/>
      <c r="W3" s="84"/>
      <c r="X3" s="84"/>
      <c r="Y3" s="84"/>
      <c r="Z3" s="84"/>
      <c r="AA3" s="84"/>
      <c r="AB3" s="84"/>
      <c r="AC3" s="84"/>
      <c r="AD3" s="84"/>
      <c r="AE3" s="84"/>
      <c r="AF3" s="84"/>
      <c r="AG3" s="84"/>
      <c r="AH3" s="84"/>
      <c r="AI3" s="84"/>
      <c r="AJ3" s="84"/>
      <c r="AK3" s="85"/>
      <c r="AL3" s="83" t="s">
        <v>28</v>
      </c>
      <c r="AM3" s="84"/>
      <c r="AN3" s="84"/>
      <c r="AO3" s="84"/>
      <c r="AP3" s="84"/>
      <c r="AQ3" s="84"/>
      <c r="AR3" s="84"/>
      <c r="AS3" s="84"/>
      <c r="AT3" s="84"/>
      <c r="AU3" s="84"/>
      <c r="AV3" s="84"/>
      <c r="AW3" s="84"/>
      <c r="AX3" s="85"/>
      <c r="AY3" s="86" t="s">
        <v>33</v>
      </c>
      <c r="AZ3" s="87"/>
      <c r="BA3" s="88"/>
    </row>
    <row r="4" spans="1:53" ht="59.1" customHeight="1" thickBot="1">
      <c r="A4" s="12" t="s">
        <v>27</v>
      </c>
      <c r="B4" s="93">
        <v>43514</v>
      </c>
      <c r="C4" s="94"/>
      <c r="D4" s="94"/>
      <c r="E4" s="94"/>
      <c r="F4" s="94"/>
      <c r="G4" s="94"/>
      <c r="H4" s="94"/>
      <c r="I4" s="94"/>
      <c r="J4" s="94"/>
      <c r="K4" s="94"/>
      <c r="L4" s="94"/>
      <c r="M4" s="94"/>
      <c r="N4" s="94"/>
      <c r="O4" s="95"/>
      <c r="P4" s="93">
        <v>43614</v>
      </c>
      <c r="Q4" s="94"/>
      <c r="R4" s="94"/>
      <c r="S4" s="94"/>
      <c r="T4" s="94"/>
      <c r="U4" s="94"/>
      <c r="V4" s="94"/>
      <c r="W4" s="94"/>
      <c r="X4" s="94"/>
      <c r="Y4" s="94"/>
      <c r="Z4" s="94"/>
      <c r="AA4" s="94"/>
      <c r="AB4" s="94"/>
      <c r="AC4" s="94"/>
      <c r="AD4" s="94"/>
      <c r="AE4" s="94"/>
      <c r="AF4" s="94"/>
      <c r="AG4" s="94"/>
      <c r="AH4" s="94"/>
      <c r="AI4" s="94"/>
      <c r="AJ4" s="94"/>
      <c r="AK4" s="95"/>
      <c r="AL4" s="89">
        <v>2</v>
      </c>
      <c r="AM4" s="90"/>
      <c r="AN4" s="90"/>
      <c r="AO4" s="90"/>
      <c r="AP4" s="90"/>
      <c r="AQ4" s="90"/>
      <c r="AR4" s="90"/>
      <c r="AS4" s="90"/>
      <c r="AT4" s="90"/>
      <c r="AU4" s="90"/>
      <c r="AV4" s="90"/>
      <c r="AW4" s="90"/>
      <c r="AX4" s="91"/>
      <c r="AY4" s="89" t="s">
        <v>37</v>
      </c>
      <c r="AZ4" s="90"/>
      <c r="BA4" s="91"/>
    </row>
    <row r="5" spans="1:53" ht="17.25" customHeight="1" thickBot="1">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row>
    <row r="6" spans="1:53" ht="57" customHeight="1">
      <c r="A6" s="57" t="s">
        <v>26</v>
      </c>
      <c r="B6" s="108" t="s">
        <v>25</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9"/>
    </row>
    <row r="7" spans="1:53" ht="32.25" customHeight="1">
      <c r="A7" s="58" t="s">
        <v>24</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1"/>
    </row>
    <row r="8" spans="1:53" ht="32.25" customHeight="1" thickBot="1">
      <c r="A8" s="59" t="s">
        <v>23</v>
      </c>
      <c r="B8" s="112"/>
      <c r="C8" s="112"/>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3"/>
    </row>
    <row r="9" spans="1:53" ht="39" customHeight="1" thickBot="1">
      <c r="A9" s="11"/>
      <c r="B9" s="11"/>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row>
    <row r="10" spans="1:53" ht="85.5" customHeight="1" thickBot="1">
      <c r="A10" s="96" t="s">
        <v>32</v>
      </c>
      <c r="B10" s="96" t="s">
        <v>22</v>
      </c>
      <c r="C10" s="116" t="s">
        <v>13</v>
      </c>
      <c r="D10" s="101"/>
      <c r="E10" s="101"/>
      <c r="F10" s="117"/>
      <c r="G10" s="101" t="s">
        <v>12</v>
      </c>
      <c r="H10" s="101"/>
      <c r="I10" s="101"/>
      <c r="J10" s="101"/>
      <c r="K10" s="116" t="s">
        <v>11</v>
      </c>
      <c r="L10" s="101"/>
      <c r="M10" s="101"/>
      <c r="N10" s="117"/>
      <c r="O10" s="101" t="s">
        <v>10</v>
      </c>
      <c r="P10" s="101"/>
      <c r="Q10" s="101"/>
      <c r="R10" s="101"/>
      <c r="S10" s="116" t="s">
        <v>9</v>
      </c>
      <c r="T10" s="101"/>
      <c r="U10" s="101"/>
      <c r="V10" s="117"/>
      <c r="W10" s="101" t="s">
        <v>8</v>
      </c>
      <c r="X10" s="101"/>
      <c r="Y10" s="101"/>
      <c r="Z10" s="101"/>
      <c r="AA10" s="116" t="s">
        <v>7</v>
      </c>
      <c r="AB10" s="101"/>
      <c r="AC10" s="101"/>
      <c r="AD10" s="117"/>
      <c r="AE10" s="101" t="s">
        <v>6</v>
      </c>
      <c r="AF10" s="101"/>
      <c r="AG10" s="101"/>
      <c r="AH10" s="101"/>
      <c r="AI10" s="102" t="s">
        <v>5</v>
      </c>
      <c r="AJ10" s="103"/>
      <c r="AK10" s="103"/>
      <c r="AL10" s="104"/>
      <c r="AM10" s="101" t="s">
        <v>4</v>
      </c>
      <c r="AN10" s="101"/>
      <c r="AO10" s="101"/>
      <c r="AP10" s="101"/>
      <c r="AQ10" s="116" t="s">
        <v>3</v>
      </c>
      <c r="AR10" s="101"/>
      <c r="AS10" s="101"/>
      <c r="AT10" s="117"/>
      <c r="AU10" s="101" t="s">
        <v>2</v>
      </c>
      <c r="AV10" s="101"/>
      <c r="AW10" s="101"/>
      <c r="AX10" s="117"/>
      <c r="AY10" s="10" t="s">
        <v>21</v>
      </c>
      <c r="AZ10" s="10" t="s">
        <v>20</v>
      </c>
      <c r="BA10" s="10" t="s">
        <v>19</v>
      </c>
    </row>
    <row r="11" spans="1:53" ht="20.25" customHeight="1">
      <c r="A11" s="97"/>
      <c r="B11" s="97"/>
      <c r="C11" s="21" t="s">
        <v>18</v>
      </c>
      <c r="D11" s="22" t="s">
        <v>17</v>
      </c>
      <c r="E11" s="22" t="s">
        <v>16</v>
      </c>
      <c r="F11" s="23" t="s">
        <v>15</v>
      </c>
      <c r="G11" s="22" t="s">
        <v>18</v>
      </c>
      <c r="H11" s="22" t="s">
        <v>17</v>
      </c>
      <c r="I11" s="22" t="s">
        <v>16</v>
      </c>
      <c r="J11" s="24" t="s">
        <v>15</v>
      </c>
      <c r="K11" s="21" t="s">
        <v>18</v>
      </c>
      <c r="L11" s="22" t="s">
        <v>17</v>
      </c>
      <c r="M11" s="22" t="s">
        <v>16</v>
      </c>
      <c r="N11" s="23" t="s">
        <v>15</v>
      </c>
      <c r="O11" s="22" t="s">
        <v>18</v>
      </c>
      <c r="P11" s="22" t="s">
        <v>17</v>
      </c>
      <c r="Q11" s="22" t="s">
        <v>16</v>
      </c>
      <c r="R11" s="24" t="s">
        <v>15</v>
      </c>
      <c r="S11" s="21" t="s">
        <v>18</v>
      </c>
      <c r="T11" s="22" t="s">
        <v>17</v>
      </c>
      <c r="U11" s="22" t="s">
        <v>16</v>
      </c>
      <c r="V11" s="23" t="s">
        <v>15</v>
      </c>
      <c r="W11" s="22" t="s">
        <v>18</v>
      </c>
      <c r="X11" s="22" t="s">
        <v>17</v>
      </c>
      <c r="Y11" s="22" t="s">
        <v>16</v>
      </c>
      <c r="Z11" s="24" t="s">
        <v>15</v>
      </c>
      <c r="AA11" s="21" t="s">
        <v>18</v>
      </c>
      <c r="AB11" s="22" t="s">
        <v>17</v>
      </c>
      <c r="AC11" s="22" t="s">
        <v>16</v>
      </c>
      <c r="AD11" s="23" t="s">
        <v>15</v>
      </c>
      <c r="AE11" s="22" t="s">
        <v>18</v>
      </c>
      <c r="AF11" s="22" t="s">
        <v>17</v>
      </c>
      <c r="AG11" s="22" t="s">
        <v>16</v>
      </c>
      <c r="AH11" s="24" t="s">
        <v>15</v>
      </c>
      <c r="AI11" s="21" t="s">
        <v>18</v>
      </c>
      <c r="AJ11" s="22" t="s">
        <v>17</v>
      </c>
      <c r="AK11" s="22" t="s">
        <v>16</v>
      </c>
      <c r="AL11" s="23" t="s">
        <v>15</v>
      </c>
      <c r="AM11" s="22" t="s">
        <v>18</v>
      </c>
      <c r="AN11" s="22" t="s">
        <v>17</v>
      </c>
      <c r="AO11" s="22" t="s">
        <v>16</v>
      </c>
      <c r="AP11" s="24" t="s">
        <v>15</v>
      </c>
      <c r="AQ11" s="21" t="s">
        <v>18</v>
      </c>
      <c r="AR11" s="22" t="s">
        <v>17</v>
      </c>
      <c r="AS11" s="22" t="s">
        <v>16</v>
      </c>
      <c r="AT11" s="23" t="s">
        <v>15</v>
      </c>
      <c r="AU11" s="22" t="s">
        <v>18</v>
      </c>
      <c r="AV11" s="22" t="s">
        <v>17</v>
      </c>
      <c r="AW11" s="22" t="s">
        <v>16</v>
      </c>
      <c r="AX11" s="23" t="s">
        <v>15</v>
      </c>
    </row>
    <row r="12" spans="1:53" ht="41.25" customHeight="1" thickBot="1">
      <c r="A12" s="118"/>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20"/>
    </row>
    <row r="13" spans="1:53" ht="45" customHeight="1" thickBot="1">
      <c r="A13" s="60"/>
      <c r="B13" s="60"/>
      <c r="C13" s="25"/>
      <c r="D13" s="26"/>
      <c r="E13" s="26"/>
      <c r="F13" s="27"/>
      <c r="G13" s="26"/>
      <c r="H13" s="26"/>
      <c r="I13" s="26"/>
      <c r="J13" s="28"/>
      <c r="K13" s="25"/>
      <c r="L13" s="26"/>
      <c r="M13" s="29"/>
      <c r="N13" s="30"/>
      <c r="O13" s="29"/>
      <c r="P13" s="29"/>
      <c r="Q13" s="29"/>
      <c r="R13" s="31"/>
      <c r="S13" s="25"/>
      <c r="T13" s="26"/>
      <c r="U13" s="26"/>
      <c r="V13" s="27"/>
      <c r="W13" s="26"/>
      <c r="X13" s="26"/>
      <c r="Y13" s="26"/>
      <c r="Z13" s="28"/>
      <c r="AA13" s="25"/>
      <c r="AB13" s="26"/>
      <c r="AC13" s="26"/>
      <c r="AD13" s="27"/>
      <c r="AE13" s="26"/>
      <c r="AF13" s="26"/>
      <c r="AG13" s="26"/>
      <c r="AH13" s="28"/>
      <c r="AI13" s="25"/>
      <c r="AJ13" s="26"/>
      <c r="AK13" s="26"/>
      <c r="AL13" s="27"/>
      <c r="AM13" s="26"/>
      <c r="AN13" s="26"/>
      <c r="AO13" s="26"/>
      <c r="AP13" s="28"/>
      <c r="AQ13" s="25"/>
      <c r="AR13" s="26"/>
      <c r="AS13" s="26"/>
      <c r="AT13" s="27"/>
      <c r="AU13" s="25"/>
      <c r="AV13" s="26"/>
      <c r="AW13" s="26"/>
      <c r="AX13" s="27"/>
      <c r="AY13" s="38">
        <f>+(M13+N13+O13)/3</f>
        <v>0</v>
      </c>
      <c r="AZ13" s="39" t="str">
        <f>IF(AY13&lt;1%,"Sin iniciar",IF(AY13&lt;=99%,"En proceso","Finalizado"))</f>
        <v>Sin iniciar</v>
      </c>
      <c r="BA13" s="36"/>
    </row>
    <row r="14" spans="1:53" ht="45" customHeight="1" thickBot="1">
      <c r="A14" s="60"/>
      <c r="B14" s="60"/>
      <c r="C14" s="25"/>
      <c r="D14" s="26"/>
      <c r="E14" s="26"/>
      <c r="F14" s="27"/>
      <c r="G14" s="26"/>
      <c r="H14" s="26"/>
      <c r="I14" s="26"/>
      <c r="J14" s="28"/>
      <c r="K14" s="25"/>
      <c r="L14" s="26"/>
      <c r="M14" s="29"/>
      <c r="N14" s="30"/>
      <c r="O14" s="29"/>
      <c r="P14" s="29"/>
      <c r="Q14" s="29"/>
      <c r="R14" s="31"/>
      <c r="S14" s="25"/>
      <c r="T14" s="26"/>
      <c r="U14" s="26"/>
      <c r="V14" s="27"/>
      <c r="W14" s="26"/>
      <c r="X14" s="26"/>
      <c r="Y14" s="26"/>
      <c r="Z14" s="28"/>
      <c r="AA14" s="25"/>
      <c r="AB14" s="26"/>
      <c r="AC14" s="26"/>
      <c r="AD14" s="27"/>
      <c r="AE14" s="26"/>
      <c r="AF14" s="26"/>
      <c r="AG14" s="26"/>
      <c r="AH14" s="28"/>
      <c r="AI14" s="25"/>
      <c r="AJ14" s="26"/>
      <c r="AK14" s="26"/>
      <c r="AL14" s="27"/>
      <c r="AM14" s="26"/>
      <c r="AN14" s="26"/>
      <c r="AO14" s="26"/>
      <c r="AP14" s="28"/>
      <c r="AQ14" s="25"/>
      <c r="AR14" s="26"/>
      <c r="AS14" s="26"/>
      <c r="AT14" s="27"/>
      <c r="AU14" s="25"/>
      <c r="AV14" s="26"/>
      <c r="AW14" s="26"/>
      <c r="AX14" s="27"/>
      <c r="AY14" s="38">
        <f>(P14+Q14+R14)/3</f>
        <v>0</v>
      </c>
      <c r="AZ14" s="39" t="str">
        <f>IF(AY14&lt;1%,"Sin iniciar",IF(AY14&lt;=99%,"En proceso","Finalizado"))</f>
        <v>Sin iniciar</v>
      </c>
      <c r="BA14" s="37"/>
    </row>
    <row r="15" spans="1:53" ht="45" customHeight="1" thickBot="1">
      <c r="A15" s="60"/>
      <c r="B15" s="60"/>
      <c r="C15" s="25"/>
      <c r="D15" s="26"/>
      <c r="E15" s="26"/>
      <c r="F15" s="27"/>
      <c r="G15" s="26"/>
      <c r="H15" s="26"/>
      <c r="I15" s="26"/>
      <c r="J15" s="28"/>
      <c r="K15" s="25"/>
      <c r="L15" s="26"/>
      <c r="M15" s="26"/>
      <c r="N15" s="27"/>
      <c r="O15" s="26"/>
      <c r="P15" s="26"/>
      <c r="Q15" s="26"/>
      <c r="R15" s="28"/>
      <c r="S15" s="25"/>
      <c r="T15" s="26"/>
      <c r="U15" s="26"/>
      <c r="V15" s="27"/>
      <c r="W15" s="26"/>
      <c r="X15" s="26"/>
      <c r="Y15" s="26"/>
      <c r="Z15" s="28"/>
      <c r="AA15" s="25"/>
      <c r="AB15" s="26"/>
      <c r="AC15" s="26"/>
      <c r="AD15" s="27"/>
      <c r="AE15" s="26"/>
      <c r="AF15" s="26"/>
      <c r="AG15" s="26"/>
      <c r="AH15" s="28"/>
      <c r="AI15" s="25"/>
      <c r="AJ15" s="26"/>
      <c r="AK15" s="26"/>
      <c r="AL15" s="27"/>
      <c r="AM15" s="26"/>
      <c r="AN15" s="26"/>
      <c r="AO15" s="26"/>
      <c r="AP15" s="28"/>
      <c r="AQ15" s="25"/>
      <c r="AR15" s="26"/>
      <c r="AS15" s="26"/>
      <c r="AT15" s="27"/>
      <c r="AU15" s="25"/>
      <c r="AV15" s="26"/>
      <c r="AW15" s="26"/>
      <c r="AX15" s="27"/>
      <c r="AY15" s="38">
        <f>(P15+Q15+R15)/3</f>
        <v>0</v>
      </c>
      <c r="AZ15" s="39" t="str">
        <f>IF(AY15&lt;1%,"Sin iniciar",IF(AY15&lt;=99%,"En proceso","Finalizado"))</f>
        <v>Sin iniciar</v>
      </c>
      <c r="BA15" s="37"/>
    </row>
    <row r="16" spans="1:53" ht="36.75" customHeight="1">
      <c r="A16" s="68"/>
      <c r="B16" s="68"/>
      <c r="C16" s="70">
        <f>IF(C17+D17+E17+F17=4,1,((C17+D17+E17+F17)/4))</f>
        <v>0</v>
      </c>
      <c r="D16" s="71"/>
      <c r="E16" s="71"/>
      <c r="F16" s="72"/>
      <c r="G16" s="70">
        <f>IF(G17+H17+I17+J17=4,1,((G17+H17+I17+J17)/4))</f>
        <v>0</v>
      </c>
      <c r="H16" s="71"/>
      <c r="I16" s="71"/>
      <c r="J16" s="72"/>
      <c r="K16" s="70">
        <f>IF(K17+L17+M17+N17=4,1,((K17+L17+M17+N17)/4))</f>
        <v>0</v>
      </c>
      <c r="L16" s="71"/>
      <c r="M16" s="71"/>
      <c r="N16" s="72"/>
      <c r="O16" s="70">
        <f>IF(O17+P17+Q17+R17=4,1,((O17+P17+Q17+R17)/4))</f>
        <v>0</v>
      </c>
      <c r="P16" s="71"/>
      <c r="Q16" s="71"/>
      <c r="R16" s="72"/>
      <c r="S16" s="70">
        <f>IF(S17+T17+U17+V17=4,1,((S17+T17+U17+V17)/4))</f>
        <v>0</v>
      </c>
      <c r="T16" s="71"/>
      <c r="U16" s="71"/>
      <c r="V16" s="72"/>
      <c r="W16" s="70">
        <f>IF(W17+X17+Y17+Z17=4,1,((W17+X17+Y17+Z17)/4))</f>
        <v>0</v>
      </c>
      <c r="X16" s="71"/>
      <c r="Y16" s="71"/>
      <c r="Z16" s="72"/>
      <c r="AA16" s="70">
        <f>IF(AA17+AB17+AC17+AD17=4,1,((AA17+AB17+AC17+AD17)/4))</f>
        <v>0</v>
      </c>
      <c r="AB16" s="71"/>
      <c r="AC16" s="71"/>
      <c r="AD16" s="72"/>
      <c r="AE16" s="70">
        <f>IF(AE17+AF17+AG17+AH17=4,1,((AE17+AF17+AG17+AH17)/4))</f>
        <v>0</v>
      </c>
      <c r="AF16" s="71"/>
      <c r="AG16" s="71"/>
      <c r="AH16" s="72"/>
      <c r="AI16" s="70">
        <f>IF(AI17+AJ17+AK17+AL17=4,1,((AI17+AJ17+AK17+AL17)/4))</f>
        <v>0</v>
      </c>
      <c r="AJ16" s="71"/>
      <c r="AK16" s="71"/>
      <c r="AL16" s="72"/>
      <c r="AM16" s="70">
        <f>IF(AM17+AN17+AO17+AP17=4,1,((AM17+AN17+AO17+AP17)/4))</f>
        <v>0</v>
      </c>
      <c r="AN16" s="71"/>
      <c r="AO16" s="71"/>
      <c r="AP16" s="72"/>
      <c r="AQ16" s="70">
        <f>IF(AQ17+AR17+AS17+AT17=4,1,((AQ17+AR17+AS17+AT17)/4))</f>
        <v>0</v>
      </c>
      <c r="AR16" s="71"/>
      <c r="AS16" s="71"/>
      <c r="AT16" s="72"/>
      <c r="AU16" s="70">
        <f>IF(AU17+AV17+AW17+AX17=4,1,((AU17+AV17+AW17+AX17)/4))</f>
        <v>0</v>
      </c>
      <c r="AV16" s="71"/>
      <c r="AW16" s="71"/>
      <c r="AX16" s="72"/>
      <c r="AY16" s="64">
        <f>(C16+G16+K16+O16+S16+W16+AA16+AE16+AI16+AM16+AQ16+AU16)/12</f>
        <v>0</v>
      </c>
      <c r="AZ16" s="66" t="str">
        <f>IF(AY16&lt;1%,"Sin iniciar",IF(AY16&lt;=99%,"En proceso","Finalizado"))</f>
        <v>Sin iniciar</v>
      </c>
      <c r="BA16" s="79"/>
    </row>
    <row r="17" spans="1:53" ht="30" customHeight="1" thickBot="1">
      <c r="A17" s="100"/>
      <c r="B17" s="100"/>
      <c r="C17" s="13"/>
      <c r="D17" s="14"/>
      <c r="E17" s="14"/>
      <c r="F17" s="42"/>
      <c r="G17" s="14"/>
      <c r="H17" s="14"/>
      <c r="I17" s="14"/>
      <c r="J17" s="43"/>
      <c r="K17" s="13"/>
      <c r="L17" s="14"/>
      <c r="M17" s="14"/>
      <c r="N17" s="42"/>
      <c r="O17" s="14"/>
      <c r="P17" s="14"/>
      <c r="Q17" s="14"/>
      <c r="R17" s="43"/>
      <c r="S17" s="13"/>
      <c r="T17" s="14"/>
      <c r="U17" s="14"/>
      <c r="V17" s="42"/>
      <c r="W17" s="14"/>
      <c r="X17" s="14"/>
      <c r="Y17" s="14"/>
      <c r="Z17" s="43"/>
      <c r="AA17" s="13"/>
      <c r="AB17" s="14"/>
      <c r="AC17" s="14"/>
      <c r="AD17" s="42"/>
      <c r="AE17" s="14"/>
      <c r="AF17" s="14"/>
      <c r="AG17" s="14"/>
      <c r="AH17" s="43"/>
      <c r="AI17" s="13"/>
      <c r="AJ17" s="14"/>
      <c r="AK17" s="14"/>
      <c r="AL17" s="42"/>
      <c r="AM17" s="14"/>
      <c r="AN17" s="14"/>
      <c r="AO17" s="14"/>
      <c r="AP17" s="43"/>
      <c r="AQ17" s="13"/>
      <c r="AR17" s="14"/>
      <c r="AS17" s="14"/>
      <c r="AT17" s="42"/>
      <c r="AU17" s="13"/>
      <c r="AV17" s="14"/>
      <c r="AW17" s="14"/>
      <c r="AX17" s="42"/>
      <c r="AY17" s="65"/>
      <c r="AZ17" s="67"/>
      <c r="BA17" s="98"/>
    </row>
    <row r="18" spans="1:53" ht="36.75" customHeight="1">
      <c r="A18" s="68"/>
      <c r="B18" s="68"/>
      <c r="C18" s="70">
        <f>IF(C19+D19+E19+F19=4,1,((C19+D19+E19+F19)/4))</f>
        <v>0</v>
      </c>
      <c r="D18" s="71"/>
      <c r="E18" s="71"/>
      <c r="F18" s="72"/>
      <c r="G18" s="70">
        <f>IF(G19+H19+I19+J19=4,1,((G19+H19+I19+J19)/4))</f>
        <v>0</v>
      </c>
      <c r="H18" s="71"/>
      <c r="I18" s="71"/>
      <c r="J18" s="72"/>
      <c r="K18" s="70">
        <f>IF(K19+L19+M19+N19=4,1,((K19+L19+M19+N19)/4))</f>
        <v>0</v>
      </c>
      <c r="L18" s="71"/>
      <c r="M18" s="71"/>
      <c r="N18" s="72"/>
      <c r="O18" s="70">
        <f>IF(O19+P19+Q19+R19=4,1,((O19+P19+Q19+R19)/4))</f>
        <v>0</v>
      </c>
      <c r="P18" s="71"/>
      <c r="Q18" s="71"/>
      <c r="R18" s="72"/>
      <c r="S18" s="70">
        <f>IF(S19+T19+U19+V19=4,1,((S19+T19+U19+V19)/4))</f>
        <v>0</v>
      </c>
      <c r="T18" s="71"/>
      <c r="U18" s="71"/>
      <c r="V18" s="72"/>
      <c r="W18" s="70">
        <f>IF(W19+X19+Y19+Z19=4,1,((W19+X19+Y19+Z19)/4))</f>
        <v>0</v>
      </c>
      <c r="X18" s="71"/>
      <c r="Y18" s="71"/>
      <c r="Z18" s="72"/>
      <c r="AA18" s="70">
        <f>IF(AA19+AB19+AC19+AD19=4,1,((AA19+AB19+AC19+AD19)/4))</f>
        <v>0</v>
      </c>
      <c r="AB18" s="71"/>
      <c r="AC18" s="71"/>
      <c r="AD18" s="72"/>
      <c r="AE18" s="70">
        <f>IF(AE19+AF19+AG19+AH19=4,1,((AE19+AF19+AG19+AH19)/4))</f>
        <v>0</v>
      </c>
      <c r="AF18" s="71"/>
      <c r="AG18" s="71"/>
      <c r="AH18" s="72"/>
      <c r="AI18" s="70">
        <f>IF(AI19+AJ19+AK19+AL19=4,1,((AI19+AJ19+AK19+AL19)/4))</f>
        <v>0</v>
      </c>
      <c r="AJ18" s="71"/>
      <c r="AK18" s="71"/>
      <c r="AL18" s="72"/>
      <c r="AM18" s="70">
        <f>IF(AM19+AN19+AO19+AP19=4,1,((AM19+AN19+AO19+AP19)/4))</f>
        <v>0</v>
      </c>
      <c r="AN18" s="71"/>
      <c r="AO18" s="71"/>
      <c r="AP18" s="72"/>
      <c r="AQ18" s="70">
        <f>IF(AQ19+AR19+AS19+AT19=4,1,((AQ19+AR19+AS19+AT19)/4))</f>
        <v>0</v>
      </c>
      <c r="AR18" s="71"/>
      <c r="AS18" s="71"/>
      <c r="AT18" s="72"/>
      <c r="AU18" s="70">
        <f>IF(AU19+AV19+AW19+AX19=4,1,((AU19+AV19+AW19+AX19)/4))</f>
        <v>0</v>
      </c>
      <c r="AV18" s="71"/>
      <c r="AW18" s="71"/>
      <c r="AX18" s="72"/>
      <c r="AY18" s="64">
        <f>(C18+G18+K18+O18+S18+W18+AA18+AE18+AI18+AM18+AQ18+AU18)/12</f>
        <v>0</v>
      </c>
      <c r="AZ18" s="66" t="str">
        <f>IF(AY18&lt;1%,"Sin iniciar",IF(AY18&lt;=99%,"En proceso","Finalizado"))</f>
        <v>Sin iniciar</v>
      </c>
      <c r="BA18" s="79"/>
    </row>
    <row r="19" spans="1:53" ht="30" customHeight="1" thickBot="1">
      <c r="A19" s="69"/>
      <c r="B19" s="69"/>
      <c r="C19" s="15"/>
      <c r="D19" s="16"/>
      <c r="E19" s="16"/>
      <c r="F19" s="17"/>
      <c r="G19" s="16"/>
      <c r="H19" s="18"/>
      <c r="I19" s="18"/>
      <c r="J19" s="19"/>
      <c r="K19" s="15"/>
      <c r="L19" s="18"/>
      <c r="M19" s="18"/>
      <c r="N19" s="20"/>
      <c r="O19" s="16"/>
      <c r="P19" s="18"/>
      <c r="Q19" s="18"/>
      <c r="R19" s="19"/>
      <c r="S19" s="15"/>
      <c r="T19" s="18"/>
      <c r="U19" s="18"/>
      <c r="V19" s="20"/>
      <c r="W19" s="16"/>
      <c r="X19" s="18"/>
      <c r="Y19" s="18"/>
      <c r="Z19" s="19"/>
      <c r="AA19" s="15"/>
      <c r="AB19" s="18"/>
      <c r="AC19" s="18"/>
      <c r="AD19" s="20"/>
      <c r="AE19" s="16"/>
      <c r="AF19" s="18"/>
      <c r="AG19" s="18"/>
      <c r="AH19" s="19"/>
      <c r="AI19" s="15"/>
      <c r="AJ19" s="18"/>
      <c r="AK19" s="18"/>
      <c r="AL19" s="20"/>
      <c r="AM19" s="16"/>
      <c r="AN19" s="18"/>
      <c r="AO19" s="18"/>
      <c r="AP19" s="19"/>
      <c r="AQ19" s="15"/>
      <c r="AR19" s="18"/>
      <c r="AS19" s="18"/>
      <c r="AT19" s="20"/>
      <c r="AU19" s="15"/>
      <c r="AV19" s="18"/>
      <c r="AW19" s="18"/>
      <c r="AX19" s="20"/>
      <c r="AY19" s="81"/>
      <c r="AZ19" s="82"/>
      <c r="BA19" s="80"/>
    </row>
    <row r="20" spans="1:53" ht="36.75" customHeight="1">
      <c r="A20" s="68"/>
      <c r="B20" s="68"/>
      <c r="C20" s="70">
        <f>IF(C21+D21+E21+F21=4,1,((C21+D21+E21+F21)/4))</f>
        <v>0</v>
      </c>
      <c r="D20" s="71"/>
      <c r="E20" s="71"/>
      <c r="F20" s="72"/>
      <c r="G20" s="70">
        <f>IF(G21+H21+I21+J21=4,1,((G21+H21+I21+J21)/4))</f>
        <v>0</v>
      </c>
      <c r="H20" s="71"/>
      <c r="I20" s="71"/>
      <c r="J20" s="72"/>
      <c r="K20" s="70">
        <f>IF(K21+L21+M21+N21=4,1,((K21+L21+M21+N21)/4))</f>
        <v>0</v>
      </c>
      <c r="L20" s="71"/>
      <c r="M20" s="71"/>
      <c r="N20" s="72"/>
      <c r="O20" s="70">
        <f>IF(O21+P21+Q21+R21=4,1,((O21+P21+Q21+R21)/4))</f>
        <v>0</v>
      </c>
      <c r="P20" s="71"/>
      <c r="Q20" s="71"/>
      <c r="R20" s="72"/>
      <c r="S20" s="70">
        <f>IF(S21+T21+U21+V21=4,1,((S21+T21+U21+V21)/4))</f>
        <v>0</v>
      </c>
      <c r="T20" s="71"/>
      <c r="U20" s="71"/>
      <c r="V20" s="72"/>
      <c r="W20" s="70">
        <f>IF(W21+X21+Y21+Z21=4,1,((W21+X21+Y21+Z21)/4))</f>
        <v>0</v>
      </c>
      <c r="X20" s="71"/>
      <c r="Y20" s="71"/>
      <c r="Z20" s="72"/>
      <c r="AA20" s="70">
        <f>IF(AA21+AB21+AC21+AD21=4,1,((AA21+AB21+AC21+AD21)/4))</f>
        <v>0</v>
      </c>
      <c r="AB20" s="71"/>
      <c r="AC20" s="71"/>
      <c r="AD20" s="72"/>
      <c r="AE20" s="70">
        <f>IF(AE21+AF21+AG21+AH21=4,1,((AE21+AF21+AG21+AH21)/4))</f>
        <v>0</v>
      </c>
      <c r="AF20" s="71"/>
      <c r="AG20" s="71"/>
      <c r="AH20" s="72"/>
      <c r="AI20" s="70">
        <f>IF(AI21+AJ21+AK21+AL21=4,1,((AI21+AJ21+AK21+AL21)/4))</f>
        <v>0</v>
      </c>
      <c r="AJ20" s="71"/>
      <c r="AK20" s="71"/>
      <c r="AL20" s="72"/>
      <c r="AM20" s="70">
        <f>IF(AM21+AN21+AO21+AP21=4,1,((AM21+AN21+AO21+AP21)/4))</f>
        <v>0</v>
      </c>
      <c r="AN20" s="71"/>
      <c r="AO20" s="71"/>
      <c r="AP20" s="72"/>
      <c r="AQ20" s="70">
        <f>IF(AQ21+AR21+AS21+AT21=4,1,((AQ21+AR21+AS21+AT21)/4))</f>
        <v>0</v>
      </c>
      <c r="AR20" s="71"/>
      <c r="AS20" s="71"/>
      <c r="AT20" s="72"/>
      <c r="AU20" s="70">
        <f>IF(AU21+AV21+AW21+AX21=4,1,((AU21+AV21+AW21+AX21)/4))</f>
        <v>0</v>
      </c>
      <c r="AV20" s="71"/>
      <c r="AW20" s="71"/>
      <c r="AX20" s="72"/>
      <c r="AY20" s="64">
        <f>(C20+G20+K20+O20+S20+W20+AA20+AE20+AI20+AM20+AQ20+AU20)/12</f>
        <v>0</v>
      </c>
      <c r="AZ20" s="66" t="str">
        <f>IF(AY20&lt;1%,"Sin iniciar",IF(AY20&lt;=99%,"En proceso","Finalizado"))</f>
        <v>Sin iniciar</v>
      </c>
      <c r="BA20" s="79"/>
    </row>
    <row r="21" spans="1:53" ht="30" customHeight="1" thickBot="1">
      <c r="A21" s="69"/>
      <c r="B21" s="69"/>
      <c r="C21" s="15"/>
      <c r="D21" s="16"/>
      <c r="E21" s="16"/>
      <c r="F21" s="17"/>
      <c r="G21" s="16"/>
      <c r="H21" s="18"/>
      <c r="I21" s="18"/>
      <c r="J21" s="19"/>
      <c r="K21" s="15"/>
      <c r="L21" s="18"/>
      <c r="M21" s="18"/>
      <c r="N21" s="20"/>
      <c r="O21" s="16"/>
      <c r="P21" s="18"/>
      <c r="Q21" s="18"/>
      <c r="R21" s="19"/>
      <c r="S21" s="15"/>
      <c r="T21" s="18"/>
      <c r="U21" s="18"/>
      <c r="V21" s="20"/>
      <c r="W21" s="16"/>
      <c r="X21" s="18"/>
      <c r="Y21" s="18"/>
      <c r="Z21" s="19"/>
      <c r="AA21" s="15"/>
      <c r="AB21" s="18"/>
      <c r="AC21" s="18"/>
      <c r="AD21" s="20"/>
      <c r="AE21" s="16"/>
      <c r="AF21" s="18"/>
      <c r="AG21" s="18"/>
      <c r="AH21" s="19"/>
      <c r="AI21" s="15"/>
      <c r="AJ21" s="18"/>
      <c r="AK21" s="18"/>
      <c r="AL21" s="20"/>
      <c r="AM21" s="16"/>
      <c r="AN21" s="18"/>
      <c r="AO21" s="18"/>
      <c r="AP21" s="19"/>
      <c r="AQ21" s="15"/>
      <c r="AR21" s="18"/>
      <c r="AS21" s="18"/>
      <c r="AT21" s="20"/>
      <c r="AU21" s="15"/>
      <c r="AV21" s="18"/>
      <c r="AW21" s="18"/>
      <c r="AX21" s="20"/>
      <c r="AY21" s="81"/>
      <c r="AZ21" s="82"/>
      <c r="BA21" s="80"/>
    </row>
    <row r="22" spans="1:53" ht="50.25" customHeight="1">
      <c r="A22" s="62"/>
      <c r="B22" s="61"/>
      <c r="C22" s="124">
        <f>IF(C23+D23+E23+F23+C24+D24+E24+F24+C25+D25+E25+F25=12,1,((C23+D23+E23+F23+C24+D24+E24+F24+C25+D25+E25+F25)/12))</f>
        <v>0</v>
      </c>
      <c r="D22" s="125"/>
      <c r="E22" s="125"/>
      <c r="F22" s="126"/>
      <c r="G22" s="124">
        <f>IF(G23+H23+I23+J23+G24+H24+I24+J24+G25+H25+I25+J25=12,1,((G23+H23+I23+J23+G24+H24+I24+J24+G25+H25+I25+J25)/12))</f>
        <v>0</v>
      </c>
      <c r="H22" s="125"/>
      <c r="I22" s="125"/>
      <c r="J22" s="126"/>
      <c r="K22" s="124">
        <f>IF(K23+L23+M23+N23+K24+L24+M24+N24+K25+L25+M25+N25=12,1,((K23+L23+M23+N23+K24+L24+M24+N24+K25+L25+M25+N25)/12))</f>
        <v>0</v>
      </c>
      <c r="L22" s="125"/>
      <c r="M22" s="125"/>
      <c r="N22" s="126"/>
      <c r="O22" s="124">
        <f>IF(O23+P23+Q23+R23+O24+P24+Q24+R24+O25+P25+Q25+R25=12,1,((O23+P23+Q23+R23+O24+P24+Q24+R24+O25+P25+Q25+R25)/12))</f>
        <v>0</v>
      </c>
      <c r="P22" s="125"/>
      <c r="Q22" s="125"/>
      <c r="R22" s="126"/>
      <c r="S22" s="124">
        <f>IF(S23+T23+U23+V23+S24+T24+U24+V24+S25+T25+U25+V25=12,1,((S23+T23+U23+V23+S24+T24+U24+V24+S25+T25+U25+V25)/12))</f>
        <v>0</v>
      </c>
      <c r="T22" s="125"/>
      <c r="U22" s="125"/>
      <c r="V22" s="126"/>
      <c r="W22" s="124">
        <f>IF(W23+X23+Y23+Z23+W24+X24+Y24+Z24+W25+X25+Y25+Z25=12,1,((W23+X23+Y23+Z23+W24+X24+Y24+Z24+W25+X25+Y25+Z25)/12))</f>
        <v>0</v>
      </c>
      <c r="X22" s="125"/>
      <c r="Y22" s="125"/>
      <c r="Z22" s="126"/>
      <c r="AA22" s="124">
        <f>IF(AA23+AB23+AC23+AD23+AA24+AB24+AC24+AD24+AA25+AB25+AC25+AD25=12,1,((AA23+AB23+AC23+AD23+AA24+AB24+AC24+AD24+AA25+AB25+AC25+AD25)/12))</f>
        <v>0</v>
      </c>
      <c r="AB22" s="125"/>
      <c r="AC22" s="125"/>
      <c r="AD22" s="126"/>
      <c r="AE22" s="124">
        <f>IF(AE23+AF23+AG23+AH23+AE24+AF24+AG24+AH24+AE25+AF25+AG25+AH25=12,1,((AE23+AF23+AG23+AH23+AE24+AF24+AG24+AH24+AE25+AF25+AG25+AH25)/12))</f>
        <v>0</v>
      </c>
      <c r="AF22" s="125"/>
      <c r="AG22" s="125"/>
      <c r="AH22" s="126"/>
      <c r="AI22" s="124">
        <f>IF(AI23+AJ23+AK23+AL23+AI24+AJ24+AK24+AL24+AI25+AJ25+AK25+AL25=12,1,((AI23+AJ23+AK23+AL23+AI24+AJ24+AK24+AL24+AI25+AJ25+AK25+AL25)/12))</f>
        <v>0</v>
      </c>
      <c r="AJ22" s="125"/>
      <c r="AK22" s="125"/>
      <c r="AL22" s="126"/>
      <c r="AM22" s="124">
        <f>IF(AM23+AN23+AO23+AP23+AM24+AN24+AO24+AP24+AM25+AN25+AO25+AP25=12,1,((AM23+AN23+AO23+AP23+AM24+AN24+AO24+AP24+AM25+AN25+AO25+AP25)/12))</f>
        <v>0</v>
      </c>
      <c r="AN22" s="125"/>
      <c r="AO22" s="125"/>
      <c r="AP22" s="126"/>
      <c r="AQ22" s="124">
        <f>IF(AQ23+AR23+AS23+AT23+AQ24+AR24+AS24+AT24+AQ25+AR25+AS25+AT25=12,1,((AQ23+AR23+AS23+AT23+AQ24+AR24+AS24+AT24+AQ25+AR25+AS25+AT25)/12))</f>
        <v>0</v>
      </c>
      <c r="AR22" s="125"/>
      <c r="AS22" s="125"/>
      <c r="AT22" s="126"/>
      <c r="AU22" s="124">
        <f>IF(AU23+AV23+AW23+AX23+AU24+AV24+AW24+AX24+AU25+AV25+AW25+AX25=12,1,((AU23+AV23+AW23+AX23+AU24+AV24+AW24+AX24+AU25+AV25+AW25+AX25)/12))</f>
        <v>0</v>
      </c>
      <c r="AV22" s="125"/>
      <c r="AW22" s="125"/>
      <c r="AX22" s="126"/>
      <c r="AY22" s="35">
        <f>(C22+G22+K22+O22+S22+W22+AA22+AE22+AI22+AM22+AQ22+AU22)/12</f>
        <v>0</v>
      </c>
      <c r="AZ22" s="32" t="str">
        <f>IF(AY22&lt;1%,"Sin iniciar",IF(AY22&lt;=99%,"En proceso","Finalizado"))</f>
        <v>Sin iniciar</v>
      </c>
      <c r="BA22" s="44"/>
    </row>
    <row r="23" spans="1:53" ht="45" customHeight="1" outlineLevel="1">
      <c r="A23" s="62"/>
      <c r="B23" s="63"/>
      <c r="C23" s="9"/>
      <c r="D23" s="7"/>
      <c r="E23" s="7"/>
      <c r="F23" s="8"/>
      <c r="G23" s="7"/>
      <c r="H23" s="7"/>
      <c r="I23" s="7"/>
      <c r="J23" s="8"/>
      <c r="K23" s="7"/>
      <c r="L23" s="7"/>
      <c r="M23" s="7"/>
      <c r="N23" s="8"/>
      <c r="O23" s="7"/>
      <c r="P23" s="7"/>
      <c r="Q23" s="7"/>
      <c r="R23" s="8"/>
      <c r="S23" s="7"/>
      <c r="T23" s="7"/>
      <c r="U23" s="7"/>
      <c r="V23" s="8"/>
      <c r="W23" s="7"/>
      <c r="X23" s="7"/>
      <c r="Y23" s="7"/>
      <c r="Z23" s="8"/>
      <c r="AA23" s="7"/>
      <c r="AB23" s="7"/>
      <c r="AC23" s="7"/>
      <c r="AD23" s="8"/>
      <c r="AE23" s="7"/>
      <c r="AF23" s="7"/>
      <c r="AG23" s="7"/>
      <c r="AH23" s="8"/>
      <c r="AI23" s="7"/>
      <c r="AJ23" s="7"/>
      <c r="AK23" s="7"/>
      <c r="AL23" s="8"/>
      <c r="AM23" s="7"/>
      <c r="AN23" s="7"/>
      <c r="AO23" s="7"/>
      <c r="AP23" s="8"/>
      <c r="AQ23" s="7"/>
      <c r="AR23" s="7"/>
      <c r="AS23" s="7"/>
      <c r="AT23" s="8"/>
      <c r="AU23" s="9"/>
      <c r="AV23" s="7"/>
      <c r="AW23" s="7"/>
      <c r="AX23" s="6"/>
      <c r="AY23" s="40"/>
      <c r="AZ23" s="5"/>
      <c r="BA23" s="41"/>
    </row>
    <row r="24" spans="1:53" ht="45" customHeight="1" outlineLevel="1">
      <c r="A24" s="62"/>
      <c r="B24" s="63"/>
      <c r="C24" s="9"/>
      <c r="D24" s="7"/>
      <c r="E24" s="7"/>
      <c r="F24" s="8"/>
      <c r="G24" s="7"/>
      <c r="H24" s="7"/>
      <c r="I24" s="7"/>
      <c r="J24" s="8"/>
      <c r="K24" s="7"/>
      <c r="L24" s="7"/>
      <c r="M24" s="7"/>
      <c r="N24" s="8"/>
      <c r="O24" s="7"/>
      <c r="P24" s="7"/>
      <c r="Q24" s="7"/>
      <c r="R24" s="8"/>
      <c r="S24" s="7"/>
      <c r="T24" s="7"/>
      <c r="U24" s="7"/>
      <c r="V24" s="8"/>
      <c r="W24" s="7"/>
      <c r="X24" s="7"/>
      <c r="Y24" s="7"/>
      <c r="Z24" s="8"/>
      <c r="AA24" s="7"/>
      <c r="AB24" s="7"/>
      <c r="AC24" s="7"/>
      <c r="AD24" s="8"/>
      <c r="AE24" s="7"/>
      <c r="AF24" s="7"/>
      <c r="AG24" s="7"/>
      <c r="AH24" s="8"/>
      <c r="AI24" s="7"/>
      <c r="AJ24" s="7"/>
      <c r="AK24" s="7"/>
      <c r="AL24" s="8"/>
      <c r="AM24" s="7"/>
      <c r="AN24" s="7"/>
      <c r="AO24" s="7"/>
      <c r="AP24" s="8"/>
      <c r="AQ24" s="7"/>
      <c r="AR24" s="7"/>
      <c r="AS24" s="7"/>
      <c r="AT24" s="8"/>
      <c r="AU24" s="9"/>
      <c r="AV24" s="7"/>
      <c r="AW24" s="7"/>
      <c r="AX24" s="6"/>
      <c r="AY24" s="40"/>
      <c r="AZ24" s="5"/>
      <c r="BA24" s="41"/>
    </row>
    <row r="25" spans="1:53" ht="45" customHeight="1" outlineLevel="1">
      <c r="A25" s="62"/>
      <c r="B25" s="63"/>
      <c r="C25" s="9"/>
      <c r="D25" s="7"/>
      <c r="E25" s="7"/>
      <c r="F25" s="8"/>
      <c r="G25" s="7"/>
      <c r="H25" s="7"/>
      <c r="I25" s="7"/>
      <c r="J25" s="8"/>
      <c r="K25" s="7"/>
      <c r="L25" s="7"/>
      <c r="M25" s="7"/>
      <c r="N25" s="8"/>
      <c r="O25" s="7"/>
      <c r="P25" s="7"/>
      <c r="Q25" s="7"/>
      <c r="R25" s="8"/>
      <c r="S25" s="7"/>
      <c r="T25" s="7"/>
      <c r="U25" s="7"/>
      <c r="V25" s="8"/>
      <c r="W25" s="7"/>
      <c r="X25" s="7"/>
      <c r="Y25" s="7"/>
      <c r="Z25" s="8"/>
      <c r="AA25" s="7"/>
      <c r="AB25" s="7"/>
      <c r="AC25" s="7"/>
      <c r="AD25" s="8"/>
      <c r="AE25" s="7"/>
      <c r="AF25" s="7"/>
      <c r="AG25" s="7"/>
      <c r="AH25" s="8"/>
      <c r="AI25" s="7"/>
      <c r="AJ25" s="7"/>
      <c r="AK25" s="7"/>
      <c r="AL25" s="8"/>
      <c r="AM25" s="7"/>
      <c r="AN25" s="7"/>
      <c r="AO25" s="7"/>
      <c r="AP25" s="8"/>
      <c r="AQ25" s="7"/>
      <c r="AR25" s="7"/>
      <c r="AS25" s="7"/>
      <c r="AT25" s="8"/>
      <c r="AU25" s="9"/>
      <c r="AV25" s="7"/>
      <c r="AW25" s="7"/>
      <c r="AX25" s="6"/>
      <c r="AY25" s="40"/>
      <c r="AZ25" s="5"/>
      <c r="BA25" s="41"/>
    </row>
    <row r="26" spans="1:53" ht="25.5" customHeight="1">
      <c r="A26" s="34"/>
      <c r="B26" s="34"/>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2"/>
      <c r="AZ26" s="2"/>
    </row>
    <row r="27" spans="1:53" ht="25.5" customHeight="1" thickBot="1">
      <c r="A27" s="34"/>
      <c r="B27" s="34"/>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2"/>
      <c r="AZ27" s="2"/>
    </row>
    <row r="28" spans="1:53" ht="39.75" customHeight="1" thickBot="1">
      <c r="A28" s="121" t="s">
        <v>36</v>
      </c>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c r="AQ28" s="122"/>
      <c r="AR28" s="122"/>
      <c r="AS28" s="122"/>
      <c r="AT28" s="122"/>
      <c r="AU28" s="122"/>
      <c r="AV28" s="122"/>
      <c r="AW28" s="122"/>
      <c r="AX28" s="123"/>
    </row>
    <row r="29" spans="1:53" ht="54.75" customHeight="1" thickBot="1">
      <c r="A29" s="45" t="s">
        <v>35</v>
      </c>
      <c r="B29" s="4" t="s">
        <v>14</v>
      </c>
      <c r="C29" s="130" t="s">
        <v>13</v>
      </c>
      <c r="D29" s="127"/>
      <c r="E29" s="127"/>
      <c r="F29" s="127"/>
      <c r="G29" s="127" t="s">
        <v>12</v>
      </c>
      <c r="H29" s="127"/>
      <c r="I29" s="127"/>
      <c r="J29" s="127"/>
      <c r="K29" s="127" t="s">
        <v>11</v>
      </c>
      <c r="L29" s="127"/>
      <c r="M29" s="127"/>
      <c r="N29" s="127"/>
      <c r="O29" s="127" t="s">
        <v>10</v>
      </c>
      <c r="P29" s="127"/>
      <c r="Q29" s="127"/>
      <c r="R29" s="127"/>
      <c r="S29" s="127" t="s">
        <v>9</v>
      </c>
      <c r="T29" s="127"/>
      <c r="U29" s="127"/>
      <c r="V29" s="127"/>
      <c r="W29" s="127" t="s">
        <v>8</v>
      </c>
      <c r="X29" s="127"/>
      <c r="Y29" s="127"/>
      <c r="Z29" s="127"/>
      <c r="AA29" s="127" t="s">
        <v>7</v>
      </c>
      <c r="AB29" s="127"/>
      <c r="AC29" s="127"/>
      <c r="AD29" s="127"/>
      <c r="AE29" s="127" t="s">
        <v>6</v>
      </c>
      <c r="AF29" s="127"/>
      <c r="AG29" s="127"/>
      <c r="AH29" s="127"/>
      <c r="AI29" s="128" t="s">
        <v>5</v>
      </c>
      <c r="AJ29" s="128"/>
      <c r="AK29" s="128"/>
      <c r="AL29" s="128"/>
      <c r="AM29" s="127" t="s">
        <v>4</v>
      </c>
      <c r="AN29" s="127"/>
      <c r="AO29" s="127"/>
      <c r="AP29" s="127"/>
      <c r="AQ29" s="127" t="s">
        <v>3</v>
      </c>
      <c r="AR29" s="127"/>
      <c r="AS29" s="127"/>
      <c r="AT29" s="127"/>
      <c r="AU29" s="127" t="s">
        <v>2</v>
      </c>
      <c r="AV29" s="127"/>
      <c r="AW29" s="127"/>
      <c r="AX29" s="129"/>
    </row>
    <row r="30" spans="1:53" ht="37.5" customHeight="1" thickBot="1">
      <c r="A30" s="47"/>
      <c r="B30" s="48">
        <f>+SUM(C30:AX30)/12</f>
        <v>0</v>
      </c>
      <c r="C30" s="114">
        <f>(C16+C18+C20+C22+C13+C14+C15)/7</f>
        <v>0</v>
      </c>
      <c r="D30" s="115"/>
      <c r="E30" s="115"/>
      <c r="F30" s="115"/>
      <c r="G30" s="114">
        <f>(G16+G18+G20+G22+G13+G14+G15)/7</f>
        <v>0</v>
      </c>
      <c r="H30" s="115"/>
      <c r="I30" s="115"/>
      <c r="J30" s="115"/>
      <c r="K30" s="114">
        <f>(K16+K18+K20+K22+K13+K14+K15)/7</f>
        <v>0</v>
      </c>
      <c r="L30" s="115"/>
      <c r="M30" s="115"/>
      <c r="N30" s="115"/>
      <c r="O30" s="114">
        <f>(O16+O18+O20+O22+O13+O14+O15)/7</f>
        <v>0</v>
      </c>
      <c r="P30" s="115"/>
      <c r="Q30" s="115"/>
      <c r="R30" s="115"/>
      <c r="S30" s="114">
        <f>(S16+S18+S20+S22+S13+S14+S15)/7</f>
        <v>0</v>
      </c>
      <c r="T30" s="115"/>
      <c r="U30" s="115"/>
      <c r="V30" s="115"/>
      <c r="W30" s="114">
        <f>(W16+W18+W20+W22+W13+W14+W15)/7</f>
        <v>0</v>
      </c>
      <c r="X30" s="115"/>
      <c r="Y30" s="115"/>
      <c r="Z30" s="115"/>
      <c r="AA30" s="114">
        <f>(AA16+AA18+AA20+AA22+AA13+AA14+AA15)/7</f>
        <v>0</v>
      </c>
      <c r="AB30" s="115"/>
      <c r="AC30" s="115"/>
      <c r="AD30" s="115"/>
      <c r="AE30" s="114">
        <f>(AE16+AE18+AE20+AE22+AE13+AE14+AE15)/7</f>
        <v>0</v>
      </c>
      <c r="AF30" s="115"/>
      <c r="AG30" s="115"/>
      <c r="AH30" s="115"/>
      <c r="AI30" s="114">
        <f>(AI16+AI18+AI20+AI22+AI13+AI14+AI15)/7</f>
        <v>0</v>
      </c>
      <c r="AJ30" s="115"/>
      <c r="AK30" s="115"/>
      <c r="AL30" s="115"/>
      <c r="AM30" s="114">
        <f>(AM16+AM18+AM20+AM22+AM13+AM14+AM15)/7</f>
        <v>0</v>
      </c>
      <c r="AN30" s="115"/>
      <c r="AO30" s="115"/>
      <c r="AP30" s="115"/>
      <c r="AQ30" s="114">
        <f>(AQ16+AQ18+AQ20+AQ22+AQ13+AQ14+AQ15)/7</f>
        <v>0</v>
      </c>
      <c r="AR30" s="115"/>
      <c r="AS30" s="115"/>
      <c r="AT30" s="115"/>
      <c r="AU30" s="114">
        <f>(AU16+AU18+AU20+AU22+AU13+AU14+AU15)/7</f>
        <v>0</v>
      </c>
      <c r="AV30" s="115"/>
      <c r="AW30" s="115"/>
      <c r="AX30" s="115"/>
      <c r="AY30" s="2"/>
    </row>
    <row r="31" spans="1:53" ht="37.5" customHeight="1" thickBot="1">
      <c r="A31" s="49"/>
      <c r="B31" s="46"/>
      <c r="C31" s="50"/>
      <c r="D31" s="50"/>
      <c r="E31" s="50"/>
      <c r="F31" s="50"/>
      <c r="G31" s="51"/>
      <c r="H31" s="51"/>
      <c r="I31" s="51"/>
      <c r="J31" s="51"/>
      <c r="K31" s="51"/>
      <c r="L31" s="51"/>
      <c r="M31" s="51"/>
      <c r="N31" s="51"/>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2"/>
    </row>
    <row r="32" spans="1:53" ht="36.75" customHeight="1">
      <c r="A32" s="73" t="s">
        <v>1</v>
      </c>
      <c r="B32" s="74"/>
      <c r="C32" s="74"/>
      <c r="D32" s="74"/>
      <c r="E32" s="74"/>
      <c r="F32" s="74"/>
      <c r="G32" s="74"/>
      <c r="H32" s="74"/>
      <c r="I32" s="74"/>
      <c r="J32" s="74"/>
      <c r="K32" s="74"/>
      <c r="L32" s="74"/>
      <c r="M32" s="74"/>
      <c r="N32" s="74"/>
      <c r="O32" s="74"/>
      <c r="P32" s="74"/>
      <c r="Q32" s="74"/>
      <c r="R32" s="77"/>
      <c r="S32" s="55"/>
      <c r="T32" s="55"/>
      <c r="U32" s="55"/>
      <c r="V32" s="55"/>
      <c r="W32" s="55"/>
      <c r="X32" s="55"/>
      <c r="Y32" s="55"/>
      <c r="Z32" s="55"/>
      <c r="AA32" s="55"/>
      <c r="AB32" s="55"/>
      <c r="AC32" s="55"/>
      <c r="AD32" s="55"/>
      <c r="AE32" s="55"/>
      <c r="AF32" s="53"/>
      <c r="AG32" s="53"/>
      <c r="AH32" s="53"/>
      <c r="AI32" s="54"/>
      <c r="AJ32" s="54"/>
      <c r="AK32" s="54"/>
      <c r="AL32" s="54"/>
      <c r="AM32" s="55"/>
      <c r="AN32" s="55"/>
      <c r="AO32" s="55"/>
      <c r="AP32" s="55"/>
      <c r="AQ32" s="55"/>
      <c r="AR32" s="55"/>
      <c r="AS32" s="55"/>
      <c r="AT32" s="55"/>
      <c r="AU32" s="55"/>
    </row>
    <row r="33" spans="1:47" ht="44.1" customHeight="1" thickBot="1">
      <c r="A33" s="75" t="s">
        <v>0</v>
      </c>
      <c r="B33" s="76"/>
      <c r="C33" s="76"/>
      <c r="D33" s="76"/>
      <c r="E33" s="76"/>
      <c r="F33" s="76"/>
      <c r="G33" s="76"/>
      <c r="H33" s="76"/>
      <c r="I33" s="76"/>
      <c r="J33" s="76"/>
      <c r="K33" s="76"/>
      <c r="L33" s="76"/>
      <c r="M33" s="76"/>
      <c r="N33" s="76"/>
      <c r="O33" s="76"/>
      <c r="P33" s="76"/>
      <c r="Q33" s="76"/>
      <c r="R33" s="78"/>
      <c r="S33" s="55"/>
      <c r="T33" s="55"/>
      <c r="U33" s="55"/>
      <c r="V33" s="55"/>
      <c r="W33" s="55"/>
      <c r="X33" s="55"/>
      <c r="Y33" s="55"/>
      <c r="Z33" s="55"/>
      <c r="AA33" s="55"/>
      <c r="AB33" s="55"/>
      <c r="AC33" s="55"/>
      <c r="AD33" s="55"/>
      <c r="AE33" s="55"/>
      <c r="AF33" s="53"/>
      <c r="AG33" s="53"/>
      <c r="AH33" s="53"/>
      <c r="AI33" s="54"/>
      <c r="AJ33" s="54"/>
      <c r="AK33" s="54"/>
      <c r="AL33" s="54"/>
      <c r="AM33" s="55"/>
      <c r="AN33" s="55"/>
      <c r="AO33" s="55"/>
      <c r="AP33" s="55"/>
      <c r="AQ33" s="55"/>
      <c r="AR33" s="55"/>
      <c r="AS33" s="55"/>
      <c r="AT33" s="55"/>
      <c r="AU33" s="55"/>
    </row>
    <row r="34" spans="1:47" s="2" customFormat="1" ht="24.95" customHeight="1">
      <c r="A34" s="3"/>
      <c r="B34" s="3"/>
      <c r="C34" s="3"/>
      <c r="D34" s="3"/>
      <c r="E34" s="3"/>
      <c r="F34" s="3"/>
      <c r="G34" s="3"/>
      <c r="H34" s="3"/>
      <c r="I34" s="3"/>
      <c r="J34" s="3"/>
    </row>
    <row r="35" spans="1:47" ht="47.1" customHeight="1"/>
    <row r="36" spans="1:47" ht="47.1" customHeight="1"/>
    <row r="37" spans="1:47" ht="47.1" customHeight="1"/>
    <row r="38" spans="1:47" ht="47.1" customHeight="1"/>
    <row r="39" spans="1:47" ht="47.1" customHeight="1"/>
    <row r="40" spans="1:47" ht="47.1" customHeight="1"/>
    <row r="41" spans="1:47" ht="47.1" customHeight="1"/>
    <row r="42" spans="1:47" ht="47.1" customHeight="1"/>
    <row r="43" spans="1:47" ht="47.1" customHeight="1"/>
    <row r="44" spans="1:47" ht="47.1" customHeight="1"/>
    <row r="45" spans="1:47" ht="47.1" customHeight="1"/>
    <row r="46" spans="1:47" ht="47.1" customHeight="1"/>
    <row r="47" spans="1:47" ht="47.1" customHeight="1"/>
    <row r="48" spans="1:47" ht="47.1" customHeight="1"/>
    <row r="49" ht="47.1" customHeight="1"/>
    <row r="50" ht="47.1" customHeight="1"/>
  </sheetData>
  <mergeCells count="132">
    <mergeCell ref="S22:V22"/>
    <mergeCell ref="W22:Z22"/>
    <mergeCell ref="AA22:AD22"/>
    <mergeCell ref="AE22:AH22"/>
    <mergeCell ref="C29:F29"/>
    <mergeCell ref="G29:J29"/>
    <mergeCell ref="K29:N29"/>
    <mergeCell ref="O29:R29"/>
    <mergeCell ref="S29:V29"/>
    <mergeCell ref="W29:Z29"/>
    <mergeCell ref="AA29:AD29"/>
    <mergeCell ref="S30:V30"/>
    <mergeCell ref="W30:Z30"/>
    <mergeCell ref="AA30:AD30"/>
    <mergeCell ref="AQ10:AT10"/>
    <mergeCell ref="AU10:AX10"/>
    <mergeCell ref="A12:AX12"/>
    <mergeCell ref="A28:AX28"/>
    <mergeCell ref="AE30:AH30"/>
    <mergeCell ref="AI30:AL30"/>
    <mergeCell ref="AM30:AP30"/>
    <mergeCell ref="C30:F30"/>
    <mergeCell ref="AI22:AL22"/>
    <mergeCell ref="AM22:AP22"/>
    <mergeCell ref="AQ22:AT22"/>
    <mergeCell ref="AU22:AX22"/>
    <mergeCell ref="C22:F22"/>
    <mergeCell ref="G22:J22"/>
    <mergeCell ref="K22:N22"/>
    <mergeCell ref="AE29:AH29"/>
    <mergeCell ref="AI29:AL29"/>
    <mergeCell ref="AM29:AP29"/>
    <mergeCell ref="AQ29:AT29"/>
    <mergeCell ref="AU29:AX29"/>
    <mergeCell ref="O22:R22"/>
    <mergeCell ref="AL4:AX4"/>
    <mergeCell ref="C9:F9"/>
    <mergeCell ref="G9:J9"/>
    <mergeCell ref="AU9:AX9"/>
    <mergeCell ref="AE10:AH10"/>
    <mergeCell ref="AI10:AL10"/>
    <mergeCell ref="AM10:AP10"/>
    <mergeCell ref="A5:AX5"/>
    <mergeCell ref="AL3:AX3"/>
    <mergeCell ref="B3:O3"/>
    <mergeCell ref="B4:O4"/>
    <mergeCell ref="B6:BA6"/>
    <mergeCell ref="B7:BA7"/>
    <mergeCell ref="B8:BA8"/>
    <mergeCell ref="C10:F10"/>
    <mergeCell ref="G10:J10"/>
    <mergeCell ref="K10:N10"/>
    <mergeCell ref="O10:R10"/>
    <mergeCell ref="S10:V10"/>
    <mergeCell ref="W10:Z10"/>
    <mergeCell ref="AA10:AD10"/>
    <mergeCell ref="AM9:AP9"/>
    <mergeCell ref="AQ9:AT9"/>
    <mergeCell ref="A16:A17"/>
    <mergeCell ref="B16:B17"/>
    <mergeCell ref="C16:F16"/>
    <mergeCell ref="G16:J16"/>
    <mergeCell ref="K16:N16"/>
    <mergeCell ref="O16:R16"/>
    <mergeCell ref="S16:V16"/>
    <mergeCell ref="W16:Z16"/>
    <mergeCell ref="K9:N9"/>
    <mergeCell ref="O9:R9"/>
    <mergeCell ref="S9:V9"/>
    <mergeCell ref="W9:Z9"/>
    <mergeCell ref="AA9:AD9"/>
    <mergeCell ref="AE9:AH9"/>
    <mergeCell ref="AI9:AL9"/>
    <mergeCell ref="A2:BA2"/>
    <mergeCell ref="AY3:BA3"/>
    <mergeCell ref="AY4:BA4"/>
    <mergeCell ref="P3:AK3"/>
    <mergeCell ref="P4:AK4"/>
    <mergeCell ref="AY18:AY19"/>
    <mergeCell ref="AZ18:AZ19"/>
    <mergeCell ref="B10:B11"/>
    <mergeCell ref="A10:A11"/>
    <mergeCell ref="BA16:BA17"/>
    <mergeCell ref="BA18:BA19"/>
    <mergeCell ref="AA18:AD18"/>
    <mergeCell ref="AE18:AH18"/>
    <mergeCell ref="AI18:AL18"/>
    <mergeCell ref="AM18:AP18"/>
    <mergeCell ref="AQ18:AT18"/>
    <mergeCell ref="AU18:AX18"/>
    <mergeCell ref="A18:A19"/>
    <mergeCell ref="B18:B19"/>
    <mergeCell ref="C18:F18"/>
    <mergeCell ref="G18:J18"/>
    <mergeCell ref="K18:N18"/>
    <mergeCell ref="O18:R18"/>
    <mergeCell ref="S18:V18"/>
    <mergeCell ref="BA20:BA21"/>
    <mergeCell ref="AY20:AY21"/>
    <mergeCell ref="AZ20:AZ21"/>
    <mergeCell ref="W18:Z18"/>
    <mergeCell ref="AA20:AD20"/>
    <mergeCell ref="AE20:AH20"/>
    <mergeCell ref="AI20:AL20"/>
    <mergeCell ref="AM20:AP20"/>
    <mergeCell ref="AQ20:AT20"/>
    <mergeCell ref="AU20:AX20"/>
    <mergeCell ref="W20:Z20"/>
    <mergeCell ref="AY16:AY17"/>
    <mergeCell ref="AZ16:AZ17"/>
    <mergeCell ref="A20:A21"/>
    <mergeCell ref="B20:B21"/>
    <mergeCell ref="C20:F20"/>
    <mergeCell ref="A32:B32"/>
    <mergeCell ref="A33:B33"/>
    <mergeCell ref="C32:R32"/>
    <mergeCell ref="C33:R33"/>
    <mergeCell ref="G20:J20"/>
    <mergeCell ref="K20:N20"/>
    <mergeCell ref="O20:R20"/>
    <mergeCell ref="S20:V20"/>
    <mergeCell ref="AA16:AD16"/>
    <mergeCell ref="AE16:AH16"/>
    <mergeCell ref="AI16:AL16"/>
    <mergeCell ref="AM16:AP16"/>
    <mergeCell ref="AQ16:AT16"/>
    <mergeCell ref="AU16:AX16"/>
    <mergeCell ref="AQ30:AT30"/>
    <mergeCell ref="AU30:AX30"/>
    <mergeCell ref="G30:J30"/>
    <mergeCell ref="K30:N30"/>
    <mergeCell ref="O30:R30"/>
  </mergeCells>
  <conditionalFormatting sqref="AZ22">
    <cfRule type="containsText" dxfId="23" priority="37" operator="containsText" text="Sin iniciar">
      <formula>NOT(ISERROR(SEARCH("Sin iniciar",AZ22)))</formula>
    </cfRule>
    <cfRule type="containsText" dxfId="22" priority="38" operator="containsText" text="Finalizado">
      <formula>NOT(ISERROR(SEARCH("Finalizado",AZ22)))</formula>
    </cfRule>
  </conditionalFormatting>
  <conditionalFormatting sqref="AZ22">
    <cfRule type="containsText" dxfId="21" priority="39" operator="containsText" text="En proceso">
      <formula>NOT(ISERROR(SEARCH("En proceso",AZ22)))</formula>
    </cfRule>
  </conditionalFormatting>
  <conditionalFormatting sqref="AZ23">
    <cfRule type="containsText" dxfId="20" priority="34" operator="containsText" text="Sin iniciar">
      <formula>NOT(ISERROR(SEARCH("Sin iniciar",AZ23)))</formula>
    </cfRule>
    <cfRule type="containsText" dxfId="19" priority="35" operator="containsText" text="Finalizado">
      <formula>NOT(ISERROR(SEARCH("Finalizado",AZ23)))</formula>
    </cfRule>
  </conditionalFormatting>
  <conditionalFormatting sqref="AZ23">
    <cfRule type="containsText" dxfId="18" priority="36" operator="containsText" text="En proceso">
      <formula>NOT(ISERROR(SEARCH("En proceso",AZ23)))</formula>
    </cfRule>
  </conditionalFormatting>
  <conditionalFormatting sqref="AZ24">
    <cfRule type="containsText" dxfId="17" priority="31" operator="containsText" text="Sin iniciar">
      <formula>NOT(ISERROR(SEARCH("Sin iniciar",AZ24)))</formula>
    </cfRule>
    <cfRule type="containsText" dxfId="16" priority="32" operator="containsText" text="Finalizado">
      <formula>NOT(ISERROR(SEARCH("Finalizado",AZ24)))</formula>
    </cfRule>
  </conditionalFormatting>
  <conditionalFormatting sqref="AZ24">
    <cfRule type="containsText" dxfId="15" priority="33" operator="containsText" text="En proceso">
      <formula>NOT(ISERROR(SEARCH("En proceso",AZ24)))</formula>
    </cfRule>
  </conditionalFormatting>
  <conditionalFormatting sqref="AZ25">
    <cfRule type="containsText" dxfId="14" priority="28" operator="containsText" text="Sin iniciar">
      <formula>NOT(ISERROR(SEARCH("Sin iniciar",AZ25)))</formula>
    </cfRule>
    <cfRule type="containsText" dxfId="13" priority="29" operator="containsText" text="Finalizado">
      <formula>NOT(ISERROR(SEARCH("Finalizado",AZ25)))</formula>
    </cfRule>
  </conditionalFormatting>
  <conditionalFormatting sqref="AZ25">
    <cfRule type="containsText" dxfId="12" priority="30" operator="containsText" text="En proceso">
      <formula>NOT(ISERROR(SEARCH("En proceso",AZ25)))</formula>
    </cfRule>
  </conditionalFormatting>
  <conditionalFormatting sqref="AZ13:AZ15">
    <cfRule type="containsText" dxfId="11" priority="13" operator="containsText" text="Sin iniciar">
      <formula>NOT(ISERROR(SEARCH("Sin iniciar",AZ13)))</formula>
    </cfRule>
    <cfRule type="containsText" dxfId="10" priority="14" operator="containsText" text="Finalizado">
      <formula>NOT(ISERROR(SEARCH("Finalizado",AZ13)))</formula>
    </cfRule>
  </conditionalFormatting>
  <conditionalFormatting sqref="AZ13:AZ15">
    <cfRule type="containsText" dxfId="9" priority="15" operator="containsText" text="En proceso">
      <formula>NOT(ISERROR(SEARCH("En proceso",AZ13)))</formula>
    </cfRule>
  </conditionalFormatting>
  <conditionalFormatting sqref="AZ16">
    <cfRule type="containsText" dxfId="8" priority="10" operator="containsText" text="Sin iniciar">
      <formula>NOT(ISERROR(SEARCH("Sin iniciar",AZ16)))</formula>
    </cfRule>
    <cfRule type="containsText" dxfId="7" priority="11" operator="containsText" text="Finalizado">
      <formula>NOT(ISERROR(SEARCH("Finalizado",AZ16)))</formula>
    </cfRule>
  </conditionalFormatting>
  <conditionalFormatting sqref="AZ16">
    <cfRule type="containsText" dxfId="6" priority="12" operator="containsText" text="En proceso">
      <formula>NOT(ISERROR(SEARCH("En proceso",AZ16)))</formula>
    </cfRule>
  </conditionalFormatting>
  <conditionalFormatting sqref="AZ20">
    <cfRule type="containsText" dxfId="5" priority="4" operator="containsText" text="Sin iniciar">
      <formula>NOT(ISERROR(SEARCH("Sin iniciar",AZ20)))</formula>
    </cfRule>
    <cfRule type="containsText" dxfId="4" priority="5" operator="containsText" text="Finalizado">
      <formula>NOT(ISERROR(SEARCH("Finalizado",AZ20)))</formula>
    </cfRule>
  </conditionalFormatting>
  <conditionalFormatting sqref="AZ20">
    <cfRule type="containsText" dxfId="3" priority="6" operator="containsText" text="En proceso">
      <formula>NOT(ISERROR(SEARCH("En proceso",AZ20)))</formula>
    </cfRule>
  </conditionalFormatting>
  <conditionalFormatting sqref="AZ18">
    <cfRule type="containsText" dxfId="2" priority="1" operator="containsText" text="Sin iniciar">
      <formula>NOT(ISERROR(SEARCH("Sin iniciar",AZ18)))</formula>
    </cfRule>
    <cfRule type="containsText" dxfId="1" priority="2" operator="containsText" text="Finalizado">
      <formula>NOT(ISERROR(SEARCH("Finalizado",AZ18)))</formula>
    </cfRule>
  </conditionalFormatting>
  <conditionalFormatting sqref="AZ18">
    <cfRule type="containsText" dxfId="0" priority="3" operator="containsText" text="En proceso">
      <formula>NOT(ISERROR(SEARCH("En proceso",AZ18)))</formula>
    </cfRule>
  </conditionalFormatting>
  <pageMargins left="0.70866141732283472" right="0.70866141732283472" top="0.74803149606299213" bottom="0.74803149606299213" header="0.31496062992125984" footer="0.31496062992125984"/>
  <pageSetup scale="23" orientation="landscape" r:id="rId1"/>
  <colBreaks count="1" manualBreakCount="1">
    <brk id="53" max="3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FO-TC-02 PROGRAMA MANT. GRAL</vt:lpstr>
      <vt:lpstr>'FO-TC-02 PROGRAMA MANT. GRAL'!Área_de_impresión</vt:lpstr>
      <vt:lpstr>'FO-TC-02 PROGRAMA MANT. GRAL'!Títulos_a_imprimir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ZFIP-TECNICO</dc:creator>
  <cp:lastModifiedBy>ZFIP-SIG</cp:lastModifiedBy>
  <cp:lastPrinted>2019-04-23T17:52:40Z</cp:lastPrinted>
  <dcterms:created xsi:type="dcterms:W3CDTF">2019-04-23T16:21:24Z</dcterms:created>
  <dcterms:modified xsi:type="dcterms:W3CDTF">2019-05-29T21:51:28Z</dcterms:modified>
</cp:coreProperties>
</file>