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<sst xmlns="http://schemas.openxmlformats.org/spreadsheetml/2006/main" count="283" uniqueCount="122">
  <si>
    <t>Приложение №2 к заявке на проведение закупки</t>
  </si>
  <si>
    <t>№___________________________________________ от ____________________________</t>
  </si>
  <si>
    <t>Сведения о начальной (максимальной) цене единицы каждого товара, работы, услуги, являющихся предметом закупки</t>
  </si>
  <si>
    <t>Кабельно-проводниковая продукция</t>
  </si>
  <si>
    <t>№ позиции</t>
  </si>
  <si>
    <t>Наименование закупаемого товара, работы, услуги</t>
  </si>
  <si>
    <t>Единица измерения</t>
  </si>
  <si>
    <t>Цена без НДС</t>
  </si>
  <si>
    <t>Начальная (максимальная) цена единицы товара, работы, услуги, руб. с НДС*</t>
  </si>
  <si>
    <t>Количество</t>
  </si>
  <si>
    <t>Сумма по позиции, руб. с НДС</t>
  </si>
  <si>
    <t>Бюджет "РЕМОНТ", Сормовская ТЭЦ</t>
  </si>
  <si>
    <t>КАБЕЛЬ ААБНЛГ-6 3Х95 ГОСТ18410</t>
  </si>
  <si>
    <t>КМ</t>
  </si>
  <si>
    <t>КАБЕЛЬ АВВГ 3Х2.5 ГОСТ16442</t>
  </si>
  <si>
    <t>М</t>
  </si>
  <si>
    <t>КАБЕЛЬ АВВГ 4Х16 ГОСТ16442</t>
  </si>
  <si>
    <t>КАБЕЛЬ АВВГ 4Х4 ГОСТ16442</t>
  </si>
  <si>
    <t>КАБЕЛЬ АВВГНГ 4Х50 ГОСТ16442</t>
  </si>
  <si>
    <t>КАБЕЛЬ КВВГ 19Х1.5 ГОСТ1508</t>
  </si>
  <si>
    <t>КАБЕЛЬ КГ 4Х4 ТУ16.К73.05</t>
  </si>
  <si>
    <t>ПРОВОД ПВКВ 4 ТУ16-К80-09</t>
  </si>
  <si>
    <t>ПРОВОД ПВС 2Х2.5</t>
  </si>
  <si>
    <t>ПРОВОД ПВС 3Х1.5</t>
  </si>
  <si>
    <t>ПРОВОД ПЭТВ-2 0.4</t>
  </si>
  <si>
    <t>КГ</t>
  </si>
  <si>
    <t>ПРОВОД ПЭТВ-2 0.47</t>
  </si>
  <si>
    <t>ПРОВОД ПЭТВ-2 0.53</t>
  </si>
  <si>
    <t>ПРОВОД ПЭТВ-2 0.85</t>
  </si>
  <si>
    <t>ПРОВОД ПЭТВ-2 1.56</t>
  </si>
  <si>
    <t>Итого по Сормовской ТЭЦ</t>
  </si>
  <si>
    <t>Бюджет "РЕМОНТ", Новогорьковская ТЭЦ</t>
  </si>
  <si>
    <t>КАБЕЛЬ ВВГНГ 3Х4 ГОСТ16442</t>
  </si>
  <si>
    <t>КАБЕЛЬ ВВГНГ LS 3Х1.5 ТУ16.К71-310</t>
  </si>
  <si>
    <t>КАБЕЛЬ ВВГНГ LS 3Х2.5 ТУ16.К71-310-2010</t>
  </si>
  <si>
    <t>КАБЕЛЬ ВВГНГ LS 3Х4 ГОСТ16442</t>
  </si>
  <si>
    <t>КАБЕЛЬ ВВГНГ LS 5Х2.5-0.66 ТУ16.К71-310</t>
  </si>
  <si>
    <t>КАБЕЛЬ ВВГНГА LS 4Х2.5-0.66 ТУ16.К71-310</t>
  </si>
  <si>
    <t>КАБЕЛЬ КВВГНГ 10Х1.5 ГОСТ1508</t>
  </si>
  <si>
    <t>ПРОВОД БПВЛ 10 ГОСТ17515</t>
  </si>
  <si>
    <t>ПРОВОД БПВЛ 16 ГОСТ17515</t>
  </si>
  <si>
    <t>ПРОВОД БПВЛ 35 ТУ16.505.911</t>
  </si>
  <si>
    <t>ПРОВОД БПВЛ 4 ГОСТ17515</t>
  </si>
  <si>
    <t>ПРОВОД ПВ1 1Х1.5 ГОСТ6323</t>
  </si>
  <si>
    <t>ПРОВОД ПВ1 1Х2.5 ГОСТ6323</t>
  </si>
  <si>
    <t>ПРОВОД ПВ1 4.0</t>
  </si>
  <si>
    <t>ПРОВОД ПВС 3Х2.5</t>
  </si>
  <si>
    <t>ПРОВОД ППТБО 1.45Х5.5 ТУК ОММ 505-056-54</t>
  </si>
  <si>
    <t>ПРОВОД ПСД-1 2.24Х5 ГОСТ22301</t>
  </si>
  <si>
    <t>ПРОВОД ПЭТ-155 1.4 ГОСТ21428</t>
  </si>
  <si>
    <t>ПРОВОД ПЭТВ-2 0.355</t>
  </si>
  <si>
    <t>ПРОВОД ПЭТВ-2 0.72</t>
  </si>
  <si>
    <t>ПРОВОД ПЭТВ-2 0.96</t>
  </si>
  <si>
    <t>ПРОВОД ПЭТВ-2 1.12</t>
  </si>
  <si>
    <t>ПРОВОД ПЭТВ-2 1.2</t>
  </si>
  <si>
    <t>ПРОВОД ПЭТВ-2 1.3</t>
  </si>
  <si>
    <t>ПРОВОД ПЭТВ-2 1.45</t>
  </si>
  <si>
    <t>ПРОВОД ПЭТВ-2 1.68</t>
  </si>
  <si>
    <t>ПРОВОД ПЭТВ-2 1.74</t>
  </si>
  <si>
    <t>ПРОВОД РКГМ 1.5 ГОСТ16036</t>
  </si>
  <si>
    <t>ПРОВОД РКГМ 2.5 ТУ16.К80-09-90</t>
  </si>
  <si>
    <t>ПРОВОД РКГМ 70 ТУ16.К80-09-90</t>
  </si>
  <si>
    <t>ПРОВОД СИП-4 2Х16 ТУ16-705.500</t>
  </si>
  <si>
    <t>Итого по Новогорьковской ТЭЦ</t>
  </si>
  <si>
    <t>Бюджет "РЕМОНТ", Дзержинская ТЭЦ</t>
  </si>
  <si>
    <t>КАБЕЛЬ АВВГ 4Х35 ГОСТ16442</t>
  </si>
  <si>
    <t>КАБЕЛЬ КВВГ 3Х2.5 ГОСТ1508</t>
  </si>
  <si>
    <t>КАБЕЛЬ КГ 4Х10 ТУ16.К73-05</t>
  </si>
  <si>
    <t>ПРОВОД АПВ 2Х2.5 ГОСТ6323</t>
  </si>
  <si>
    <t>ПРОВОД АПВ 3Х2.5 ГОСТ6323</t>
  </si>
  <si>
    <t>Итого по Дзержинской ТЭЦ</t>
  </si>
  <si>
    <t>Бюджет "РЕМОНТ", Исполнительный аппарат</t>
  </si>
  <si>
    <t>КАБЕЛЬ ВВГНГ LS 4Х4-1 ТУ16.К71-310</t>
  </si>
  <si>
    <t>ПРОВОД БПВЛ 50 ТУ16.505.911</t>
  </si>
  <si>
    <t>ПРОВОД ПВ1 1.5 ГОЛУБОЙ</t>
  </si>
  <si>
    <t>Итого по Исполнительному аппарату</t>
  </si>
  <si>
    <t>Бюджет "РЕМОНТ", Дзержинские тепловые сети</t>
  </si>
  <si>
    <t>КАБЕЛЬ ВВГНГ 2Х1.5-0.66 ГОСТ16442</t>
  </si>
  <si>
    <t>КАБЕЛЬ ВВГНГ 2Х2.5 ГОСТ16442</t>
  </si>
  <si>
    <t>КАБЕЛЬ ВВГНГ 3Х1.5 ГОСТ16442</t>
  </si>
  <si>
    <t>КАБЕЛЬ ВВГНГ 3Х2.5 ГОСТ16442</t>
  </si>
  <si>
    <t>КАБЕЛЬ ВВГНГ 4Х16 ГОСТ16442</t>
  </si>
  <si>
    <t>КАБЕЛЬ ВВГНГ 4Х6-0.66 ГОСТ16442</t>
  </si>
  <si>
    <t>КАБЕЛЬ КГ 4Х6 ТУ16.К73.05</t>
  </si>
  <si>
    <t>ПРОВОД ПВ3 10 ГОСТ6323</t>
  </si>
  <si>
    <t>ПРОВОД ПВ3 16 ГОСТ6323</t>
  </si>
  <si>
    <t>ПРОВОД ПВС 2Х0.75</t>
  </si>
  <si>
    <t>Итого по Дзержинским тепловым сетям</t>
  </si>
  <si>
    <t>Итого по бюджету "РЕМОНТ"</t>
  </si>
  <si>
    <t>Бюджет "ЭКСПЛУАТАЦИЯ", Сормовская ТЭЦ</t>
  </si>
  <si>
    <t>ПРОВОД ПЭТВ-2 0.5</t>
  </si>
  <si>
    <t>ПРОВОД ПЭТВ-2 0.95</t>
  </si>
  <si>
    <t>ПРОВОД ПЭТВ-2 1.5</t>
  </si>
  <si>
    <t>Бюджет "ЭКСПЛУАТАЦИЯ", Новогорьковская ТЭЦ</t>
  </si>
  <si>
    <t>КАБЕЛЬ АВВГНГ LS 3Х2.5 ТУ16.К71 310-2001</t>
  </si>
  <si>
    <t>КАБЕЛЬ АКВВГЭНГ 4Х1.5 ГОСТ1508</t>
  </si>
  <si>
    <t>ПРОВОД БПВЛ 6.0 ГОСТ17515</t>
  </si>
  <si>
    <t>ПРОВОД ПЭТВ-2 0.51 ОСТ16.0.505.001</t>
  </si>
  <si>
    <t>Бюджет "ЭКСПЛУАТАЦИЯ", Дзержинская ТЭЦ</t>
  </si>
  <si>
    <t>КАБЕЛЬ КВВГНГ 14Х1.5 ГОСТ1508</t>
  </si>
  <si>
    <t>КАБЕЛЬ КВВГЭНГ LS 4Х1.5 ТУ16.К71-310</t>
  </si>
  <si>
    <t>Бюджет "ЭКСПЛУАТАЦИЯ", Кстовские тепловые сети</t>
  </si>
  <si>
    <t>Итого по Кстовским тепловым сетям</t>
  </si>
  <si>
    <t>Бюджет "ЭКСПЛУАТАЦИЯ", Исполнительный аппарат</t>
  </si>
  <si>
    <t>Бюджет "ЭКСПЛУАТАЦИЯ", Дзержинские тепловые сети</t>
  </si>
  <si>
    <t>ПРОВОД ПЭТВ-2 1.25</t>
  </si>
  <si>
    <t>Итого по бюджету "ЭКСПЛУАТАЦИЯ"</t>
  </si>
  <si>
    <t>Бюджет "ИНВЕСТИЦИИ", Сормовская ТЭЦ</t>
  </si>
  <si>
    <t>КАБЕЛЬ КВВГНГ 19Х1.5 ГОСТ1508</t>
  </si>
  <si>
    <t>КАБЕЛЬ КВВГЭНГ LS 10Х1 ТУ16.К71-310</t>
  </si>
  <si>
    <t>Бюджет "ИНВЕСТИЦИИ", Новогорьковская ТЭЦ</t>
  </si>
  <si>
    <t>КАБЕЛЬ ВВГНГ LS 5Х2.5-1 ТУ16.К71-310</t>
  </si>
  <si>
    <t>КАБЕЛЬ ВВГНГ LS 5Х35-1 ТУ16.К71-310</t>
  </si>
  <si>
    <t>КАБЕЛЬ КВВГЭНГ LS 10Х1.5 ТУ16.К71-310</t>
  </si>
  <si>
    <t>КАБЕЛЬ КВВГЭНГ LS 7Х1.5 ТУ16.К71-310</t>
  </si>
  <si>
    <t>КАБЕЛЬ МКЭШВНГА-LS 2Х2Х1 ТУ3581-006769</t>
  </si>
  <si>
    <t>КАБЕЛЬ ПВВНГА-LS 3Х95/16-6 ТУ16.К71-335</t>
  </si>
  <si>
    <t>Бюджет "ИНВЕСТИЦИИ", Дзержинская ТЭЦ</t>
  </si>
  <si>
    <t>КАБЕЛЬ КВВГЭНГ LS 7Х2.5 ТУ16.К71-310</t>
  </si>
  <si>
    <t>Бюджет "ИНВЕСТИЦИИ", Исполнительный аппарат</t>
  </si>
  <si>
    <t>Итого по бюджету "ИНВЕСТИЦИИ"</t>
  </si>
  <si>
    <t>Итого по всем бюджетам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</si>
</sst>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#,###0.000"/>
  </numFmts>
  <fonts count="6">
    <font>
      <sz val="11"/>
      <color theme="1"/>
      <name val="Calibri"/>
      <family val="2"/>
      <scheme val="minor"/>
    </font>
    <font>
      <i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5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60"/>
  <sheetViews>
    <sheetView tabSelected="1" workbookViewId="0"/>
  </sheetViews>
  <sheetFormatPr defaultRowHeight="15"/>
  <cols>
    <col min="1" max="1" width="9" customWidth="1"/>
    <col min="2" max="2" width="47.5703125" customWidth="1"/>
    <col min="3" max="3" width="11.42578125" customWidth="1"/>
    <col min="4" max="4" width="16.28515625" customWidth="1"/>
    <col min="5" max="5" width="21.28515625" customWidth="1"/>
    <col min="6" max="6" width="16.28515625" customWidth="1"/>
    <col min="7" max="7" width="30.7109375" customWidth="1"/>
  </cols>
  <sheetData>
    <row r="1" spans="1:7">
      <c r="G1" s="1" t="s">
        <v>0</v>
      </c>
    </row>
    <row r="2" spans="1:7">
      <c r="G2" s="1" t="s">
        <v>1</v>
      </c>
    </row>
    <row r="4" spans="1:7">
      <c r="A4" s="2" t="s">
        <v>2</v>
      </c>
    </row>
    <row r="5" spans="1:7">
      <c r="A5" s="3" t="s">
        <v>3</v>
      </c>
    </row>
    <row r="7" spans="1:7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</row>
    <row r="8" spans="1:7">
      <c r="A8" s="5" t="s">
        <v>11</v>
      </c>
      <c r="B8" s="5"/>
      <c r="C8" s="5"/>
      <c r="D8" s="5"/>
      <c r="E8" s="5"/>
      <c r="F8" s="5"/>
      <c r="G8" s="5"/>
    </row>
    <row r="9" spans="1:7">
      <c r="A9" s="6">
        <v>1</v>
      </c>
      <c r="B9" s="7" t="s">
        <v>12</v>
      </c>
      <c r="C9" s="7" t="s">
        <v>13</v>
      </c>
      <c r="D9" s="7">
        <v>474282.42</v>
      </c>
      <c r="E9" s="7">
        <v>569138.904</v>
      </c>
      <c r="F9" s="8">
        <v>0.1</v>
      </c>
      <c r="G9" s="7">
        <v>56913.8904</v>
      </c>
    </row>
    <row r="10" spans="1:7">
      <c r="A10" s="6">
        <v>2</v>
      </c>
      <c r="B10" s="7" t="s">
        <v>14</v>
      </c>
      <c r="C10" s="7" t="s">
        <v>15</v>
      </c>
      <c r="D10" s="7">
        <v>10.43</v>
      </c>
      <c r="E10" s="7">
        <v>12.516</v>
      </c>
      <c r="F10" s="8">
        <v>500</v>
      </c>
      <c r="G10" s="7">
        <v>6257.999999999999</v>
      </c>
    </row>
    <row r="11" spans="1:7">
      <c r="A11" s="6">
        <v>3</v>
      </c>
      <c r="B11" s="7" t="s">
        <v>16</v>
      </c>
      <c r="C11" s="7" t="s">
        <v>15</v>
      </c>
      <c r="D11" s="7">
        <v>51.37</v>
      </c>
      <c r="E11" s="7">
        <v>61.644</v>
      </c>
      <c r="F11" s="8">
        <v>0.2</v>
      </c>
      <c r="G11" s="7">
        <v>12.3288</v>
      </c>
    </row>
    <row r="12" spans="1:7">
      <c r="A12" s="6">
        <v>4</v>
      </c>
      <c r="B12" s="7" t="s">
        <v>17</v>
      </c>
      <c r="C12" s="7" t="s">
        <v>13</v>
      </c>
      <c r="D12" s="7">
        <v>38833.76</v>
      </c>
      <c r="E12" s="7">
        <v>46600.512</v>
      </c>
      <c r="F12" s="8">
        <v>1</v>
      </c>
      <c r="G12" s="7">
        <v>46600.512</v>
      </c>
    </row>
    <row r="13" spans="1:7">
      <c r="A13" s="6">
        <v>5</v>
      </c>
      <c r="B13" s="7" t="s">
        <v>18</v>
      </c>
      <c r="C13" s="7" t="s">
        <v>15</v>
      </c>
      <c r="D13" s="7">
        <v>220.7</v>
      </c>
      <c r="E13" s="7">
        <v>264.84</v>
      </c>
      <c r="F13" s="8">
        <v>500</v>
      </c>
      <c r="G13" s="7">
        <v>132420</v>
      </c>
    </row>
    <row r="14" spans="1:7">
      <c r="A14" s="6">
        <v>6</v>
      </c>
      <c r="B14" s="7" t="s">
        <v>19</v>
      </c>
      <c r="C14" s="7" t="s">
        <v>13</v>
      </c>
      <c r="D14" s="7">
        <v>261235.31</v>
      </c>
      <c r="E14" s="7">
        <v>313482.372</v>
      </c>
      <c r="F14" s="8">
        <v>0.15</v>
      </c>
      <c r="G14" s="7">
        <v>47022.3558</v>
      </c>
    </row>
    <row r="15" spans="1:7">
      <c r="A15" s="6">
        <v>7</v>
      </c>
      <c r="B15" s="7" t="s">
        <v>20</v>
      </c>
      <c r="C15" s="7" t="s">
        <v>15</v>
      </c>
      <c r="D15" s="7">
        <v>84.87</v>
      </c>
      <c r="E15" s="7">
        <v>101.844</v>
      </c>
      <c r="F15" s="8">
        <v>100</v>
      </c>
      <c r="G15" s="7">
        <v>10184.4</v>
      </c>
    </row>
    <row r="16" spans="1:7">
      <c r="A16" s="6">
        <v>8</v>
      </c>
      <c r="B16" s="7" t="s">
        <v>21</v>
      </c>
      <c r="C16" s="7" t="s">
        <v>15</v>
      </c>
      <c r="D16" s="7">
        <v>47.56</v>
      </c>
      <c r="E16" s="7">
        <v>57.07200000000001</v>
      </c>
      <c r="F16" s="8">
        <v>50</v>
      </c>
      <c r="G16" s="7">
        <v>2853.6</v>
      </c>
    </row>
    <row r="17" spans="1:7">
      <c r="A17" s="6">
        <v>9</v>
      </c>
      <c r="B17" s="7" t="s">
        <v>22</v>
      </c>
      <c r="C17" s="7" t="s">
        <v>13</v>
      </c>
      <c r="D17" s="7">
        <v>44415.54</v>
      </c>
      <c r="E17" s="7">
        <v>53298.648</v>
      </c>
      <c r="F17" s="8">
        <v>0.1</v>
      </c>
      <c r="G17" s="7">
        <v>5329.8648</v>
      </c>
    </row>
    <row r="18" spans="1:7">
      <c r="A18" s="6">
        <v>10</v>
      </c>
      <c r="B18" s="7" t="s">
        <v>23</v>
      </c>
      <c r="C18" s="7" t="s">
        <v>15</v>
      </c>
      <c r="D18" s="7">
        <v>40.95</v>
      </c>
      <c r="E18" s="7">
        <v>49.14</v>
      </c>
      <c r="F18" s="8">
        <v>0.2</v>
      </c>
      <c r="G18" s="7">
        <v>9.828000000000001</v>
      </c>
    </row>
    <row r="19" spans="1:7">
      <c r="A19" s="6">
        <v>11</v>
      </c>
      <c r="B19" s="7" t="s">
        <v>24</v>
      </c>
      <c r="C19" s="7" t="s">
        <v>25</v>
      </c>
      <c r="D19" s="7">
        <v>861.38</v>
      </c>
      <c r="E19" s="7">
        <v>1033.656</v>
      </c>
      <c r="F19" s="8">
        <v>28.08</v>
      </c>
      <c r="G19" s="7">
        <v>29025.06048</v>
      </c>
    </row>
    <row r="20" spans="1:7">
      <c r="A20" s="6">
        <v>12</v>
      </c>
      <c r="B20" s="7" t="s">
        <v>26</v>
      </c>
      <c r="C20" s="7" t="s">
        <v>25</v>
      </c>
      <c r="D20" s="7">
        <v>856.78</v>
      </c>
      <c r="E20" s="7">
        <v>1028.136</v>
      </c>
      <c r="F20" s="8">
        <v>17.7</v>
      </c>
      <c r="G20" s="7">
        <v>18198.0072</v>
      </c>
    </row>
    <row r="21" spans="1:7">
      <c r="A21" s="6">
        <v>13</v>
      </c>
      <c r="B21" s="7" t="s">
        <v>27</v>
      </c>
      <c r="C21" s="7" t="s">
        <v>25</v>
      </c>
      <c r="D21" s="7">
        <v>854.63</v>
      </c>
      <c r="E21" s="7">
        <v>1025.556</v>
      </c>
      <c r="F21" s="8">
        <v>22.8</v>
      </c>
      <c r="G21" s="7">
        <v>23382.6768</v>
      </c>
    </row>
    <row r="22" spans="1:7">
      <c r="A22" s="6">
        <v>14</v>
      </c>
      <c r="B22" s="7" t="s">
        <v>28</v>
      </c>
      <c r="C22" s="7" t="s">
        <v>25</v>
      </c>
      <c r="D22" s="7">
        <v>851.59</v>
      </c>
      <c r="E22" s="7">
        <v>1021.908</v>
      </c>
      <c r="F22" s="8">
        <v>57</v>
      </c>
      <c r="G22" s="7">
        <v>58248.756</v>
      </c>
    </row>
    <row r="23" spans="1:7">
      <c r="A23" s="6">
        <v>15</v>
      </c>
      <c r="B23" s="7" t="s">
        <v>29</v>
      </c>
      <c r="C23" s="7" t="s">
        <v>25</v>
      </c>
      <c r="D23" s="7">
        <v>830.2</v>
      </c>
      <c r="E23" s="7">
        <v>996.24</v>
      </c>
      <c r="F23" s="8">
        <v>130</v>
      </c>
      <c r="G23" s="7">
        <v>129511.2</v>
      </c>
    </row>
    <row r="24" spans="1:7">
      <c r="A24" s="9" t="s">
        <v>30</v>
      </c>
      <c r="B24" s="9"/>
      <c r="C24" s="9"/>
      <c r="D24" s="9"/>
      <c r="E24" s="9"/>
      <c r="F24" s="10">
        <f>SUM(F23:F9)</f>
        <v>0</v>
      </c>
      <c r="G24" s="5">
        <f>SUM(G23:G9)</f>
        <v>0</v>
      </c>
    </row>
    <row r="25" spans="1:7">
      <c r="A25" s="5" t="s">
        <v>31</v>
      </c>
      <c r="B25" s="5"/>
      <c r="C25" s="5"/>
      <c r="D25" s="5"/>
      <c r="E25" s="5"/>
      <c r="F25" s="5"/>
      <c r="G25" s="5"/>
    </row>
    <row r="26" spans="1:7">
      <c r="A26" s="6">
        <v>1</v>
      </c>
      <c r="B26" s="7" t="s">
        <v>32</v>
      </c>
      <c r="C26" s="7" t="s">
        <v>15</v>
      </c>
      <c r="D26" s="7">
        <v>107.19</v>
      </c>
      <c r="E26" s="7">
        <v>128.628</v>
      </c>
      <c r="F26" s="8">
        <v>100</v>
      </c>
      <c r="G26" s="7">
        <v>12862.8</v>
      </c>
    </row>
    <row r="27" spans="1:7">
      <c r="A27" s="6">
        <v>2</v>
      </c>
      <c r="B27" s="7" t="s">
        <v>33</v>
      </c>
      <c r="C27" s="7" t="s">
        <v>15</v>
      </c>
      <c r="D27" s="7">
        <v>43.57</v>
      </c>
      <c r="E27" s="7">
        <v>52.284</v>
      </c>
      <c r="F27" s="8">
        <v>1500</v>
      </c>
      <c r="G27" s="7">
        <v>78426</v>
      </c>
    </row>
    <row r="28" spans="1:7">
      <c r="A28" s="6">
        <v>3</v>
      </c>
      <c r="B28" s="7" t="s">
        <v>34</v>
      </c>
      <c r="C28" s="7" t="s">
        <v>15</v>
      </c>
      <c r="D28" s="7">
        <v>68.23</v>
      </c>
      <c r="E28" s="7">
        <v>81.876</v>
      </c>
      <c r="F28" s="8">
        <v>1200</v>
      </c>
      <c r="G28" s="7">
        <v>98251.20000000001</v>
      </c>
    </row>
    <row r="29" spans="1:7">
      <c r="A29" s="6">
        <v>4</v>
      </c>
      <c r="B29" s="7" t="s">
        <v>35</v>
      </c>
      <c r="C29" s="7" t="s">
        <v>15</v>
      </c>
      <c r="D29" s="7">
        <v>107.21</v>
      </c>
      <c r="E29" s="7">
        <v>128.652</v>
      </c>
      <c r="F29" s="8">
        <v>200</v>
      </c>
      <c r="G29" s="7">
        <v>25730.4</v>
      </c>
    </row>
    <row r="30" spans="1:7">
      <c r="A30" s="6">
        <v>5</v>
      </c>
      <c r="B30" s="7" t="s">
        <v>36</v>
      </c>
      <c r="C30" s="7" t="s">
        <v>15</v>
      </c>
      <c r="D30" s="7">
        <v>111.66</v>
      </c>
      <c r="E30" s="7">
        <v>133.992</v>
      </c>
      <c r="F30" s="8">
        <v>100</v>
      </c>
      <c r="G30" s="7">
        <v>13399.2</v>
      </c>
    </row>
    <row r="31" spans="1:7">
      <c r="A31" s="6">
        <v>6</v>
      </c>
      <c r="B31" s="7" t="s">
        <v>37</v>
      </c>
      <c r="C31" s="7" t="s">
        <v>15</v>
      </c>
      <c r="D31" s="7">
        <v>165</v>
      </c>
      <c r="E31" s="7">
        <v>198</v>
      </c>
      <c r="F31" s="8">
        <v>2000</v>
      </c>
      <c r="G31" s="7">
        <v>396000</v>
      </c>
    </row>
    <row r="32" spans="1:7">
      <c r="A32" s="6">
        <v>7</v>
      </c>
      <c r="B32" s="7" t="s">
        <v>38</v>
      </c>
      <c r="C32" s="7" t="s">
        <v>13</v>
      </c>
      <c r="D32" s="7">
        <v>70561.03999999999</v>
      </c>
      <c r="E32" s="7">
        <v>84673.24799999999</v>
      </c>
      <c r="F32" s="8">
        <v>0.3</v>
      </c>
      <c r="G32" s="7">
        <v>25401.9744</v>
      </c>
    </row>
    <row r="33" spans="1:7">
      <c r="A33" s="6">
        <v>8</v>
      </c>
      <c r="B33" s="7" t="s">
        <v>39</v>
      </c>
      <c r="C33" s="7" t="s">
        <v>15</v>
      </c>
      <c r="D33" s="7">
        <v>136.6</v>
      </c>
      <c r="E33" s="7">
        <v>163.92</v>
      </c>
      <c r="F33" s="8">
        <v>2.5</v>
      </c>
      <c r="G33" s="7">
        <v>409.8</v>
      </c>
    </row>
    <row r="34" spans="1:7">
      <c r="A34" s="6">
        <v>9</v>
      </c>
      <c r="B34" s="7" t="s">
        <v>40</v>
      </c>
      <c r="C34" s="7" t="s">
        <v>13</v>
      </c>
      <c r="D34" s="7">
        <v>204708.57</v>
      </c>
      <c r="E34" s="7">
        <v>245650.284</v>
      </c>
      <c r="F34" s="8">
        <v>0.01</v>
      </c>
      <c r="G34" s="7">
        <v>2456.50284</v>
      </c>
    </row>
    <row r="35" spans="1:7">
      <c r="A35" s="6">
        <v>10</v>
      </c>
      <c r="B35" s="7" t="s">
        <v>41</v>
      </c>
      <c r="C35" s="7" t="s">
        <v>15</v>
      </c>
      <c r="D35" s="7">
        <v>434.2</v>
      </c>
      <c r="E35" s="7">
        <v>521.04</v>
      </c>
      <c r="F35" s="8">
        <v>14.44</v>
      </c>
      <c r="G35" s="7">
        <v>7523.817599999999</v>
      </c>
    </row>
    <row r="36" spans="1:7">
      <c r="A36" s="6">
        <v>11</v>
      </c>
      <c r="B36" s="7" t="s">
        <v>42</v>
      </c>
      <c r="C36" s="7" t="s">
        <v>15</v>
      </c>
      <c r="D36" s="7">
        <v>55.82</v>
      </c>
      <c r="E36" s="7">
        <v>66.98399999999999</v>
      </c>
      <c r="F36" s="8">
        <v>84.39999999999999</v>
      </c>
      <c r="G36" s="7">
        <v>5653.449599999999</v>
      </c>
    </row>
    <row r="37" spans="1:7">
      <c r="A37" s="6">
        <v>12</v>
      </c>
      <c r="B37" s="7" t="s">
        <v>43</v>
      </c>
      <c r="C37" s="7" t="s">
        <v>15</v>
      </c>
      <c r="D37" s="7">
        <v>11.84</v>
      </c>
      <c r="E37" s="7">
        <v>14.208</v>
      </c>
      <c r="F37" s="8">
        <v>100</v>
      </c>
      <c r="G37" s="7">
        <v>1420.8</v>
      </c>
    </row>
    <row r="38" spans="1:7">
      <c r="A38" s="6">
        <v>13</v>
      </c>
      <c r="B38" s="7" t="s">
        <v>44</v>
      </c>
      <c r="C38" s="7" t="s">
        <v>15</v>
      </c>
      <c r="D38" s="7">
        <v>19.69</v>
      </c>
      <c r="E38" s="7">
        <v>23.628</v>
      </c>
      <c r="F38" s="8">
        <v>150</v>
      </c>
      <c r="G38" s="7">
        <v>3544.2</v>
      </c>
    </row>
    <row r="39" spans="1:7">
      <c r="A39" s="6">
        <v>14</v>
      </c>
      <c r="B39" s="7" t="s">
        <v>45</v>
      </c>
      <c r="C39" s="7" t="s">
        <v>15</v>
      </c>
      <c r="D39" s="7">
        <v>28.48</v>
      </c>
      <c r="E39" s="7">
        <v>34.176</v>
      </c>
      <c r="F39" s="8">
        <v>100</v>
      </c>
      <c r="G39" s="7">
        <v>3417.6</v>
      </c>
    </row>
    <row r="40" spans="1:7">
      <c r="A40" s="6">
        <v>15</v>
      </c>
      <c r="B40" s="7" t="s">
        <v>46</v>
      </c>
      <c r="C40" s="7" t="s">
        <v>13</v>
      </c>
      <c r="D40" s="7">
        <v>65159.93</v>
      </c>
      <c r="E40" s="7">
        <v>78191.916</v>
      </c>
      <c r="F40" s="8">
        <v>0.2</v>
      </c>
      <c r="G40" s="7">
        <v>15638.3832</v>
      </c>
    </row>
    <row r="41" spans="1:7">
      <c r="A41" s="6">
        <v>16</v>
      </c>
      <c r="B41" s="7" t="s">
        <v>47</v>
      </c>
      <c r="C41" s="7" t="s">
        <v>25</v>
      </c>
      <c r="D41" s="7">
        <v>1402.27</v>
      </c>
      <c r="E41" s="7">
        <v>1682.724</v>
      </c>
      <c r="F41" s="8">
        <v>20</v>
      </c>
      <c r="G41" s="7">
        <v>33654.48</v>
      </c>
    </row>
    <row r="42" spans="1:7">
      <c r="A42" s="6">
        <v>17</v>
      </c>
      <c r="B42" s="7" t="s">
        <v>48</v>
      </c>
      <c r="C42" s="7" t="s">
        <v>25</v>
      </c>
      <c r="D42" s="7">
        <v>3048.41</v>
      </c>
      <c r="E42" s="7">
        <v>3658.092</v>
      </c>
      <c r="F42" s="8">
        <v>27.5</v>
      </c>
      <c r="G42" s="7">
        <v>100597.53</v>
      </c>
    </row>
    <row r="43" spans="1:7">
      <c r="A43" s="6">
        <v>18</v>
      </c>
      <c r="B43" s="7" t="s">
        <v>49</v>
      </c>
      <c r="C43" s="7" t="s">
        <v>25</v>
      </c>
      <c r="D43" s="7">
        <v>719.4299999999999</v>
      </c>
      <c r="E43" s="7">
        <v>863.3159999999999</v>
      </c>
      <c r="F43" s="8">
        <v>70</v>
      </c>
      <c r="G43" s="7">
        <v>60432.12</v>
      </c>
    </row>
    <row r="44" spans="1:7">
      <c r="A44" s="6">
        <v>19</v>
      </c>
      <c r="B44" s="7" t="s">
        <v>50</v>
      </c>
      <c r="C44" s="7" t="s">
        <v>25</v>
      </c>
      <c r="D44" s="7">
        <v>866.76</v>
      </c>
      <c r="E44" s="7">
        <v>1040.112</v>
      </c>
      <c r="F44" s="8">
        <v>0.66</v>
      </c>
      <c r="G44" s="7">
        <v>686.4739200000001</v>
      </c>
    </row>
    <row r="45" spans="1:7">
      <c r="A45" s="6">
        <v>20</v>
      </c>
      <c r="B45" s="7" t="s">
        <v>27</v>
      </c>
      <c r="C45" s="7" t="s">
        <v>25</v>
      </c>
      <c r="D45" s="7">
        <v>854.63</v>
      </c>
      <c r="E45" s="7">
        <v>1025.556</v>
      </c>
      <c r="F45" s="8">
        <v>36</v>
      </c>
      <c r="G45" s="7">
        <v>36920.016</v>
      </c>
    </row>
    <row r="46" spans="1:7">
      <c r="A46" s="6">
        <v>21</v>
      </c>
      <c r="B46" s="7" t="s">
        <v>51</v>
      </c>
      <c r="C46" s="7" t="s">
        <v>25</v>
      </c>
      <c r="D46" s="7">
        <v>845.62</v>
      </c>
      <c r="E46" s="7">
        <v>1014.744</v>
      </c>
      <c r="F46" s="8">
        <v>8.85</v>
      </c>
      <c r="G46" s="7">
        <v>8980.484399999999</v>
      </c>
    </row>
    <row r="47" spans="1:7">
      <c r="A47" s="6">
        <v>22</v>
      </c>
      <c r="B47" s="7" t="s">
        <v>52</v>
      </c>
      <c r="C47" s="7" t="s">
        <v>25</v>
      </c>
      <c r="D47" s="7">
        <v>845.24</v>
      </c>
      <c r="E47" s="7">
        <v>1014.288</v>
      </c>
      <c r="F47" s="8">
        <v>8.1</v>
      </c>
      <c r="G47" s="7">
        <v>8215.7328</v>
      </c>
    </row>
    <row r="48" spans="1:7">
      <c r="A48" s="6">
        <v>23</v>
      </c>
      <c r="B48" s="7" t="s">
        <v>53</v>
      </c>
      <c r="C48" s="7" t="s">
        <v>25</v>
      </c>
      <c r="D48" s="7">
        <v>837.96</v>
      </c>
      <c r="E48" s="7">
        <v>1005.552</v>
      </c>
      <c r="F48" s="8">
        <v>26</v>
      </c>
      <c r="G48" s="7">
        <v>26144.352</v>
      </c>
    </row>
    <row r="49" spans="1:7">
      <c r="A49" s="6">
        <v>24</v>
      </c>
      <c r="B49" s="7" t="s">
        <v>54</v>
      </c>
      <c r="C49" s="7" t="s">
        <v>25</v>
      </c>
      <c r="D49" s="7">
        <v>837.28</v>
      </c>
      <c r="E49" s="7">
        <v>1004.736</v>
      </c>
      <c r="F49" s="8">
        <v>34.7</v>
      </c>
      <c r="G49" s="7">
        <v>34864.3392</v>
      </c>
    </row>
    <row r="50" spans="1:7">
      <c r="A50" s="6">
        <v>25</v>
      </c>
      <c r="B50" s="7" t="s">
        <v>55</v>
      </c>
      <c r="C50" s="7" t="s">
        <v>25</v>
      </c>
      <c r="D50" s="7">
        <v>834.88</v>
      </c>
      <c r="E50" s="7">
        <v>1001.856</v>
      </c>
      <c r="F50" s="8">
        <v>13</v>
      </c>
      <c r="G50" s="7">
        <v>13024.128</v>
      </c>
    </row>
    <row r="51" spans="1:7">
      <c r="A51" s="6">
        <v>26</v>
      </c>
      <c r="B51" s="7" t="s">
        <v>56</v>
      </c>
      <c r="C51" s="7" t="s">
        <v>25</v>
      </c>
      <c r="D51" s="7">
        <v>832.45</v>
      </c>
      <c r="E51" s="7">
        <v>998.9400000000001</v>
      </c>
      <c r="F51" s="8">
        <v>121.75</v>
      </c>
      <c r="G51" s="7">
        <v>121620.945</v>
      </c>
    </row>
    <row r="52" spans="1:7">
      <c r="A52" s="6">
        <v>27</v>
      </c>
      <c r="B52" s="7" t="s">
        <v>29</v>
      </c>
      <c r="C52" s="7" t="s">
        <v>25</v>
      </c>
      <c r="D52" s="7">
        <v>830.2</v>
      </c>
      <c r="E52" s="7">
        <v>996.24</v>
      </c>
      <c r="F52" s="8">
        <v>59.8</v>
      </c>
      <c r="G52" s="7">
        <v>59575.15199999999</v>
      </c>
    </row>
    <row r="53" spans="1:7">
      <c r="A53" s="6">
        <v>28</v>
      </c>
      <c r="B53" s="7" t="s">
        <v>57</v>
      </c>
      <c r="C53" s="7" t="s">
        <v>25</v>
      </c>
      <c r="D53" s="7">
        <v>826.54</v>
      </c>
      <c r="E53" s="7">
        <v>991.8479999999998</v>
      </c>
      <c r="F53" s="8">
        <v>65</v>
      </c>
      <c r="G53" s="7">
        <v>64470.11999999999</v>
      </c>
    </row>
    <row r="54" spans="1:7">
      <c r="A54" s="6">
        <v>29</v>
      </c>
      <c r="B54" s="7" t="s">
        <v>58</v>
      </c>
      <c r="C54" s="7" t="s">
        <v>25</v>
      </c>
      <c r="D54" s="7">
        <v>826.54</v>
      </c>
      <c r="E54" s="7">
        <v>991.8479999999998</v>
      </c>
      <c r="F54" s="8">
        <v>174.2</v>
      </c>
      <c r="G54" s="7">
        <v>172779.9216</v>
      </c>
    </row>
    <row r="55" spans="1:7">
      <c r="A55" s="6">
        <v>30</v>
      </c>
      <c r="B55" s="7" t="s">
        <v>59</v>
      </c>
      <c r="C55" s="7" t="s">
        <v>15</v>
      </c>
      <c r="D55" s="7">
        <v>29.78</v>
      </c>
      <c r="E55" s="7">
        <v>35.736</v>
      </c>
      <c r="F55" s="8">
        <v>75</v>
      </c>
      <c r="G55" s="7">
        <v>2680.2</v>
      </c>
    </row>
    <row r="56" spans="1:7">
      <c r="A56" s="6">
        <v>31</v>
      </c>
      <c r="B56" s="7" t="s">
        <v>60</v>
      </c>
      <c r="C56" s="7" t="s">
        <v>15</v>
      </c>
      <c r="D56" s="7">
        <v>43.42</v>
      </c>
      <c r="E56" s="7">
        <v>52.10400000000001</v>
      </c>
      <c r="F56" s="8">
        <v>50</v>
      </c>
      <c r="G56" s="7">
        <v>2605.2</v>
      </c>
    </row>
    <row r="57" spans="1:7">
      <c r="A57" s="6">
        <v>32</v>
      </c>
      <c r="B57" s="7" t="s">
        <v>61</v>
      </c>
      <c r="C57" s="7" t="s">
        <v>15</v>
      </c>
      <c r="D57" s="7">
        <v>792.12</v>
      </c>
      <c r="E57" s="7">
        <v>950.544</v>
      </c>
      <c r="F57" s="8">
        <v>14.58</v>
      </c>
      <c r="G57" s="7">
        <v>13858.93152</v>
      </c>
    </row>
    <row r="58" spans="1:7">
      <c r="A58" s="6">
        <v>33</v>
      </c>
      <c r="B58" s="7" t="s">
        <v>62</v>
      </c>
      <c r="C58" s="7" t="s">
        <v>15</v>
      </c>
      <c r="D58" s="7">
        <v>43.66</v>
      </c>
      <c r="E58" s="7">
        <v>52.392</v>
      </c>
      <c r="F58" s="8">
        <v>300</v>
      </c>
      <c r="G58" s="7">
        <v>15717.6</v>
      </c>
    </row>
    <row r="59" spans="1:7">
      <c r="A59" s="9" t="s">
        <v>63</v>
      </c>
      <c r="B59" s="9"/>
      <c r="C59" s="9"/>
      <c r="D59" s="9"/>
      <c r="E59" s="9"/>
      <c r="F59" s="10">
        <f>SUM(F58:F26)</f>
        <v>0</v>
      </c>
      <c r="G59" s="5">
        <f>SUM(G58:G26)</f>
        <v>0</v>
      </c>
    </row>
    <row r="60" spans="1:7">
      <c r="A60" s="5" t="s">
        <v>64</v>
      </c>
      <c r="B60" s="5"/>
      <c r="C60" s="5"/>
      <c r="D60" s="5"/>
      <c r="E60" s="5"/>
      <c r="F60" s="5"/>
      <c r="G60" s="5"/>
    </row>
    <row r="61" spans="1:7">
      <c r="A61" s="6">
        <v>1</v>
      </c>
      <c r="B61" s="7" t="s">
        <v>65</v>
      </c>
      <c r="C61" s="7" t="s">
        <v>13</v>
      </c>
      <c r="D61" s="7">
        <v>213415.67</v>
      </c>
      <c r="E61" s="7">
        <v>256098.804</v>
      </c>
      <c r="F61" s="8">
        <v>0.2</v>
      </c>
      <c r="G61" s="7">
        <v>51219.76080000001</v>
      </c>
    </row>
    <row r="62" spans="1:7">
      <c r="A62" s="6">
        <v>2</v>
      </c>
      <c r="B62" s="7" t="s">
        <v>66</v>
      </c>
      <c r="C62" s="7" t="s">
        <v>15</v>
      </c>
      <c r="D62" s="7">
        <v>56.1</v>
      </c>
      <c r="E62" s="7">
        <v>67.31999999999999</v>
      </c>
      <c r="F62" s="8">
        <v>160</v>
      </c>
      <c r="G62" s="7">
        <v>10771.2</v>
      </c>
    </row>
    <row r="63" spans="1:7">
      <c r="A63" s="6">
        <v>3</v>
      </c>
      <c r="B63" s="7" t="s">
        <v>67</v>
      </c>
      <c r="C63" s="7" t="s">
        <v>15</v>
      </c>
      <c r="D63" s="7">
        <v>358.74</v>
      </c>
      <c r="E63" s="7">
        <v>430.4880000000001</v>
      </c>
      <c r="F63" s="8">
        <v>480</v>
      </c>
      <c r="G63" s="7">
        <v>206634.24</v>
      </c>
    </row>
    <row r="64" spans="1:7">
      <c r="A64" s="6">
        <v>4</v>
      </c>
      <c r="B64" s="7" t="s">
        <v>68</v>
      </c>
      <c r="C64" s="7" t="s">
        <v>15</v>
      </c>
      <c r="D64" s="7">
        <v>7.57</v>
      </c>
      <c r="E64" s="7">
        <v>9.084000000000001</v>
      </c>
      <c r="F64" s="8">
        <v>500</v>
      </c>
      <c r="G64" s="7">
        <v>4542.000000000001</v>
      </c>
    </row>
    <row r="65" spans="1:7">
      <c r="A65" s="6">
        <v>5</v>
      </c>
      <c r="B65" s="7" t="s">
        <v>69</v>
      </c>
      <c r="C65" s="7" t="s">
        <v>15</v>
      </c>
      <c r="D65" s="7">
        <v>12.83</v>
      </c>
      <c r="E65" s="7">
        <v>15.396</v>
      </c>
      <c r="F65" s="8">
        <v>500</v>
      </c>
      <c r="G65" s="7">
        <v>7697.999999999999</v>
      </c>
    </row>
    <row r="66" spans="1:7">
      <c r="A66" s="9" t="s">
        <v>70</v>
      </c>
      <c r="B66" s="9"/>
      <c r="C66" s="9"/>
      <c r="D66" s="9"/>
      <c r="E66" s="9"/>
      <c r="F66" s="10">
        <f>SUM(F65:F61)</f>
        <v>0</v>
      </c>
      <c r="G66" s="5">
        <f>SUM(G65:G61)</f>
        <v>0</v>
      </c>
    </row>
    <row r="67" spans="1:7">
      <c r="A67" s="5" t="s">
        <v>71</v>
      </c>
      <c r="B67" s="5"/>
      <c r="C67" s="5"/>
      <c r="D67" s="5"/>
      <c r="E67" s="5"/>
      <c r="F67" s="5"/>
      <c r="G67" s="5"/>
    </row>
    <row r="68" spans="1:7">
      <c r="A68" s="6">
        <v>1</v>
      </c>
      <c r="B68" s="7" t="s">
        <v>72</v>
      </c>
      <c r="C68" s="7" t="s">
        <v>15</v>
      </c>
      <c r="D68" s="7">
        <v>137.73</v>
      </c>
      <c r="E68" s="7">
        <v>165.276</v>
      </c>
      <c r="F68" s="8">
        <v>150</v>
      </c>
      <c r="G68" s="7">
        <v>24791.4</v>
      </c>
    </row>
    <row r="69" spans="1:7">
      <c r="A69" s="6">
        <v>2</v>
      </c>
      <c r="B69" s="7" t="s">
        <v>40</v>
      </c>
      <c r="C69" s="7" t="s">
        <v>13</v>
      </c>
      <c r="D69" s="7">
        <v>204708.57</v>
      </c>
      <c r="E69" s="7">
        <v>245650.284</v>
      </c>
      <c r="F69" s="8">
        <v>0.008</v>
      </c>
      <c r="G69" s="7">
        <v>1965.202272</v>
      </c>
    </row>
    <row r="70" spans="1:7">
      <c r="A70" s="6">
        <v>3</v>
      </c>
      <c r="B70" s="7" t="s">
        <v>73</v>
      </c>
      <c r="C70" s="7" t="s">
        <v>15</v>
      </c>
      <c r="D70" s="7">
        <v>595.52</v>
      </c>
      <c r="E70" s="7">
        <v>714.6239999999999</v>
      </c>
      <c r="F70" s="8">
        <v>4</v>
      </c>
      <c r="G70" s="7">
        <v>2858.496</v>
      </c>
    </row>
    <row r="71" spans="1:7">
      <c r="A71" s="6">
        <v>4</v>
      </c>
      <c r="B71" s="7" t="s">
        <v>74</v>
      </c>
      <c r="C71" s="7" t="s">
        <v>15</v>
      </c>
      <c r="D71" s="7">
        <v>12.04</v>
      </c>
      <c r="E71" s="7">
        <v>14.448</v>
      </c>
      <c r="F71" s="8">
        <v>50</v>
      </c>
      <c r="G71" s="7">
        <v>722.4</v>
      </c>
    </row>
    <row r="72" spans="1:7">
      <c r="A72" s="6">
        <v>5</v>
      </c>
      <c r="B72" s="7" t="s">
        <v>22</v>
      </c>
      <c r="C72" s="7" t="s">
        <v>13</v>
      </c>
      <c r="D72" s="7">
        <v>44415.54</v>
      </c>
      <c r="E72" s="7">
        <v>53298.648</v>
      </c>
      <c r="F72" s="8">
        <v>0.1</v>
      </c>
      <c r="G72" s="7">
        <v>5329.8648</v>
      </c>
    </row>
    <row r="73" spans="1:7">
      <c r="A73" s="9" t="s">
        <v>75</v>
      </c>
      <c r="B73" s="9"/>
      <c r="C73" s="9"/>
      <c r="D73" s="9"/>
      <c r="E73" s="9"/>
      <c r="F73" s="10">
        <f>SUM(F72:F68)</f>
        <v>0</v>
      </c>
      <c r="G73" s="5">
        <f>SUM(G72:G68)</f>
        <v>0</v>
      </c>
    </row>
    <row r="74" spans="1:7">
      <c r="A74" s="5" t="s">
        <v>76</v>
      </c>
      <c r="B74" s="5"/>
      <c r="C74" s="5"/>
      <c r="D74" s="5"/>
      <c r="E74" s="5"/>
      <c r="F74" s="5"/>
      <c r="G74" s="5"/>
    </row>
    <row r="75" spans="1:7">
      <c r="A75" s="6">
        <v>1</v>
      </c>
      <c r="B75" s="7" t="s">
        <v>77</v>
      </c>
      <c r="C75" s="7" t="s">
        <v>15</v>
      </c>
      <c r="D75" s="7">
        <v>32.76</v>
      </c>
      <c r="E75" s="7">
        <v>39.312</v>
      </c>
      <c r="F75" s="8">
        <v>75</v>
      </c>
      <c r="G75" s="7">
        <v>2948.4</v>
      </c>
    </row>
    <row r="76" spans="1:7">
      <c r="A76" s="6">
        <v>2</v>
      </c>
      <c r="B76" s="7" t="s">
        <v>78</v>
      </c>
      <c r="C76" s="7" t="s">
        <v>15</v>
      </c>
      <c r="D76" s="7">
        <v>52.1</v>
      </c>
      <c r="E76" s="7">
        <v>62.52</v>
      </c>
      <c r="F76" s="8">
        <v>150</v>
      </c>
      <c r="G76" s="7">
        <v>9378</v>
      </c>
    </row>
    <row r="77" spans="1:7">
      <c r="A77" s="6">
        <v>3</v>
      </c>
      <c r="B77" s="7" t="s">
        <v>79</v>
      </c>
      <c r="C77" s="7" t="s">
        <v>15</v>
      </c>
      <c r="D77" s="7">
        <v>41.01</v>
      </c>
      <c r="E77" s="7">
        <v>49.212</v>
      </c>
      <c r="F77" s="8">
        <v>100</v>
      </c>
      <c r="G77" s="7">
        <v>4921.2</v>
      </c>
    </row>
    <row r="78" spans="1:7">
      <c r="A78" s="6">
        <v>4</v>
      </c>
      <c r="B78" s="7" t="s">
        <v>80</v>
      </c>
      <c r="C78" s="7" t="s">
        <v>15</v>
      </c>
      <c r="D78" s="7">
        <v>68.23</v>
      </c>
      <c r="E78" s="7">
        <v>81.876</v>
      </c>
      <c r="F78" s="8">
        <v>150</v>
      </c>
      <c r="G78" s="7">
        <v>12281.4</v>
      </c>
    </row>
    <row r="79" spans="1:7">
      <c r="A79" s="6">
        <v>5</v>
      </c>
      <c r="B79" s="7" t="s">
        <v>81</v>
      </c>
      <c r="C79" s="7" t="s">
        <v>15</v>
      </c>
      <c r="D79" s="7">
        <v>535.96</v>
      </c>
      <c r="E79" s="7">
        <v>643.152</v>
      </c>
      <c r="F79" s="8">
        <v>60</v>
      </c>
      <c r="G79" s="7">
        <v>38589.12</v>
      </c>
    </row>
    <row r="80" spans="1:7">
      <c r="A80" s="6">
        <v>6</v>
      </c>
      <c r="B80" s="7" t="s">
        <v>82</v>
      </c>
      <c r="C80" s="7" t="s">
        <v>15</v>
      </c>
      <c r="D80" s="7">
        <v>208.42</v>
      </c>
      <c r="E80" s="7">
        <v>250.104</v>
      </c>
      <c r="F80" s="8">
        <v>60</v>
      </c>
      <c r="G80" s="7">
        <v>15006.24</v>
      </c>
    </row>
    <row r="81" spans="1:7">
      <c r="A81" s="6">
        <v>7</v>
      </c>
      <c r="B81" s="7" t="s">
        <v>83</v>
      </c>
      <c r="C81" s="7" t="s">
        <v>15</v>
      </c>
      <c r="D81" s="7">
        <v>222.39</v>
      </c>
      <c r="E81" s="7">
        <v>266.868</v>
      </c>
      <c r="F81" s="8">
        <v>60</v>
      </c>
      <c r="G81" s="7">
        <v>16012.08</v>
      </c>
    </row>
    <row r="82" spans="1:7">
      <c r="A82" s="6">
        <v>8</v>
      </c>
      <c r="B82" s="7" t="s">
        <v>84</v>
      </c>
      <c r="C82" s="7" t="s">
        <v>15</v>
      </c>
      <c r="D82" s="7">
        <v>74.14</v>
      </c>
      <c r="E82" s="7">
        <v>88.96799999999999</v>
      </c>
      <c r="F82" s="8">
        <v>20</v>
      </c>
      <c r="G82" s="7">
        <v>1779.36</v>
      </c>
    </row>
    <row r="83" spans="1:7">
      <c r="A83" s="6">
        <v>9</v>
      </c>
      <c r="B83" s="7" t="s">
        <v>85</v>
      </c>
      <c r="C83" s="7" t="s">
        <v>13</v>
      </c>
      <c r="D83" s="7">
        <v>109562.4</v>
      </c>
      <c r="E83" s="7">
        <v>131474.88</v>
      </c>
      <c r="F83" s="8">
        <v>0.05</v>
      </c>
      <c r="G83" s="7">
        <v>6573.744000000001</v>
      </c>
    </row>
    <row r="84" spans="1:7">
      <c r="A84" s="6">
        <v>10</v>
      </c>
      <c r="B84" s="7" t="s">
        <v>86</v>
      </c>
      <c r="C84" s="7" t="s">
        <v>13</v>
      </c>
      <c r="D84" s="7">
        <v>16451.04</v>
      </c>
      <c r="E84" s="7">
        <v>19741.248</v>
      </c>
      <c r="F84" s="8">
        <v>0.2</v>
      </c>
      <c r="G84" s="7">
        <v>3948.2496</v>
      </c>
    </row>
    <row r="85" spans="1:7">
      <c r="A85" s="6">
        <v>11</v>
      </c>
      <c r="B85" s="7" t="s">
        <v>22</v>
      </c>
      <c r="C85" s="7" t="s">
        <v>13</v>
      </c>
      <c r="D85" s="7">
        <v>44415.54</v>
      </c>
      <c r="E85" s="7">
        <v>53298.648</v>
      </c>
      <c r="F85" s="8">
        <v>0.12</v>
      </c>
      <c r="G85" s="7">
        <v>6395.83776</v>
      </c>
    </row>
    <row r="86" spans="1:7">
      <c r="A86" s="6">
        <v>12</v>
      </c>
      <c r="B86" s="7" t="s">
        <v>46</v>
      </c>
      <c r="C86" s="7" t="s">
        <v>13</v>
      </c>
      <c r="D86" s="7">
        <v>65159.93</v>
      </c>
      <c r="E86" s="7">
        <v>78191.916</v>
      </c>
      <c r="F86" s="8">
        <v>0.12</v>
      </c>
      <c r="G86" s="7">
        <v>9383.029919999999</v>
      </c>
    </row>
    <row r="87" spans="1:7">
      <c r="A87" s="9" t="s">
        <v>87</v>
      </c>
      <c r="B87" s="9"/>
      <c r="C87" s="9"/>
      <c r="D87" s="9"/>
      <c r="E87" s="9"/>
      <c r="F87" s="10">
        <f>SUM(F86:F75)</f>
        <v>0</v>
      </c>
      <c r="G87" s="5">
        <f>SUM(G86:G75)</f>
        <v>0</v>
      </c>
    </row>
    <row r="88" spans="1:7">
      <c r="A88" s="11" t="s">
        <v>88</v>
      </c>
      <c r="B88" s="11"/>
      <c r="C88" s="11"/>
      <c r="D88" s="11"/>
      <c r="E88" s="11"/>
      <c r="F88" s="12">
        <f>F24+F59+F66+F73+F87</f>
        <v>0</v>
      </c>
      <c r="G88" s="13">
        <f>G24+G59+G66+G73+G87</f>
        <v>0</v>
      </c>
    </row>
    <row r="89" spans="1:7">
      <c r="A89" s="5" t="s">
        <v>89</v>
      </c>
      <c r="B89" s="5"/>
      <c r="C89" s="5"/>
      <c r="D89" s="5"/>
      <c r="E89" s="5"/>
      <c r="F89" s="5"/>
      <c r="G89" s="5"/>
    </row>
    <row r="90" spans="1:7">
      <c r="A90" s="6">
        <v>1</v>
      </c>
      <c r="B90" s="7" t="s">
        <v>14</v>
      </c>
      <c r="C90" s="7" t="s">
        <v>15</v>
      </c>
      <c r="D90" s="7">
        <v>10.43</v>
      </c>
      <c r="E90" s="7">
        <v>12.516</v>
      </c>
      <c r="F90" s="8">
        <v>500</v>
      </c>
      <c r="G90" s="7">
        <v>6257.999999999999</v>
      </c>
    </row>
    <row r="91" spans="1:7">
      <c r="A91" s="6">
        <v>2</v>
      </c>
      <c r="B91" s="7" t="s">
        <v>16</v>
      </c>
      <c r="C91" s="7" t="s">
        <v>15</v>
      </c>
      <c r="D91" s="7">
        <v>51.37</v>
      </c>
      <c r="E91" s="7">
        <v>61.644</v>
      </c>
      <c r="F91" s="8">
        <v>0.1</v>
      </c>
      <c r="G91" s="7">
        <v>6.164400000000001</v>
      </c>
    </row>
    <row r="92" spans="1:7">
      <c r="A92" s="6">
        <v>3</v>
      </c>
      <c r="B92" s="7" t="s">
        <v>18</v>
      </c>
      <c r="C92" s="7" t="s">
        <v>15</v>
      </c>
      <c r="D92" s="7">
        <v>220.7</v>
      </c>
      <c r="E92" s="7">
        <v>264.84</v>
      </c>
      <c r="F92" s="8">
        <v>500</v>
      </c>
      <c r="G92" s="7">
        <v>132420</v>
      </c>
    </row>
    <row r="93" spans="1:7">
      <c r="A93" s="6">
        <v>4</v>
      </c>
      <c r="B93" s="7" t="s">
        <v>34</v>
      </c>
      <c r="C93" s="7" t="s">
        <v>15</v>
      </c>
      <c r="D93" s="7">
        <v>68.23</v>
      </c>
      <c r="E93" s="7">
        <v>81.876</v>
      </c>
      <c r="F93" s="8">
        <v>200</v>
      </c>
      <c r="G93" s="7">
        <v>16375.2</v>
      </c>
    </row>
    <row r="94" spans="1:7">
      <c r="A94" s="6">
        <v>5</v>
      </c>
      <c r="B94" s="7" t="s">
        <v>19</v>
      </c>
      <c r="C94" s="7" t="s">
        <v>13</v>
      </c>
      <c r="D94" s="7">
        <v>261235.31</v>
      </c>
      <c r="E94" s="7">
        <v>313482.372</v>
      </c>
      <c r="F94" s="8">
        <v>0.2</v>
      </c>
      <c r="G94" s="7">
        <v>62696.4744</v>
      </c>
    </row>
    <row r="95" spans="1:7">
      <c r="A95" s="6">
        <v>6</v>
      </c>
      <c r="B95" s="7" t="s">
        <v>90</v>
      </c>
      <c r="C95" s="7" t="s">
        <v>25</v>
      </c>
      <c r="D95" s="7">
        <v>855.46</v>
      </c>
      <c r="E95" s="7">
        <v>1026.552</v>
      </c>
      <c r="F95" s="8">
        <v>27</v>
      </c>
      <c r="G95" s="7">
        <v>27716.904</v>
      </c>
    </row>
    <row r="96" spans="1:7">
      <c r="A96" s="6">
        <v>7</v>
      </c>
      <c r="B96" s="7" t="s">
        <v>91</v>
      </c>
      <c r="C96" s="7" t="s">
        <v>25</v>
      </c>
      <c r="D96" s="7">
        <v>845.24</v>
      </c>
      <c r="E96" s="7">
        <v>1014.288</v>
      </c>
      <c r="F96" s="8">
        <v>103.4</v>
      </c>
      <c r="G96" s="7">
        <v>104877.3792</v>
      </c>
    </row>
    <row r="97" spans="1:7">
      <c r="A97" s="6">
        <v>8</v>
      </c>
      <c r="B97" s="7" t="s">
        <v>92</v>
      </c>
      <c r="C97" s="7" t="s">
        <v>25</v>
      </c>
      <c r="D97" s="7">
        <v>831.47</v>
      </c>
      <c r="E97" s="7">
        <v>997.7640000000001</v>
      </c>
      <c r="F97" s="8">
        <v>96</v>
      </c>
      <c r="G97" s="7">
        <v>95785.34400000001</v>
      </c>
    </row>
    <row r="98" spans="1:7">
      <c r="A98" s="9" t="s">
        <v>30</v>
      </c>
      <c r="B98" s="9"/>
      <c r="C98" s="9"/>
      <c r="D98" s="9"/>
      <c r="E98" s="9"/>
      <c r="F98" s="10">
        <f>SUM(F97:F90)</f>
        <v>0</v>
      </c>
      <c r="G98" s="5">
        <f>SUM(G97:G90)</f>
        <v>0</v>
      </c>
    </row>
    <row r="99" spans="1:7">
      <c r="A99" s="5" t="s">
        <v>93</v>
      </c>
      <c r="B99" s="5"/>
      <c r="C99" s="5"/>
      <c r="D99" s="5"/>
      <c r="E99" s="5"/>
      <c r="F99" s="5"/>
      <c r="G99" s="5"/>
    </row>
    <row r="100" spans="1:7">
      <c r="A100" s="6">
        <v>1</v>
      </c>
      <c r="B100" s="7" t="s">
        <v>94</v>
      </c>
      <c r="C100" s="7" t="s">
        <v>13</v>
      </c>
      <c r="D100" s="7">
        <v>21585.69</v>
      </c>
      <c r="E100" s="7">
        <v>25902.828</v>
      </c>
      <c r="F100" s="8">
        <v>0.4</v>
      </c>
      <c r="G100" s="7">
        <v>10361.1312</v>
      </c>
    </row>
    <row r="101" spans="1:7">
      <c r="A101" s="6">
        <v>2</v>
      </c>
      <c r="B101" s="7" t="s">
        <v>95</v>
      </c>
      <c r="C101" s="7" t="s">
        <v>15</v>
      </c>
      <c r="D101" s="7">
        <v>26.52</v>
      </c>
      <c r="E101" s="7">
        <v>31.824</v>
      </c>
      <c r="F101" s="8">
        <v>250</v>
      </c>
      <c r="G101" s="7">
        <v>7956</v>
      </c>
    </row>
    <row r="102" spans="1:7">
      <c r="A102" s="6">
        <v>3</v>
      </c>
      <c r="B102" s="7" t="s">
        <v>33</v>
      </c>
      <c r="C102" s="7" t="s">
        <v>15</v>
      </c>
      <c r="D102" s="7">
        <v>43.57</v>
      </c>
      <c r="E102" s="7">
        <v>52.284</v>
      </c>
      <c r="F102" s="8">
        <v>200</v>
      </c>
      <c r="G102" s="7">
        <v>10456.8</v>
      </c>
    </row>
    <row r="103" spans="1:7">
      <c r="A103" s="6">
        <v>4</v>
      </c>
      <c r="B103" s="7" t="s">
        <v>34</v>
      </c>
      <c r="C103" s="7" t="s">
        <v>15</v>
      </c>
      <c r="D103" s="7">
        <v>68.23</v>
      </c>
      <c r="E103" s="7">
        <v>81.876</v>
      </c>
      <c r="F103" s="8">
        <v>100</v>
      </c>
      <c r="G103" s="7">
        <v>8187.6</v>
      </c>
    </row>
    <row r="104" spans="1:7">
      <c r="A104" s="6">
        <v>5</v>
      </c>
      <c r="B104" s="7" t="s">
        <v>37</v>
      </c>
      <c r="C104" s="7" t="s">
        <v>15</v>
      </c>
      <c r="D104" s="7">
        <v>165</v>
      </c>
      <c r="E104" s="7">
        <v>198</v>
      </c>
      <c r="F104" s="8">
        <v>400</v>
      </c>
      <c r="G104" s="7">
        <v>79200</v>
      </c>
    </row>
    <row r="105" spans="1:7">
      <c r="A105" s="6">
        <v>6</v>
      </c>
      <c r="B105" s="7" t="s">
        <v>40</v>
      </c>
      <c r="C105" s="7" t="s">
        <v>13</v>
      </c>
      <c r="D105" s="7">
        <v>204708.57</v>
      </c>
      <c r="E105" s="7">
        <v>245650.284</v>
      </c>
      <c r="F105" s="8">
        <v>0.004</v>
      </c>
      <c r="G105" s="7">
        <v>982.6011360000001</v>
      </c>
    </row>
    <row r="106" spans="1:7">
      <c r="A106" s="6">
        <v>7</v>
      </c>
      <c r="B106" s="7" t="s">
        <v>42</v>
      </c>
      <c r="C106" s="7" t="s">
        <v>15</v>
      </c>
      <c r="D106" s="7">
        <v>55.82</v>
      </c>
      <c r="E106" s="7">
        <v>66.98399999999999</v>
      </c>
      <c r="F106" s="8">
        <v>3.8</v>
      </c>
      <c r="G106" s="7">
        <v>254.5392</v>
      </c>
    </row>
    <row r="107" spans="1:7">
      <c r="A107" s="6">
        <v>8</v>
      </c>
      <c r="B107" s="7" t="s">
        <v>73</v>
      </c>
      <c r="C107" s="7" t="s">
        <v>15</v>
      </c>
      <c r="D107" s="7">
        <v>595.52</v>
      </c>
      <c r="E107" s="7">
        <v>714.6239999999999</v>
      </c>
      <c r="F107" s="8">
        <v>4</v>
      </c>
      <c r="G107" s="7">
        <v>2858.496</v>
      </c>
    </row>
    <row r="108" spans="1:7">
      <c r="A108" s="6">
        <v>9</v>
      </c>
      <c r="B108" s="7" t="s">
        <v>96</v>
      </c>
      <c r="C108" s="7" t="s">
        <v>13</v>
      </c>
      <c r="D108" s="7">
        <v>81668</v>
      </c>
      <c r="E108" s="7">
        <v>98001.60000000001</v>
      </c>
      <c r="F108" s="8">
        <v>0.003</v>
      </c>
      <c r="G108" s="7">
        <v>294.0048</v>
      </c>
    </row>
    <row r="109" spans="1:7">
      <c r="A109" s="6">
        <v>10</v>
      </c>
      <c r="B109" s="7" t="s">
        <v>23</v>
      </c>
      <c r="C109" s="7" t="s">
        <v>15</v>
      </c>
      <c r="D109" s="7">
        <v>40.95</v>
      </c>
      <c r="E109" s="7">
        <v>49.14</v>
      </c>
      <c r="F109" s="8">
        <v>200</v>
      </c>
      <c r="G109" s="7">
        <v>9828</v>
      </c>
    </row>
    <row r="110" spans="1:7">
      <c r="A110" s="6">
        <v>11</v>
      </c>
      <c r="B110" s="7" t="s">
        <v>97</v>
      </c>
      <c r="C110" s="7" t="s">
        <v>25</v>
      </c>
      <c r="D110" s="7">
        <v>855.46</v>
      </c>
      <c r="E110" s="7">
        <v>1026.552</v>
      </c>
      <c r="F110" s="8">
        <v>3.12</v>
      </c>
      <c r="G110" s="7">
        <v>3202.84224</v>
      </c>
    </row>
    <row r="111" spans="1:7">
      <c r="A111" s="6">
        <v>12</v>
      </c>
      <c r="B111" s="7" t="s">
        <v>29</v>
      </c>
      <c r="C111" s="7" t="s">
        <v>25</v>
      </c>
      <c r="D111" s="7">
        <v>830.2</v>
      </c>
      <c r="E111" s="7">
        <v>996.24</v>
      </c>
      <c r="F111" s="8">
        <v>28.8</v>
      </c>
      <c r="G111" s="7">
        <v>28691.712</v>
      </c>
    </row>
    <row r="112" spans="1:7">
      <c r="A112" s="6">
        <v>13</v>
      </c>
      <c r="B112" s="7" t="s">
        <v>60</v>
      </c>
      <c r="C112" s="7" t="s">
        <v>15</v>
      </c>
      <c r="D112" s="7">
        <v>43.42</v>
      </c>
      <c r="E112" s="7">
        <v>52.10400000000001</v>
      </c>
      <c r="F112" s="8">
        <v>50</v>
      </c>
      <c r="G112" s="7">
        <v>2605.2</v>
      </c>
    </row>
    <row r="113" spans="1:7">
      <c r="A113" s="6">
        <v>14</v>
      </c>
      <c r="B113" s="7" t="s">
        <v>61</v>
      </c>
      <c r="C113" s="7" t="s">
        <v>15</v>
      </c>
      <c r="D113" s="7">
        <v>792.12</v>
      </c>
      <c r="E113" s="7">
        <v>950.544</v>
      </c>
      <c r="F113" s="8">
        <v>5</v>
      </c>
      <c r="G113" s="7">
        <v>4752.72</v>
      </c>
    </row>
    <row r="114" spans="1:7">
      <c r="A114" s="9" t="s">
        <v>63</v>
      </c>
      <c r="B114" s="9"/>
      <c r="C114" s="9"/>
      <c r="D114" s="9"/>
      <c r="E114" s="9"/>
      <c r="F114" s="10">
        <f>SUM(F113:F100)</f>
        <v>0</v>
      </c>
      <c r="G114" s="5">
        <f>SUM(G113:G100)</f>
        <v>0</v>
      </c>
    </row>
    <row r="115" spans="1:7">
      <c r="A115" s="5" t="s">
        <v>98</v>
      </c>
      <c r="B115" s="5"/>
      <c r="C115" s="5"/>
      <c r="D115" s="5"/>
      <c r="E115" s="5"/>
      <c r="F115" s="5"/>
      <c r="G115" s="5"/>
    </row>
    <row r="116" spans="1:7">
      <c r="A116" s="6">
        <v>1</v>
      </c>
      <c r="B116" s="7" t="s">
        <v>65</v>
      </c>
      <c r="C116" s="7" t="s">
        <v>13</v>
      </c>
      <c r="D116" s="7">
        <v>213415.67</v>
      </c>
      <c r="E116" s="7">
        <v>256098.804</v>
      </c>
      <c r="F116" s="8">
        <v>0.4</v>
      </c>
      <c r="G116" s="7">
        <v>102439.5216</v>
      </c>
    </row>
    <row r="117" spans="1:7">
      <c r="A117" s="6">
        <v>2</v>
      </c>
      <c r="B117" s="7" t="s">
        <v>99</v>
      </c>
      <c r="C117" s="7" t="s">
        <v>15</v>
      </c>
      <c r="D117" s="7">
        <v>106.66</v>
      </c>
      <c r="E117" s="7">
        <v>127.992</v>
      </c>
      <c r="F117" s="8">
        <v>320</v>
      </c>
      <c r="G117" s="7">
        <v>40957.44</v>
      </c>
    </row>
    <row r="118" spans="1:7">
      <c r="A118" s="6">
        <v>3</v>
      </c>
      <c r="B118" s="7" t="s">
        <v>100</v>
      </c>
      <c r="C118" s="7" t="s">
        <v>15</v>
      </c>
      <c r="D118" s="7">
        <v>98.43000000000001</v>
      </c>
      <c r="E118" s="7">
        <v>118.116</v>
      </c>
      <c r="F118" s="8">
        <v>465</v>
      </c>
      <c r="G118" s="7">
        <v>54923.94</v>
      </c>
    </row>
    <row r="119" spans="1:7">
      <c r="A119" s="9" t="s">
        <v>70</v>
      </c>
      <c r="B119" s="9"/>
      <c r="C119" s="9"/>
      <c r="D119" s="9"/>
      <c r="E119" s="9"/>
      <c r="F119" s="10">
        <f>SUM(F118:F116)</f>
        <v>0</v>
      </c>
      <c r="G119" s="5">
        <f>SUM(G118:G116)</f>
        <v>0</v>
      </c>
    </row>
    <row r="120" spans="1:7">
      <c r="A120" s="5" t="s">
        <v>101</v>
      </c>
      <c r="B120" s="5"/>
      <c r="C120" s="5"/>
      <c r="D120" s="5"/>
      <c r="E120" s="5"/>
      <c r="F120" s="5"/>
      <c r="G120" s="5"/>
    </row>
    <row r="121" spans="1:7">
      <c r="A121" s="6">
        <v>1</v>
      </c>
      <c r="B121" s="7" t="s">
        <v>22</v>
      </c>
      <c r="C121" s="7" t="s">
        <v>13</v>
      </c>
      <c r="D121" s="7">
        <v>44415.54</v>
      </c>
      <c r="E121" s="7">
        <v>53298.648</v>
      </c>
      <c r="F121" s="8">
        <v>0.06</v>
      </c>
      <c r="G121" s="7">
        <v>3197.91888</v>
      </c>
    </row>
    <row r="122" spans="1:7">
      <c r="A122" s="9" t="s">
        <v>102</v>
      </c>
      <c r="B122" s="9"/>
      <c r="C122" s="9"/>
      <c r="D122" s="9"/>
      <c r="E122" s="9"/>
      <c r="F122" s="10">
        <f>SUM(F121:F121)</f>
        <v>0</v>
      </c>
      <c r="G122" s="5">
        <f>SUM(G121:G121)</f>
        <v>0</v>
      </c>
    </row>
    <row r="123" spans="1:7">
      <c r="A123" s="5" t="s">
        <v>103</v>
      </c>
      <c r="B123" s="5"/>
      <c r="C123" s="5"/>
      <c r="D123" s="5"/>
      <c r="E123" s="5"/>
      <c r="F123" s="5"/>
      <c r="G123" s="5"/>
    </row>
    <row r="124" spans="1:7">
      <c r="A124" s="6">
        <v>1</v>
      </c>
      <c r="B124" s="7" t="s">
        <v>42</v>
      </c>
      <c r="C124" s="7" t="s">
        <v>15</v>
      </c>
      <c r="D124" s="7">
        <v>55.82</v>
      </c>
      <c r="E124" s="7">
        <v>66.98399999999999</v>
      </c>
      <c r="F124" s="8">
        <v>17</v>
      </c>
      <c r="G124" s="7">
        <v>1138.728</v>
      </c>
    </row>
    <row r="125" spans="1:7">
      <c r="A125" s="6">
        <v>2</v>
      </c>
      <c r="B125" s="7" t="s">
        <v>84</v>
      </c>
      <c r="C125" s="7" t="s">
        <v>15</v>
      </c>
      <c r="D125" s="7">
        <v>74.14</v>
      </c>
      <c r="E125" s="7">
        <v>88.96799999999999</v>
      </c>
      <c r="F125" s="8">
        <v>5</v>
      </c>
      <c r="G125" s="7">
        <v>444.8399999999999</v>
      </c>
    </row>
    <row r="126" spans="1:7">
      <c r="A126" s="6">
        <v>3</v>
      </c>
      <c r="B126" s="7" t="s">
        <v>85</v>
      </c>
      <c r="C126" s="7" t="s">
        <v>13</v>
      </c>
      <c r="D126" s="7">
        <v>109562.4</v>
      </c>
      <c r="E126" s="7">
        <v>131474.88</v>
      </c>
      <c r="F126" s="8">
        <v>0.01</v>
      </c>
      <c r="G126" s="7">
        <v>1314.7488</v>
      </c>
    </row>
    <row r="127" spans="1:7">
      <c r="A127" s="9" t="s">
        <v>75</v>
      </c>
      <c r="B127" s="9"/>
      <c r="C127" s="9"/>
      <c r="D127" s="9"/>
      <c r="E127" s="9"/>
      <c r="F127" s="10">
        <f>SUM(F126:F124)</f>
        <v>0</v>
      </c>
      <c r="G127" s="5">
        <f>SUM(G126:G124)</f>
        <v>0</v>
      </c>
    </row>
    <row r="128" spans="1:7">
      <c r="A128" s="5" t="s">
        <v>104</v>
      </c>
      <c r="B128" s="5"/>
      <c r="C128" s="5"/>
      <c r="D128" s="5"/>
      <c r="E128" s="5"/>
      <c r="F128" s="5"/>
      <c r="G128" s="5"/>
    </row>
    <row r="129" spans="1:7">
      <c r="A129" s="6">
        <v>1</v>
      </c>
      <c r="B129" s="7" t="s">
        <v>77</v>
      </c>
      <c r="C129" s="7" t="s">
        <v>15</v>
      </c>
      <c r="D129" s="7">
        <v>32.76</v>
      </c>
      <c r="E129" s="7">
        <v>39.312</v>
      </c>
      <c r="F129" s="8">
        <v>25</v>
      </c>
      <c r="G129" s="7">
        <v>982.8</v>
      </c>
    </row>
    <row r="130" spans="1:7">
      <c r="A130" s="6">
        <v>2</v>
      </c>
      <c r="B130" s="7" t="s">
        <v>78</v>
      </c>
      <c r="C130" s="7" t="s">
        <v>15</v>
      </c>
      <c r="D130" s="7">
        <v>52.1</v>
      </c>
      <c r="E130" s="7">
        <v>62.52</v>
      </c>
      <c r="F130" s="8">
        <v>50</v>
      </c>
      <c r="G130" s="7">
        <v>3126</v>
      </c>
    </row>
    <row r="131" spans="1:7">
      <c r="A131" s="6">
        <v>3</v>
      </c>
      <c r="B131" s="7" t="s">
        <v>80</v>
      </c>
      <c r="C131" s="7" t="s">
        <v>15</v>
      </c>
      <c r="D131" s="7">
        <v>68.23</v>
      </c>
      <c r="E131" s="7">
        <v>81.876</v>
      </c>
      <c r="F131" s="8">
        <v>50</v>
      </c>
      <c r="G131" s="7">
        <v>4093.8</v>
      </c>
    </row>
    <row r="132" spans="1:7">
      <c r="A132" s="6">
        <v>4</v>
      </c>
      <c r="B132" s="7" t="s">
        <v>83</v>
      </c>
      <c r="C132" s="7" t="s">
        <v>15</v>
      </c>
      <c r="D132" s="7">
        <v>222.39</v>
      </c>
      <c r="E132" s="7">
        <v>266.868</v>
      </c>
      <c r="F132" s="8">
        <v>20</v>
      </c>
      <c r="G132" s="7">
        <v>5337.36</v>
      </c>
    </row>
    <row r="133" spans="1:7">
      <c r="A133" s="6">
        <v>5</v>
      </c>
      <c r="B133" s="7" t="s">
        <v>22</v>
      </c>
      <c r="C133" s="7" t="s">
        <v>13</v>
      </c>
      <c r="D133" s="7">
        <v>44415.54</v>
      </c>
      <c r="E133" s="7">
        <v>53298.648</v>
      </c>
      <c r="F133" s="8">
        <v>0.02</v>
      </c>
      <c r="G133" s="7">
        <v>1065.97296</v>
      </c>
    </row>
    <row r="134" spans="1:7">
      <c r="A134" s="6">
        <v>6</v>
      </c>
      <c r="B134" s="7" t="s">
        <v>46</v>
      </c>
      <c r="C134" s="7" t="s">
        <v>13</v>
      </c>
      <c r="D134" s="7">
        <v>65159.93</v>
      </c>
      <c r="E134" s="7">
        <v>78191.916</v>
      </c>
      <c r="F134" s="8">
        <v>0.06</v>
      </c>
      <c r="G134" s="7">
        <v>4691.51496</v>
      </c>
    </row>
    <row r="135" spans="1:7">
      <c r="A135" s="6">
        <v>7</v>
      </c>
      <c r="B135" s="7" t="s">
        <v>50</v>
      </c>
      <c r="C135" s="7" t="s">
        <v>25</v>
      </c>
      <c r="D135" s="7">
        <v>866.76</v>
      </c>
      <c r="E135" s="7">
        <v>1040.112</v>
      </c>
      <c r="F135" s="8">
        <v>0.5</v>
      </c>
      <c r="G135" s="7">
        <v>520.056</v>
      </c>
    </row>
    <row r="136" spans="1:7">
      <c r="A136" s="6">
        <v>8</v>
      </c>
      <c r="B136" s="7" t="s">
        <v>105</v>
      </c>
      <c r="C136" s="7" t="s">
        <v>25</v>
      </c>
      <c r="D136" s="7">
        <v>836.05</v>
      </c>
      <c r="E136" s="7">
        <v>1003.26</v>
      </c>
      <c r="F136" s="8">
        <v>90</v>
      </c>
      <c r="G136" s="7">
        <v>90293.39999999999</v>
      </c>
    </row>
    <row r="137" spans="1:7">
      <c r="A137" s="6">
        <v>9</v>
      </c>
      <c r="B137" s="7" t="s">
        <v>55</v>
      </c>
      <c r="C137" s="7" t="s">
        <v>25</v>
      </c>
      <c r="D137" s="7">
        <v>834.88</v>
      </c>
      <c r="E137" s="7">
        <v>1001.856</v>
      </c>
      <c r="F137" s="8">
        <v>13</v>
      </c>
      <c r="G137" s="7">
        <v>13024.128</v>
      </c>
    </row>
    <row r="138" spans="1:7">
      <c r="A138" s="9" t="s">
        <v>87</v>
      </c>
      <c r="B138" s="9"/>
      <c r="C138" s="9"/>
      <c r="D138" s="9"/>
      <c r="E138" s="9"/>
      <c r="F138" s="10">
        <f>SUM(F137:F129)</f>
        <v>0</v>
      </c>
      <c r="G138" s="5">
        <f>SUM(G137:G129)</f>
        <v>0</v>
      </c>
    </row>
    <row r="139" spans="1:7">
      <c r="A139" s="11" t="s">
        <v>106</v>
      </c>
      <c r="B139" s="11"/>
      <c r="C139" s="11"/>
      <c r="D139" s="11"/>
      <c r="E139" s="11"/>
      <c r="F139" s="12">
        <f>F98+F114+F119+F122+F127+F138</f>
        <v>0</v>
      </c>
      <c r="G139" s="13">
        <f>G98+G114+G119+G122+G127+G138</f>
        <v>0</v>
      </c>
    </row>
    <row r="140" spans="1:7">
      <c r="A140" s="5" t="s">
        <v>107</v>
      </c>
      <c r="B140" s="5"/>
      <c r="C140" s="5"/>
      <c r="D140" s="5"/>
      <c r="E140" s="5"/>
      <c r="F140" s="5"/>
      <c r="G140" s="5"/>
    </row>
    <row r="141" spans="1:7">
      <c r="A141" s="6">
        <v>1</v>
      </c>
      <c r="B141" s="7" t="s">
        <v>108</v>
      </c>
      <c r="C141" s="7" t="s">
        <v>15</v>
      </c>
      <c r="D141" s="7">
        <v>350.86</v>
      </c>
      <c r="E141" s="7">
        <v>421.032</v>
      </c>
      <c r="F141" s="8">
        <v>456</v>
      </c>
      <c r="G141" s="7">
        <v>191990.592</v>
      </c>
    </row>
    <row r="142" spans="1:7">
      <c r="A142" s="6">
        <v>2</v>
      </c>
      <c r="B142" s="7" t="s">
        <v>109</v>
      </c>
      <c r="C142" s="7" t="s">
        <v>15</v>
      </c>
      <c r="D142" s="7">
        <v>126.74</v>
      </c>
      <c r="E142" s="7">
        <v>152.088</v>
      </c>
      <c r="F142" s="8">
        <v>1330</v>
      </c>
      <c r="G142" s="7">
        <v>202277.04</v>
      </c>
    </row>
    <row r="143" spans="1:7">
      <c r="A143" s="9" t="s">
        <v>30</v>
      </c>
      <c r="B143" s="9"/>
      <c r="C143" s="9"/>
      <c r="D143" s="9"/>
      <c r="E143" s="9"/>
      <c r="F143" s="10">
        <f>SUM(F142:F141)</f>
        <v>0</v>
      </c>
      <c r="G143" s="5">
        <f>SUM(G142:G141)</f>
        <v>0</v>
      </c>
    </row>
    <row r="144" spans="1:7">
      <c r="A144" s="5" t="s">
        <v>110</v>
      </c>
      <c r="B144" s="5"/>
      <c r="C144" s="5"/>
      <c r="D144" s="5"/>
      <c r="E144" s="5"/>
      <c r="F144" s="5"/>
      <c r="G144" s="5"/>
    </row>
    <row r="145" spans="1:7">
      <c r="A145" s="6">
        <v>1</v>
      </c>
      <c r="B145" s="7" t="s">
        <v>111</v>
      </c>
      <c r="C145" s="7" t="s">
        <v>13</v>
      </c>
      <c r="D145" s="7">
        <v>192712.55</v>
      </c>
      <c r="E145" s="7">
        <v>231255.06</v>
      </c>
      <c r="F145" s="8">
        <v>0.176</v>
      </c>
      <c r="G145" s="7">
        <v>40700.89056</v>
      </c>
    </row>
    <row r="146" spans="1:7">
      <c r="A146" s="6">
        <v>2</v>
      </c>
      <c r="B146" s="7" t="s">
        <v>112</v>
      </c>
      <c r="C146" s="7" t="s">
        <v>15</v>
      </c>
      <c r="D146" s="7">
        <v>1900</v>
      </c>
      <c r="E146" s="7">
        <v>2280</v>
      </c>
      <c r="F146" s="8">
        <v>680</v>
      </c>
      <c r="G146" s="7">
        <v>1550400</v>
      </c>
    </row>
    <row r="147" spans="1:7">
      <c r="A147" s="6">
        <v>3</v>
      </c>
      <c r="B147" s="7" t="s">
        <v>113</v>
      </c>
      <c r="C147" s="7" t="s">
        <v>15</v>
      </c>
      <c r="D147" s="7">
        <v>158.11</v>
      </c>
      <c r="E147" s="7">
        <v>189.732</v>
      </c>
      <c r="F147" s="8">
        <v>948</v>
      </c>
      <c r="G147" s="7">
        <v>179865.936</v>
      </c>
    </row>
    <row r="148" spans="1:7">
      <c r="A148" s="6">
        <v>4</v>
      </c>
      <c r="B148" s="7" t="s">
        <v>114</v>
      </c>
      <c r="C148" s="7" t="s">
        <v>15</v>
      </c>
      <c r="D148" s="7">
        <v>170</v>
      </c>
      <c r="E148" s="7">
        <v>204</v>
      </c>
      <c r="F148" s="8">
        <v>528</v>
      </c>
      <c r="G148" s="7">
        <v>107712</v>
      </c>
    </row>
    <row r="149" spans="1:7">
      <c r="A149" s="6">
        <v>5</v>
      </c>
      <c r="B149" s="7" t="s">
        <v>115</v>
      </c>
      <c r="C149" s="7" t="s">
        <v>15</v>
      </c>
      <c r="D149" s="7">
        <v>123</v>
      </c>
      <c r="E149" s="7">
        <v>147.6</v>
      </c>
      <c r="F149" s="8">
        <v>482</v>
      </c>
      <c r="G149" s="7">
        <v>71143.2</v>
      </c>
    </row>
    <row r="150" spans="1:7">
      <c r="A150" s="6">
        <v>6</v>
      </c>
      <c r="B150" s="7" t="s">
        <v>116</v>
      </c>
      <c r="C150" s="7" t="s">
        <v>15</v>
      </c>
      <c r="D150" s="7">
        <v>8385</v>
      </c>
      <c r="E150" s="7">
        <v>10062</v>
      </c>
      <c r="F150" s="8">
        <v>219.3</v>
      </c>
      <c r="G150" s="7">
        <v>2206596.6</v>
      </c>
    </row>
    <row r="151" spans="1:7">
      <c r="A151" s="9" t="s">
        <v>63</v>
      </c>
      <c r="B151" s="9"/>
      <c r="C151" s="9"/>
      <c r="D151" s="9"/>
      <c r="E151" s="9"/>
      <c r="F151" s="10">
        <f>SUM(F150:F145)</f>
        <v>0</v>
      </c>
      <c r="G151" s="5">
        <f>SUM(G150:G145)</f>
        <v>0</v>
      </c>
    </row>
    <row r="152" spans="1:7">
      <c r="A152" s="5" t="s">
        <v>117</v>
      </c>
      <c r="B152" s="5"/>
      <c r="C152" s="5"/>
      <c r="D152" s="5"/>
      <c r="E152" s="5"/>
      <c r="F152" s="5"/>
      <c r="G152" s="5"/>
    </row>
    <row r="153" spans="1:7">
      <c r="A153" s="6">
        <v>1</v>
      </c>
      <c r="B153" s="7" t="s">
        <v>118</v>
      </c>
      <c r="C153" s="7" t="s">
        <v>15</v>
      </c>
      <c r="D153" s="7">
        <v>159.84</v>
      </c>
      <c r="E153" s="7">
        <v>191.808</v>
      </c>
      <c r="F153" s="8">
        <v>342.72</v>
      </c>
      <c r="G153" s="7">
        <v>65736.43776</v>
      </c>
    </row>
    <row r="154" spans="1:7">
      <c r="A154" s="9" t="s">
        <v>70</v>
      </c>
      <c r="B154" s="9"/>
      <c r="C154" s="9"/>
      <c r="D154" s="9"/>
      <c r="E154" s="9"/>
      <c r="F154" s="10">
        <f>SUM(F153:F153)</f>
        <v>0</v>
      </c>
      <c r="G154" s="5">
        <f>SUM(G153:G153)</f>
        <v>0</v>
      </c>
    </row>
    <row r="155" spans="1:7">
      <c r="A155" s="5" t="s">
        <v>119</v>
      </c>
      <c r="B155" s="5"/>
      <c r="C155" s="5"/>
      <c r="D155" s="5"/>
      <c r="E155" s="5"/>
      <c r="F155" s="5"/>
      <c r="G155" s="5"/>
    </row>
    <row r="156" spans="1:7">
      <c r="A156" s="6">
        <v>1</v>
      </c>
      <c r="B156" s="7" t="s">
        <v>113</v>
      </c>
      <c r="C156" s="7" t="s">
        <v>15</v>
      </c>
      <c r="D156" s="7">
        <v>158.11</v>
      </c>
      <c r="E156" s="7">
        <v>189.732</v>
      </c>
      <c r="F156" s="8">
        <v>88</v>
      </c>
      <c r="G156" s="7">
        <v>16696.416</v>
      </c>
    </row>
    <row r="157" spans="1:7">
      <c r="A157" s="6">
        <v>2</v>
      </c>
      <c r="B157" s="7" t="s">
        <v>100</v>
      </c>
      <c r="C157" s="7" t="s">
        <v>15</v>
      </c>
      <c r="D157" s="7">
        <v>98.43000000000001</v>
      </c>
      <c r="E157" s="7">
        <v>118.116</v>
      </c>
      <c r="F157" s="8">
        <v>1071</v>
      </c>
      <c r="G157" s="7">
        <v>126502.236</v>
      </c>
    </row>
    <row r="158" spans="1:7">
      <c r="A158" s="9" t="s">
        <v>75</v>
      </c>
      <c r="B158" s="9"/>
      <c r="C158" s="9"/>
      <c r="D158" s="9"/>
      <c r="E158" s="9"/>
      <c r="F158" s="10">
        <f>SUM(F157:F156)</f>
        <v>0</v>
      </c>
      <c r="G158" s="5">
        <f>SUM(G157:G156)</f>
        <v>0</v>
      </c>
    </row>
    <row r="159" spans="1:7">
      <c r="A159" s="11" t="s">
        <v>120</v>
      </c>
      <c r="B159" s="11"/>
      <c r="C159" s="11"/>
      <c r="D159" s="11"/>
      <c r="E159" s="11"/>
      <c r="F159" s="12">
        <f>F143+F151+F154+F158</f>
        <v>0</v>
      </c>
      <c r="G159" s="13">
        <f>G143+G151+G154+G158</f>
        <v>0</v>
      </c>
    </row>
    <row r="160" spans="1:7">
      <c r="A160" s="14" t="s">
        <v>121</v>
      </c>
      <c r="B160" s="14"/>
      <c r="C160" s="14"/>
      <c r="D160" s="14"/>
      <c r="E160" s="14"/>
      <c r="F160" s="15">
        <f>F88+F139+F159</f>
        <v>0</v>
      </c>
      <c r="G160" s="16">
        <f>G88+G139+G159</f>
        <v>0</v>
      </c>
    </row>
  </sheetData>
  <mergeCells count="34">
    <mergeCell ref="A8:G8"/>
    <mergeCell ref="A24:E24"/>
    <mergeCell ref="A25:G25"/>
    <mergeCell ref="A59:E59"/>
    <mergeCell ref="A60:G60"/>
    <mergeCell ref="A66:E66"/>
    <mergeCell ref="A67:G67"/>
    <mergeCell ref="A73:E73"/>
    <mergeCell ref="A74:G74"/>
    <mergeCell ref="A87:E87"/>
    <mergeCell ref="A88:E88"/>
    <mergeCell ref="A89:G89"/>
    <mergeCell ref="A98:E98"/>
    <mergeCell ref="A99:G99"/>
    <mergeCell ref="A114:E114"/>
    <mergeCell ref="A115:G115"/>
    <mergeCell ref="A119:E119"/>
    <mergeCell ref="A120:G120"/>
    <mergeCell ref="A122:E122"/>
    <mergeCell ref="A123:G123"/>
    <mergeCell ref="A127:E127"/>
    <mergeCell ref="A128:G128"/>
    <mergeCell ref="A138:E138"/>
    <mergeCell ref="A139:E139"/>
    <mergeCell ref="A140:G140"/>
    <mergeCell ref="A143:E143"/>
    <mergeCell ref="A144:G144"/>
    <mergeCell ref="A151:E151"/>
    <mergeCell ref="A152:G152"/>
    <mergeCell ref="A154:E154"/>
    <mergeCell ref="A155:G155"/>
    <mergeCell ref="A158:E158"/>
    <mergeCell ref="A159:E159"/>
    <mergeCell ref="A160:E160"/>
  </mergeCells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