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75" windowWidth="28575" windowHeight="13260"/>
  </bookViews>
  <sheets>
    <sheet name="Cover" sheetId="4" r:id="rId1"/>
    <sheet name="Contents" sheetId="5" r:id="rId2"/>
    <sheet name="Assumptions_SC" sheetId="6" r:id="rId3"/>
    <sheet name="Data_Ass_SSC" sheetId="16" r:id="rId4"/>
    <sheet name="Proj_Ass_SSC" sheetId="17" r:id="rId5"/>
    <sheet name="Appendices_SC" sheetId="11" r:id="rId6"/>
    <sheet name="Lookup_Tables_SSC" sheetId="12" r:id="rId7"/>
    <sheet name="Checks_SSC" sheetId="14" r:id="rId8"/>
    <sheet name="Checks_BO" sheetId="15" r:id="rId9"/>
  </sheets>
  <definedNames>
    <definedName name="Alt_Chks_Msg">Checks_BO!$I$46</definedName>
    <definedName name="Alt_Chks_Ttl_Areas">Checks_BO!$M$52</definedName>
    <definedName name="BA_Alt_Chks" hidden="1">Checks_BO!$37:$52</definedName>
    <definedName name="BA_Err_Chks" hidden="1">Checks_BO!$5:$20</definedName>
    <definedName name="BA_Sens_Chks" hidden="1">Checks_BO!$21:$36</definedName>
    <definedName name="CA_Alt_Chks">Checks_BO!$K$51</definedName>
    <definedName name="CA_Alt_Chks_Area_Names">Checks_BO!$D$51</definedName>
    <definedName name="CA_Alt_Chks_Flags">Checks_BO!$M$51</definedName>
    <definedName name="CA_Alt_Chks_Inc">Checks_BO!$L$51</definedName>
    <definedName name="CA_Err_Chks">Checks_BO!$K$19</definedName>
    <definedName name="CA_Err_Chks_Area_Names">Checks_BO!$D$19</definedName>
    <definedName name="CA_Err_Chks_Flags">Checks_BO!$M$19</definedName>
    <definedName name="CA_Err_Chks_Inc">Checks_BO!$L$19</definedName>
    <definedName name="CA_Sens_Chks">Checks_BO!$K$35</definedName>
    <definedName name="CA_Sens_Chks_Area_Names">Checks_BO!$D$35</definedName>
    <definedName name="CA_Sens_Chks_Flags">Checks_BO!$M$35</definedName>
    <definedName name="CA_Sens_Chks_Inc">Checks_BO!$L$35</definedName>
    <definedName name="CB_Alt_Chks_Show_Msg">Checks_BO!$C$41</definedName>
    <definedName name="CB_Err_Chks_Show_Msg">Checks_BO!$C$9</definedName>
    <definedName name="CB_Sens_Chks_Show_Msg">Checks_BO!$C$25</definedName>
    <definedName name="Err_Chks_Msg">Checks_BO!$I$14</definedName>
    <definedName name="Err_Chks_Ttl_Areas">Checks_BO!$M$20</definedName>
    <definedName name="HL_Alt_Chk">Checks_BO!$B$39</definedName>
    <definedName name="HL_Err_Chk">Checks_BO!$B$7</definedName>
    <definedName name="HL_Home">Contents!$B$1</definedName>
    <definedName name="HL_Sens_Chk">Checks_BO!$B$23</definedName>
    <definedName name="HL_Sheet_Main" hidden="1">Cover!$A$1</definedName>
    <definedName name="HL_Sheet_Main_11" hidden="1">Checks_SSC!$A$1</definedName>
    <definedName name="HL_Sheet_Main_12" hidden="1">Checks_BO!$A$1</definedName>
    <definedName name="HL_Sheet_Main_2" hidden="1">Contents!$A$1</definedName>
    <definedName name="HL_Sheet_Main_3" hidden="1">Assumptions_SC!$A$1</definedName>
    <definedName name="HL_Sheet_Main_4" hidden="1">Data_Ass_SSC!$A$1</definedName>
    <definedName name="HL_Sheet_Main_5" hidden="1">Proj_Ass_SSC!$A$1</definedName>
    <definedName name="HL_Sheet_Main_8" hidden="1">Appendices_SC!$A$1</definedName>
    <definedName name="HL_Sheet_Main_9" hidden="1">Lookup_Tables_SSC!$A$1</definedName>
    <definedName name="HL_TOC_3" hidden="1">Checks_BO!$B$7</definedName>
    <definedName name="HL_TOC_4" hidden="1">Checks_BO!$B$23</definedName>
    <definedName name="HL_TOC_5" hidden="1">Checks_BO!$B$39</definedName>
    <definedName name="Model_Name">Cover!$C$10</definedName>
    <definedName name="_xlnm.Print_Area" localSheetId="5">Appendices_SC!$B$1:$N$30</definedName>
    <definedName name="_xlnm.Print_Area" localSheetId="2">Assumptions_SC!$B$1:$N$30</definedName>
    <definedName name="_xlnm.Print_Area" localSheetId="8">Checks_BO!$B$1:$M$52</definedName>
    <definedName name="_xlnm.Print_Area" localSheetId="7">Checks_SSC!$B$1:$N$30</definedName>
    <definedName name="_xlnm.Print_Area" localSheetId="1">Contents!$B$1:$Q$17</definedName>
    <definedName name="_xlnm.Print_Area" localSheetId="0">Cover!$B$1:$N$30</definedName>
    <definedName name="_xlnm.Print_Area" localSheetId="3">Data_Ass_SSC!$B$1:$N$30</definedName>
    <definedName name="_xlnm.Print_Area" localSheetId="6">Lookup_Tables_SSC!$B$1:$N$30</definedName>
    <definedName name="_xlnm.Print_Area" localSheetId="4">Proj_Ass_SSC!$B$1:$N$30</definedName>
    <definedName name="_xlnm.Print_Titles" localSheetId="8">Checks_BO!$1:$6</definedName>
    <definedName name="_xlnm.Print_Titles" localSheetId="1">Contents!$1:$7</definedName>
    <definedName name="Sens_Chks_Msg">Checks_BO!$I$30</definedName>
    <definedName name="Sens_Chks_Ttl_Areas">Checks_BO!$M$36</definedName>
    <definedName name="TBXBST" localSheetId="5" hidden="1">"|B|SC|B|"</definedName>
    <definedName name="TBXBST" localSheetId="2" hidden="1">"|B|SC|B|"</definedName>
    <definedName name="TBXBST" localSheetId="8" hidden="1">"|B|BO|B|"</definedName>
    <definedName name="TBXBST" localSheetId="7" hidden="1">"|B|SSC|B|"</definedName>
    <definedName name="TBXBST" localSheetId="1" hidden="1">"|B|Contents|B|"</definedName>
    <definedName name="TBXBST" localSheetId="0" hidden="1">"|B|Cover|B|"</definedName>
    <definedName name="TBXBST" localSheetId="3" hidden="1">"|B|SSC|B|"</definedName>
    <definedName name="TBXBST" localSheetId="6" hidden="1">"|B|SSC|B|"</definedName>
    <definedName name="TBXBST" localSheetId="4" hidden="1">"|B|SSC|B|"</definedName>
    <definedName name="TOC_Hdg_3" hidden="1">Checks_BO!$B$7</definedName>
    <definedName name="TOC_Hdg_4" hidden="1">Checks_BO!$B$23</definedName>
    <definedName name="TOC_Hdg_5" hidden="1">Checks_BO!$B$39</definedName>
  </definedNames>
  <calcPr calcId="125725"/>
</workbook>
</file>

<file path=xl/calcChain.xml><?xml version="1.0" encoding="utf-8"?>
<calcChain xmlns="http://schemas.openxmlformats.org/spreadsheetml/2006/main">
  <c r="I17" i="5"/>
  <c r="I16"/>
  <c r="I15"/>
  <c r="H14"/>
  <c r="F13"/>
  <c r="F12"/>
  <c r="D11"/>
  <c r="F10"/>
  <c r="F9"/>
  <c r="D8"/>
  <c r="D45" i="15"/>
  <c r="M52"/>
  <c r="I45" s="1"/>
  <c r="D29"/>
  <c r="M36"/>
  <c r="I29" s="1"/>
  <c r="D13"/>
  <c r="M20"/>
  <c r="I13" s="1"/>
  <c r="I14" l="1"/>
  <c r="I30"/>
  <c r="I46"/>
  <c r="C10" i="4" l="1"/>
  <c r="C11" i="17" l="1"/>
  <c r="C11" i="16"/>
  <c r="C11" i="14"/>
  <c r="C11" i="6"/>
  <c r="C11" i="11"/>
  <c r="B2" i="5"/>
  <c r="C11" i="12"/>
  <c r="B2" i="15"/>
</calcChain>
</file>

<file path=xl/sharedStrings.xml><?xml version="1.0" encoding="utf-8"?>
<sst xmlns="http://schemas.openxmlformats.org/spreadsheetml/2006/main" count="104" uniqueCount="58">
  <si>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</si>
  <si>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</si>
  <si>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</si>
  <si>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</si>
  <si>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</si>
  <si>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</si>
  <si>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</si>
  <si>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</si>
  <si>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</si>
  <si>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</si>
  <si>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</si>
  <si>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</si>
  <si>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</si>
  <si>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</si>
  <si>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</si>
  <si>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</si>
  <si>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</si>
  <si>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</si>
  <si>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</si>
  <si>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Checks</t>
  </si>
  <si>
    <t>-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</si>
  <si>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</si>
  <si>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</si>
  <si>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</si>
  <si>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</si>
  <si>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</si>
  <si>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</si>
  <si>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</si>
  <si>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</si>
  <si>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</si>
  <si>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</si>
  <si>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</si>
  <si>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</si>
  <si>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</si>
  <si>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</si>
  <si>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</si>
  <si>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Section 1.</t>
  </si>
  <si>
    <t>a.</t>
  </si>
  <si>
    <t>Section 2.</t>
  </si>
  <si>
    <t>x</t>
  </si>
  <si>
    <t>h</t>
  </si>
  <si>
    <t>O</t>
  </si>
  <si>
    <t>Contains data time series assumptions.</t>
  </si>
  <si>
    <t>Contains projections time series assumptions.</t>
  </si>
  <si>
    <t>Data - Assumptions</t>
  </si>
  <si>
    <t>Projections - Assumptions</t>
  </si>
  <si>
    <t>Sub-Section 1.1.</t>
  </si>
  <si>
    <t>1.1.</t>
  </si>
  <si>
    <t>Sub-Section 1.2.</t>
  </si>
  <si>
    <t>1.2.</t>
  </si>
  <si>
    <t>Sub-Section 2.1.</t>
  </si>
  <si>
    <t>2.1.</t>
  </si>
  <si>
    <t>Sub-Section 2.2.</t>
  </si>
  <si>
    <t>2.2.</t>
  </si>
  <si>
    <t>Best Practice Modelling</t>
  </si>
  <si>
    <t>Practical exercise introducing the use of data and projections time series analysis functionalities.</t>
  </si>
  <si>
    <t>Primary Developer:  BPM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</si>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</sst>
</file>

<file path=xl/styles.xml><?xml version="1.0" encoding="utf-8"?>
<styleSheet xmlns="http://schemas.openxmlformats.org/spreadsheetml/2006/main">
  <numFmts count="9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</numFmts>
  <fonts count="27">
    <font>
      <sz val="8"/>
      <name val="Tahoma"/>
      <family val="2"/>
      <scheme val="minor"/>
    </font>
    <font>
      <sz val="8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  <scheme val="major"/>
    </font>
    <font>
      <b/>
      <sz val="12"/>
      <name val="Tahoma"/>
      <family val="2"/>
      <scheme val="major"/>
    </font>
    <font>
      <b/>
      <sz val="10"/>
      <name val="Tahoma"/>
      <family val="2"/>
      <scheme val="major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u/>
      <sz val="8"/>
      <color indexed="60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57">
    <xf numFmtId="0" fontId="0" fillId="0" borderId="0" applyFill="0" applyBorder="0">
      <alignment vertical="center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8" fillId="0" borderId="0" applyFill="0" applyBorder="0">
      <alignment vertical="center"/>
      <protection locked="0"/>
    </xf>
    <xf numFmtId="0" fontId="9" fillId="0" borderId="1">
      <alignment vertical="center"/>
      <protection locked="0"/>
    </xf>
    <xf numFmtId="164" fontId="9" fillId="0" borderId="1">
      <alignment vertical="center"/>
      <protection locked="0"/>
    </xf>
    <xf numFmtId="165" fontId="9" fillId="0" borderId="1">
      <alignment vertical="center"/>
      <protection locked="0"/>
    </xf>
    <xf numFmtId="166" fontId="9" fillId="0" borderId="1">
      <alignment vertical="center"/>
      <protection locked="0"/>
    </xf>
    <xf numFmtId="167" fontId="9" fillId="0" borderId="1">
      <alignment vertical="center"/>
      <protection locked="0"/>
    </xf>
    <xf numFmtId="168" fontId="9" fillId="0" borderId="1">
      <alignment vertical="center"/>
      <protection locked="0"/>
    </xf>
    <xf numFmtId="169" fontId="9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9" fillId="0" borderId="0" applyFill="0" applyBorder="0">
      <alignment vertical="center"/>
    </xf>
    <xf numFmtId="165" fontId="9" fillId="0" borderId="0" applyFill="0" applyBorder="0">
      <alignment vertical="center"/>
    </xf>
    <xf numFmtId="166" fontId="9" fillId="0" borderId="0" applyFill="0" applyBorder="0">
      <alignment vertical="center"/>
    </xf>
    <xf numFmtId="167" fontId="9" fillId="0" borderId="0" applyFill="0" applyBorder="0">
      <alignment vertical="center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0" fontId="10" fillId="0" borderId="0" applyFill="0" applyBorder="0">
      <alignment vertical="center"/>
    </xf>
    <xf numFmtId="0" fontId="10" fillId="0" borderId="3" applyFill="0">
      <alignment horizontal="center" vertical="center"/>
    </xf>
    <xf numFmtId="170" fontId="9" fillId="0" borderId="3" applyFill="0">
      <alignment horizontal="center" vertical="center"/>
    </xf>
    <xf numFmtId="0" fontId="9" fillId="0" borderId="3" applyFill="0">
      <alignment horizontal="center" vertical="center"/>
    </xf>
    <xf numFmtId="0" fontId="11" fillId="0" borderId="0" applyFill="0" applyBorder="0">
      <alignment vertical="center"/>
    </xf>
    <xf numFmtId="0" fontId="12" fillId="0" borderId="0" applyFill="0" applyBorder="0">
      <alignment horizontal="center" vertical="center"/>
    </xf>
    <xf numFmtId="0" fontId="12" fillId="0" borderId="0" applyFill="0" applyBorder="0">
      <alignment horizontal="center"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5" fillId="0" borderId="0" applyFill="0" applyBorder="0">
      <alignment vertical="center"/>
    </xf>
    <xf numFmtId="0" fontId="15" fillId="0" borderId="0" applyFill="0" applyBorder="0">
      <alignment vertical="center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8" fillId="0" borderId="0" applyFill="0" applyBorder="0">
      <alignment vertical="center"/>
      <protection locked="0"/>
    </xf>
    <xf numFmtId="166" fontId="9" fillId="0" borderId="0" applyFill="0" applyBorder="0">
      <alignment vertical="center"/>
    </xf>
    <xf numFmtId="167" fontId="9" fillId="0" borderId="0" applyFill="0" applyBorder="0">
      <alignment vertical="center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164" fontId="9" fillId="0" borderId="0" applyFill="0" applyBorder="0">
      <alignment vertical="center"/>
    </xf>
    <xf numFmtId="165" fontId="9" fillId="0" borderId="0" applyFill="0" applyBorder="0">
      <alignment vertical="center"/>
    </xf>
    <xf numFmtId="0" fontId="10" fillId="0" borderId="0" applyFill="0" applyBorder="0">
      <alignment vertical="center"/>
    </xf>
    <xf numFmtId="0" fontId="11" fillId="0" borderId="0" applyFill="0" applyBorder="0">
      <alignment vertical="center"/>
    </xf>
    <xf numFmtId="0" fontId="12" fillId="0" borderId="0" applyFill="0" applyBorder="0">
      <alignment horizontal="center" vertical="center"/>
    </xf>
    <xf numFmtId="0" fontId="12" fillId="0" borderId="0" applyFill="0" applyBorder="0">
      <alignment horizontal="center"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5" fillId="0" borderId="0" applyFill="0" applyBorder="0">
      <alignment vertical="center"/>
    </xf>
    <xf numFmtId="0" fontId="15" fillId="0" borderId="0" applyFill="0" applyBorder="0">
      <alignment vertical="center"/>
    </xf>
    <xf numFmtId="0" fontId="9" fillId="0" borderId="0" applyFill="0" applyBorder="0">
      <alignment vertical="center"/>
    </xf>
  </cellStyleXfs>
  <cellXfs count="39">
    <xf numFmtId="0" fontId="0" fillId="0" borderId="0" xfId="0">
      <alignment vertical="center"/>
    </xf>
    <xf numFmtId="0" fontId="16" fillId="0" borderId="0" xfId="1" applyFont="1">
      <alignment vertical="center"/>
    </xf>
    <xf numFmtId="0" fontId="17" fillId="0" borderId="0" xfId="6" applyFont="1" applyAlignment="1">
      <alignment horizontal="left" vertical="center"/>
    </xf>
    <xf numFmtId="0" fontId="18" fillId="0" borderId="0" xfId="7" applyFont="1" applyAlignment="1">
      <alignment horizontal="left" vertical="center"/>
    </xf>
    <xf numFmtId="0" fontId="4" fillId="0" borderId="0" xfId="3" applyFont="1">
      <alignment vertical="center"/>
    </xf>
    <xf numFmtId="0" fontId="12" fillId="0" borderId="0" xfId="28">
      <alignment horizontal="center" vertical="center"/>
    </xf>
    <xf numFmtId="0" fontId="19" fillId="0" borderId="0" xfId="4" applyFont="1" applyAlignment="1">
      <alignment horizontal="left" vertical="center"/>
    </xf>
    <xf numFmtId="0" fontId="12" fillId="0" borderId="0" xfId="28" applyAlignment="1">
      <alignment horizontal="right" vertical="center"/>
    </xf>
    <xf numFmtId="0" fontId="12" fillId="0" borderId="0" xfId="28" applyAlignment="1">
      <alignment horizontal="left" vertical="center"/>
    </xf>
    <xf numFmtId="0" fontId="20" fillId="0" borderId="0" xfId="2" applyFont="1">
      <alignment vertical="center"/>
    </xf>
    <xf numFmtId="0" fontId="21" fillId="0" borderId="0" xfId="5" applyFont="1" applyAlignment="1">
      <alignment horizontal="left" vertical="center"/>
    </xf>
    <xf numFmtId="0" fontId="22" fillId="0" borderId="0" xfId="16" applyFont="1" applyAlignment="1">
      <alignment horizontal="center" vertical="center"/>
      <protection locked="0"/>
    </xf>
    <xf numFmtId="0" fontId="17" fillId="0" borderId="4" xfId="6" applyFont="1" applyBorder="1" applyAlignment="1">
      <alignment horizontal="left" vertical="center"/>
    </xf>
    <xf numFmtId="0" fontId="0" fillId="0" borderId="4" xfId="0" applyBorder="1">
      <alignment vertical="center"/>
    </xf>
    <xf numFmtId="0" fontId="17" fillId="0" borderId="4" xfId="6" applyFont="1" applyBorder="1" applyAlignment="1">
      <alignment horizontal="center" vertical="center"/>
    </xf>
    <xf numFmtId="171" fontId="23" fillId="0" borderId="3" xfId="19" applyNumberFormat="1" applyFont="1" applyBorder="1" applyAlignment="1">
      <alignment horizontal="center" vertical="center"/>
    </xf>
    <xf numFmtId="0" fontId="7" fillId="0" borderId="0" xfId="6" applyFont="1" applyAlignment="1">
      <alignment horizontal="left" vertical="center"/>
    </xf>
    <xf numFmtId="171" fontId="10" fillId="0" borderId="2" xfId="19" applyNumberFormat="1" applyFont="1" applyBorder="1" applyAlignment="1">
      <alignment horizontal="center" vertical="center"/>
    </xf>
    <xf numFmtId="171" fontId="17" fillId="0" borderId="0" xfId="6" applyNumberFormat="1" applyFont="1" applyAlignment="1">
      <alignment horizontal="left" vertical="center"/>
    </xf>
    <xf numFmtId="171" fontId="24" fillId="0" borderId="5" xfId="7" applyNumberFormat="1" applyFont="1" applyBorder="1" applyAlignment="1">
      <alignment horizontal="left" vertical="center"/>
    </xf>
    <xf numFmtId="0" fontId="25" fillId="0" borderId="0" xfId="3" applyFont="1">
      <alignment vertical="center"/>
    </xf>
    <xf numFmtId="0" fontId="12" fillId="0" borderId="0" xfId="28" applyBorder="1">
      <alignment horizontal="center" vertical="center"/>
    </xf>
    <xf numFmtId="0" fontId="19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15" fillId="0" borderId="0" xfId="33" applyFont="1" applyAlignment="1">
      <alignment horizontal="center" vertical="center"/>
    </xf>
    <xf numFmtId="0" fontId="12" fillId="0" borderId="0" xfId="29" applyAlignment="1">
      <alignment horizontal="left" vertical="center"/>
    </xf>
    <xf numFmtId="0" fontId="12" fillId="0" borderId="0" xfId="29" applyAlignment="1">
      <alignment horizontal="center" vertical="center"/>
    </xf>
    <xf numFmtId="0" fontId="11" fillId="0" borderId="0" xfId="27">
      <alignment vertical="center"/>
    </xf>
    <xf numFmtId="0" fontId="18" fillId="0" borderId="0" xfId="7" applyFont="1" applyAlignment="1">
      <alignment horizontal="center" vertical="center"/>
    </xf>
    <xf numFmtId="0" fontId="18" fillId="0" borderId="0" xfId="7" applyFont="1">
      <alignment vertical="center"/>
    </xf>
    <xf numFmtId="0" fontId="8" fillId="0" borderId="0" xfId="7" applyFont="1">
      <alignment vertical="center"/>
    </xf>
    <xf numFmtId="0" fontId="11" fillId="0" borderId="0" xfId="27">
      <alignment vertical="center"/>
    </xf>
    <xf numFmtId="0" fontId="14" fillId="0" borderId="0" xfId="31" applyAlignment="1">
      <alignment horizontal="right" vertical="center"/>
    </xf>
    <xf numFmtId="0" fontId="14" fillId="0" borderId="0" xfId="31">
      <alignment vertical="center"/>
    </xf>
    <xf numFmtId="0" fontId="15" fillId="0" borderId="0" xfId="33">
      <alignment vertical="center"/>
    </xf>
    <xf numFmtId="172" fontId="13" fillId="0" borderId="0" xfId="30" applyNumberFormat="1" applyAlignment="1">
      <alignment horizontal="right" vertical="center"/>
    </xf>
    <xf numFmtId="0" fontId="13" fillId="0" borderId="0" xfId="30">
      <alignment vertical="center"/>
    </xf>
    <xf numFmtId="0" fontId="15" fillId="0" borderId="0" xfId="32" quotePrefix="1" applyAlignment="1">
      <alignment horizontal="right" vertical="center"/>
    </xf>
    <xf numFmtId="0" fontId="15" fillId="0" borderId="0" xfId="32">
      <alignment vertical="center"/>
    </xf>
  </cellXfs>
  <cellStyles count="57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6"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practicemodelling.com/training_models_disclaim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M24"/>
  <sheetViews>
    <sheetView showGridLines="0" tabSelected="1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54</v>
      </c>
    </row>
    <row r="10" spans="3:7" ht="15">
      <c r="C10" s="20" t="str">
        <f>"SMA 10. Time Series - Practical Exercise 2"&amp;Err_Chks_Msg&amp;Sens_Chks_Msg&amp;Alt_Chks_Msg</f>
        <v>SMA 10. Time Series - Practical Exercise 2</v>
      </c>
    </row>
    <row r="11" spans="3:7">
      <c r="C11" s="31" t="s">
        <v>1</v>
      </c>
      <c r="D11" s="31"/>
      <c r="E11" s="31"/>
      <c r="F11" s="31"/>
      <c r="G11" s="31"/>
    </row>
    <row r="19" spans="3:13">
      <c r="C19" s="2" t="s">
        <v>56</v>
      </c>
    </row>
    <row r="21" spans="3:13">
      <c r="C21" s="2" t="s">
        <v>0</v>
      </c>
    </row>
    <row r="22" spans="3:13">
      <c r="C22" s="28" t="s">
        <v>20</v>
      </c>
      <c r="D22" s="3" t="s">
        <v>55</v>
      </c>
    </row>
    <row r="23" spans="3:13">
      <c r="C23" s="28" t="s">
        <v>20</v>
      </c>
      <c r="D23" s="29" t="s">
        <v>57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3:13">
      <c r="C24" s="3"/>
    </row>
  </sheetData>
  <mergeCells count="1">
    <mergeCell ref="C11:G11"/>
  </mergeCells>
  <hyperlinks>
    <hyperlink ref="D23:M23" r:id="rId1" tooltip="View the training model usage terms and conditions." display="Use of this model is subject to the training model terms and conditions on the Best Practice Modelling website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17"/>
  <sheetViews>
    <sheetView showGridLines="0" workbookViewId="0">
      <pane xSplit="1" ySplit="6" topLeftCell="B7" activePane="bottomRight" state="frozen"/>
      <selection pane="topRight"/>
      <selection pane="bottomLeft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2</v>
      </c>
    </row>
    <row r="2" spans="1:16" ht="15">
      <c r="B2" s="4" t="str">
        <f>Model_Name</f>
        <v>SMA 10. Time Series - Practical Exercise 2</v>
      </c>
    </row>
    <row r="3" spans="1:16">
      <c r="B3" s="31" t="s">
        <v>3</v>
      </c>
      <c r="C3" s="31"/>
      <c r="D3" s="31"/>
      <c r="E3" s="31"/>
      <c r="F3" s="31"/>
      <c r="G3" s="31"/>
      <c r="H3" s="31"/>
      <c r="I3" s="31"/>
      <c r="J3" s="27"/>
    </row>
    <row r="6" spans="1:16" s="23" customFormat="1" ht="12.75">
      <c r="A6" s="21" t="s">
        <v>4</v>
      </c>
      <c r="B6" s="22" t="s">
        <v>5</v>
      </c>
    </row>
    <row r="8" spans="1:16" ht="19.149999999999999" customHeight="1">
      <c r="B8" s="35">
        <v>1</v>
      </c>
      <c r="C8" s="35"/>
      <c r="D8" s="36" t="str">
        <f>Assumptions_SC!C9</f>
        <v>Assumptions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ht="11.25">
      <c r="D9" s="32" t="s">
        <v>47</v>
      </c>
      <c r="E9" s="32"/>
      <c r="F9" s="33" t="str">
        <f>Data_Ass_SSC!C9</f>
        <v>Data - Assumptions</v>
      </c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ht="11.25">
      <c r="D10" s="32" t="s">
        <v>49</v>
      </c>
      <c r="E10" s="32"/>
      <c r="F10" s="33" t="str">
        <f>Proj_Ass_SSC!C9</f>
        <v>Projections - Assumptions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ht="19.149999999999999" customHeight="1">
      <c r="B11" s="35">
        <v>2</v>
      </c>
      <c r="C11" s="35"/>
      <c r="D11" s="36" t="str">
        <f>Appendices_SC!C9</f>
        <v>Appendices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1.25">
      <c r="D12" s="32" t="s">
        <v>51</v>
      </c>
      <c r="E12" s="32"/>
      <c r="F12" s="33" t="str">
        <f>Lookup_Tables_SSC!C9</f>
        <v>Lookup Tables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ht="11.25">
      <c r="D13" s="32" t="s">
        <v>53</v>
      </c>
      <c r="E13" s="32"/>
      <c r="F13" s="33" t="str">
        <f>Checks_SSC!C9</f>
        <v>Checks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outlineLevel="1">
      <c r="F14" s="37" t="s">
        <v>37</v>
      </c>
      <c r="G14" s="37"/>
      <c r="H14" s="38" t="str">
        <f>Checks_BO!B1</f>
        <v>Checks</v>
      </c>
      <c r="I14" s="38"/>
      <c r="J14" s="38"/>
      <c r="K14" s="38"/>
      <c r="L14" s="38"/>
      <c r="M14" s="38"/>
      <c r="N14" s="38"/>
      <c r="O14" s="38"/>
      <c r="P14" s="38"/>
    </row>
    <row r="15" spans="1:16" outlineLevel="1">
      <c r="H15" s="24" t="s">
        <v>20</v>
      </c>
      <c r="I15" s="34" t="str">
        <f>TOC_Hdg_3</f>
        <v>Error Checks</v>
      </c>
      <c r="J15" s="34"/>
      <c r="K15" s="34"/>
      <c r="L15" s="34"/>
      <c r="M15" s="34"/>
      <c r="N15" s="34"/>
      <c r="O15" s="34"/>
      <c r="P15" s="34"/>
    </row>
    <row r="16" spans="1:16" outlineLevel="1">
      <c r="H16" s="24" t="s">
        <v>20</v>
      </c>
      <c r="I16" s="34" t="str">
        <f>TOC_Hdg_4</f>
        <v>Sensitivity Checks</v>
      </c>
      <c r="J16" s="34"/>
      <c r="K16" s="34"/>
      <c r="L16" s="34"/>
      <c r="M16" s="34"/>
      <c r="N16" s="34"/>
      <c r="O16" s="34"/>
      <c r="P16" s="34"/>
    </row>
    <row r="17" spans="8:16" outlineLevel="1">
      <c r="H17" s="24" t="s">
        <v>20</v>
      </c>
      <c r="I17" s="34" t="str">
        <f>TOC_Hdg_5</f>
        <v>Alert Checks</v>
      </c>
      <c r="J17" s="34"/>
      <c r="K17" s="34"/>
      <c r="L17" s="34"/>
      <c r="M17" s="34"/>
      <c r="N17" s="34"/>
      <c r="O17" s="34"/>
      <c r="P17" s="34"/>
    </row>
  </sheetData>
  <mergeCells count="18">
    <mergeCell ref="D9:E9"/>
    <mergeCell ref="F9:P9"/>
    <mergeCell ref="D10:E10"/>
    <mergeCell ref="B3:I3"/>
    <mergeCell ref="F10:P10"/>
    <mergeCell ref="I16:P16"/>
    <mergeCell ref="I17:P17"/>
    <mergeCell ref="B8:C8"/>
    <mergeCell ref="D8:P8"/>
    <mergeCell ref="B11:C11"/>
    <mergeCell ref="D11:P11"/>
    <mergeCell ref="D12:E12"/>
    <mergeCell ref="F12:P12"/>
    <mergeCell ref="D13:E13"/>
    <mergeCell ref="F13:P13"/>
    <mergeCell ref="F14:G14"/>
    <mergeCell ref="H14:P14"/>
    <mergeCell ref="I15:P15"/>
  </mergeCells>
  <hyperlinks>
    <hyperlink ref="B8" location="HL_Sheet_Main_3" tooltip="Go to Assumptions" display="HL_Sheet_Main_3"/>
    <hyperlink ref="D8" location="HL_Sheet_Main_3" tooltip="Go to Assumptions" display="HL_Sheet_Main_3"/>
    <hyperlink ref="D9" location="HL_Sheet_Main_4" tooltip="Go to Data - Assumptions" display="HL_Sheet_Main_4"/>
    <hyperlink ref="F9" location="HL_Sheet_Main_4" tooltip="Go to Data - Assumptions" display="HL_Sheet_Main_4"/>
    <hyperlink ref="D10" location="HL_Sheet_Main_5" tooltip="Go to Projections - Assumptions" display="HL_Sheet_Main_5"/>
    <hyperlink ref="F10" location="HL_Sheet_Main_5" tooltip="Go to Projections - Assumptions" display="HL_Sheet_Main_5"/>
    <hyperlink ref="B11" location="HL_Sheet_Main_8" tooltip="Go to Appendices" display="HL_Sheet_Main_8"/>
    <hyperlink ref="D11" location="HL_Sheet_Main_8" tooltip="Go to Appendices" display="HL_Sheet_Main_8"/>
    <hyperlink ref="D12" location="HL_Sheet_Main_9" tooltip="Go to Lookup Tables" display="HL_Sheet_Main_9"/>
    <hyperlink ref="F12" location="HL_Sheet_Main_9" tooltip="Go to Lookup Tables" display="HL_Sheet_Main_9"/>
    <hyperlink ref="D13" location="HL_Sheet_Main_11" tooltip="Go to Checks" display="HL_Sheet_Main_11"/>
    <hyperlink ref="F13" location="HL_Sheet_Main_11" tooltip="Go to Checks" display="HL_Sheet_Main_11"/>
    <hyperlink ref="F14" location="HL_Sheet_Main_12" tooltip="Go to Checks" display="HL_Sheet_Main_12"/>
    <hyperlink ref="H14" location="HL_Sheet_Main_12" tooltip="Go to Checks" display="HL_Sheet_Main_12"/>
    <hyperlink ref="H15" location="HL_TOC_3" tooltip="Go to Error Checks" display="HL_TOC_3"/>
    <hyperlink ref="I15" location="HL_TOC_3" tooltip="Go to Error Checks" display="HL_TOC_3"/>
    <hyperlink ref="H16" location="HL_TOC_4" tooltip="Go to Sensitivity Checks" display="HL_TOC_4"/>
    <hyperlink ref="I16" location="HL_TOC_4" tooltip="Go to Sensitivity Checks" display="HL_TOC_4"/>
    <hyperlink ref="H17" location="HL_TOC_5" tooltip="Go to Alert Checks" display="HL_TOC_5"/>
    <hyperlink ref="I17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36</v>
      </c>
    </row>
    <row r="11" spans="3:7" ht="15">
      <c r="C11" s="4" t="str">
        <f>Model_Name</f>
        <v>SMA 10. Time Series - Practical Exercise 2</v>
      </c>
    </row>
    <row r="12" spans="3:7">
      <c r="C12" s="31" t="s">
        <v>1</v>
      </c>
      <c r="D12" s="31"/>
      <c r="E12" s="31"/>
      <c r="F12" s="31"/>
      <c r="G12" s="31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44</v>
      </c>
    </row>
    <row r="10" spans="3:7" ht="16.5">
      <c r="C10" s="9" t="s">
        <v>46</v>
      </c>
    </row>
    <row r="11" spans="3:7" ht="15">
      <c r="C11" s="4" t="str">
        <f>Model_Name</f>
        <v>SMA 10. Time Series - Practical Exercise 2</v>
      </c>
    </row>
    <row r="12" spans="3:7">
      <c r="C12" s="31" t="s">
        <v>1</v>
      </c>
      <c r="D12" s="31"/>
      <c r="E12" s="31"/>
      <c r="F12" s="31"/>
      <c r="G12" s="31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42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3" tooltip="Go to Previous Sheet" display="HL_Sheet_Main_3"/>
    <hyperlink ref="D13" location="HL_Sheet_Main_5" tooltip="Go to Next Sheet" display="HL_Sheet_Main_5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45</v>
      </c>
    </row>
    <row r="10" spans="3:7" ht="16.5">
      <c r="C10" s="9" t="s">
        <v>48</v>
      </c>
    </row>
    <row r="11" spans="3:7" ht="15">
      <c r="C11" s="4" t="str">
        <f>Model_Name</f>
        <v>SMA 10. Time Series - Practical Exercise 2</v>
      </c>
    </row>
    <row r="12" spans="3:7">
      <c r="C12" s="31" t="s">
        <v>1</v>
      </c>
      <c r="D12" s="31"/>
      <c r="E12" s="31"/>
      <c r="F12" s="31"/>
      <c r="G12" s="31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43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4" tooltip="Go to Previous Sheet" display="HL_Sheet_Main_4"/>
    <hyperlink ref="D13" location="HL_Sheet_Main_8" tooltip="Go to Next Sheet" display="HL_Sheet_Main_8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9" t="s">
        <v>38</v>
      </c>
    </row>
    <row r="11" spans="3:7" ht="15">
      <c r="C11" s="4" t="str">
        <f>Model_Name</f>
        <v>SMA 10. Time Series - Practical Exercise 2</v>
      </c>
    </row>
    <row r="12" spans="3:7">
      <c r="C12" s="31" t="s">
        <v>1</v>
      </c>
      <c r="D12" s="31"/>
      <c r="E12" s="31"/>
      <c r="F12" s="31"/>
      <c r="G12" s="31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18</v>
      </c>
    </row>
    <row r="10" spans="3:7" ht="16.5">
      <c r="C10" s="9" t="s">
        <v>50</v>
      </c>
    </row>
    <row r="11" spans="3:7" ht="15">
      <c r="C11" s="4" t="str">
        <f>Model_Name</f>
        <v>SMA 10. Time Series - Practical Exercise 2</v>
      </c>
    </row>
    <row r="12" spans="3:7">
      <c r="C12" s="31" t="s">
        <v>1</v>
      </c>
      <c r="D12" s="31"/>
      <c r="E12" s="31"/>
      <c r="F12" s="31"/>
      <c r="G12" s="31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15</v>
      </c>
    </row>
    <row r="19" spans="3:3">
      <c r="C19" s="3" t="s">
        <v>16</v>
      </c>
    </row>
    <row r="20" spans="3:3">
      <c r="C20" s="3" t="s">
        <v>17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</v>
      </c>
    </row>
    <row r="10" spans="3:7" ht="16.5">
      <c r="C10" s="9" t="s">
        <v>52</v>
      </c>
    </row>
    <row r="11" spans="3:7" ht="15">
      <c r="C11" s="4" t="str">
        <f>Model_Name</f>
        <v>SMA 10. Time Series - Practical Exercise 2</v>
      </c>
    </row>
    <row r="12" spans="3:7">
      <c r="C12" s="31" t="s">
        <v>1</v>
      </c>
      <c r="D12" s="31"/>
      <c r="E12" s="31"/>
      <c r="F12" s="31"/>
      <c r="G12" s="31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15</v>
      </c>
    </row>
    <row r="19" spans="3:3">
      <c r="C19" s="3" t="s">
        <v>16</v>
      </c>
    </row>
    <row r="20" spans="3:3">
      <c r="C20" s="3" t="s">
        <v>17</v>
      </c>
    </row>
  </sheetData>
  <mergeCells count="1">
    <mergeCell ref="C12:G12"/>
  </mergeCells>
  <hyperlinks>
    <hyperlink ref="C12" location="HL_Home" tooltip="Go to Table of Contents" display="HL_Home"/>
    <hyperlink ref="C13" location="HL_Sheet_Main_9" tooltip="Go to Previous Sheet" display="HL_Sheet_Main_9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M52"/>
  <sheetViews>
    <sheetView showGridLines="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19</v>
      </c>
    </row>
    <row r="2" spans="1:9" ht="15">
      <c r="B2" s="4" t="str">
        <f>Model_Name</f>
        <v>SMA 10. Time Series - Practical Exercise 2</v>
      </c>
    </row>
    <row r="3" spans="1:9">
      <c r="B3" s="31" t="s">
        <v>1</v>
      </c>
      <c r="C3" s="31"/>
      <c r="D3" s="31"/>
      <c r="E3" s="31"/>
      <c r="F3" s="31"/>
    </row>
    <row r="4" spans="1:9" ht="12.75">
      <c r="A4" s="5" t="s">
        <v>4</v>
      </c>
      <c r="B4" s="7" t="s">
        <v>10</v>
      </c>
      <c r="C4" s="8"/>
      <c r="D4" s="26" t="s">
        <v>39</v>
      </c>
      <c r="E4" s="26" t="s">
        <v>40</v>
      </c>
      <c r="F4" s="25" t="s">
        <v>41</v>
      </c>
    </row>
    <row r="7" spans="1:9" ht="12.75">
      <c r="B7" s="6" t="s">
        <v>21</v>
      </c>
    </row>
    <row r="9" spans="1:9" ht="17.25" customHeight="1">
      <c r="C9" s="11" t="b">
        <v>1</v>
      </c>
    </row>
    <row r="11" spans="1:9" ht="11.25">
      <c r="C11" s="10" t="s">
        <v>22</v>
      </c>
    </row>
    <row r="13" spans="1:9">
      <c r="D13" s="16" t="str">
        <f>D20</f>
        <v>Total Errors:</v>
      </c>
      <c r="I13" s="17">
        <f>Err_Chks_Ttl_Areas</f>
        <v>0</v>
      </c>
    </row>
    <row r="14" spans="1:9">
      <c r="D14" s="18" t="s">
        <v>27</v>
      </c>
      <c r="I14" s="19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0" t="s">
        <v>21</v>
      </c>
    </row>
    <row r="18" spans="2:13">
      <c r="D18" s="12" t="s">
        <v>21</v>
      </c>
      <c r="E18" s="13"/>
      <c r="F18" s="13"/>
      <c r="G18" s="13"/>
      <c r="H18" s="13"/>
      <c r="I18" s="13"/>
      <c r="J18" s="13"/>
      <c r="K18" s="14" t="s">
        <v>23</v>
      </c>
      <c r="L18" s="14" t="s">
        <v>24</v>
      </c>
      <c r="M18" s="14" t="s">
        <v>25</v>
      </c>
    </row>
    <row r="20" spans="2:13">
      <c r="D20" s="2" t="s">
        <v>26</v>
      </c>
      <c r="M20" s="15">
        <f>SUMIF(CA_Err_Chks_Inc,"Yes",CA_Err_Chks_Flags)</f>
        <v>0</v>
      </c>
    </row>
    <row r="23" spans="2:13" ht="12.75">
      <c r="B23" s="6" t="s">
        <v>28</v>
      </c>
    </row>
    <row r="25" spans="2:13" ht="17.25" customHeight="1">
      <c r="C25" s="11" t="b">
        <v>1</v>
      </c>
    </row>
    <row r="27" spans="2:13" ht="11.25">
      <c r="C27" s="10" t="s">
        <v>29</v>
      </c>
    </row>
    <row r="29" spans="2:13">
      <c r="D29" s="16" t="str">
        <f>D36</f>
        <v>Total Sensitivities:</v>
      </c>
      <c r="I29" s="17">
        <f>Sens_Chks_Ttl_Areas</f>
        <v>0</v>
      </c>
    </row>
    <row r="30" spans="2:13">
      <c r="D30" s="18" t="s">
        <v>31</v>
      </c>
      <c r="I30" s="19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2" spans="2:13" ht="11.25">
      <c r="C32" s="10" t="s">
        <v>28</v>
      </c>
    </row>
    <row r="34" spans="2:13">
      <c r="D34" s="12" t="s">
        <v>28</v>
      </c>
      <c r="E34" s="13"/>
      <c r="F34" s="13"/>
      <c r="G34" s="13"/>
      <c r="H34" s="13"/>
      <c r="I34" s="13"/>
      <c r="J34" s="13"/>
      <c r="K34" s="14" t="s">
        <v>23</v>
      </c>
      <c r="L34" s="14" t="s">
        <v>24</v>
      </c>
      <c r="M34" s="14" t="s">
        <v>25</v>
      </c>
    </row>
    <row r="36" spans="2:13">
      <c r="D36" s="2" t="s">
        <v>30</v>
      </c>
      <c r="M36" s="15">
        <f>SUMIF(CA_Sens_Chks_Inc,"Yes",CA_Sens_Chks_Flags)</f>
        <v>0</v>
      </c>
    </row>
    <row r="39" spans="2:13" ht="12.75">
      <c r="B39" s="6" t="s">
        <v>32</v>
      </c>
    </row>
    <row r="41" spans="2:13" ht="17.25" customHeight="1">
      <c r="C41" s="11" t="b">
        <v>1</v>
      </c>
    </row>
    <row r="43" spans="2:13" ht="11.25">
      <c r="C43" s="10" t="s">
        <v>33</v>
      </c>
    </row>
    <row r="45" spans="2:13">
      <c r="D45" s="16" t="str">
        <f>D52</f>
        <v>Total Alerts:</v>
      </c>
      <c r="I45" s="17">
        <f>Alt_Chks_Ttl_Areas</f>
        <v>0</v>
      </c>
    </row>
    <row r="46" spans="2:13">
      <c r="D46" s="18" t="s">
        <v>35</v>
      </c>
      <c r="I46" s="19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48" spans="2:13" ht="11.25">
      <c r="C48" s="10" t="s">
        <v>32</v>
      </c>
    </row>
    <row r="50" spans="4:13">
      <c r="D50" s="12" t="s">
        <v>32</v>
      </c>
      <c r="E50" s="13"/>
      <c r="F50" s="13"/>
      <c r="G50" s="13"/>
      <c r="H50" s="13"/>
      <c r="I50" s="13"/>
      <c r="J50" s="13"/>
      <c r="K50" s="14" t="s">
        <v>23</v>
      </c>
      <c r="L50" s="14" t="s">
        <v>24</v>
      </c>
      <c r="M50" s="14" t="s">
        <v>25</v>
      </c>
    </row>
    <row r="52" spans="4:13">
      <c r="D52" s="2" t="s">
        <v>34</v>
      </c>
      <c r="M52" s="15">
        <f>SUMIF(CA_Alt_Chks_Inc,"Yes",CA_Alt_Chks_Flags)</f>
        <v>0</v>
      </c>
    </row>
  </sheetData>
  <mergeCells count="1">
    <mergeCell ref="B3:F3"/>
  </mergeCells>
  <conditionalFormatting sqref="M20">
    <cfRule type="cellIs" dxfId="5" priority="1" stopIfTrue="1" operator="notEqual">
      <formula>0</formula>
    </cfRule>
  </conditionalFormatting>
  <conditionalFormatting sqref="I13">
    <cfRule type="cellIs" dxfId="4" priority="2" stopIfTrue="1" operator="notEqual">
      <formula>0</formula>
    </cfRule>
  </conditionalFormatting>
  <conditionalFormatting sqref="M36">
    <cfRule type="cellIs" dxfId="3" priority="3" stopIfTrue="1" operator="notEqual">
      <formula>0</formula>
    </cfRule>
  </conditionalFormatting>
  <conditionalFormatting sqref="I29">
    <cfRule type="cellIs" dxfId="2" priority="4" stopIfTrue="1" operator="notEqual">
      <formula>0</formula>
    </cfRule>
  </conditionalFormatting>
  <conditionalFormatting sqref="M52">
    <cfRule type="cellIs" dxfId="1" priority="5" stopIfTrue="1" operator="notEqual">
      <formula>0</formula>
    </cfRule>
  </conditionalFormatting>
  <conditionalFormatting sqref="I45">
    <cfRule type="cellIs" dxfId="0" priority="6" stopIfTrue="1" operator="notEqual">
      <formula>0</formula>
    </cfRule>
  </conditionalFormatting>
  <dataValidations count="3">
    <dataValidation type="custom" showDropDown="1" showErrorMessage="1" errorTitle="6 Cell Link" error="The value in an option button cell link must be either &quot;TRUE&quot; or &quot;FALSE&quot;" sqref="C9">
      <formula1>ISLOGICAL(C9)</formula1>
    </dataValidation>
    <dataValidation type="custom" showDropDown="1" showErrorMessage="1" errorTitle="6 Cell Link" error="The value in an option button cell link must be either &quot;TRUE&quot; or &quot;FALSE&quot;" sqref="C25">
      <formula1>ISLOGICAL(C25)</formula1>
    </dataValidation>
    <dataValidation type="custom" showDropDown="1" showErrorMessage="1" errorTitle="6 Cell Link" error="The value in an option button cell link must be either &quot;TRUE&quot; or &quot;FALSE&quot;" sqref="C41">
      <formula1>ISLOGICAL(C41)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rowBreaks count="2" manualBreakCount="2">
    <brk id="22" min="1" max="12" man="1"/>
    <brk id="38" min="1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37</vt:i4>
      </vt:variant>
    </vt:vector>
  </HeadingPairs>
  <TitlesOfParts>
    <vt:vector size="46" baseType="lpstr">
      <vt:lpstr>Cover</vt:lpstr>
      <vt:lpstr>Contents</vt:lpstr>
      <vt:lpstr>Assumptions_SC</vt:lpstr>
      <vt:lpstr>Data_Ass_SSC</vt:lpstr>
      <vt:lpstr>Proj_Ass_SSC</vt:lpstr>
      <vt:lpstr>Appendices_SC</vt:lpstr>
      <vt:lpstr>Lookup_Tables_SSC</vt:lpstr>
      <vt:lpstr>Checks_SSC</vt:lpstr>
      <vt:lpstr>Checks_BO</vt:lpstr>
      <vt:lpstr>Alt_Chks_Msg</vt:lpstr>
      <vt:lpstr>Alt_Chks_Ttl_Areas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Err_Chks_Msg</vt:lpstr>
      <vt:lpstr>Err_Chks_Ttl_Areas</vt:lpstr>
      <vt:lpstr>HL_Alt_Chk</vt:lpstr>
      <vt:lpstr>HL_Err_Chk</vt:lpstr>
      <vt:lpstr>HL_Home</vt:lpstr>
      <vt:lpstr>HL_Sens_Chk</vt:lpstr>
      <vt:lpstr>Model_Name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Data_Ass_SSC!Print_Area</vt:lpstr>
      <vt:lpstr>Lookup_Tables_SSC!Print_Area</vt:lpstr>
      <vt:lpstr>Proj_Ass_SSC!Print_Area</vt:lpstr>
      <vt:lpstr>Checks_BO!Print_Titles</vt:lpstr>
      <vt:lpstr>Contents!Print_Titles</vt:lpstr>
      <vt:lpstr>Sens_Chks_Msg</vt:lpstr>
      <vt:lpstr>Sens_Chks_Ttl_Areas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dcterms:created xsi:type="dcterms:W3CDTF">2010-08-30T06:59:57Z</dcterms:created>
  <dcterms:modified xsi:type="dcterms:W3CDTF">2010-11-30T01:16:05Z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