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43350033e1a3d43e/Desktop/Documents/Data Analysis/EXCEL FINAL/"/>
    </mc:Choice>
  </mc:AlternateContent>
  <xr:revisionPtr revIDLastSave="2" documentId="8_{C1256CA4-0120-484E-B770-9FE7D41606C7}" xr6:coauthVersionLast="47" xr6:coauthVersionMax="47" xr10:uidLastSave="{990E1B90-01D2-4506-944D-F3F8C19D5796}"/>
  <bookViews>
    <workbookView xWindow="-108" yWindow="-108" windowWidth="23256" windowHeight="12456" xr2:uid="{00000000-000D-0000-FFFF-FFFF00000000}"/>
  </bookViews>
  <sheets>
    <sheet name="original" sheetId="1" r:id="rId1"/>
    <sheet name="worksheet" sheetId="2" r:id="rId2"/>
    <sheet name="planning " sheetId="7" r:id="rId3"/>
    <sheet name="pvt1" sheetId="3" r:id="rId4"/>
    <sheet name=" Officer overview dashboard" sheetId="4" r:id="rId5"/>
  </sheets>
  <definedNames>
    <definedName name="_xlnm._FilterDatabase" localSheetId="1" hidden="1">worksheet!$A$1:$K$101</definedName>
    <definedName name="Slicer_State">#N/A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4" i="3" l="1"/>
  <c r="B14" i="3"/>
  <c r="H14" i="3"/>
  <c r="K14" i="3"/>
  <c r="N14" i="3"/>
</calcChain>
</file>

<file path=xl/sharedStrings.xml><?xml version="1.0" encoding="utf-8"?>
<sst xmlns="http://schemas.openxmlformats.org/spreadsheetml/2006/main" count="1479" uniqueCount="86">
  <si>
    <t>Post Office ID</t>
  </si>
  <si>
    <t>Post Office Name</t>
  </si>
  <si>
    <t>District</t>
  </si>
  <si>
    <t>State</t>
  </si>
  <si>
    <t>Inspection Date</t>
  </si>
  <si>
    <t>Cleanliness Score</t>
  </si>
  <si>
    <t>Green Growth Score</t>
  </si>
  <si>
    <t>Complaints Received</t>
  </si>
  <si>
    <t>Waste Segregation Status</t>
  </si>
  <si>
    <t>Tree Plantation Count</t>
  </si>
  <si>
    <t>Remarks</t>
  </si>
  <si>
    <t>PO103</t>
  </si>
  <si>
    <t>PO109</t>
  </si>
  <si>
    <t>PO106</t>
  </si>
  <si>
    <t>PO104</t>
  </si>
  <si>
    <t>PO101</t>
  </si>
  <si>
    <t>PO105</t>
  </si>
  <si>
    <t>PO107</t>
  </si>
  <si>
    <t>PO110</t>
  </si>
  <si>
    <t>PO108</t>
  </si>
  <si>
    <t>PO102</t>
  </si>
  <si>
    <t>Bandra West</t>
  </si>
  <si>
    <t>Nashik Road</t>
  </si>
  <si>
    <t>Pune Camp</t>
  </si>
  <si>
    <t>Surat Main</t>
  </si>
  <si>
    <t>Andheri East</t>
  </si>
  <si>
    <t>Rajkot Central</t>
  </si>
  <si>
    <t>Nagpur City</t>
  </si>
  <si>
    <t>Ahmedabad GPO</t>
  </si>
  <si>
    <t>Vadodara East</t>
  </si>
  <si>
    <t>Fort</t>
  </si>
  <si>
    <t>Mumbai</t>
  </si>
  <si>
    <t>Nashik</t>
  </si>
  <si>
    <t>Pune</t>
  </si>
  <si>
    <t>Surat</t>
  </si>
  <si>
    <t>Rajkot</t>
  </si>
  <si>
    <t>Nagpur</t>
  </si>
  <si>
    <t>Ahmedabad</t>
  </si>
  <si>
    <t>Vadodara</t>
  </si>
  <si>
    <t>Maharashtra</t>
  </si>
  <si>
    <t>Gujarat</t>
  </si>
  <si>
    <t>15-Aug-2025</t>
  </si>
  <si>
    <t>13-Aug-2025</t>
  </si>
  <si>
    <t>20-Aug-2025</t>
  </si>
  <si>
    <t>21-Aug-2025</t>
  </si>
  <si>
    <t>17-Aug-2025</t>
  </si>
  <si>
    <t>09-Aug-2025</t>
  </si>
  <si>
    <t>30-Aug-2025</t>
  </si>
  <si>
    <t>29-Aug-2025</t>
  </si>
  <si>
    <t>28-Aug-2025</t>
  </si>
  <si>
    <t>10-Aug-2025</t>
  </si>
  <si>
    <t>11-Aug-2025</t>
  </si>
  <si>
    <t>01-Aug-2025</t>
  </si>
  <si>
    <t>18-Aug-2025</t>
  </si>
  <si>
    <t>24-Aug-2025</t>
  </si>
  <si>
    <t>14-Aug-2025</t>
  </si>
  <si>
    <t>22-Aug-2025</t>
  </si>
  <si>
    <t>05-Aug-2025</t>
  </si>
  <si>
    <t>25-Aug-2025</t>
  </si>
  <si>
    <t>27-Aug-2025</t>
  </si>
  <si>
    <t>02-Aug-2025</t>
  </si>
  <si>
    <t>26-Aug-2025</t>
  </si>
  <si>
    <t>16-Aug-2025</t>
  </si>
  <si>
    <t>04-Aug-2025</t>
  </si>
  <si>
    <t>12-Aug-2025</t>
  </si>
  <si>
    <t>08-Aug-2025</t>
  </si>
  <si>
    <t>06-Aug-2025</t>
  </si>
  <si>
    <t>19-Aug-2025</t>
  </si>
  <si>
    <t>31-Aug-2025</t>
  </si>
  <si>
    <t>03-Aug-2025</t>
  </si>
  <si>
    <t>23-Aug-2025</t>
  </si>
  <si>
    <t>Yes</t>
  </si>
  <si>
    <t>No</t>
  </si>
  <si>
    <t>Poor maintenance</t>
  </si>
  <si>
    <t>Excellent</t>
  </si>
  <si>
    <t>Good condition</t>
  </si>
  <si>
    <t>Needs improvement</t>
  </si>
  <si>
    <t>Good efforts</t>
  </si>
  <si>
    <t>Row Labels</t>
  </si>
  <si>
    <t>Grand Total</t>
  </si>
  <si>
    <t>Average of Cleanliness Score</t>
  </si>
  <si>
    <t>Sum of Tree Plantation Count</t>
  </si>
  <si>
    <t>Average of Green Growth Score</t>
  </si>
  <si>
    <t>Sum of Complaints Received</t>
  </si>
  <si>
    <t>Count of Waste Segregation Status</t>
  </si>
  <si>
    <t>Count of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</si>
</sst>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0" fontId="0" fillId="0" borderId="0" xfId="0" applyNumberFormat="1"/>
  </cellXfs>
  <cellStyles count="1">
    <cellStyle name="Normal" xfId="0" builtinId="0"/>
  </cellStyles>
  <dxfs count="2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colors>
    <mruColors>
      <color rgb="FFEEF474"/>
      <color rgb="FF2FB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[post_office_dashboard_dataset.xlsx]pvt1!PivotTable6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'pvt1'!$Q$8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'pvt1'!$P$9:$P$15</c:f>
              <c:multiLvlStrCache>
                <c:ptCount val="5"/>
                <c:lvl>
                  <c:pt idx="0">
                    <c:v>Excellent</c:v>
                  </c:pt>
                  <c:pt idx="1">
                    <c:v>Good condition</c:v>
                  </c:pt>
                  <c:pt idx="2">
                    <c:v>Good efforts</c:v>
                  </c:pt>
                  <c:pt idx="3">
                    <c:v>Needs improvement</c:v>
                  </c:pt>
                  <c:pt idx="4">
                    <c:v>Poor maintenance</c:v>
                  </c:pt>
                </c:lvl>
                <c:lvl>
                  <c:pt idx="0">
                    <c:v>Maharashtra</c:v>
                  </c:pt>
                </c:lvl>
              </c:multiLvlStrCache>
            </c:multiLvlStrRef>
          </c:cat>
          <c:val>
            <c:numRef>
              <c:f>'pvt1'!$Q$9:$Q$15</c:f>
              <c:numCache>
                <c:formatCode>General</c:formatCode>
                <c:ptCount val="5"/>
                <c:pt idx="0">
                  <c:v>12</c:v>
                </c:pt>
                <c:pt idx="1">
                  <c:v>10</c:v>
                </c:pt>
                <c:pt idx="2">
                  <c:v>13</c:v>
                </c:pt>
                <c:pt idx="3">
                  <c:v>13</c:v>
                </c:pt>
                <c:pt idx="4">
                  <c:v>10</c:v>
                </c:pt>
              </c:numCache>
            </c:numRef>
          </c:val>
          <c:extLst>
            <c:ext xmlns:c16="http://schemas.microsoft.com/office/drawing/2014/chart" uri="{C3380CC4-5D6E-409C-BE32-E72D297353CC}">
              <c16:uniqueId val="{00000000-831E-469D-99D9-06663B1CD433}"/>
            </c:ext>
          </c:extLst>
        </c:ser>
        <c:dLbls>
          <c:showLegendKey val="0"/>
          <c:showVal val="0"/>
          <c:showCatName val="0"/>
          <c:showSerName val="0"/>
          <c:showPercent val="0"/>
          <c:showBubbleSize val="0"/>
        </c:dLbls>
        <c:gapWidth val="219"/>
        <c:overlap val="-27"/>
        <c:axId val="852721487"/>
        <c:axId val="852722447"/>
      </c:barChart>
      <c:catAx>
        <c:axId val="85272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2722447"/>
        <c:crosses val="autoZero"/>
        <c:auto val="1"/>
        <c:lblAlgn val="ctr"/>
        <c:lblOffset val="100"/>
        <c:noMultiLvlLbl val="0"/>
      </c:catAx>
      <c:valAx>
        <c:axId val="85272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2721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[post_office_dashboard_dataset.xlsx]pvt1!PivotTable8</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0"/>
              <c:y val="-3.51529749519829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dLbl>
          <c:idx val="0"/>
          <c:layout>
            <c:manualLayout>
              <c:x val="1.3143977264024175E-2"/>
              <c:y val="-3.135220694983036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1.877711037717730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42531372803031E-2"/>
          <c:y val="0.1230354123319404"/>
          <c:w val="0.89718820719688919"/>
          <c:h val="0.69358978581873632"/>
        </c:manualLayout>
      </c:layout>
      <c:barChart>
        <c:barDir val="col"/>
        <c:grouping val="clustered"/>
        <c:varyColors val="0"/>
        <c:ser>
          <c:idx val="0"/>
          <c:order val="0"/>
          <c:tx>
            <c:strRef>
              <c:f>'pvt1'!$B$31</c:f>
              <c:strCache>
                <c:ptCount val="1"/>
                <c:pt idx="0">
                  <c:v>Average of Cleanliness Score</c:v>
                </c:pt>
              </c:strCache>
            </c:strRef>
          </c:tx>
          <c:spPr>
            <a:solidFill>
              <a:schemeClr val="accent6"/>
            </a:solidFill>
            <a:ln>
              <a:noFill/>
            </a:ln>
            <a:effectLst/>
          </c:spPr>
          <c:invertIfNegative val="0"/>
          <c:dPt>
            <c:idx val="7"/>
            <c:invertIfNegative val="0"/>
            <c:bubble3D val="0"/>
            <c:extLst>
              <c:ext xmlns:c16="http://schemas.microsoft.com/office/drawing/2014/chart" uri="{C3380CC4-5D6E-409C-BE32-E72D297353CC}">
                <c16:uniqueId val="{00000003-07A3-41E0-8BFA-2A5F7D74CD1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'pvt1'!$A$32:$A$36</c:f>
              <c:strCache>
                <c:ptCount val="4"/>
                <c:pt idx="0">
                  <c:v>Mumbai</c:v>
                </c:pt>
                <c:pt idx="1">
                  <c:v>Nagpur</c:v>
                </c:pt>
                <c:pt idx="2">
                  <c:v>Nashik</c:v>
                </c:pt>
                <c:pt idx="3">
                  <c:v>Pune</c:v>
                </c:pt>
              </c:strCache>
            </c:strRef>
          </c:cat>
          <c:val>
            <c:numRef>
              <c:f>'pvt1'!$B$32:$B$36</c:f>
              <c:numCache>
                <c:formatCode>0.00</c:formatCode>
                <c:ptCount val="4"/>
                <c:pt idx="0">
                  <c:v>65.18518518518519</c:v>
                </c:pt>
                <c:pt idx="1">
                  <c:v>73.428571428571431</c:v>
                </c:pt>
                <c:pt idx="2">
                  <c:v>70.666666666666671</c:v>
                </c:pt>
                <c:pt idx="3">
                  <c:v>75.833333333333329</c:v>
                </c:pt>
              </c:numCache>
            </c:numRef>
          </c:val>
          <c:extLst>
            <c:ext xmlns:c16="http://schemas.microsoft.com/office/drawing/2014/chart" uri="{C3380CC4-5D6E-409C-BE32-E72D297353CC}">
              <c16:uniqueId val="{00000000-07A3-41E0-8BFA-2A5F7D74CD1E}"/>
            </c:ext>
          </c:extLst>
        </c:ser>
        <c:ser>
          <c:idx val="1"/>
          <c:order val="1"/>
          <c:tx>
            <c:strRef>
              <c:f>'pvt1'!$C$31</c:f>
              <c:strCache>
                <c:ptCount val="1"/>
                <c:pt idx="0">
                  <c:v>Average of Green Growth Score</c:v>
                </c:pt>
              </c:strCache>
            </c:strRef>
          </c:tx>
          <c:spPr>
            <a:solidFill>
              <a:schemeClr val="accent5"/>
            </a:solidFill>
            <a:ln>
              <a:noFill/>
            </a:ln>
            <a:effectLst/>
          </c:spPr>
          <c:invertIfNegative val="0"/>
          <c:dPt>
            <c:idx val="0"/>
            <c:invertIfNegative val="0"/>
            <c:bubble3D val="0"/>
            <c:spPr>
              <a:solidFill>
                <a:schemeClr val="accent5"/>
              </a:solidFill>
              <a:ln>
                <a:noFill/>
              </a:ln>
              <a:effectLst/>
            </c:spPr>
          </c:dPt>
          <c:dPt>
            <c:idx val="1"/>
            <c:invertIfNegative val="0"/>
            <c:bubble3D val="0"/>
            <c:extLst>
              <c:ext xmlns:c16="http://schemas.microsoft.com/office/drawing/2014/chart" uri="{C3380CC4-5D6E-409C-BE32-E72D297353CC}">
                <c16:uniqueId val="{00000004-07A3-41E0-8BFA-2A5F7D74CD1E}"/>
              </c:ext>
            </c:extLst>
          </c:dPt>
          <c:dPt>
            <c:idx val="5"/>
            <c:invertIfNegative val="0"/>
            <c:bubble3D val="0"/>
            <c:extLst>
              <c:ext xmlns:c16="http://schemas.microsoft.com/office/drawing/2014/chart" uri="{C3380CC4-5D6E-409C-BE32-E72D297353CC}">
                <c16:uniqueId val="{00000005-07A3-41E0-8BFA-2A5F7D74CD1E}"/>
              </c:ext>
            </c:extLst>
          </c:dPt>
          <c:dLbls>
            <c:dLbl>
              <c:idx val="0"/>
              <c:layout>
                <c:manualLayout>
                  <c:x val="1.3143977264024175E-2"/>
                  <c:y val="-3.1352206949830363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'pvt1'!$A$32:$A$36</c:f>
              <c:strCache>
                <c:ptCount val="4"/>
                <c:pt idx="0">
                  <c:v>Mumbai</c:v>
                </c:pt>
                <c:pt idx="1">
                  <c:v>Nagpur</c:v>
                </c:pt>
                <c:pt idx="2">
                  <c:v>Nashik</c:v>
                </c:pt>
                <c:pt idx="3">
                  <c:v>Pune</c:v>
                </c:pt>
              </c:strCache>
            </c:strRef>
          </c:cat>
          <c:val>
            <c:numRef>
              <c:f>'pvt1'!$C$32:$C$36</c:f>
              <c:numCache>
                <c:formatCode>0.00</c:formatCode>
                <c:ptCount val="4"/>
                <c:pt idx="0">
                  <c:v>65</c:v>
                </c:pt>
                <c:pt idx="1">
                  <c:v>63.142857142857146</c:v>
                </c:pt>
                <c:pt idx="2">
                  <c:v>59.833333333333336</c:v>
                </c:pt>
                <c:pt idx="3">
                  <c:v>68</c:v>
                </c:pt>
              </c:numCache>
            </c:numRef>
          </c:val>
          <c:extLst>
            <c:ext xmlns:c16="http://schemas.microsoft.com/office/drawing/2014/chart" uri="{C3380CC4-5D6E-409C-BE32-E72D297353CC}">
              <c16:uniqueId val="{00000001-07A3-41E0-8BFA-2A5F7D74CD1E}"/>
            </c:ext>
          </c:extLst>
        </c:ser>
        <c:dLbls>
          <c:showLegendKey val="0"/>
          <c:showVal val="1"/>
          <c:showCatName val="0"/>
          <c:showSerName val="0"/>
          <c:showPercent val="0"/>
          <c:showBubbleSize val="0"/>
        </c:dLbls>
        <c:gapWidth val="219"/>
        <c:overlap val="-27"/>
        <c:axId val="1057835839"/>
        <c:axId val="1057836799"/>
      </c:barChart>
      <c:catAx>
        <c:axId val="105783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7836799"/>
        <c:crosses val="autoZero"/>
        <c:auto val="1"/>
        <c:lblAlgn val="ctr"/>
        <c:lblOffset val="100"/>
        <c:noMultiLvlLbl val="0"/>
      </c:catAx>
      <c:valAx>
        <c:axId val="1057836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7835839"/>
        <c:crosses val="autoZero"/>
        <c:crossBetween val="between"/>
      </c:valAx>
      <c:spPr>
        <a:noFill/>
        <a:ln>
          <a:noFill/>
        </a:ln>
        <a:effectLst/>
      </c:spPr>
    </c:plotArea>
    <c:legend>
      <c:legendPos val="r"/>
      <c:layout>
        <c:manualLayout>
          <c:xMode val="edge"/>
          <c:yMode val="edge"/>
          <c:x val="2.3332025371583329E-2"/>
          <c:y val="1.5291267309034224E-2"/>
          <c:w val="0.84326824958159907"/>
          <c:h val="0.102361311133998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[post_office_dashboard_dataset.xlsx]pvt1!PivotTable9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82919727716513E-2"/>
          <c:y val="0.14351851851851852"/>
          <c:w val="0.89220576754191772"/>
          <c:h val="0.55857319918343529"/>
        </c:manualLayout>
      </c:layout>
      <c:barChart>
        <c:barDir val="col"/>
        <c:grouping val="clustered"/>
        <c:varyColors val="0"/>
        <c:ser>
          <c:idx val="0"/>
          <c:order val="0"/>
          <c:tx>
            <c:strRef>
              <c:f>'pvt1'!$H$31</c:f>
              <c:strCache>
                <c:ptCount val="1"/>
                <c:pt idx="0">
                  <c:v>Average of Cleanliness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'pvt1'!$G$32:$G$38</c:f>
              <c:strCache>
                <c:ptCount val="6"/>
                <c:pt idx="0">
                  <c:v>Andheri East</c:v>
                </c:pt>
                <c:pt idx="1">
                  <c:v>Bandra West</c:v>
                </c:pt>
                <c:pt idx="2">
                  <c:v>Fort</c:v>
                </c:pt>
                <c:pt idx="3">
                  <c:v>Nagpur City</c:v>
                </c:pt>
                <c:pt idx="4">
                  <c:v>Nashik Road</c:v>
                </c:pt>
                <c:pt idx="5">
                  <c:v>Pune Camp</c:v>
                </c:pt>
              </c:strCache>
            </c:strRef>
          </c:cat>
          <c:val>
            <c:numRef>
              <c:f>'pvt1'!$H$32:$H$38</c:f>
              <c:numCache>
                <c:formatCode>0.00</c:formatCode>
                <c:ptCount val="6"/>
                <c:pt idx="0">
                  <c:v>65.090909090909093</c:v>
                </c:pt>
                <c:pt idx="1">
                  <c:v>70.63636363636364</c:v>
                </c:pt>
                <c:pt idx="2">
                  <c:v>53.4</c:v>
                </c:pt>
                <c:pt idx="3">
                  <c:v>73.428571428571431</c:v>
                </c:pt>
                <c:pt idx="4">
                  <c:v>70.666666666666671</c:v>
                </c:pt>
                <c:pt idx="5">
                  <c:v>75.833333333333329</c:v>
                </c:pt>
              </c:numCache>
            </c:numRef>
          </c:val>
          <c:extLst>
            <c:ext xmlns:c16="http://schemas.microsoft.com/office/drawing/2014/chart" uri="{C3380CC4-5D6E-409C-BE32-E72D297353CC}">
              <c16:uniqueId val="{00000000-B336-45F4-BF5F-846F8E819F94}"/>
            </c:ext>
          </c:extLst>
        </c:ser>
        <c:ser>
          <c:idx val="1"/>
          <c:order val="1"/>
          <c:tx>
            <c:strRef>
              <c:f>'pvt1'!$I$31</c:f>
              <c:strCache>
                <c:ptCount val="1"/>
                <c:pt idx="0">
                  <c:v>Average of Green Growth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'pvt1'!$G$32:$G$38</c:f>
              <c:strCache>
                <c:ptCount val="6"/>
                <c:pt idx="0">
                  <c:v>Andheri East</c:v>
                </c:pt>
                <c:pt idx="1">
                  <c:v>Bandra West</c:v>
                </c:pt>
                <c:pt idx="2">
                  <c:v>Fort</c:v>
                </c:pt>
                <c:pt idx="3">
                  <c:v>Nagpur City</c:v>
                </c:pt>
                <c:pt idx="4">
                  <c:v>Nashik Road</c:v>
                </c:pt>
                <c:pt idx="5">
                  <c:v>Pune Camp</c:v>
                </c:pt>
              </c:strCache>
            </c:strRef>
          </c:cat>
          <c:val>
            <c:numRef>
              <c:f>'pvt1'!$I$32:$I$38</c:f>
              <c:numCache>
                <c:formatCode>0.00</c:formatCode>
                <c:ptCount val="6"/>
                <c:pt idx="0">
                  <c:v>69.181818181818187</c:v>
                </c:pt>
                <c:pt idx="1">
                  <c:v>59</c:v>
                </c:pt>
                <c:pt idx="2">
                  <c:v>69</c:v>
                </c:pt>
                <c:pt idx="3">
                  <c:v>63.142857142857146</c:v>
                </c:pt>
                <c:pt idx="4">
                  <c:v>59.833333333333336</c:v>
                </c:pt>
                <c:pt idx="5">
                  <c:v>68</c:v>
                </c:pt>
              </c:numCache>
            </c:numRef>
          </c:val>
          <c:extLst>
            <c:ext xmlns:c16="http://schemas.microsoft.com/office/drawing/2014/chart" uri="{C3380CC4-5D6E-409C-BE32-E72D297353CC}">
              <c16:uniqueId val="{00000001-B336-45F4-BF5F-846F8E819F94}"/>
            </c:ext>
          </c:extLst>
        </c:ser>
        <c:dLbls>
          <c:dLblPos val="outEnd"/>
          <c:showLegendKey val="0"/>
          <c:showVal val="1"/>
          <c:showCatName val="0"/>
          <c:showSerName val="0"/>
          <c:showPercent val="0"/>
          <c:showBubbleSize val="0"/>
        </c:dLbls>
        <c:gapWidth val="219"/>
        <c:overlap val="-27"/>
        <c:axId val="935099903"/>
        <c:axId val="935097503"/>
      </c:barChart>
      <c:catAx>
        <c:axId val="93509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5097503"/>
        <c:crosses val="autoZero"/>
        <c:auto val="1"/>
        <c:lblAlgn val="ctr"/>
        <c:lblOffset val="100"/>
        <c:noMultiLvlLbl val="0"/>
      </c:catAx>
      <c:valAx>
        <c:axId val="935097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5099903"/>
        <c:crosses val="autoZero"/>
        <c:crossBetween val="between"/>
      </c:valAx>
      <c:spPr>
        <a:noFill/>
        <a:ln>
          <a:noFill/>
        </a:ln>
        <a:effectLst/>
      </c:spPr>
    </c:plotArea>
    <c:legend>
      <c:legendPos val="r"/>
      <c:layout>
        <c:manualLayout>
          <c:xMode val="edge"/>
          <c:yMode val="edge"/>
          <c:x val="7.3688757655293105E-2"/>
          <c:y val="1.9674832312627569E-2"/>
          <c:w val="0.84020013123359583"/>
          <c:h val="9.953922426363370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[post_office_dashboard_dataset.xlsx]pvt1!PivotTable6</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983180604789636E-2"/>
          <c:y val="7.7727659418205405E-2"/>
          <c:w val="0.88204857301529249"/>
          <c:h val="0.43479100746063126"/>
        </c:manualLayout>
      </c:layout>
      <c:barChart>
        <c:barDir val="col"/>
        <c:grouping val="clustered"/>
        <c:varyColors val="0"/>
        <c:ser>
          <c:idx val="0"/>
          <c:order val="0"/>
          <c:tx>
            <c:strRef>
              <c:f>'pvt1'!$Q$8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'pvt1'!$P$9:$P$15</c:f>
              <c:multiLvlStrCache>
                <c:ptCount val="5"/>
                <c:lvl>
                  <c:pt idx="0">
                    <c:v>Excellent</c:v>
                  </c:pt>
                  <c:pt idx="1">
                    <c:v>Good condition</c:v>
                  </c:pt>
                  <c:pt idx="2">
                    <c:v>Good efforts</c:v>
                  </c:pt>
                  <c:pt idx="3">
                    <c:v>Needs improvement</c:v>
                  </c:pt>
                  <c:pt idx="4">
                    <c:v>Poor maintenance</c:v>
                  </c:pt>
                </c:lvl>
                <c:lvl>
                  <c:pt idx="0">
                    <c:v>Maharashtra</c:v>
                  </c:pt>
                </c:lvl>
              </c:multiLvlStrCache>
            </c:multiLvlStrRef>
          </c:cat>
          <c:val>
            <c:numRef>
              <c:f>'pvt1'!$Q$9:$Q$15</c:f>
              <c:numCache>
                <c:formatCode>General</c:formatCode>
                <c:ptCount val="5"/>
                <c:pt idx="0">
                  <c:v>12</c:v>
                </c:pt>
                <c:pt idx="1">
                  <c:v>10</c:v>
                </c:pt>
                <c:pt idx="2">
                  <c:v>13</c:v>
                </c:pt>
                <c:pt idx="3">
                  <c:v>13</c:v>
                </c:pt>
                <c:pt idx="4">
                  <c:v>10</c:v>
                </c:pt>
              </c:numCache>
            </c:numRef>
          </c:val>
          <c:extLst>
            <c:ext xmlns:c16="http://schemas.microsoft.com/office/drawing/2014/chart" uri="{C3380CC4-5D6E-409C-BE32-E72D297353CC}">
              <c16:uniqueId val="{00000000-11D7-4C18-98BD-F0FFA20175E3}"/>
            </c:ext>
          </c:extLst>
        </c:ser>
        <c:dLbls>
          <c:showLegendKey val="0"/>
          <c:showVal val="0"/>
          <c:showCatName val="0"/>
          <c:showSerName val="0"/>
          <c:showPercent val="0"/>
          <c:showBubbleSize val="0"/>
        </c:dLbls>
        <c:gapWidth val="219"/>
        <c:overlap val="-27"/>
        <c:axId val="852721487"/>
        <c:axId val="852722447"/>
      </c:barChart>
      <c:catAx>
        <c:axId val="85272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2722447"/>
        <c:crosses val="autoZero"/>
        <c:auto val="1"/>
        <c:lblAlgn val="ctr"/>
        <c:lblOffset val="100"/>
        <c:noMultiLvlLbl val="0"/>
      </c:catAx>
      <c:valAx>
        <c:axId val="85272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27214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[post_office_dashboard_dataset.xlsx]pvt1!PivotTable8</c:name>
    <c:fmtId val="7"/>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0"/>
              <c:y val="-3.51529749519829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dLbl>
          <c:idx val="0"/>
          <c:layout>
            <c:manualLayout>
              <c:x val="1.3143977264024175E-2"/>
              <c:y val="-3.135220694983036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dLbl>
          <c:idx val="0"/>
          <c:layout>
            <c:manualLayout>
              <c:x val="1.877711037717730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dLbl>
          <c:idx val="0"/>
          <c:layout>
            <c:manualLayout>
              <c:x val="0"/>
              <c:y val="-3.51529749519829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dLbl>
          <c:idx val="0"/>
          <c:layout>
            <c:manualLayout>
              <c:x val="1.3143977264024175E-2"/>
              <c:y val="-3.135220694983036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dLbl>
          <c:idx val="0"/>
          <c:layout>
            <c:manualLayout>
              <c:x val="1.877711037717730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dLbl>
          <c:idx val="0"/>
          <c:layout>
            <c:manualLayout>
              <c:x val="0"/>
              <c:y val="-3.51529749519829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dLbl>
          <c:idx val="0"/>
          <c:layout>
            <c:manualLayout>
              <c:x val="1.3143977264024175E-2"/>
              <c:y val="-3.135220694983036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dLbl>
          <c:idx val="0"/>
          <c:layout>
            <c:manualLayout>
              <c:x val="1.877711037717730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907690357723048E-2"/>
          <c:y val="0.1230354123319404"/>
          <c:w val="0.80034448664225488"/>
          <c:h val="0.69358978581873632"/>
        </c:manualLayout>
      </c:layout>
      <c:barChart>
        <c:barDir val="col"/>
        <c:grouping val="clustered"/>
        <c:varyColors val="0"/>
        <c:ser>
          <c:idx val="0"/>
          <c:order val="0"/>
          <c:tx>
            <c:strRef>
              <c:f>'pvt1'!$B$31</c:f>
              <c:strCache>
                <c:ptCount val="1"/>
                <c:pt idx="0">
                  <c:v>Average of Cleanliness Score</c:v>
                </c:pt>
              </c:strCache>
            </c:strRef>
          </c:tx>
          <c:spPr>
            <a:solidFill>
              <a:schemeClr val="accent6"/>
            </a:solidFill>
            <a:ln>
              <a:noFill/>
            </a:ln>
            <a:effectLst/>
          </c:spPr>
          <c:invertIfNegative val="0"/>
          <c:dPt>
            <c:idx val="7"/>
            <c:invertIfNegative val="0"/>
            <c:bubble3D val="0"/>
            <c:extLst>
              <c:ext xmlns:c16="http://schemas.microsoft.com/office/drawing/2014/chart" uri="{C3380CC4-5D6E-409C-BE32-E72D297353CC}">
                <c16:uniqueId val="{00000000-9A26-4E8D-AE86-0AE71E6194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'pvt1'!$A$32:$A$36</c:f>
              <c:strCache>
                <c:ptCount val="4"/>
                <c:pt idx="0">
                  <c:v>Mumbai</c:v>
                </c:pt>
                <c:pt idx="1">
                  <c:v>Nagpur</c:v>
                </c:pt>
                <c:pt idx="2">
                  <c:v>Nashik</c:v>
                </c:pt>
                <c:pt idx="3">
                  <c:v>Pune</c:v>
                </c:pt>
              </c:strCache>
            </c:strRef>
          </c:cat>
          <c:val>
            <c:numRef>
              <c:f>'pvt1'!$B$32:$B$36</c:f>
              <c:numCache>
                <c:formatCode>0.00</c:formatCode>
                <c:ptCount val="4"/>
                <c:pt idx="0">
                  <c:v>65.18518518518519</c:v>
                </c:pt>
                <c:pt idx="1">
                  <c:v>73.428571428571431</c:v>
                </c:pt>
                <c:pt idx="2">
                  <c:v>70.666666666666671</c:v>
                </c:pt>
                <c:pt idx="3">
                  <c:v>75.833333333333329</c:v>
                </c:pt>
              </c:numCache>
            </c:numRef>
          </c:val>
          <c:extLst>
            <c:ext xmlns:c16="http://schemas.microsoft.com/office/drawing/2014/chart" uri="{C3380CC4-5D6E-409C-BE32-E72D297353CC}">
              <c16:uniqueId val="{00000001-9A26-4E8D-AE86-0AE71E619468}"/>
            </c:ext>
          </c:extLst>
        </c:ser>
        <c:ser>
          <c:idx val="1"/>
          <c:order val="1"/>
          <c:tx>
            <c:strRef>
              <c:f>'pvt1'!$C$31</c:f>
              <c:strCache>
                <c:ptCount val="1"/>
                <c:pt idx="0">
                  <c:v>Average of Green Growth Score</c:v>
                </c:pt>
              </c:strCache>
            </c:strRef>
          </c:tx>
          <c:spPr>
            <a:solidFill>
              <a:schemeClr val="accent5"/>
            </a:solidFill>
            <a:ln>
              <a:noFill/>
            </a:ln>
            <a:effectLst/>
          </c:spPr>
          <c:invertIfNegative val="0"/>
          <c:dPt>
            <c:idx val="0"/>
            <c:invertIfNegative val="0"/>
            <c:bubble3D val="0"/>
            <c:spPr>
              <a:solidFill>
                <a:schemeClr val="accent5"/>
              </a:solidFill>
              <a:ln>
                <a:noFill/>
              </a:ln>
              <a:effectLst/>
            </c:spPr>
          </c:dPt>
          <c:dPt>
            <c:idx val="1"/>
            <c:invertIfNegative val="0"/>
            <c:bubble3D val="0"/>
            <c:extLst>
              <c:ext xmlns:c16="http://schemas.microsoft.com/office/drawing/2014/chart" uri="{C3380CC4-5D6E-409C-BE32-E72D297353CC}">
                <c16:uniqueId val="{00000002-9A26-4E8D-AE86-0AE71E619468}"/>
              </c:ext>
            </c:extLst>
          </c:dPt>
          <c:dPt>
            <c:idx val="5"/>
            <c:invertIfNegative val="0"/>
            <c:bubble3D val="0"/>
            <c:extLst>
              <c:ext xmlns:c16="http://schemas.microsoft.com/office/drawing/2014/chart" uri="{C3380CC4-5D6E-409C-BE32-E72D297353CC}">
                <c16:uniqueId val="{00000003-9A26-4E8D-AE86-0AE71E619468}"/>
              </c:ext>
            </c:extLst>
          </c:dPt>
          <c:dLbls>
            <c:dLbl>
              <c:idx val="0"/>
              <c:layout>
                <c:manualLayout>
                  <c:x val="1.3143977264024175E-2"/>
                  <c:y val="-3.1352206949830363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'pvt1'!$A$32:$A$36</c:f>
              <c:strCache>
                <c:ptCount val="4"/>
                <c:pt idx="0">
                  <c:v>Mumbai</c:v>
                </c:pt>
                <c:pt idx="1">
                  <c:v>Nagpur</c:v>
                </c:pt>
                <c:pt idx="2">
                  <c:v>Nashik</c:v>
                </c:pt>
                <c:pt idx="3">
                  <c:v>Pune</c:v>
                </c:pt>
              </c:strCache>
            </c:strRef>
          </c:cat>
          <c:val>
            <c:numRef>
              <c:f>'pvt1'!$C$32:$C$36</c:f>
              <c:numCache>
                <c:formatCode>0.00</c:formatCode>
                <c:ptCount val="4"/>
                <c:pt idx="0">
                  <c:v>65</c:v>
                </c:pt>
                <c:pt idx="1">
                  <c:v>63.142857142857146</c:v>
                </c:pt>
                <c:pt idx="2">
                  <c:v>59.833333333333336</c:v>
                </c:pt>
                <c:pt idx="3">
                  <c:v>68</c:v>
                </c:pt>
              </c:numCache>
            </c:numRef>
          </c:val>
          <c:extLst>
            <c:ext xmlns:c16="http://schemas.microsoft.com/office/drawing/2014/chart" uri="{C3380CC4-5D6E-409C-BE32-E72D297353CC}">
              <c16:uniqueId val="{00000004-9A26-4E8D-AE86-0AE71E619468}"/>
            </c:ext>
          </c:extLst>
        </c:ser>
        <c:dLbls>
          <c:showLegendKey val="0"/>
          <c:showVal val="1"/>
          <c:showCatName val="0"/>
          <c:showSerName val="0"/>
          <c:showPercent val="0"/>
          <c:showBubbleSize val="0"/>
        </c:dLbls>
        <c:gapWidth val="219"/>
        <c:overlap val="-27"/>
        <c:axId val="1057835839"/>
        <c:axId val="1057836799"/>
      </c:barChart>
      <c:catAx>
        <c:axId val="1057835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7836799"/>
        <c:crosses val="autoZero"/>
        <c:auto val="1"/>
        <c:lblAlgn val="ctr"/>
        <c:lblOffset val="100"/>
        <c:noMultiLvlLbl val="0"/>
      </c:catAx>
      <c:valAx>
        <c:axId val="1057836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7835839"/>
        <c:crosses val="autoZero"/>
        <c:crossBetween val="between"/>
      </c:valAx>
      <c:spPr>
        <a:noFill/>
        <a:ln>
          <a:noFill/>
        </a:ln>
        <a:effectLst/>
      </c:spPr>
    </c:plotArea>
    <c:legend>
      <c:legendPos val="r"/>
      <c:layout>
        <c:manualLayout>
          <c:xMode val="edge"/>
          <c:yMode val="edge"/>
          <c:x val="0.8129215981171225"/>
          <c:y val="0.21046804637294458"/>
          <c:w val="0.18184363401978546"/>
          <c:h val="0.23906406342201814"/>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[post_office_dashboard_dataset.xlsx]pvt1!PivotTable9</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1424228751988E-2"/>
          <c:y val="0.14351851851851852"/>
          <c:w val="0.91917441249845733"/>
          <c:h val="0.67536413756840252"/>
        </c:manualLayout>
      </c:layout>
      <c:barChart>
        <c:barDir val="col"/>
        <c:grouping val="clustered"/>
        <c:varyColors val="0"/>
        <c:ser>
          <c:idx val="0"/>
          <c:order val="0"/>
          <c:tx>
            <c:strRef>
              <c:f>'pvt1'!$H$31</c:f>
              <c:strCache>
                <c:ptCount val="1"/>
                <c:pt idx="0">
                  <c:v>Average of Cleanliness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'pvt1'!$G$32:$G$38</c:f>
              <c:strCache>
                <c:ptCount val="6"/>
                <c:pt idx="0">
                  <c:v>Andheri East</c:v>
                </c:pt>
                <c:pt idx="1">
                  <c:v>Bandra West</c:v>
                </c:pt>
                <c:pt idx="2">
                  <c:v>Fort</c:v>
                </c:pt>
                <c:pt idx="3">
                  <c:v>Nagpur City</c:v>
                </c:pt>
                <c:pt idx="4">
                  <c:v>Nashik Road</c:v>
                </c:pt>
                <c:pt idx="5">
                  <c:v>Pune Camp</c:v>
                </c:pt>
              </c:strCache>
            </c:strRef>
          </c:cat>
          <c:val>
            <c:numRef>
              <c:f>'pvt1'!$H$32:$H$38</c:f>
              <c:numCache>
                <c:formatCode>0.00</c:formatCode>
                <c:ptCount val="6"/>
                <c:pt idx="0">
                  <c:v>65.090909090909093</c:v>
                </c:pt>
                <c:pt idx="1">
                  <c:v>70.63636363636364</c:v>
                </c:pt>
                <c:pt idx="2">
                  <c:v>53.4</c:v>
                </c:pt>
                <c:pt idx="3">
                  <c:v>73.428571428571431</c:v>
                </c:pt>
                <c:pt idx="4">
                  <c:v>70.666666666666671</c:v>
                </c:pt>
                <c:pt idx="5">
                  <c:v>75.833333333333329</c:v>
                </c:pt>
              </c:numCache>
            </c:numRef>
          </c:val>
          <c:extLst>
            <c:ext xmlns:c16="http://schemas.microsoft.com/office/drawing/2014/chart" uri="{C3380CC4-5D6E-409C-BE32-E72D297353CC}">
              <c16:uniqueId val="{00000000-C020-4C44-8A77-63BE59C1246F}"/>
            </c:ext>
          </c:extLst>
        </c:ser>
        <c:ser>
          <c:idx val="1"/>
          <c:order val="1"/>
          <c:tx>
            <c:strRef>
              <c:f>'pvt1'!$I$31</c:f>
              <c:strCache>
                <c:ptCount val="1"/>
                <c:pt idx="0">
                  <c:v>Average of Green Growth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'pvt1'!$G$32:$G$38</c:f>
              <c:strCache>
                <c:ptCount val="6"/>
                <c:pt idx="0">
                  <c:v>Andheri East</c:v>
                </c:pt>
                <c:pt idx="1">
                  <c:v>Bandra West</c:v>
                </c:pt>
                <c:pt idx="2">
                  <c:v>Fort</c:v>
                </c:pt>
                <c:pt idx="3">
                  <c:v>Nagpur City</c:v>
                </c:pt>
                <c:pt idx="4">
                  <c:v>Nashik Road</c:v>
                </c:pt>
                <c:pt idx="5">
                  <c:v>Pune Camp</c:v>
                </c:pt>
              </c:strCache>
            </c:strRef>
          </c:cat>
          <c:val>
            <c:numRef>
              <c:f>'pvt1'!$I$32:$I$38</c:f>
              <c:numCache>
                <c:formatCode>0.00</c:formatCode>
                <c:ptCount val="6"/>
                <c:pt idx="0">
                  <c:v>69.181818181818187</c:v>
                </c:pt>
                <c:pt idx="1">
                  <c:v>59</c:v>
                </c:pt>
                <c:pt idx="2">
                  <c:v>69</c:v>
                </c:pt>
                <c:pt idx="3">
                  <c:v>63.142857142857146</c:v>
                </c:pt>
                <c:pt idx="4">
                  <c:v>59.833333333333336</c:v>
                </c:pt>
                <c:pt idx="5">
                  <c:v>68</c:v>
                </c:pt>
              </c:numCache>
            </c:numRef>
          </c:val>
          <c:extLst>
            <c:ext xmlns:c16="http://schemas.microsoft.com/office/drawing/2014/chart" uri="{C3380CC4-5D6E-409C-BE32-E72D297353CC}">
              <c16:uniqueId val="{00000001-C020-4C44-8A77-63BE59C1246F}"/>
            </c:ext>
          </c:extLst>
        </c:ser>
        <c:dLbls>
          <c:dLblPos val="outEnd"/>
          <c:showLegendKey val="0"/>
          <c:showVal val="1"/>
          <c:showCatName val="0"/>
          <c:showSerName val="0"/>
          <c:showPercent val="0"/>
          <c:showBubbleSize val="0"/>
        </c:dLbls>
        <c:gapWidth val="219"/>
        <c:overlap val="-27"/>
        <c:axId val="935099903"/>
        <c:axId val="935097503"/>
      </c:barChart>
      <c:catAx>
        <c:axId val="93509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5097503"/>
        <c:crosses val="autoZero"/>
        <c:auto val="1"/>
        <c:lblAlgn val="ctr"/>
        <c:lblOffset val="100"/>
        <c:noMultiLvlLbl val="0"/>
      </c:catAx>
      <c:valAx>
        <c:axId val="9350975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5099903"/>
        <c:crosses val="autoZero"/>
        <c:crossBetween val="between"/>
      </c:valAx>
      <c:spPr>
        <a:noFill/>
        <a:ln>
          <a:noFill/>
        </a:ln>
        <a:effectLst/>
      </c:spPr>
    </c:plotArea>
    <c:legend>
      <c:legendPos val="r"/>
      <c:layout>
        <c:manualLayout>
          <c:xMode val="edge"/>
          <c:yMode val="edge"/>
          <c:x val="7.3688773827738238E-2"/>
          <c:y val="3.8293208075678452E-2"/>
          <c:w val="0.84020013123359583"/>
          <c:h val="9.953922426363370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526410</xdr:colOff>
      <xdr:row>5</xdr:row>
      <xdr:rowOff>167640</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4D691D93-3E3C-9DF2-DC11-EE029B2F262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0"/>
              <a:ext cx="1826292" cy="1064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553233</xdr:colOff>
      <xdr:row>14</xdr:row>
      <xdr:rowOff>104383</xdr:rowOff>
    </xdr:from>
    <xdr:to>
      <xdr:col>1</xdr:col>
      <xdr:colOff>1377863</xdr:colOff>
      <xdr:row>17</xdr:row>
      <xdr:rowOff>31315</xdr:rowOff>
    </xdr:to>
    <xdr:sp macro="" textlink="$B$14">
      <xdr:nvSpPr>
        <xdr:cNvPr id="3" name="TextBox 2">
          <a:extLst>
            <a:ext uri="{FF2B5EF4-FFF2-40B4-BE49-F238E27FC236}">
              <a16:creationId xmlns:a16="http://schemas.microsoft.com/office/drawing/2014/main" id="{74646E09-2869-A773-85E5-30D94AECE3E5}"/>
            </a:ext>
          </a:extLst>
        </xdr:cNvPr>
        <xdr:cNvSpPr txBox="1"/>
      </xdr:nvSpPr>
      <xdr:spPr>
        <a:xfrm>
          <a:off x="553233" y="2734849"/>
          <a:ext cx="1743205" cy="4906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780D94-F01D-4375-9656-81523B13A16E}" type="TxLink">
            <a:rPr lang="en-US" sz="1100" b="0" i="0" u="none" strike="noStrike">
              <a:solidFill>
                <a:srgbClr val="000000"/>
              </a:solidFill>
              <a:latin typeface="Calibri"/>
              <a:ea typeface="Calibri"/>
              <a:cs typeface="Calibri"/>
            </a:rPr>
            <a:pPr/>
            <a:t>69.51724138</a:t>
          </a:fld>
          <a:endParaRPr lang="en-IN" sz="1100"/>
        </a:p>
      </xdr:txBody>
    </xdr:sp>
    <xdr:clientData/>
  </xdr:twoCellAnchor>
  <xdr:twoCellAnchor>
    <xdr:from>
      <xdr:col>3</xdr:col>
      <xdr:colOff>292274</xdr:colOff>
      <xdr:row>14</xdr:row>
      <xdr:rowOff>104383</xdr:rowOff>
    </xdr:from>
    <xdr:to>
      <xdr:col>5</xdr:col>
      <xdr:colOff>73068</xdr:colOff>
      <xdr:row>17</xdr:row>
      <xdr:rowOff>31315</xdr:rowOff>
    </xdr:to>
    <xdr:sp macro="" textlink="$E$14">
      <xdr:nvSpPr>
        <xdr:cNvPr id="4" name="TextBox 3">
          <a:extLst>
            <a:ext uri="{FF2B5EF4-FFF2-40B4-BE49-F238E27FC236}">
              <a16:creationId xmlns:a16="http://schemas.microsoft.com/office/drawing/2014/main" id="{D3E1C8C5-B829-4A40-7DA7-28E0DEE136A8}"/>
            </a:ext>
          </a:extLst>
        </xdr:cNvPr>
        <xdr:cNvSpPr txBox="1"/>
      </xdr:nvSpPr>
      <xdr:spPr>
        <a:xfrm>
          <a:off x="4874712" y="2734849"/>
          <a:ext cx="1743205" cy="4906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9FC4F3-0CB9-4F8C-BBF4-77089F0A68CE}" type="TxLink">
            <a:rPr lang="en-US" sz="1100" b="0" i="0" u="none" strike="noStrike">
              <a:solidFill>
                <a:srgbClr val="000000"/>
              </a:solidFill>
              <a:latin typeface="Calibri"/>
              <a:ea typeface="Calibri"/>
              <a:cs typeface="Calibri"/>
            </a:rPr>
            <a:pPr/>
            <a:t>64.32758621</a:t>
          </a:fld>
          <a:endParaRPr lang="en-IN" sz="1100"/>
        </a:p>
      </xdr:txBody>
    </xdr:sp>
    <xdr:clientData/>
  </xdr:twoCellAnchor>
  <xdr:twoCellAnchor>
    <xdr:from>
      <xdr:col>6</xdr:col>
      <xdr:colOff>908138</xdr:colOff>
      <xdr:row>14</xdr:row>
      <xdr:rowOff>104383</xdr:rowOff>
    </xdr:from>
    <xdr:to>
      <xdr:col>7</xdr:col>
      <xdr:colOff>720247</xdr:colOff>
      <xdr:row>17</xdr:row>
      <xdr:rowOff>31315</xdr:rowOff>
    </xdr:to>
    <xdr:sp macro="" textlink="$H$14">
      <xdr:nvSpPr>
        <xdr:cNvPr id="5" name="TextBox 4">
          <a:extLst>
            <a:ext uri="{FF2B5EF4-FFF2-40B4-BE49-F238E27FC236}">
              <a16:creationId xmlns:a16="http://schemas.microsoft.com/office/drawing/2014/main" id="{0AAF8EC6-C102-F59B-EE68-1B8BEEF349CD}"/>
            </a:ext>
          </a:extLst>
        </xdr:cNvPr>
        <xdr:cNvSpPr txBox="1"/>
      </xdr:nvSpPr>
      <xdr:spPr>
        <a:xfrm>
          <a:off x="9185754" y="2734849"/>
          <a:ext cx="1743205" cy="4906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D57463-31B0-452C-B7A6-52DDBF5CDD0E}" type="TxLink">
            <a:rPr lang="en-US" sz="1100" b="0" i="0" u="none" strike="noStrike">
              <a:solidFill>
                <a:srgbClr val="000000"/>
              </a:solidFill>
              <a:latin typeface="Calibri"/>
              <a:ea typeface="Calibri"/>
              <a:cs typeface="Calibri"/>
            </a:rPr>
            <a:pPr/>
            <a:t>923</a:t>
          </a:fld>
          <a:endParaRPr lang="en-IN" sz="1100"/>
        </a:p>
      </xdr:txBody>
    </xdr:sp>
    <xdr:clientData/>
  </xdr:twoCellAnchor>
  <xdr:twoCellAnchor>
    <xdr:from>
      <xdr:col>9</xdr:col>
      <xdr:colOff>720247</xdr:colOff>
      <xdr:row>14</xdr:row>
      <xdr:rowOff>104383</xdr:rowOff>
    </xdr:from>
    <xdr:to>
      <xdr:col>10</xdr:col>
      <xdr:colOff>1544876</xdr:colOff>
      <xdr:row>17</xdr:row>
      <xdr:rowOff>31315</xdr:rowOff>
    </xdr:to>
    <xdr:sp macro="" textlink="$K$14">
      <xdr:nvSpPr>
        <xdr:cNvPr id="6" name="TextBox 5">
          <a:extLst>
            <a:ext uri="{FF2B5EF4-FFF2-40B4-BE49-F238E27FC236}">
              <a16:creationId xmlns:a16="http://schemas.microsoft.com/office/drawing/2014/main" id="{AD619331-37C0-CDB5-A6ED-B28BB8D910B6}"/>
            </a:ext>
          </a:extLst>
        </xdr:cNvPr>
        <xdr:cNvSpPr txBox="1"/>
      </xdr:nvSpPr>
      <xdr:spPr>
        <a:xfrm>
          <a:off x="13538548" y="2734849"/>
          <a:ext cx="1743205" cy="4906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DA6D9E-B7FD-47F2-BD59-C8986A5800E8}" type="TxLink">
            <a:rPr lang="en-US" sz="1100" b="0" i="0" u="none" strike="noStrike">
              <a:solidFill>
                <a:srgbClr val="000000"/>
              </a:solidFill>
              <a:latin typeface="Calibri"/>
              <a:ea typeface="Calibri"/>
              <a:cs typeface="Calibri"/>
            </a:rPr>
            <a:pPr/>
            <a:t>288</a:t>
          </a:fld>
          <a:endParaRPr lang="en-IN" sz="1100"/>
        </a:p>
      </xdr:txBody>
    </xdr:sp>
    <xdr:clientData/>
  </xdr:twoCellAnchor>
  <xdr:twoCellAnchor>
    <xdr:from>
      <xdr:col>13</xdr:col>
      <xdr:colOff>250521</xdr:colOff>
      <xdr:row>14</xdr:row>
      <xdr:rowOff>104383</xdr:rowOff>
    </xdr:from>
    <xdr:to>
      <xdr:col>13</xdr:col>
      <xdr:colOff>1993726</xdr:colOff>
      <xdr:row>17</xdr:row>
      <xdr:rowOff>31315</xdr:rowOff>
    </xdr:to>
    <xdr:sp macro="" textlink="$N$14">
      <xdr:nvSpPr>
        <xdr:cNvPr id="7" name="TextBox 6">
          <a:extLst>
            <a:ext uri="{FF2B5EF4-FFF2-40B4-BE49-F238E27FC236}">
              <a16:creationId xmlns:a16="http://schemas.microsoft.com/office/drawing/2014/main" id="{98C429B3-83B4-6D88-B25B-5612D8ACD76F}"/>
            </a:ext>
          </a:extLst>
        </xdr:cNvPr>
        <xdr:cNvSpPr txBox="1"/>
      </xdr:nvSpPr>
      <xdr:spPr>
        <a:xfrm>
          <a:off x="17338110" y="2734849"/>
          <a:ext cx="1743205" cy="4906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89139A3-2E43-47C0-8267-1B428DC2C35C}" type="TxLink">
            <a:rPr lang="en-US" sz="1100" b="0" i="0" u="none" strike="noStrike">
              <a:solidFill>
                <a:srgbClr val="000000"/>
              </a:solidFill>
              <a:latin typeface="Calibri"/>
              <a:ea typeface="Calibri"/>
              <a:cs typeface="Calibri"/>
            </a:rPr>
            <a:pPr/>
            <a:t>58</a:t>
          </a:fld>
          <a:endParaRPr lang="en-IN" sz="1100"/>
        </a:p>
      </xdr:txBody>
    </xdr:sp>
    <xdr:clientData/>
  </xdr:twoCellAnchor>
  <xdr:twoCellAnchor>
    <xdr:from>
      <xdr:col>14</xdr:col>
      <xdr:colOff>10438</xdr:colOff>
      <xdr:row>21</xdr:row>
      <xdr:rowOff>157619</xdr:rowOff>
    </xdr:from>
    <xdr:to>
      <xdr:col>18</xdr:col>
      <xdr:colOff>594986</xdr:colOff>
      <xdr:row>36</xdr:row>
      <xdr:rowOff>82463</xdr:rowOff>
    </xdr:to>
    <xdr:graphicFrame macro="">
      <xdr:nvGraphicFramePr>
        <xdr:cNvPr id="8" name="Chart 7">
          <a:extLst>
            <a:ext uri="{FF2B5EF4-FFF2-40B4-BE49-F238E27FC236}">
              <a16:creationId xmlns:a16="http://schemas.microsoft.com/office/drawing/2014/main" id="{63E0A6A7-2823-451C-2962-772FE7608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43</xdr:row>
      <xdr:rowOff>136742</xdr:rowOff>
    </xdr:from>
    <xdr:to>
      <xdr:col>5</xdr:col>
      <xdr:colOff>229809</xdr:colOff>
      <xdr:row>63</xdr:row>
      <xdr:rowOff>120952</xdr:rowOff>
    </xdr:to>
    <xdr:graphicFrame macro="">
      <xdr:nvGraphicFramePr>
        <xdr:cNvPr id="9" name="Chart 8">
          <a:extLst>
            <a:ext uri="{FF2B5EF4-FFF2-40B4-BE49-F238E27FC236}">
              <a16:creationId xmlns:a16="http://schemas.microsoft.com/office/drawing/2014/main" id="{D0E52D25-5E24-6B71-38A7-63523F5A5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556846</xdr:colOff>
      <xdr:row>42</xdr:row>
      <xdr:rowOff>98669</xdr:rowOff>
    </xdr:from>
    <xdr:to>
      <xdr:col>9</xdr:col>
      <xdr:colOff>449384</xdr:colOff>
      <xdr:row>60</xdr:row>
      <xdr:rowOff>146538</xdr:rowOff>
    </xdr:to>
    <xdr:graphicFrame macro="">
      <xdr:nvGraphicFramePr>
        <xdr:cNvPr id="10" name="Chart 9">
          <a:extLst>
            <a:ext uri="{FF2B5EF4-FFF2-40B4-BE49-F238E27FC236}">
              <a16:creationId xmlns:a16="http://schemas.microsoft.com/office/drawing/2014/main" id="{86F5A133-43F3-C4DB-AB2E-80CC1DD8E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0</xdr:row>
      <xdr:rowOff>7620</xdr:rowOff>
    </xdr:from>
    <xdr:to>
      <xdr:col>23</xdr:col>
      <xdr:colOff>327660</xdr:colOff>
      <xdr:row>2</xdr:row>
      <xdr:rowOff>167640</xdr:rowOff>
    </xdr:to>
    <xdr:sp macro="" textlink="">
      <xdr:nvSpPr>
        <xdr:cNvPr id="2" name="Rectangle 1">
          <a:extLst>
            <a:ext uri="{FF2B5EF4-FFF2-40B4-BE49-F238E27FC236}">
              <a16:creationId xmlns:a16="http://schemas.microsoft.com/office/drawing/2014/main" id="{DAFC669E-F20C-1637-585A-7B6431509137}"/>
            </a:ext>
          </a:extLst>
        </xdr:cNvPr>
        <xdr:cNvSpPr/>
      </xdr:nvSpPr>
      <xdr:spPr>
        <a:xfrm>
          <a:off x="7620" y="7620"/>
          <a:ext cx="14340840" cy="525780"/>
        </a:xfrm>
        <a:prstGeom prst="rect">
          <a:avLst/>
        </a:prstGeom>
        <a:solidFill>
          <a:schemeClr val="accent2">
            <a:lumMod val="60000"/>
            <a:lumOff val="40000"/>
          </a:schemeClr>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6</xdr:col>
      <xdr:colOff>30480</xdr:colOff>
      <xdr:row>0</xdr:row>
      <xdr:rowOff>0</xdr:rowOff>
    </xdr:from>
    <xdr:to>
      <xdr:col>7</xdr:col>
      <xdr:colOff>182880</xdr:colOff>
      <xdr:row>2</xdr:row>
      <xdr:rowOff>168778</xdr:rowOff>
    </xdr:to>
    <xdr:pic>
      <xdr:nvPicPr>
        <xdr:cNvPr id="4" name="Picture 3" descr="India Post Brand Identity Manual">
          <a:extLst>
            <a:ext uri="{FF2B5EF4-FFF2-40B4-BE49-F238E27FC236}">
              <a16:creationId xmlns:a16="http://schemas.microsoft.com/office/drawing/2014/main" id="{10A04A44-26D3-5993-9BA8-3CEE1D7B2A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88080" y="0"/>
          <a:ext cx="762000" cy="534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190500</xdr:colOff>
      <xdr:row>0</xdr:row>
      <xdr:rowOff>60960</xdr:rowOff>
    </xdr:from>
    <xdr:to>
      <xdr:col>18</xdr:col>
      <xdr:colOff>190500</xdr:colOff>
      <xdr:row>2</xdr:row>
      <xdr:rowOff>137160</xdr:rowOff>
    </xdr:to>
    <xdr:sp macro="" textlink="">
      <xdr:nvSpPr>
        <xdr:cNvPr id="5" name="Rectangle 4">
          <a:extLst>
            <a:ext uri="{FF2B5EF4-FFF2-40B4-BE49-F238E27FC236}">
              <a16:creationId xmlns:a16="http://schemas.microsoft.com/office/drawing/2014/main" id="{5994D183-CB4D-A6F7-B0AD-3B705ACA0A6D}"/>
            </a:ext>
          </a:extLst>
        </xdr:cNvPr>
        <xdr:cNvSpPr/>
      </xdr:nvSpPr>
      <xdr:spPr>
        <a:xfrm>
          <a:off x="4457700" y="60960"/>
          <a:ext cx="6705600" cy="441960"/>
        </a:xfrm>
        <a:prstGeom prst="rect">
          <a:avLst/>
        </a:prstGeom>
        <a:solidFill>
          <a:schemeClr val="accent2">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ysClr val="windowText" lastClr="000000"/>
              </a:solidFill>
            </a:rPr>
            <a:t>STAT</a:t>
          </a:r>
          <a:r>
            <a:rPr lang="en-IN" sz="2800" b="1" baseline="0">
              <a:solidFill>
                <a:sysClr val="windowText" lastClr="000000"/>
              </a:solidFill>
            </a:rPr>
            <a:t>E WISE SWACHATA OVERVIEW </a:t>
          </a:r>
          <a:endParaRPr lang="en-IN" sz="2800" b="1">
            <a:solidFill>
              <a:sysClr val="windowText" lastClr="000000"/>
            </a:solidFill>
          </a:endParaRPr>
        </a:p>
      </xdr:txBody>
    </xdr:sp>
    <xdr:clientData/>
  </xdr:twoCellAnchor>
  <xdr:twoCellAnchor editAs="oneCell">
    <xdr:from>
      <xdr:col>0</xdr:col>
      <xdr:colOff>7620</xdr:colOff>
      <xdr:row>3</xdr:row>
      <xdr:rowOff>15241</xdr:rowOff>
    </xdr:from>
    <xdr:to>
      <xdr:col>4</xdr:col>
      <xdr:colOff>82176</xdr:colOff>
      <xdr:row>7</xdr:row>
      <xdr:rowOff>171823</xdr:rowOff>
    </xdr:to>
    <mc:AlternateContent xmlns:mc="http://schemas.openxmlformats.org/markup-compatibility/2006" xmlns:a14="http://schemas.microsoft.com/office/drawing/2010/main">
      <mc:Choice Requires="a14">
        <xdr:graphicFrame macro="">
          <xdr:nvGraphicFramePr>
            <xdr:cNvPr id="6" name="State 1">
              <a:extLst>
                <a:ext uri="{FF2B5EF4-FFF2-40B4-BE49-F238E27FC236}">
                  <a16:creationId xmlns:a16="http://schemas.microsoft.com/office/drawing/2014/main" id="{E9B7D4D9-9E2C-4CBF-93FF-9923A00B345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7620" y="553123"/>
              <a:ext cx="2524909" cy="873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216199</xdr:colOff>
      <xdr:row>3</xdr:row>
      <xdr:rowOff>37951</xdr:rowOff>
    </xdr:from>
    <xdr:to>
      <xdr:col>7</xdr:col>
      <xdr:colOff>516367</xdr:colOff>
      <xdr:row>7</xdr:row>
      <xdr:rowOff>137011</xdr:rowOff>
    </xdr:to>
    <xdr:sp macro="" textlink="">
      <xdr:nvSpPr>
        <xdr:cNvPr id="7" name="Rectangle 6">
          <a:extLst>
            <a:ext uri="{FF2B5EF4-FFF2-40B4-BE49-F238E27FC236}">
              <a16:creationId xmlns:a16="http://schemas.microsoft.com/office/drawing/2014/main" id="{992A101D-2BE8-E823-E191-B08277F903AA}"/>
            </a:ext>
          </a:extLst>
        </xdr:cNvPr>
        <xdr:cNvSpPr/>
      </xdr:nvSpPr>
      <xdr:spPr>
        <a:xfrm>
          <a:off x="2666552" y="575833"/>
          <a:ext cx="2137933" cy="816237"/>
        </a:xfrm>
        <a:prstGeom prst="rect">
          <a:avLst/>
        </a:prstGeom>
        <a:solidFill>
          <a:srgbClr val="EEF4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100" b="1" i="0" baseline="0">
              <a:solidFill>
                <a:sysClr val="windowText" lastClr="000000"/>
              </a:solidFill>
              <a:effectLst/>
              <a:latin typeface="+mn-lt"/>
              <a:ea typeface="+mn-ea"/>
              <a:cs typeface="+mn-cs"/>
            </a:rPr>
            <a:t>Average of Cleanliness Score</a:t>
          </a:r>
          <a:endParaRPr lang="en-IN" b="1">
            <a:solidFill>
              <a:sysClr val="windowText" lastClr="000000"/>
            </a:solidFill>
            <a:effectLst/>
          </a:endParaRPr>
        </a:p>
        <a:p>
          <a:pPr algn="l"/>
          <a:endParaRPr lang="en-IN" sz="1100" b="1">
            <a:solidFill>
              <a:sysClr val="windowText" lastClr="000000"/>
            </a:solidFill>
          </a:endParaRPr>
        </a:p>
      </xdr:txBody>
    </xdr:sp>
    <xdr:clientData/>
  </xdr:twoCellAnchor>
  <xdr:twoCellAnchor>
    <xdr:from>
      <xdr:col>7</xdr:col>
      <xdr:colOff>590774</xdr:colOff>
      <xdr:row>3</xdr:row>
      <xdr:rowOff>46020</xdr:rowOff>
    </xdr:from>
    <xdr:to>
      <xdr:col>11</xdr:col>
      <xdr:colOff>278354</xdr:colOff>
      <xdr:row>7</xdr:row>
      <xdr:rowOff>145080</xdr:rowOff>
    </xdr:to>
    <xdr:sp macro="" textlink="">
      <xdr:nvSpPr>
        <xdr:cNvPr id="8" name="Rectangle 7">
          <a:extLst>
            <a:ext uri="{FF2B5EF4-FFF2-40B4-BE49-F238E27FC236}">
              <a16:creationId xmlns:a16="http://schemas.microsoft.com/office/drawing/2014/main" id="{1C2E21A5-A480-7433-7112-5E118DBF9D78}"/>
            </a:ext>
          </a:extLst>
        </xdr:cNvPr>
        <xdr:cNvSpPr/>
      </xdr:nvSpPr>
      <xdr:spPr>
        <a:xfrm>
          <a:off x="4878892" y="583902"/>
          <a:ext cx="2137933" cy="816237"/>
        </a:xfrm>
        <a:prstGeom prst="rect">
          <a:avLst/>
        </a:prstGeom>
        <a:solidFill>
          <a:srgbClr val="EEF4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Average of Green Growth Score</a:t>
          </a:r>
        </a:p>
      </xdr:txBody>
    </xdr:sp>
    <xdr:clientData/>
  </xdr:twoCellAnchor>
  <xdr:twoCellAnchor>
    <xdr:from>
      <xdr:col>11</xdr:col>
      <xdr:colOff>345290</xdr:colOff>
      <xdr:row>3</xdr:row>
      <xdr:rowOff>46019</xdr:rowOff>
    </xdr:from>
    <xdr:to>
      <xdr:col>15</xdr:col>
      <xdr:colOff>32870</xdr:colOff>
      <xdr:row>7</xdr:row>
      <xdr:rowOff>145079</xdr:rowOff>
    </xdr:to>
    <xdr:sp macro="" textlink="">
      <xdr:nvSpPr>
        <xdr:cNvPr id="9" name="Rectangle 8">
          <a:extLst>
            <a:ext uri="{FF2B5EF4-FFF2-40B4-BE49-F238E27FC236}">
              <a16:creationId xmlns:a16="http://schemas.microsoft.com/office/drawing/2014/main" id="{276B5BB6-133F-EC98-C506-EFD546B3FA60}"/>
            </a:ext>
          </a:extLst>
        </xdr:cNvPr>
        <xdr:cNvSpPr/>
      </xdr:nvSpPr>
      <xdr:spPr>
        <a:xfrm>
          <a:off x="7083761" y="583901"/>
          <a:ext cx="2137933" cy="816237"/>
        </a:xfrm>
        <a:prstGeom prst="rect">
          <a:avLst/>
        </a:prstGeom>
        <a:solidFill>
          <a:srgbClr val="EEF4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Sum of Tree Plantation Count</a:t>
          </a:r>
        </a:p>
      </xdr:txBody>
    </xdr:sp>
    <xdr:clientData/>
  </xdr:twoCellAnchor>
  <xdr:twoCellAnchor>
    <xdr:from>
      <xdr:col>15</xdr:col>
      <xdr:colOff>76647</xdr:colOff>
      <xdr:row>3</xdr:row>
      <xdr:rowOff>46169</xdr:rowOff>
    </xdr:from>
    <xdr:to>
      <xdr:col>18</xdr:col>
      <xdr:colOff>506355</xdr:colOff>
      <xdr:row>7</xdr:row>
      <xdr:rowOff>145229</xdr:rowOff>
    </xdr:to>
    <xdr:sp macro="" textlink="">
      <xdr:nvSpPr>
        <xdr:cNvPr id="10" name="Rectangle 9">
          <a:extLst>
            <a:ext uri="{FF2B5EF4-FFF2-40B4-BE49-F238E27FC236}">
              <a16:creationId xmlns:a16="http://schemas.microsoft.com/office/drawing/2014/main" id="{2513F270-EDBE-1C21-BD68-F69BB0868E34}"/>
            </a:ext>
          </a:extLst>
        </xdr:cNvPr>
        <xdr:cNvSpPr/>
      </xdr:nvSpPr>
      <xdr:spPr>
        <a:xfrm>
          <a:off x="9265471" y="584051"/>
          <a:ext cx="2267472" cy="816237"/>
        </a:xfrm>
        <a:prstGeom prst="rect">
          <a:avLst/>
        </a:prstGeom>
        <a:solidFill>
          <a:srgbClr val="EEF4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solidFill>
                <a:sysClr val="windowText" lastClr="000000"/>
              </a:solidFill>
            </a:rPr>
            <a:t>Count of Waste Segregation Status</a:t>
          </a:r>
        </a:p>
      </xdr:txBody>
    </xdr:sp>
    <xdr:clientData/>
  </xdr:twoCellAnchor>
  <xdr:twoCellAnchor>
    <xdr:from>
      <xdr:col>18</xdr:col>
      <xdr:colOff>605118</xdr:colOff>
      <xdr:row>3</xdr:row>
      <xdr:rowOff>38548</xdr:rowOff>
    </xdr:from>
    <xdr:to>
      <xdr:col>22</xdr:col>
      <xdr:colOff>280146</xdr:colOff>
      <xdr:row>7</xdr:row>
      <xdr:rowOff>137608</xdr:rowOff>
    </xdr:to>
    <xdr:sp macro="" textlink="">
      <xdr:nvSpPr>
        <xdr:cNvPr id="11" name="Rectangle 10">
          <a:extLst>
            <a:ext uri="{FF2B5EF4-FFF2-40B4-BE49-F238E27FC236}">
              <a16:creationId xmlns:a16="http://schemas.microsoft.com/office/drawing/2014/main" id="{1D36E4BD-964A-1AEC-E705-F6B084DDBBF9}"/>
            </a:ext>
          </a:extLst>
        </xdr:cNvPr>
        <xdr:cNvSpPr/>
      </xdr:nvSpPr>
      <xdr:spPr>
        <a:xfrm>
          <a:off x="11631706" y="576430"/>
          <a:ext cx="2125381" cy="816237"/>
        </a:xfrm>
        <a:prstGeom prst="rect">
          <a:avLst/>
        </a:prstGeom>
        <a:solidFill>
          <a:srgbClr val="EEF4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u="none">
              <a:solidFill>
                <a:sysClr val="windowText" lastClr="000000"/>
              </a:solidFill>
            </a:rPr>
            <a:t>Sum of Complaints Received</a:t>
          </a:r>
        </a:p>
      </xdr:txBody>
    </xdr:sp>
    <xdr:clientData/>
  </xdr:twoCellAnchor>
  <xdr:twoCellAnchor>
    <xdr:from>
      <xdr:col>4</xdr:col>
      <xdr:colOff>339015</xdr:colOff>
      <xdr:row>4</xdr:row>
      <xdr:rowOff>158975</xdr:rowOff>
    </xdr:from>
    <xdr:to>
      <xdr:col>7</xdr:col>
      <xdr:colOff>270434</xdr:colOff>
      <xdr:row>6</xdr:row>
      <xdr:rowOff>174215</xdr:rowOff>
    </xdr:to>
    <xdr:sp macro="" textlink="'pvt1'!B14">
      <xdr:nvSpPr>
        <xdr:cNvPr id="12" name="Rectangle 11">
          <a:extLst>
            <a:ext uri="{FF2B5EF4-FFF2-40B4-BE49-F238E27FC236}">
              <a16:creationId xmlns:a16="http://schemas.microsoft.com/office/drawing/2014/main" id="{B6417943-853C-EA32-F820-79B9F9E188B6}"/>
            </a:ext>
          </a:extLst>
        </xdr:cNvPr>
        <xdr:cNvSpPr/>
      </xdr:nvSpPr>
      <xdr:spPr>
        <a:xfrm>
          <a:off x="2789368" y="876151"/>
          <a:ext cx="1769184" cy="373829"/>
        </a:xfrm>
        <a:prstGeom prst="rect">
          <a:avLst/>
        </a:prstGeom>
        <a:solidFill>
          <a:srgbClr val="EEF47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9404220-A015-4B01-8013-E9352A2727B0}" type="TxLink">
            <a:rPr lang="en-US" sz="2800" b="1" i="0" u="none" strike="noStrike">
              <a:solidFill>
                <a:srgbClr val="000000"/>
              </a:solidFill>
              <a:latin typeface="Calibri"/>
              <a:ea typeface="Calibri"/>
              <a:cs typeface="Calibri"/>
            </a:rPr>
            <a:pPr algn="l"/>
            <a:t>69.51724138</a:t>
          </a:fld>
          <a:endParaRPr lang="en-IN" sz="2800" b="1"/>
        </a:p>
      </xdr:txBody>
    </xdr:sp>
    <xdr:clientData/>
  </xdr:twoCellAnchor>
  <xdr:twoCellAnchor>
    <xdr:from>
      <xdr:col>11</xdr:col>
      <xdr:colOff>411180</xdr:colOff>
      <xdr:row>4</xdr:row>
      <xdr:rowOff>91888</xdr:rowOff>
    </xdr:from>
    <xdr:to>
      <xdr:col>14</xdr:col>
      <xdr:colOff>339612</xdr:colOff>
      <xdr:row>6</xdr:row>
      <xdr:rowOff>107128</xdr:rowOff>
    </xdr:to>
    <xdr:sp macro="" textlink="'pvt1'!H14">
      <xdr:nvSpPr>
        <xdr:cNvPr id="13" name="Rectangle 12">
          <a:extLst>
            <a:ext uri="{FF2B5EF4-FFF2-40B4-BE49-F238E27FC236}">
              <a16:creationId xmlns:a16="http://schemas.microsoft.com/office/drawing/2014/main" id="{99C5ECA9-FAED-4B3D-CDB2-13EBB3ACE8A7}"/>
            </a:ext>
          </a:extLst>
        </xdr:cNvPr>
        <xdr:cNvSpPr/>
      </xdr:nvSpPr>
      <xdr:spPr>
        <a:xfrm>
          <a:off x="7149651" y="809064"/>
          <a:ext cx="1766196" cy="373829"/>
        </a:xfrm>
        <a:prstGeom prst="rect">
          <a:avLst/>
        </a:prstGeom>
        <a:solidFill>
          <a:srgbClr val="EEF47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3E88EE0-D2AA-4E7F-821D-BEB8EC5DCAD8}" type="TxLink">
            <a:rPr lang="en-US" sz="2800" b="1" i="0" u="none" strike="noStrike">
              <a:solidFill>
                <a:srgbClr val="000000"/>
              </a:solidFill>
              <a:latin typeface="Calibri"/>
              <a:ea typeface="Calibri"/>
              <a:cs typeface="Calibri"/>
            </a:rPr>
            <a:pPr algn="l"/>
            <a:t>923</a:t>
          </a:fld>
          <a:endParaRPr lang="en-IN" sz="2800" b="1"/>
        </a:p>
      </xdr:txBody>
    </xdr:sp>
    <xdr:clientData/>
  </xdr:twoCellAnchor>
  <xdr:twoCellAnchor>
    <xdr:from>
      <xdr:col>8</xdr:col>
      <xdr:colOff>70672</xdr:colOff>
      <xdr:row>4</xdr:row>
      <xdr:rowOff>136862</xdr:rowOff>
    </xdr:from>
    <xdr:to>
      <xdr:col>11</xdr:col>
      <xdr:colOff>2091</xdr:colOff>
      <xdr:row>6</xdr:row>
      <xdr:rowOff>152102</xdr:rowOff>
    </xdr:to>
    <xdr:sp macro="" textlink="'pvt1'!E14">
      <xdr:nvSpPr>
        <xdr:cNvPr id="14" name="Rectangle 13">
          <a:extLst>
            <a:ext uri="{FF2B5EF4-FFF2-40B4-BE49-F238E27FC236}">
              <a16:creationId xmlns:a16="http://schemas.microsoft.com/office/drawing/2014/main" id="{FFB1FB29-D908-FEEA-222E-AFDFE0417A0F}"/>
            </a:ext>
          </a:extLst>
        </xdr:cNvPr>
        <xdr:cNvSpPr/>
      </xdr:nvSpPr>
      <xdr:spPr>
        <a:xfrm>
          <a:off x="4971378" y="854038"/>
          <a:ext cx="1769184" cy="373829"/>
        </a:xfrm>
        <a:prstGeom prst="rect">
          <a:avLst/>
        </a:prstGeom>
        <a:solidFill>
          <a:srgbClr val="EEF47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BF2D612-68BB-4FF9-A276-793A5086FB6A}" type="TxLink">
            <a:rPr lang="en-US" sz="2800" b="1" i="0" u="none" strike="noStrike">
              <a:solidFill>
                <a:srgbClr val="000000"/>
              </a:solidFill>
              <a:latin typeface="Calibri"/>
              <a:ea typeface="Calibri"/>
              <a:cs typeface="Calibri"/>
            </a:rPr>
            <a:pPr algn="l"/>
            <a:t>64.32758621</a:t>
          </a:fld>
          <a:endParaRPr lang="en-IN" sz="2800" b="1"/>
        </a:p>
      </xdr:txBody>
    </xdr:sp>
    <xdr:clientData/>
  </xdr:twoCellAnchor>
  <xdr:twoCellAnchor>
    <xdr:from>
      <xdr:col>19</xdr:col>
      <xdr:colOff>129704</xdr:colOff>
      <xdr:row>4</xdr:row>
      <xdr:rowOff>143734</xdr:rowOff>
    </xdr:from>
    <xdr:to>
      <xdr:col>22</xdr:col>
      <xdr:colOff>159870</xdr:colOff>
      <xdr:row>6</xdr:row>
      <xdr:rowOff>158974</xdr:rowOff>
    </xdr:to>
    <xdr:sp macro="" textlink="'pvt1'!K14">
      <xdr:nvSpPr>
        <xdr:cNvPr id="15" name="Rectangle 14">
          <a:extLst>
            <a:ext uri="{FF2B5EF4-FFF2-40B4-BE49-F238E27FC236}">
              <a16:creationId xmlns:a16="http://schemas.microsoft.com/office/drawing/2014/main" id="{C37EA9DE-08CB-FAA3-3060-9E226F16BC47}"/>
            </a:ext>
          </a:extLst>
        </xdr:cNvPr>
        <xdr:cNvSpPr/>
      </xdr:nvSpPr>
      <xdr:spPr>
        <a:xfrm>
          <a:off x="11768880" y="860910"/>
          <a:ext cx="1867931" cy="373829"/>
        </a:xfrm>
        <a:prstGeom prst="rect">
          <a:avLst/>
        </a:prstGeom>
        <a:solidFill>
          <a:srgbClr val="EEF47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68A713B-F585-4484-8201-FDC35216040B}" type="TxLink">
            <a:rPr lang="en-US" sz="2800" b="1" i="0" u="none" strike="noStrike">
              <a:solidFill>
                <a:srgbClr val="000000"/>
              </a:solidFill>
              <a:latin typeface="Calibri"/>
              <a:ea typeface="Calibri"/>
              <a:cs typeface="Calibri"/>
            </a:rPr>
            <a:pPr algn="l"/>
            <a:t>288</a:t>
          </a:fld>
          <a:endParaRPr lang="en-IN" sz="2800" b="1"/>
        </a:p>
      </xdr:txBody>
    </xdr:sp>
    <xdr:clientData/>
  </xdr:twoCellAnchor>
  <xdr:twoCellAnchor>
    <xdr:from>
      <xdr:col>15</xdr:col>
      <xdr:colOff>195878</xdr:colOff>
      <xdr:row>4</xdr:row>
      <xdr:rowOff>114450</xdr:rowOff>
    </xdr:from>
    <xdr:to>
      <xdr:col>18</xdr:col>
      <xdr:colOff>127298</xdr:colOff>
      <xdr:row>6</xdr:row>
      <xdr:rowOff>129690</xdr:rowOff>
    </xdr:to>
    <xdr:sp macro="" textlink="'pvt1'!N14">
      <xdr:nvSpPr>
        <xdr:cNvPr id="26" name="Rectangle 25">
          <a:extLst>
            <a:ext uri="{FF2B5EF4-FFF2-40B4-BE49-F238E27FC236}">
              <a16:creationId xmlns:a16="http://schemas.microsoft.com/office/drawing/2014/main" id="{0F6894E6-B383-3F9A-C6DD-C5C2F29A83E2}"/>
            </a:ext>
          </a:extLst>
        </xdr:cNvPr>
        <xdr:cNvSpPr/>
      </xdr:nvSpPr>
      <xdr:spPr>
        <a:xfrm>
          <a:off x="9384702" y="831626"/>
          <a:ext cx="1769184" cy="373829"/>
        </a:xfrm>
        <a:prstGeom prst="rect">
          <a:avLst/>
        </a:prstGeom>
        <a:solidFill>
          <a:srgbClr val="EEF47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E8EAE8E-B66B-48D5-B56B-589D953903AC}" type="TxLink">
            <a:rPr lang="en-US" sz="2800" b="1" i="0" u="none" strike="noStrike">
              <a:solidFill>
                <a:srgbClr val="000000"/>
              </a:solidFill>
              <a:latin typeface="Calibri"/>
              <a:ea typeface="Calibri"/>
              <a:cs typeface="Calibri"/>
            </a:rPr>
            <a:pPr algn="l"/>
            <a:t>58</a:t>
          </a:fld>
          <a:endParaRPr lang="en-IN" sz="2800" b="1"/>
        </a:p>
      </xdr:txBody>
    </xdr:sp>
    <xdr:clientData/>
  </xdr:twoCellAnchor>
  <xdr:twoCellAnchor>
    <xdr:from>
      <xdr:col>0</xdr:col>
      <xdr:colOff>14943</xdr:colOff>
      <xdr:row>8</xdr:row>
      <xdr:rowOff>8069</xdr:rowOff>
    </xdr:from>
    <xdr:to>
      <xdr:col>6</xdr:col>
      <xdr:colOff>52296</xdr:colOff>
      <xdr:row>31</xdr:row>
      <xdr:rowOff>74706</xdr:rowOff>
    </xdr:to>
    <xdr:sp macro="" textlink="">
      <xdr:nvSpPr>
        <xdr:cNvPr id="29" name="Rectangle 28">
          <a:extLst>
            <a:ext uri="{FF2B5EF4-FFF2-40B4-BE49-F238E27FC236}">
              <a16:creationId xmlns:a16="http://schemas.microsoft.com/office/drawing/2014/main" id="{516EDB92-3F9D-E5E0-98AB-74ACC9B17DA8}"/>
            </a:ext>
          </a:extLst>
        </xdr:cNvPr>
        <xdr:cNvSpPr/>
      </xdr:nvSpPr>
      <xdr:spPr>
        <a:xfrm>
          <a:off x="14943" y="1442422"/>
          <a:ext cx="3712882" cy="4190402"/>
        </a:xfrm>
        <a:prstGeom prst="rect">
          <a:avLst/>
        </a:prstGeom>
        <a:solidFill>
          <a:srgbClr val="EEF4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endParaRPr lang="en-IN" b="1">
            <a:solidFill>
              <a:sysClr val="windowText" lastClr="000000"/>
            </a:solidFill>
            <a:effectLst/>
          </a:endParaRPr>
        </a:p>
        <a:p>
          <a:pPr algn="l"/>
          <a:r>
            <a:rPr lang="en-IN" sz="1100" b="1">
              <a:solidFill>
                <a:sysClr val="windowText" lastClr="000000"/>
              </a:solidFill>
            </a:rPr>
            <a:t>Inspection</a:t>
          </a:r>
          <a:r>
            <a:rPr lang="en-IN" sz="1100" b="1" baseline="0">
              <a:solidFill>
                <a:sysClr val="windowText" lastClr="000000"/>
              </a:solidFill>
            </a:rPr>
            <a:t> Review</a:t>
          </a:r>
          <a:endParaRPr lang="en-IN" sz="1100" b="1">
            <a:solidFill>
              <a:sysClr val="windowText" lastClr="000000"/>
            </a:solidFill>
          </a:endParaRPr>
        </a:p>
      </xdr:txBody>
    </xdr:sp>
    <xdr:clientData/>
  </xdr:twoCellAnchor>
  <xdr:twoCellAnchor>
    <xdr:from>
      <xdr:col>0</xdr:col>
      <xdr:colOff>29882</xdr:colOff>
      <xdr:row>11</xdr:row>
      <xdr:rowOff>164352</xdr:rowOff>
    </xdr:from>
    <xdr:to>
      <xdr:col>6</xdr:col>
      <xdr:colOff>119530</xdr:colOff>
      <xdr:row>28</xdr:row>
      <xdr:rowOff>44824</xdr:rowOff>
    </xdr:to>
    <xdr:graphicFrame macro="">
      <xdr:nvGraphicFramePr>
        <xdr:cNvPr id="30" name="Chart 29">
          <a:extLst>
            <a:ext uri="{FF2B5EF4-FFF2-40B4-BE49-F238E27FC236}">
              <a16:creationId xmlns:a16="http://schemas.microsoft.com/office/drawing/2014/main" id="{8B1F3DA2-8CF7-41AD-9552-66AEF62A4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119531</xdr:colOff>
      <xdr:row>8</xdr:row>
      <xdr:rowOff>15539</xdr:rowOff>
    </xdr:from>
    <xdr:to>
      <xdr:col>22</xdr:col>
      <xdr:colOff>313765</xdr:colOff>
      <xdr:row>18</xdr:row>
      <xdr:rowOff>134470</xdr:rowOff>
    </xdr:to>
    <xdr:sp macro="" textlink="">
      <xdr:nvSpPr>
        <xdr:cNvPr id="31" name="Rectangle 30">
          <a:extLst>
            <a:ext uri="{FF2B5EF4-FFF2-40B4-BE49-F238E27FC236}">
              <a16:creationId xmlns:a16="http://schemas.microsoft.com/office/drawing/2014/main" id="{A686FB43-67C3-AEDD-B6AE-10E7BC05321E}"/>
            </a:ext>
          </a:extLst>
        </xdr:cNvPr>
        <xdr:cNvSpPr/>
      </xdr:nvSpPr>
      <xdr:spPr>
        <a:xfrm>
          <a:off x="3795060" y="1449892"/>
          <a:ext cx="9995646" cy="1911872"/>
        </a:xfrm>
        <a:prstGeom prst="rect">
          <a:avLst/>
        </a:prstGeom>
        <a:solidFill>
          <a:srgbClr val="EEF4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endParaRPr lang="en-IN" b="1">
            <a:solidFill>
              <a:sysClr val="windowText" lastClr="000000"/>
            </a:solidFill>
            <a:effectLst/>
          </a:endParaRPr>
        </a:p>
        <a:p>
          <a:pPr algn="l"/>
          <a:r>
            <a:rPr lang="en-IN" sz="1100" b="1" baseline="0">
              <a:solidFill>
                <a:sysClr val="windowText" lastClr="000000"/>
              </a:solidFill>
            </a:rPr>
            <a:t> </a:t>
          </a:r>
          <a:endParaRPr lang="en-IN" sz="1100" b="1">
            <a:solidFill>
              <a:sysClr val="windowText" lastClr="000000"/>
            </a:solidFill>
          </a:endParaRPr>
        </a:p>
      </xdr:txBody>
    </xdr:sp>
    <xdr:clientData/>
  </xdr:twoCellAnchor>
  <xdr:twoCellAnchor>
    <xdr:from>
      <xdr:col>6</xdr:col>
      <xdr:colOff>119530</xdr:colOff>
      <xdr:row>19</xdr:row>
      <xdr:rowOff>67835</xdr:rowOff>
    </xdr:from>
    <xdr:to>
      <xdr:col>22</xdr:col>
      <xdr:colOff>328706</xdr:colOff>
      <xdr:row>31</xdr:row>
      <xdr:rowOff>97118</xdr:rowOff>
    </xdr:to>
    <xdr:sp macro="" textlink="">
      <xdr:nvSpPr>
        <xdr:cNvPr id="32" name="Rectangle 31">
          <a:extLst>
            <a:ext uri="{FF2B5EF4-FFF2-40B4-BE49-F238E27FC236}">
              <a16:creationId xmlns:a16="http://schemas.microsoft.com/office/drawing/2014/main" id="{B9470A38-B6DF-54D5-E10A-BECD9CAE8B12}"/>
            </a:ext>
          </a:extLst>
        </xdr:cNvPr>
        <xdr:cNvSpPr/>
      </xdr:nvSpPr>
      <xdr:spPr>
        <a:xfrm>
          <a:off x="3795059" y="3474423"/>
          <a:ext cx="10010588" cy="2180813"/>
        </a:xfrm>
        <a:prstGeom prst="rect">
          <a:avLst/>
        </a:prstGeom>
        <a:solidFill>
          <a:srgbClr val="EEF47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endParaRPr lang="en-IN" sz="1100" b="1">
            <a:solidFill>
              <a:sysClr val="windowText" lastClr="000000"/>
            </a:solidFill>
          </a:endParaRPr>
        </a:p>
      </xdr:txBody>
    </xdr:sp>
    <xdr:clientData/>
  </xdr:twoCellAnchor>
  <xdr:twoCellAnchor>
    <xdr:from>
      <xdr:col>6</xdr:col>
      <xdr:colOff>343646</xdr:colOff>
      <xdr:row>8</xdr:row>
      <xdr:rowOff>82176</xdr:rowOff>
    </xdr:from>
    <xdr:to>
      <xdr:col>22</xdr:col>
      <xdr:colOff>246529</xdr:colOff>
      <xdr:row>18</xdr:row>
      <xdr:rowOff>82177</xdr:rowOff>
    </xdr:to>
    <xdr:graphicFrame macro="">
      <xdr:nvGraphicFramePr>
        <xdr:cNvPr id="33" name="Chart 32">
          <a:extLst>
            <a:ext uri="{FF2B5EF4-FFF2-40B4-BE49-F238E27FC236}">
              <a16:creationId xmlns:a16="http://schemas.microsoft.com/office/drawing/2014/main" id="{AFEC0B9F-7692-43F7-93CB-B06A0B4E6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134471</xdr:colOff>
      <xdr:row>19</xdr:row>
      <xdr:rowOff>37952</xdr:rowOff>
    </xdr:from>
    <xdr:to>
      <xdr:col>22</xdr:col>
      <xdr:colOff>164353</xdr:colOff>
      <xdr:row>30</xdr:row>
      <xdr:rowOff>112058</xdr:rowOff>
    </xdr:to>
    <xdr:graphicFrame macro="">
      <xdr:nvGraphicFramePr>
        <xdr:cNvPr id="34" name="Chart 33">
          <a:extLst>
            <a:ext uri="{FF2B5EF4-FFF2-40B4-BE49-F238E27FC236}">
              <a16:creationId xmlns:a16="http://schemas.microsoft.com/office/drawing/2014/main" id="{F923FDCD-EB9B-4DAC-AFDD-EFB2AFAC0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03" refreshedDate="45883.413681018515" createdVersion="8" refreshedVersion="8" minRefreshableVersion="3" recordCount="100" xr:uid="{E6561DCE-926B-455F-B539-A7E2D7375410}">
  <cacheSource type="worksheet">
    <worksheetSource ref="A1:K101" sheet="worksheet"/>
  </cacheSource>
  <cacheFields count="11">
    <cacheField name="Post Office ID" numFmtId="0">
      <sharedItems/>
    </cacheField>
    <cacheField name="Post Office Name" numFmtId="0">
      <sharedItems count="10">
        <s v="Bandra West"/>
        <s v="Nashik Road"/>
        <s v="Pune Camp"/>
        <s v="Surat Main"/>
        <s v="Andheri East"/>
        <s v="Rajkot Central"/>
        <s v="Nagpur City"/>
        <s v="Ahmedabad GPO"/>
        <s v="Vadodara East"/>
        <s v="Fort"/>
      </sharedItems>
    </cacheField>
    <cacheField name="District" numFmtId="0">
      <sharedItems count="8">
        <s v="Mumbai"/>
        <s v="Nashik"/>
        <s v="Pune"/>
        <s v="Surat"/>
        <s v="Rajkot"/>
        <s v="Nagpur"/>
        <s v="Ahmedabad"/>
        <s v="Vadodara"/>
      </sharedItems>
    </cacheField>
    <cacheField name="State" numFmtId="0">
      <sharedItems count="2">
        <s v="Maharashtra"/>
        <s v="Gujarat"/>
      </sharedItems>
    </cacheField>
    <cacheField name="Inspection Date" numFmtId="0">
      <sharedItems/>
    </cacheField>
    <cacheField name="Cleanliness Score" numFmtId="0">
      <sharedItems containsSemiMixedTypes="0" containsString="0" containsNumber="1" containsInteger="1" minValue="40" maxValue="100"/>
    </cacheField>
    <cacheField name="Green Growth Score" numFmtId="0">
      <sharedItems containsSemiMixedTypes="0" containsString="0" containsNumber="1" containsInteger="1" minValue="30" maxValue="100"/>
    </cacheField>
    <cacheField name="Complaints Received" numFmtId="0">
      <sharedItems containsSemiMixedTypes="0" containsString="0" containsNumber="1" containsInteger="1" minValue="0" maxValue="10"/>
    </cacheField>
    <cacheField name="Waste Segregation Status" numFmtId="0">
      <sharedItems/>
    </cacheField>
    <cacheField name="Tree Plantation Count" numFmtId="0">
      <sharedItems containsSemiMixedTypes="0" containsString="0" containsNumber="1" containsInteger="1" minValue="0" maxValue="30"/>
    </cacheField>
    <cacheField name="Remarks" numFmtId="0">
      <sharedItems count="5">
        <s v="Poor maintenance"/>
        <s v="Excellent"/>
        <s v="Good condition"/>
        <s v="Needs improvement"/>
        <s v="Good efforts"/>
      </sharedItems>
    </cacheField>
  </cacheFields>
  <extLst>
    <ext xmlns:x14="http://schemas.microsoft.com/office/spreadsheetml/2009/9/main" uri="{725AE2AE-9491-48be-B2B4-4EB974FC3084}">
      <x14:pivotCacheDefinition pivotCacheId="1966424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PO103"/>
    <x v="0"/>
    <x v="0"/>
    <x v="0"/>
    <s v="15-Aug-2025"/>
    <n v="91"/>
    <n v="32"/>
    <n v="10"/>
    <s v="Yes"/>
    <n v="3"/>
    <x v="0"/>
  </r>
  <r>
    <s v="PO109"/>
    <x v="1"/>
    <x v="1"/>
    <x v="0"/>
    <s v="13-Aug-2025"/>
    <n v="42"/>
    <n v="78"/>
    <n v="8"/>
    <s v="Yes"/>
    <n v="24"/>
    <x v="1"/>
  </r>
  <r>
    <s v="PO109"/>
    <x v="1"/>
    <x v="1"/>
    <x v="0"/>
    <s v="20-Aug-2025"/>
    <n v="63"/>
    <n v="100"/>
    <n v="5"/>
    <s v="Yes"/>
    <n v="5"/>
    <x v="2"/>
  </r>
  <r>
    <s v="PO106"/>
    <x v="2"/>
    <x v="2"/>
    <x v="0"/>
    <s v="21-Aug-2025"/>
    <n v="63"/>
    <n v="65"/>
    <n v="8"/>
    <s v="Yes"/>
    <n v="5"/>
    <x v="1"/>
  </r>
  <r>
    <s v="PO104"/>
    <x v="3"/>
    <x v="3"/>
    <x v="1"/>
    <s v="17-Aug-2025"/>
    <n v="81"/>
    <n v="76"/>
    <n v="8"/>
    <s v="Yes"/>
    <n v="8"/>
    <x v="0"/>
  </r>
  <r>
    <s v="PO101"/>
    <x v="4"/>
    <x v="0"/>
    <x v="0"/>
    <s v="09-Aug-2025"/>
    <n v="47"/>
    <n v="52"/>
    <n v="7"/>
    <s v="Yes"/>
    <n v="26"/>
    <x v="2"/>
  </r>
  <r>
    <s v="PO101"/>
    <x v="4"/>
    <x v="0"/>
    <x v="0"/>
    <s v="30-Aug-2025"/>
    <n v="87"/>
    <n v="86"/>
    <n v="0"/>
    <s v="No"/>
    <n v="23"/>
    <x v="3"/>
  </r>
  <r>
    <s v="PO106"/>
    <x v="2"/>
    <x v="2"/>
    <x v="0"/>
    <s v="30-Aug-2025"/>
    <n v="97"/>
    <n v="80"/>
    <n v="4"/>
    <s v="Yes"/>
    <n v="16"/>
    <x v="1"/>
  </r>
  <r>
    <s v="PO101"/>
    <x v="4"/>
    <x v="0"/>
    <x v="0"/>
    <s v="29-Aug-2025"/>
    <n v="64"/>
    <n v="85"/>
    <n v="2"/>
    <s v="No"/>
    <n v="0"/>
    <x v="3"/>
  </r>
  <r>
    <s v="PO104"/>
    <x v="3"/>
    <x v="3"/>
    <x v="1"/>
    <s v="28-Aug-2025"/>
    <n v="64"/>
    <n v="75"/>
    <n v="7"/>
    <s v="Yes"/>
    <n v="6"/>
    <x v="3"/>
  </r>
  <r>
    <s v="PO105"/>
    <x v="5"/>
    <x v="4"/>
    <x v="1"/>
    <s v="21-Aug-2025"/>
    <n v="55"/>
    <n v="68"/>
    <n v="0"/>
    <s v="No"/>
    <n v="11"/>
    <x v="4"/>
  </r>
  <r>
    <s v="PO106"/>
    <x v="2"/>
    <x v="2"/>
    <x v="0"/>
    <s v="15-Aug-2025"/>
    <n v="98"/>
    <n v="49"/>
    <n v="4"/>
    <s v="Yes"/>
    <n v="14"/>
    <x v="4"/>
  </r>
  <r>
    <s v="PO106"/>
    <x v="2"/>
    <x v="2"/>
    <x v="0"/>
    <s v="10-Aug-2025"/>
    <n v="87"/>
    <n v="50"/>
    <n v="10"/>
    <s v="Yes"/>
    <n v="26"/>
    <x v="3"/>
  </r>
  <r>
    <s v="PO101"/>
    <x v="4"/>
    <x v="0"/>
    <x v="0"/>
    <s v="11-Aug-2025"/>
    <n v="47"/>
    <n v="55"/>
    <n v="0"/>
    <s v="Yes"/>
    <n v="8"/>
    <x v="2"/>
  </r>
  <r>
    <s v="PO107"/>
    <x v="6"/>
    <x v="5"/>
    <x v="0"/>
    <s v="01-Aug-2025"/>
    <n v="93"/>
    <n v="60"/>
    <n v="4"/>
    <s v="Yes"/>
    <n v="16"/>
    <x v="0"/>
  </r>
  <r>
    <s v="PO110"/>
    <x v="7"/>
    <x v="6"/>
    <x v="1"/>
    <s v="18-Aug-2025"/>
    <n v="75"/>
    <n v="31"/>
    <n v="6"/>
    <s v="No"/>
    <n v="3"/>
    <x v="1"/>
  </r>
  <r>
    <s v="PO109"/>
    <x v="1"/>
    <x v="1"/>
    <x v="0"/>
    <s v="24-Aug-2025"/>
    <n v="84"/>
    <n v="90"/>
    <n v="5"/>
    <s v="No"/>
    <n v="23"/>
    <x v="3"/>
  </r>
  <r>
    <s v="PO107"/>
    <x v="6"/>
    <x v="5"/>
    <x v="0"/>
    <s v="10-Aug-2025"/>
    <n v="46"/>
    <n v="87"/>
    <n v="2"/>
    <s v="Yes"/>
    <n v="12"/>
    <x v="3"/>
  </r>
  <r>
    <s v="PO107"/>
    <x v="6"/>
    <x v="5"/>
    <x v="0"/>
    <s v="30-Aug-2025"/>
    <n v="55"/>
    <n v="82"/>
    <n v="3"/>
    <s v="Yes"/>
    <n v="27"/>
    <x v="3"/>
  </r>
  <r>
    <s v="PO106"/>
    <x v="2"/>
    <x v="2"/>
    <x v="0"/>
    <s v="14-Aug-2025"/>
    <n v="40"/>
    <n v="60"/>
    <n v="6"/>
    <s v="Yes"/>
    <n v="3"/>
    <x v="4"/>
  </r>
  <r>
    <s v="PO109"/>
    <x v="1"/>
    <x v="1"/>
    <x v="0"/>
    <s v="15-Aug-2025"/>
    <n v="74"/>
    <n v="75"/>
    <n v="6"/>
    <s v="No"/>
    <n v="26"/>
    <x v="4"/>
  </r>
  <r>
    <s v="PO105"/>
    <x v="5"/>
    <x v="4"/>
    <x v="1"/>
    <s v="22-Aug-2025"/>
    <n v="51"/>
    <n v="73"/>
    <n v="5"/>
    <s v="Yes"/>
    <n v="9"/>
    <x v="4"/>
  </r>
  <r>
    <s v="PO107"/>
    <x v="6"/>
    <x v="5"/>
    <x v="0"/>
    <s v="05-Aug-2025"/>
    <n v="95"/>
    <n v="57"/>
    <n v="0"/>
    <s v="Yes"/>
    <n v="1"/>
    <x v="3"/>
  </r>
  <r>
    <s v="PO104"/>
    <x v="3"/>
    <x v="3"/>
    <x v="1"/>
    <s v="25-Aug-2025"/>
    <n v="72"/>
    <n v="49"/>
    <n v="5"/>
    <s v="Yes"/>
    <n v="3"/>
    <x v="0"/>
  </r>
  <r>
    <s v="PO105"/>
    <x v="5"/>
    <x v="4"/>
    <x v="1"/>
    <s v="17-Aug-2025"/>
    <n v="46"/>
    <n v="32"/>
    <n v="2"/>
    <s v="Yes"/>
    <n v="29"/>
    <x v="4"/>
  </r>
  <r>
    <s v="PO109"/>
    <x v="1"/>
    <x v="1"/>
    <x v="0"/>
    <s v="28-Aug-2025"/>
    <n v="42"/>
    <n v="35"/>
    <n v="5"/>
    <s v="No"/>
    <n v="28"/>
    <x v="0"/>
  </r>
  <r>
    <s v="PO108"/>
    <x v="8"/>
    <x v="7"/>
    <x v="1"/>
    <s v="15-Aug-2025"/>
    <n v="84"/>
    <n v="62"/>
    <n v="0"/>
    <s v="No"/>
    <n v="20"/>
    <x v="1"/>
  </r>
  <r>
    <s v="PO109"/>
    <x v="1"/>
    <x v="1"/>
    <x v="0"/>
    <s v="30-Aug-2025"/>
    <n v="45"/>
    <n v="68"/>
    <n v="0"/>
    <s v="Yes"/>
    <n v="24"/>
    <x v="1"/>
  </r>
  <r>
    <s v="PO105"/>
    <x v="5"/>
    <x v="4"/>
    <x v="1"/>
    <s v="27-Aug-2025"/>
    <n v="48"/>
    <n v="75"/>
    <n v="3"/>
    <s v="Yes"/>
    <n v="28"/>
    <x v="3"/>
  </r>
  <r>
    <s v="PO106"/>
    <x v="2"/>
    <x v="2"/>
    <x v="0"/>
    <s v="27-Aug-2025"/>
    <n v="68"/>
    <n v="47"/>
    <n v="6"/>
    <s v="No"/>
    <n v="16"/>
    <x v="4"/>
  </r>
  <r>
    <s v="PO110"/>
    <x v="7"/>
    <x v="6"/>
    <x v="1"/>
    <s v="02-Aug-2025"/>
    <n v="69"/>
    <n v="90"/>
    <n v="9"/>
    <s v="No"/>
    <n v="8"/>
    <x v="3"/>
  </r>
  <r>
    <s v="PO102"/>
    <x v="9"/>
    <x v="0"/>
    <x v="0"/>
    <s v="28-Aug-2025"/>
    <n v="46"/>
    <n v="51"/>
    <n v="1"/>
    <s v="No"/>
    <n v="6"/>
    <x v="4"/>
  </r>
  <r>
    <s v="PO103"/>
    <x v="0"/>
    <x v="0"/>
    <x v="0"/>
    <s v="18-Aug-2025"/>
    <n v="83"/>
    <n v="34"/>
    <n v="10"/>
    <s v="No"/>
    <n v="20"/>
    <x v="4"/>
  </r>
  <r>
    <s v="PO104"/>
    <x v="3"/>
    <x v="3"/>
    <x v="1"/>
    <s v="22-Aug-2025"/>
    <n v="41"/>
    <n v="61"/>
    <n v="5"/>
    <s v="Yes"/>
    <n v="26"/>
    <x v="3"/>
  </r>
  <r>
    <s v="PO109"/>
    <x v="1"/>
    <x v="1"/>
    <x v="0"/>
    <s v="24-Aug-2025"/>
    <n v="99"/>
    <n v="36"/>
    <n v="0"/>
    <s v="Yes"/>
    <n v="4"/>
    <x v="3"/>
  </r>
  <r>
    <s v="PO101"/>
    <x v="4"/>
    <x v="0"/>
    <x v="0"/>
    <s v="26-Aug-2025"/>
    <n v="77"/>
    <n v="92"/>
    <n v="8"/>
    <s v="Yes"/>
    <n v="29"/>
    <x v="1"/>
  </r>
  <r>
    <s v="PO104"/>
    <x v="3"/>
    <x v="3"/>
    <x v="1"/>
    <s v="16-Aug-2025"/>
    <n v="99"/>
    <n v="78"/>
    <n v="5"/>
    <s v="No"/>
    <n v="12"/>
    <x v="2"/>
  </r>
  <r>
    <s v="PO101"/>
    <x v="4"/>
    <x v="0"/>
    <x v="0"/>
    <s v="04-Aug-2025"/>
    <n v="44"/>
    <n v="67"/>
    <n v="0"/>
    <s v="No"/>
    <n v="18"/>
    <x v="2"/>
  </r>
  <r>
    <s v="PO103"/>
    <x v="0"/>
    <x v="0"/>
    <x v="0"/>
    <s v="21-Aug-2025"/>
    <n v="44"/>
    <n v="98"/>
    <n v="0"/>
    <s v="No"/>
    <n v="28"/>
    <x v="2"/>
  </r>
  <r>
    <s v="PO109"/>
    <x v="1"/>
    <x v="1"/>
    <x v="0"/>
    <s v="17-Aug-2025"/>
    <n v="95"/>
    <n v="30"/>
    <n v="3"/>
    <s v="Yes"/>
    <n v="7"/>
    <x v="4"/>
  </r>
  <r>
    <s v="PO101"/>
    <x v="4"/>
    <x v="0"/>
    <x v="0"/>
    <s v="12-Aug-2025"/>
    <n v="88"/>
    <n v="78"/>
    <n v="2"/>
    <s v="No"/>
    <n v="17"/>
    <x v="4"/>
  </r>
  <r>
    <s v="PO103"/>
    <x v="0"/>
    <x v="0"/>
    <x v="0"/>
    <s v="01-Aug-2025"/>
    <n v="73"/>
    <n v="54"/>
    <n v="6"/>
    <s v="No"/>
    <n v="9"/>
    <x v="4"/>
  </r>
  <r>
    <s v="PO104"/>
    <x v="3"/>
    <x v="3"/>
    <x v="1"/>
    <s v="12-Aug-2025"/>
    <n v="47"/>
    <n v="55"/>
    <n v="6"/>
    <s v="Yes"/>
    <n v="4"/>
    <x v="3"/>
  </r>
  <r>
    <s v="PO104"/>
    <x v="3"/>
    <x v="3"/>
    <x v="1"/>
    <s v="02-Aug-2025"/>
    <n v="72"/>
    <n v="65"/>
    <n v="8"/>
    <s v="Yes"/>
    <n v="15"/>
    <x v="1"/>
  </r>
  <r>
    <s v="PO105"/>
    <x v="5"/>
    <x v="4"/>
    <x v="1"/>
    <s v="18-Aug-2025"/>
    <n v="71"/>
    <n v="93"/>
    <n v="3"/>
    <s v="No"/>
    <n v="24"/>
    <x v="2"/>
  </r>
  <r>
    <s v="PO109"/>
    <x v="1"/>
    <x v="1"/>
    <x v="0"/>
    <s v="04-Aug-2025"/>
    <n v="78"/>
    <n v="66"/>
    <n v="9"/>
    <s v="Yes"/>
    <n v="2"/>
    <x v="0"/>
  </r>
  <r>
    <s v="PO108"/>
    <x v="8"/>
    <x v="7"/>
    <x v="1"/>
    <s v="17-Aug-2025"/>
    <n v="88"/>
    <n v="69"/>
    <n v="0"/>
    <s v="No"/>
    <n v="10"/>
    <x v="0"/>
  </r>
  <r>
    <s v="PO105"/>
    <x v="5"/>
    <x v="4"/>
    <x v="1"/>
    <s v="16-Aug-2025"/>
    <n v="91"/>
    <n v="43"/>
    <n v="3"/>
    <s v="No"/>
    <n v="27"/>
    <x v="2"/>
  </r>
  <r>
    <s v="PO105"/>
    <x v="5"/>
    <x v="4"/>
    <x v="1"/>
    <s v="11-Aug-2025"/>
    <n v="93"/>
    <n v="36"/>
    <n v="2"/>
    <s v="No"/>
    <n v="26"/>
    <x v="1"/>
  </r>
  <r>
    <s v="PO102"/>
    <x v="9"/>
    <x v="0"/>
    <x v="0"/>
    <s v="08-Aug-2025"/>
    <n v="40"/>
    <n v="32"/>
    <n v="10"/>
    <s v="No"/>
    <n v="7"/>
    <x v="1"/>
  </r>
  <r>
    <s v="PO106"/>
    <x v="2"/>
    <x v="2"/>
    <x v="0"/>
    <s v="14-Aug-2025"/>
    <n v="89"/>
    <n v="97"/>
    <n v="8"/>
    <s v="No"/>
    <n v="10"/>
    <x v="2"/>
  </r>
  <r>
    <s v="PO104"/>
    <x v="3"/>
    <x v="3"/>
    <x v="1"/>
    <s v="24-Aug-2025"/>
    <n v="92"/>
    <n v="46"/>
    <n v="9"/>
    <s v="No"/>
    <n v="15"/>
    <x v="2"/>
  </r>
  <r>
    <s v="PO110"/>
    <x v="7"/>
    <x v="6"/>
    <x v="1"/>
    <s v="30-Aug-2025"/>
    <n v="78"/>
    <n v="32"/>
    <n v="10"/>
    <s v="Yes"/>
    <n v="19"/>
    <x v="0"/>
  </r>
  <r>
    <s v="PO106"/>
    <x v="2"/>
    <x v="2"/>
    <x v="0"/>
    <s v="21-Aug-2025"/>
    <n v="63"/>
    <n v="37"/>
    <n v="0"/>
    <s v="Yes"/>
    <n v="24"/>
    <x v="1"/>
  </r>
  <r>
    <s v="PO104"/>
    <x v="3"/>
    <x v="3"/>
    <x v="1"/>
    <s v="25-Aug-2025"/>
    <n v="98"/>
    <n v="36"/>
    <n v="1"/>
    <s v="No"/>
    <n v="21"/>
    <x v="1"/>
  </r>
  <r>
    <s v="PO103"/>
    <x v="0"/>
    <x v="0"/>
    <x v="0"/>
    <s v="04-Aug-2025"/>
    <n v="80"/>
    <n v="45"/>
    <n v="3"/>
    <s v="No"/>
    <n v="11"/>
    <x v="1"/>
  </r>
  <r>
    <s v="PO103"/>
    <x v="0"/>
    <x v="0"/>
    <x v="0"/>
    <s v="06-Aug-2025"/>
    <n v="91"/>
    <n v="89"/>
    <n v="8"/>
    <s v="No"/>
    <n v="28"/>
    <x v="1"/>
  </r>
  <r>
    <s v="PO105"/>
    <x v="5"/>
    <x v="4"/>
    <x v="1"/>
    <s v="21-Aug-2025"/>
    <n v="63"/>
    <n v="83"/>
    <n v="3"/>
    <s v="No"/>
    <n v="23"/>
    <x v="0"/>
  </r>
  <r>
    <s v="PO105"/>
    <x v="5"/>
    <x v="4"/>
    <x v="1"/>
    <s v="13-Aug-2025"/>
    <n v="45"/>
    <n v="56"/>
    <n v="0"/>
    <s v="No"/>
    <n v="20"/>
    <x v="2"/>
  </r>
  <r>
    <s v="PO109"/>
    <x v="1"/>
    <x v="1"/>
    <x v="0"/>
    <s v="19-Aug-2025"/>
    <n v="74"/>
    <n v="33"/>
    <n v="5"/>
    <s v="Yes"/>
    <n v="25"/>
    <x v="0"/>
  </r>
  <r>
    <s v="PO105"/>
    <x v="5"/>
    <x v="4"/>
    <x v="1"/>
    <s v="12-Aug-2025"/>
    <n v="40"/>
    <n v="63"/>
    <n v="7"/>
    <s v="Yes"/>
    <n v="8"/>
    <x v="3"/>
  </r>
  <r>
    <s v="PO110"/>
    <x v="7"/>
    <x v="6"/>
    <x v="1"/>
    <s v="12-Aug-2025"/>
    <n v="51"/>
    <n v="61"/>
    <n v="0"/>
    <s v="Yes"/>
    <n v="16"/>
    <x v="3"/>
  </r>
  <r>
    <s v="PO102"/>
    <x v="9"/>
    <x v="0"/>
    <x v="0"/>
    <s v="28-Aug-2025"/>
    <n v="66"/>
    <n v="95"/>
    <n v="1"/>
    <s v="Yes"/>
    <n v="1"/>
    <x v="2"/>
  </r>
  <r>
    <s v="PO103"/>
    <x v="0"/>
    <x v="0"/>
    <x v="0"/>
    <s v="10-Aug-2025"/>
    <n v="100"/>
    <n v="57"/>
    <n v="8"/>
    <s v="No"/>
    <n v="9"/>
    <x v="1"/>
  </r>
  <r>
    <s v="PO106"/>
    <x v="2"/>
    <x v="2"/>
    <x v="0"/>
    <s v="28-Aug-2025"/>
    <n v="78"/>
    <n v="72"/>
    <n v="10"/>
    <s v="Yes"/>
    <n v="13"/>
    <x v="3"/>
  </r>
  <r>
    <s v="PO101"/>
    <x v="4"/>
    <x v="0"/>
    <x v="0"/>
    <s v="17-Aug-2025"/>
    <n v="90"/>
    <n v="92"/>
    <n v="6"/>
    <s v="No"/>
    <n v="25"/>
    <x v="3"/>
  </r>
  <r>
    <s v="PO105"/>
    <x v="5"/>
    <x v="4"/>
    <x v="1"/>
    <s v="29-Aug-2025"/>
    <n v="73"/>
    <n v="82"/>
    <n v="6"/>
    <s v="Yes"/>
    <n v="23"/>
    <x v="4"/>
  </r>
  <r>
    <s v="PO102"/>
    <x v="9"/>
    <x v="0"/>
    <x v="0"/>
    <s v="25-Aug-2025"/>
    <n v="52"/>
    <n v="79"/>
    <n v="6"/>
    <s v="Yes"/>
    <n v="15"/>
    <x v="0"/>
  </r>
  <r>
    <s v="PO107"/>
    <x v="6"/>
    <x v="5"/>
    <x v="0"/>
    <s v="21-Aug-2025"/>
    <n v="98"/>
    <n v="59"/>
    <n v="8"/>
    <s v="No"/>
    <n v="7"/>
    <x v="4"/>
  </r>
  <r>
    <s v="PO106"/>
    <x v="2"/>
    <x v="2"/>
    <x v="0"/>
    <s v="31-Aug-2025"/>
    <n v="66"/>
    <n v="98"/>
    <n v="5"/>
    <s v="No"/>
    <n v="18"/>
    <x v="2"/>
  </r>
  <r>
    <s v="PO110"/>
    <x v="7"/>
    <x v="6"/>
    <x v="1"/>
    <s v="10-Aug-2025"/>
    <n v="58"/>
    <n v="91"/>
    <n v="5"/>
    <s v="No"/>
    <n v="19"/>
    <x v="3"/>
  </r>
  <r>
    <s v="PO103"/>
    <x v="0"/>
    <x v="0"/>
    <x v="0"/>
    <s v="21-Aug-2025"/>
    <n v="42"/>
    <n v="93"/>
    <n v="9"/>
    <s v="Yes"/>
    <n v="2"/>
    <x v="4"/>
  </r>
  <r>
    <s v="PO102"/>
    <x v="9"/>
    <x v="0"/>
    <x v="0"/>
    <s v="17-Aug-2025"/>
    <n v="63"/>
    <n v="88"/>
    <n v="5"/>
    <s v="No"/>
    <n v="18"/>
    <x v="0"/>
  </r>
  <r>
    <s v="PO101"/>
    <x v="4"/>
    <x v="0"/>
    <x v="0"/>
    <s v="02-Aug-2025"/>
    <n v="47"/>
    <n v="30"/>
    <n v="7"/>
    <s v="Yes"/>
    <n v="28"/>
    <x v="3"/>
  </r>
  <r>
    <s v="PO106"/>
    <x v="2"/>
    <x v="2"/>
    <x v="0"/>
    <s v="09-Aug-2025"/>
    <n v="84"/>
    <n v="72"/>
    <n v="5"/>
    <s v="No"/>
    <n v="24"/>
    <x v="4"/>
  </r>
  <r>
    <s v="PO105"/>
    <x v="5"/>
    <x v="4"/>
    <x v="1"/>
    <s v="08-Aug-2025"/>
    <n v="87"/>
    <n v="45"/>
    <n v="8"/>
    <s v="No"/>
    <n v="10"/>
    <x v="0"/>
  </r>
  <r>
    <s v="PO109"/>
    <x v="1"/>
    <x v="1"/>
    <x v="0"/>
    <s v="03-Aug-2025"/>
    <n v="84"/>
    <n v="36"/>
    <n v="6"/>
    <s v="Yes"/>
    <n v="17"/>
    <x v="3"/>
  </r>
  <r>
    <s v="PO106"/>
    <x v="2"/>
    <x v="2"/>
    <x v="0"/>
    <s v="21-Aug-2025"/>
    <n v="77"/>
    <n v="89"/>
    <n v="2"/>
    <s v="Yes"/>
    <n v="30"/>
    <x v="1"/>
  </r>
  <r>
    <s v="PO108"/>
    <x v="8"/>
    <x v="7"/>
    <x v="1"/>
    <s v="23-Aug-2025"/>
    <n v="62"/>
    <n v="60"/>
    <n v="8"/>
    <s v="Yes"/>
    <n v="3"/>
    <x v="3"/>
  </r>
  <r>
    <s v="PO103"/>
    <x v="0"/>
    <x v="0"/>
    <x v="0"/>
    <s v="21-Aug-2025"/>
    <n v="46"/>
    <n v="30"/>
    <n v="9"/>
    <s v="Yes"/>
    <n v="20"/>
    <x v="0"/>
  </r>
  <r>
    <s v="PO110"/>
    <x v="7"/>
    <x v="6"/>
    <x v="1"/>
    <s v="09-Aug-2025"/>
    <n v="81"/>
    <n v="95"/>
    <n v="4"/>
    <s v="No"/>
    <n v="20"/>
    <x v="4"/>
  </r>
  <r>
    <s v="PO105"/>
    <x v="5"/>
    <x v="4"/>
    <x v="1"/>
    <s v="20-Aug-2025"/>
    <n v="56"/>
    <n v="100"/>
    <n v="10"/>
    <s v="Yes"/>
    <n v="12"/>
    <x v="4"/>
  </r>
  <r>
    <s v="PO108"/>
    <x v="8"/>
    <x v="7"/>
    <x v="1"/>
    <s v="05-Aug-2025"/>
    <n v="56"/>
    <n v="97"/>
    <n v="4"/>
    <s v="Yes"/>
    <n v="29"/>
    <x v="2"/>
  </r>
  <r>
    <s v="PO105"/>
    <x v="5"/>
    <x v="4"/>
    <x v="1"/>
    <s v="24-Aug-2025"/>
    <n v="50"/>
    <n v="88"/>
    <n v="2"/>
    <s v="No"/>
    <n v="3"/>
    <x v="1"/>
  </r>
  <r>
    <s v="PO105"/>
    <x v="5"/>
    <x v="4"/>
    <x v="1"/>
    <s v="04-Aug-2025"/>
    <n v="40"/>
    <n v="95"/>
    <n v="5"/>
    <s v="No"/>
    <n v="27"/>
    <x v="2"/>
  </r>
  <r>
    <s v="PO105"/>
    <x v="5"/>
    <x v="4"/>
    <x v="1"/>
    <s v="03-Aug-2025"/>
    <n v="97"/>
    <n v="53"/>
    <n v="0"/>
    <s v="Yes"/>
    <n v="28"/>
    <x v="2"/>
  </r>
  <r>
    <s v="PO101"/>
    <x v="4"/>
    <x v="0"/>
    <x v="0"/>
    <s v="09-Aug-2025"/>
    <n v="47"/>
    <n v="76"/>
    <n v="1"/>
    <s v="Yes"/>
    <n v="29"/>
    <x v="0"/>
  </r>
  <r>
    <s v="PO107"/>
    <x v="6"/>
    <x v="5"/>
    <x v="0"/>
    <s v="05-Aug-2025"/>
    <n v="64"/>
    <n v="50"/>
    <n v="1"/>
    <s v="Yes"/>
    <n v="23"/>
    <x v="3"/>
  </r>
  <r>
    <s v="PO110"/>
    <x v="7"/>
    <x v="6"/>
    <x v="1"/>
    <s v="06-Aug-2025"/>
    <n v="47"/>
    <n v="30"/>
    <n v="4"/>
    <s v="No"/>
    <n v="28"/>
    <x v="0"/>
  </r>
  <r>
    <s v="PO101"/>
    <x v="4"/>
    <x v="0"/>
    <x v="0"/>
    <s v="27-Aug-2025"/>
    <n v="78"/>
    <n v="48"/>
    <n v="9"/>
    <s v="No"/>
    <n v="22"/>
    <x v="2"/>
  </r>
  <r>
    <s v="PO104"/>
    <x v="3"/>
    <x v="3"/>
    <x v="1"/>
    <s v="02-Aug-2025"/>
    <n v="49"/>
    <n v="52"/>
    <n v="0"/>
    <s v="No"/>
    <n v="23"/>
    <x v="0"/>
  </r>
  <r>
    <s v="PO105"/>
    <x v="5"/>
    <x v="4"/>
    <x v="1"/>
    <s v="22-Aug-2025"/>
    <n v="92"/>
    <n v="54"/>
    <n v="4"/>
    <s v="No"/>
    <n v="11"/>
    <x v="2"/>
  </r>
  <r>
    <s v="PO109"/>
    <x v="1"/>
    <x v="1"/>
    <x v="0"/>
    <s v="12-Aug-2025"/>
    <n v="68"/>
    <n v="71"/>
    <n v="2"/>
    <s v="Yes"/>
    <n v="6"/>
    <x v="4"/>
  </r>
  <r>
    <s v="PO105"/>
    <x v="5"/>
    <x v="4"/>
    <x v="1"/>
    <s v="22-Aug-2025"/>
    <n v="81"/>
    <n v="68"/>
    <n v="4"/>
    <s v="Yes"/>
    <n v="24"/>
    <x v="4"/>
  </r>
  <r>
    <s v="PO105"/>
    <x v="5"/>
    <x v="4"/>
    <x v="1"/>
    <s v="25-Aug-2025"/>
    <n v="88"/>
    <n v="94"/>
    <n v="7"/>
    <s v="No"/>
    <n v="16"/>
    <x v="3"/>
  </r>
  <r>
    <s v="PO105"/>
    <x v="5"/>
    <x v="4"/>
    <x v="1"/>
    <s v="14-Aug-2025"/>
    <n v="100"/>
    <n v="43"/>
    <n v="2"/>
    <s v="Yes"/>
    <n v="6"/>
    <x v="4"/>
  </r>
  <r>
    <s v="PO103"/>
    <x v="0"/>
    <x v="0"/>
    <x v="0"/>
    <s v="01-Aug-2025"/>
    <n v="85"/>
    <n v="80"/>
    <n v="10"/>
    <s v="Yes"/>
    <n v="16"/>
    <x v="0"/>
  </r>
  <r>
    <s v="PO107"/>
    <x v="6"/>
    <x v="5"/>
    <x v="0"/>
    <s v="17-Aug-2025"/>
    <n v="63"/>
    <n v="47"/>
    <n v="5"/>
    <s v="Yes"/>
    <n v="9"/>
    <x v="1"/>
  </r>
  <r>
    <s v="PO108"/>
    <x v="8"/>
    <x v="7"/>
    <x v="1"/>
    <s v="10-Aug-2025"/>
    <n v="79"/>
    <n v="71"/>
    <n v="7"/>
    <s v="Yes"/>
    <n v="2"/>
    <x v="2"/>
  </r>
  <r>
    <s v="PO103"/>
    <x v="0"/>
    <x v="0"/>
    <x v="0"/>
    <s v="14-Aug-2025"/>
    <n v="42"/>
    <n v="37"/>
    <n v="5"/>
    <s v="Yes"/>
    <n v="2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93D6DC-4539-4A97-81ED-FE9E3FD7204E}"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1:I38" firstHeaderRow="0" firstDataRow="1" firstDataCol="1"/>
  <pivotFields count="11">
    <pivotField showAll="0"/>
    <pivotField axis="axisRow" showAll="0">
      <items count="11">
        <item x="7"/>
        <item x="4"/>
        <item x="0"/>
        <item x="9"/>
        <item x="6"/>
        <item x="1"/>
        <item x="2"/>
        <item x="5"/>
        <item x="3"/>
        <item x="8"/>
        <item t="default"/>
      </items>
    </pivotField>
    <pivotField showAll="0">
      <items count="9">
        <item x="6"/>
        <item x="0"/>
        <item x="5"/>
        <item x="1"/>
        <item x="2"/>
        <item x="4"/>
        <item x="3"/>
        <item x="7"/>
        <item t="default"/>
      </items>
    </pivotField>
    <pivotField showAll="0">
      <items count="3">
        <item h="1" x="1"/>
        <item x="0"/>
        <item t="default"/>
      </items>
    </pivotField>
    <pivotField showAll="0"/>
    <pivotField dataField="1" showAll="0"/>
    <pivotField dataField="1" showAll="0"/>
    <pivotField showAll="0"/>
    <pivotField showAll="0"/>
    <pivotField showAll="0"/>
    <pivotField showAll="0"/>
  </pivotFields>
  <rowFields count="1">
    <field x="1"/>
  </rowFields>
  <rowItems count="7">
    <i>
      <x v="1"/>
    </i>
    <i>
      <x v="2"/>
    </i>
    <i>
      <x v="3"/>
    </i>
    <i>
      <x v="4"/>
    </i>
    <i>
      <x v="5"/>
    </i>
    <i>
      <x v="6"/>
    </i>
    <i t="grand">
      <x/>
    </i>
  </rowItems>
  <colFields count="1">
    <field x="-2"/>
  </colFields>
  <colItems count="2">
    <i>
      <x/>
    </i>
    <i i="1">
      <x v="1"/>
    </i>
  </colItems>
  <dataFields count="2">
    <dataField name="Average of Cleanliness Score" fld="5" subtotal="average" baseField="3" baseItem="0"/>
    <dataField name="Average of Green Growth Score" fld="6" subtotal="average" baseField="1" baseItem="1"/>
  </dataFields>
  <formats count="1">
    <format dxfId="20">
      <pivotArea collapsedLevelsAreSubtotals="1" fieldPosition="0">
        <references count="1">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8B97D-C721-4D64-AE1E-94A0C71E392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8:N10" firstHeaderRow="1" firstDataRow="1" firstDataCol="1"/>
  <pivotFields count="11">
    <pivotField showAll="0"/>
    <pivotField showAll="0"/>
    <pivotField showAll="0"/>
    <pivotField axis="axisRow" showAll="0">
      <items count="3">
        <item h="1" x="1"/>
        <item x="0"/>
        <item t="default"/>
      </items>
    </pivotField>
    <pivotField showAll="0"/>
    <pivotField showAll="0"/>
    <pivotField showAll="0"/>
    <pivotField showAll="0"/>
    <pivotField dataField="1" showAll="0"/>
    <pivotField showAll="0"/>
    <pivotField showAll="0"/>
  </pivotFields>
  <rowFields count="1">
    <field x="3"/>
  </rowFields>
  <rowItems count="2">
    <i>
      <x v="1"/>
    </i>
    <i t="grand">
      <x/>
    </i>
  </rowItems>
  <colItems count="1">
    <i/>
  </colItems>
  <dataFields count="1">
    <dataField name="Count of Waste Segregation Statu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1787B8-1C4B-4916-8B34-818FCE768CC4}"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1:C36" firstHeaderRow="0" firstDataRow="1" firstDataCol="1"/>
  <pivotFields count="11">
    <pivotField showAll="0"/>
    <pivotField showAll="0"/>
    <pivotField axis="axisRow" showAll="0">
      <items count="9">
        <item x="6"/>
        <item x="0"/>
        <item x="5"/>
        <item x="1"/>
        <item x="2"/>
        <item x="4"/>
        <item x="3"/>
        <item x="7"/>
        <item t="default"/>
      </items>
    </pivotField>
    <pivotField showAll="0">
      <items count="3">
        <item h="1" x="1"/>
        <item x="0"/>
        <item t="default"/>
      </items>
    </pivotField>
    <pivotField showAll="0"/>
    <pivotField dataField="1" showAll="0"/>
    <pivotField dataField="1" showAll="0"/>
    <pivotField showAll="0"/>
    <pivotField showAll="0"/>
    <pivotField showAll="0"/>
    <pivotField showAll="0"/>
  </pivotFields>
  <rowFields count="1">
    <field x="2"/>
  </rowFields>
  <rowItems count="5">
    <i>
      <x v="1"/>
    </i>
    <i>
      <x v="2"/>
    </i>
    <i>
      <x v="3"/>
    </i>
    <i>
      <x v="4"/>
    </i>
    <i t="grand">
      <x/>
    </i>
  </rowItems>
  <colFields count="1">
    <field x="-2"/>
  </colFields>
  <colItems count="2">
    <i>
      <x/>
    </i>
    <i i="1">
      <x v="1"/>
    </i>
  </colItems>
  <dataFields count="2">
    <dataField name="Average of Cleanliness Score" fld="5" subtotal="average" baseField="3" baseItem="0"/>
    <dataField name="Average of Green Growth Score" fld="6" subtotal="average" baseField="2" baseItem="1"/>
  </dataFields>
  <formats count="1">
    <format dxfId="21">
      <pivotArea collapsedLevelsAreSubtotals="1" fieldPosition="0">
        <references count="1">
          <reference field="2" count="0"/>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7"/>
          </reference>
        </references>
      </pivotArea>
    </chartFormat>
    <chartFormat chart="0" format="3">
      <pivotArea type="data" outline="0" fieldPosition="0">
        <references count="2">
          <reference field="4294967294" count="1" selected="0">
            <x v="1"/>
          </reference>
          <reference field="2" count="1" selected="0">
            <x v="1"/>
          </reference>
        </references>
      </pivotArea>
    </chartFormat>
    <chartFormat chart="0" format="4">
      <pivotArea type="data" outline="0" fieldPosition="0">
        <references count="2">
          <reference field="4294967294" count="1" selected="0">
            <x v="1"/>
          </reference>
          <reference field="2" count="1" selected="0">
            <x v="5"/>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2" count="1" selected="0">
            <x v="7"/>
          </reference>
        </references>
      </pivotArea>
    </chartFormat>
    <chartFormat chart="7" format="12" series="1">
      <pivotArea type="data" outline="0" fieldPosition="0">
        <references count="1">
          <reference field="4294967294" count="1" selected="0">
            <x v="1"/>
          </reference>
        </references>
      </pivotArea>
    </chartFormat>
    <chartFormat chart="7" format="13">
      <pivotArea type="data" outline="0" fieldPosition="0">
        <references count="2">
          <reference field="4294967294" count="1" selected="0">
            <x v="1"/>
          </reference>
          <reference field="2" count="1" selected="0">
            <x v="1"/>
          </reference>
        </references>
      </pivotArea>
    </chartFormat>
    <chartFormat chart="7" format="14">
      <pivotArea type="data" outline="0" fieldPosition="0">
        <references count="2">
          <reference field="4294967294" count="1" selected="0">
            <x v="1"/>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5EF1A5-A509-485E-A357-7C0238B93AB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8:K10" firstHeaderRow="1" firstDataRow="1" firstDataCol="1"/>
  <pivotFields count="11">
    <pivotField showAll="0"/>
    <pivotField showAll="0"/>
    <pivotField showAll="0"/>
    <pivotField axis="axisRow" showAll="0">
      <items count="3">
        <item h="1" x="1"/>
        <item x="0"/>
        <item t="default"/>
      </items>
    </pivotField>
    <pivotField showAll="0"/>
    <pivotField showAll="0"/>
    <pivotField showAll="0"/>
    <pivotField dataField="1" showAll="0"/>
    <pivotField showAll="0"/>
    <pivotField showAll="0"/>
    <pivotField showAll="0"/>
  </pivotFields>
  <rowFields count="1">
    <field x="3"/>
  </rowFields>
  <rowItems count="2">
    <i>
      <x v="1"/>
    </i>
    <i t="grand">
      <x/>
    </i>
  </rowItems>
  <colItems count="1">
    <i/>
  </colItems>
  <dataFields count="1">
    <dataField name="Sum of Complaints Received"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B46EBD-4ED3-45C5-A022-E38D326E6C2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E10" firstHeaderRow="1" firstDataRow="1" firstDataCol="1"/>
  <pivotFields count="11">
    <pivotField showAll="0"/>
    <pivotField showAll="0"/>
    <pivotField showAll="0"/>
    <pivotField axis="axisRow" showAll="0">
      <items count="3">
        <item h="1" x="1"/>
        <item x="0"/>
        <item t="default"/>
      </items>
    </pivotField>
    <pivotField showAll="0"/>
    <pivotField showAll="0"/>
    <pivotField dataField="1" showAll="0"/>
    <pivotField showAll="0"/>
    <pivotField showAll="0"/>
    <pivotField showAll="0"/>
    <pivotField showAll="0"/>
  </pivotFields>
  <rowFields count="1">
    <field x="3"/>
  </rowFields>
  <rowItems count="2">
    <i>
      <x v="1"/>
    </i>
    <i t="grand">
      <x/>
    </i>
  </rowItems>
  <colItems count="1">
    <i/>
  </colItems>
  <dataFields count="1">
    <dataField name="Average of Green Growth Score" fld="6" subtotal="average" baseField="3" baseItem="1"/>
  </dataFields>
  <formats count="1">
    <format dxfId="22">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B96EB4-C34A-4330-A225-57FCD1EA940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P8:Q15" firstHeaderRow="1" firstDataRow="1" firstDataCol="1"/>
  <pivotFields count="11">
    <pivotField showAll="0"/>
    <pivotField showAll="0"/>
    <pivotField showAll="0"/>
    <pivotField axis="axisRow" showAll="0">
      <items count="3">
        <item h="1" x="1"/>
        <item x="0"/>
        <item t="default"/>
      </items>
    </pivotField>
    <pivotField showAll="0"/>
    <pivotField showAll="0"/>
    <pivotField showAll="0"/>
    <pivotField showAll="0"/>
    <pivotField showAll="0"/>
    <pivotField showAll="0"/>
    <pivotField axis="axisRow" dataField="1" showAll="0">
      <items count="6">
        <item x="1"/>
        <item x="2"/>
        <item x="4"/>
        <item x="3"/>
        <item x="0"/>
        <item t="default"/>
      </items>
    </pivotField>
  </pivotFields>
  <rowFields count="2">
    <field x="3"/>
    <field x="10"/>
  </rowFields>
  <rowItems count="7">
    <i>
      <x v="1"/>
    </i>
    <i r="1">
      <x/>
    </i>
    <i r="1">
      <x v="1"/>
    </i>
    <i r="1">
      <x v="2"/>
    </i>
    <i r="1">
      <x v="3"/>
    </i>
    <i r="1">
      <x v="4"/>
    </i>
    <i t="grand">
      <x/>
    </i>
  </rowItems>
  <colItems count="1">
    <i/>
  </colItems>
  <dataFields count="1">
    <dataField name="Count of Remarks" fld="1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7A0DCA-3A57-4588-802C-E37B8EB290A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0" firstHeaderRow="1" firstDataRow="1" firstDataCol="1"/>
  <pivotFields count="11">
    <pivotField showAll="0"/>
    <pivotField showAll="0"/>
    <pivotField showAll="0"/>
    <pivotField axis="axisRow" showAll="0">
      <items count="3">
        <item h="1" x="1"/>
        <item x="0"/>
        <item t="default"/>
      </items>
    </pivotField>
    <pivotField showAll="0"/>
    <pivotField dataField="1" showAll="0"/>
    <pivotField showAll="0"/>
    <pivotField showAll="0"/>
    <pivotField showAll="0"/>
    <pivotField showAll="0"/>
    <pivotField showAll="0"/>
  </pivotFields>
  <rowFields count="1">
    <field x="3"/>
  </rowFields>
  <rowItems count="2">
    <i>
      <x v="1"/>
    </i>
    <i t="grand">
      <x/>
    </i>
  </rowItems>
  <colItems count="1">
    <i/>
  </colItems>
  <dataFields count="1">
    <dataField name="Average of Cleanliness Score" fld="5" subtotal="average" baseField="3" baseItem="0"/>
  </dataFields>
  <formats count="1">
    <format dxfId="23">
      <pivotArea collapsedLevelsAreSubtotals="1" fieldPosition="0">
        <references count="1">
          <reference field="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B3CC9B-8FFE-4EB5-8E89-3729890D1BD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10" firstHeaderRow="1" firstDataRow="1" firstDataCol="1"/>
  <pivotFields count="11">
    <pivotField showAll="0"/>
    <pivotField showAll="0"/>
    <pivotField showAll="0"/>
    <pivotField axis="axisRow" showAll="0">
      <items count="3">
        <item h="1" x="1"/>
        <item x="0"/>
        <item t="default"/>
      </items>
    </pivotField>
    <pivotField showAll="0"/>
    <pivotField showAll="0"/>
    <pivotField showAll="0"/>
    <pivotField showAll="0"/>
    <pivotField showAll="0"/>
    <pivotField dataField="1" showAll="0"/>
    <pivotField showAll="0"/>
  </pivotFields>
  <rowFields count="1">
    <field x="3"/>
  </rowFields>
  <rowItems count="2">
    <i>
      <x v="1"/>
    </i>
    <i t="grand">
      <x/>
    </i>
  </rowItems>
  <colItems count="1">
    <i/>
  </colItems>
  <dataFields count="1">
    <dataField name="Sum of Tree Plantation Coun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3E70B70-B4E8-497A-9154-40A8F41C3107}" sourceName="State">
  <pivotTables>
    <pivotTable tabId="3" name="PivotTable1"/>
    <pivotTable tabId="3" name="PivotTable2"/>
    <pivotTable tabId="3" name="PivotTable3"/>
    <pivotTable tabId="3" name="PivotTable4"/>
    <pivotTable tabId="3" name="PivotTable5"/>
    <pivotTable tabId="3" name="PivotTable6"/>
    <pivotTable tabId="3" name="PivotTable8"/>
    <pivotTable tabId="3" name="PivotTable9"/>
  </pivotTables>
  <data>
    <tabular pivotCacheId="196642439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8D501C9-C477-4A47-BDE0-4CDAABA3C67D}" cache="Slicer_State" caption="State"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47F76412-754B-4C29-871F-7DAE7E3F5491}" cache="Slicer_State" caption="State" style="SlicerStyleDark2"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K101"/>
  <sheetViews>
    <sheetView tabSelected="1" topLeftCell="B25" workbookViewId="0">
      <selection activeCell="O94" sqref="O94"/>
    </sheetView>
  </sheetViews>
  <sheetFormatPr defaultRowHeight="14.4" x14ac:dyDescent="0.3"/>
  <cols>
    <col min="1" max="1" width="12.33203125" bestFit="1" customWidth="1"/>
    <col min="2" max="2" width="15.6640625" bestFit="1" customWidth="1"/>
    <col min="3" max="3" width="10.6640625" bestFit="1" customWidth="1"/>
    <col min="4" max="4" width="11.44140625" bestFit="1" customWidth="1"/>
    <col min="5" max="5" width="14.21875" bestFit="1" customWidth="1"/>
    <col min="6" max="6" width="15.44140625" bestFit="1" customWidth="1"/>
    <col min="7" max="7" width="18" bestFit="1" customWidth="1"/>
    <col min="8" max="8" width="18.6640625" bestFit="1" customWidth="1"/>
    <col min="9" max="9" width="22.6640625" bestFit="1" customWidth="1"/>
    <col min="10" max="10" width="19.5546875" bestFit="1" customWidth="1"/>
    <col min="11" max="11" width="17.664062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21</v>
      </c>
      <c r="C2" t="s">
        <v>31</v>
      </c>
      <c r="D2" t="s">
        <v>39</v>
      </c>
      <c r="E2" t="s">
        <v>41</v>
      </c>
      <c r="F2">
        <v>91</v>
      </c>
      <c r="G2">
        <v>32</v>
      </c>
      <c r="H2">
        <v>10</v>
      </c>
      <c r="I2" t="s">
        <v>71</v>
      </c>
      <c r="J2">
        <v>3</v>
      </c>
      <c r="K2" t="s">
        <v>73</v>
      </c>
    </row>
    <row r="3" spans="1:11" x14ac:dyDescent="0.3">
      <c r="A3" t="s">
        <v>12</v>
      </c>
      <c r="B3" t="s">
        <v>22</v>
      </c>
      <c r="C3" t="s">
        <v>32</v>
      </c>
      <c r="D3" t="s">
        <v>39</v>
      </c>
      <c r="E3" t="s">
        <v>42</v>
      </c>
      <c r="F3">
        <v>42</v>
      </c>
      <c r="G3">
        <v>78</v>
      </c>
      <c r="H3">
        <v>8</v>
      </c>
      <c r="I3" t="s">
        <v>71</v>
      </c>
      <c r="J3">
        <v>24</v>
      </c>
      <c r="K3" t="s">
        <v>74</v>
      </c>
    </row>
    <row r="4" spans="1:11" x14ac:dyDescent="0.3">
      <c r="A4" t="s">
        <v>12</v>
      </c>
      <c r="B4" t="s">
        <v>22</v>
      </c>
      <c r="C4" t="s">
        <v>32</v>
      </c>
      <c r="D4" t="s">
        <v>39</v>
      </c>
      <c r="E4" t="s">
        <v>43</v>
      </c>
      <c r="F4">
        <v>63</v>
      </c>
      <c r="G4">
        <v>100</v>
      </c>
      <c r="H4">
        <v>5</v>
      </c>
      <c r="I4" t="s">
        <v>71</v>
      </c>
      <c r="J4">
        <v>5</v>
      </c>
      <c r="K4" t="s">
        <v>75</v>
      </c>
    </row>
    <row r="5" spans="1:11" x14ac:dyDescent="0.3">
      <c r="A5" t="s">
        <v>13</v>
      </c>
      <c r="B5" t="s">
        <v>23</v>
      </c>
      <c r="C5" t="s">
        <v>33</v>
      </c>
      <c r="D5" t="s">
        <v>39</v>
      </c>
      <c r="E5" t="s">
        <v>44</v>
      </c>
      <c r="F5">
        <v>63</v>
      </c>
      <c r="G5">
        <v>65</v>
      </c>
      <c r="H5">
        <v>8</v>
      </c>
      <c r="I5" t="s">
        <v>71</v>
      </c>
      <c r="J5">
        <v>5</v>
      </c>
      <c r="K5" t="s">
        <v>74</v>
      </c>
    </row>
    <row r="6" spans="1:11" x14ac:dyDescent="0.3">
      <c r="A6" t="s">
        <v>14</v>
      </c>
      <c r="B6" t="s">
        <v>24</v>
      </c>
      <c r="C6" t="s">
        <v>34</v>
      </c>
      <c r="D6" t="s">
        <v>40</v>
      </c>
      <c r="E6" t="s">
        <v>45</v>
      </c>
      <c r="F6">
        <v>81</v>
      </c>
      <c r="G6">
        <v>76</v>
      </c>
      <c r="H6">
        <v>8</v>
      </c>
      <c r="I6" t="s">
        <v>71</v>
      </c>
      <c r="J6">
        <v>8</v>
      </c>
      <c r="K6" t="s">
        <v>73</v>
      </c>
    </row>
    <row r="7" spans="1:11" x14ac:dyDescent="0.3">
      <c r="A7" t="s">
        <v>15</v>
      </c>
      <c r="B7" t="s">
        <v>25</v>
      </c>
      <c r="C7" t="s">
        <v>31</v>
      </c>
      <c r="D7" t="s">
        <v>39</v>
      </c>
      <c r="E7" t="s">
        <v>46</v>
      </c>
      <c r="F7">
        <v>47</v>
      </c>
      <c r="G7">
        <v>52</v>
      </c>
      <c r="H7">
        <v>7</v>
      </c>
      <c r="I7" t="s">
        <v>71</v>
      </c>
      <c r="J7">
        <v>26</v>
      </c>
      <c r="K7" t="s">
        <v>75</v>
      </c>
    </row>
    <row r="8" spans="1:11" x14ac:dyDescent="0.3">
      <c r="A8" t="s">
        <v>15</v>
      </c>
      <c r="B8" t="s">
        <v>25</v>
      </c>
      <c r="C8" t="s">
        <v>31</v>
      </c>
      <c r="D8" t="s">
        <v>39</v>
      </c>
      <c r="E8" t="s">
        <v>47</v>
      </c>
      <c r="F8">
        <v>87</v>
      </c>
      <c r="G8">
        <v>86</v>
      </c>
      <c r="H8">
        <v>0</v>
      </c>
      <c r="I8" t="s">
        <v>72</v>
      </c>
      <c r="J8">
        <v>23</v>
      </c>
      <c r="K8" t="s">
        <v>76</v>
      </c>
    </row>
    <row r="9" spans="1:11" x14ac:dyDescent="0.3">
      <c r="A9" t="s">
        <v>13</v>
      </c>
      <c r="B9" t="s">
        <v>23</v>
      </c>
      <c r="C9" t="s">
        <v>33</v>
      </c>
      <c r="D9" t="s">
        <v>39</v>
      </c>
      <c r="E9" t="s">
        <v>47</v>
      </c>
      <c r="F9">
        <v>97</v>
      </c>
      <c r="G9">
        <v>80</v>
      </c>
      <c r="H9">
        <v>4</v>
      </c>
      <c r="I9" t="s">
        <v>71</v>
      </c>
      <c r="J9">
        <v>16</v>
      </c>
      <c r="K9" t="s">
        <v>74</v>
      </c>
    </row>
    <row r="10" spans="1:11" x14ac:dyDescent="0.3">
      <c r="A10" t="s">
        <v>15</v>
      </c>
      <c r="B10" t="s">
        <v>25</v>
      </c>
      <c r="C10" t="s">
        <v>31</v>
      </c>
      <c r="D10" t="s">
        <v>39</v>
      </c>
      <c r="E10" t="s">
        <v>48</v>
      </c>
      <c r="F10">
        <v>64</v>
      </c>
      <c r="G10">
        <v>85</v>
      </c>
      <c r="H10">
        <v>2</v>
      </c>
      <c r="I10" t="s">
        <v>72</v>
      </c>
      <c r="J10">
        <v>0</v>
      </c>
      <c r="K10" t="s">
        <v>76</v>
      </c>
    </row>
    <row r="11" spans="1:11" x14ac:dyDescent="0.3">
      <c r="A11" t="s">
        <v>14</v>
      </c>
      <c r="B11" t="s">
        <v>24</v>
      </c>
      <c r="C11" t="s">
        <v>34</v>
      </c>
      <c r="D11" t="s">
        <v>40</v>
      </c>
      <c r="E11" t="s">
        <v>49</v>
      </c>
      <c r="F11">
        <v>64</v>
      </c>
      <c r="G11">
        <v>75</v>
      </c>
      <c r="H11">
        <v>7</v>
      </c>
      <c r="I11" t="s">
        <v>71</v>
      </c>
      <c r="J11">
        <v>6</v>
      </c>
      <c r="K11" t="s">
        <v>76</v>
      </c>
    </row>
    <row r="12" spans="1:11" x14ac:dyDescent="0.3">
      <c r="A12" t="s">
        <v>16</v>
      </c>
      <c r="B12" t="s">
        <v>26</v>
      </c>
      <c r="C12" t="s">
        <v>35</v>
      </c>
      <c r="D12" t="s">
        <v>40</v>
      </c>
      <c r="E12" t="s">
        <v>44</v>
      </c>
      <c r="F12">
        <v>55</v>
      </c>
      <c r="G12">
        <v>68</v>
      </c>
      <c r="H12">
        <v>0</v>
      </c>
      <c r="I12" t="s">
        <v>72</v>
      </c>
      <c r="J12">
        <v>11</v>
      </c>
      <c r="K12" t="s">
        <v>77</v>
      </c>
    </row>
    <row r="13" spans="1:11" x14ac:dyDescent="0.3">
      <c r="A13" t="s">
        <v>13</v>
      </c>
      <c r="B13" t="s">
        <v>23</v>
      </c>
      <c r="C13" t="s">
        <v>33</v>
      </c>
      <c r="D13" t="s">
        <v>39</v>
      </c>
      <c r="E13" t="s">
        <v>41</v>
      </c>
      <c r="F13">
        <v>98</v>
      </c>
      <c r="G13">
        <v>49</v>
      </c>
      <c r="H13">
        <v>4</v>
      </c>
      <c r="I13" t="s">
        <v>71</v>
      </c>
      <c r="J13">
        <v>14</v>
      </c>
      <c r="K13" t="s">
        <v>77</v>
      </c>
    </row>
    <row r="14" spans="1:11" x14ac:dyDescent="0.3">
      <c r="A14" t="s">
        <v>13</v>
      </c>
      <c r="B14" t="s">
        <v>23</v>
      </c>
      <c r="C14" t="s">
        <v>33</v>
      </c>
      <c r="D14" t="s">
        <v>39</v>
      </c>
      <c r="E14" t="s">
        <v>50</v>
      </c>
      <c r="F14">
        <v>87</v>
      </c>
      <c r="G14">
        <v>50</v>
      </c>
      <c r="H14">
        <v>10</v>
      </c>
      <c r="I14" t="s">
        <v>71</v>
      </c>
      <c r="J14">
        <v>26</v>
      </c>
      <c r="K14" t="s">
        <v>76</v>
      </c>
    </row>
    <row r="15" spans="1:11" x14ac:dyDescent="0.3">
      <c r="A15" t="s">
        <v>15</v>
      </c>
      <c r="B15" t="s">
        <v>25</v>
      </c>
      <c r="C15" t="s">
        <v>31</v>
      </c>
      <c r="D15" t="s">
        <v>39</v>
      </c>
      <c r="E15" t="s">
        <v>51</v>
      </c>
      <c r="F15">
        <v>47</v>
      </c>
      <c r="G15">
        <v>55</v>
      </c>
      <c r="H15">
        <v>0</v>
      </c>
      <c r="I15" t="s">
        <v>71</v>
      </c>
      <c r="J15">
        <v>8</v>
      </c>
      <c r="K15" t="s">
        <v>75</v>
      </c>
    </row>
    <row r="16" spans="1:11" x14ac:dyDescent="0.3">
      <c r="A16" t="s">
        <v>17</v>
      </c>
      <c r="B16" t="s">
        <v>27</v>
      </c>
      <c r="C16" t="s">
        <v>36</v>
      </c>
      <c r="D16" t="s">
        <v>39</v>
      </c>
      <c r="E16" t="s">
        <v>52</v>
      </c>
      <c r="F16">
        <v>93</v>
      </c>
      <c r="G16">
        <v>60</v>
      </c>
      <c r="H16">
        <v>4</v>
      </c>
      <c r="I16" t="s">
        <v>71</v>
      </c>
      <c r="J16">
        <v>16</v>
      </c>
      <c r="K16" t="s">
        <v>73</v>
      </c>
    </row>
    <row r="17" spans="1:11" x14ac:dyDescent="0.3">
      <c r="A17" t="s">
        <v>18</v>
      </c>
      <c r="B17" t="s">
        <v>28</v>
      </c>
      <c r="C17" t="s">
        <v>37</v>
      </c>
      <c r="D17" t="s">
        <v>40</v>
      </c>
      <c r="E17" t="s">
        <v>53</v>
      </c>
      <c r="F17">
        <v>75</v>
      </c>
      <c r="G17">
        <v>31</v>
      </c>
      <c r="H17">
        <v>6</v>
      </c>
      <c r="I17" t="s">
        <v>72</v>
      </c>
      <c r="J17">
        <v>3</v>
      </c>
      <c r="K17" t="s">
        <v>74</v>
      </c>
    </row>
    <row r="18" spans="1:11" x14ac:dyDescent="0.3">
      <c r="A18" t="s">
        <v>12</v>
      </c>
      <c r="B18" t="s">
        <v>22</v>
      </c>
      <c r="C18" t="s">
        <v>32</v>
      </c>
      <c r="D18" t="s">
        <v>39</v>
      </c>
      <c r="E18" t="s">
        <v>54</v>
      </c>
      <c r="F18">
        <v>84</v>
      </c>
      <c r="G18">
        <v>90</v>
      </c>
      <c r="H18">
        <v>5</v>
      </c>
      <c r="I18" t="s">
        <v>72</v>
      </c>
      <c r="J18">
        <v>23</v>
      </c>
      <c r="K18" t="s">
        <v>76</v>
      </c>
    </row>
    <row r="19" spans="1:11" x14ac:dyDescent="0.3">
      <c r="A19" t="s">
        <v>17</v>
      </c>
      <c r="B19" t="s">
        <v>27</v>
      </c>
      <c r="C19" t="s">
        <v>36</v>
      </c>
      <c r="D19" t="s">
        <v>39</v>
      </c>
      <c r="E19" t="s">
        <v>50</v>
      </c>
      <c r="F19">
        <v>46</v>
      </c>
      <c r="G19">
        <v>87</v>
      </c>
      <c r="H19">
        <v>2</v>
      </c>
      <c r="I19" t="s">
        <v>71</v>
      </c>
      <c r="J19">
        <v>12</v>
      </c>
      <c r="K19" t="s">
        <v>76</v>
      </c>
    </row>
    <row r="20" spans="1:11" x14ac:dyDescent="0.3">
      <c r="A20" t="s">
        <v>17</v>
      </c>
      <c r="B20" t="s">
        <v>27</v>
      </c>
      <c r="C20" t="s">
        <v>36</v>
      </c>
      <c r="D20" t="s">
        <v>39</v>
      </c>
      <c r="E20" t="s">
        <v>47</v>
      </c>
      <c r="F20">
        <v>55</v>
      </c>
      <c r="G20">
        <v>82</v>
      </c>
      <c r="H20">
        <v>3</v>
      </c>
      <c r="I20" t="s">
        <v>71</v>
      </c>
      <c r="J20">
        <v>27</v>
      </c>
      <c r="K20" t="s">
        <v>76</v>
      </c>
    </row>
    <row r="21" spans="1:11" x14ac:dyDescent="0.3">
      <c r="A21" t="s">
        <v>13</v>
      </c>
      <c r="B21" t="s">
        <v>23</v>
      </c>
      <c r="C21" t="s">
        <v>33</v>
      </c>
      <c r="D21" t="s">
        <v>39</v>
      </c>
      <c r="E21" t="s">
        <v>55</v>
      </c>
      <c r="F21">
        <v>40</v>
      </c>
      <c r="G21">
        <v>60</v>
      </c>
      <c r="H21">
        <v>6</v>
      </c>
      <c r="I21" t="s">
        <v>71</v>
      </c>
      <c r="J21">
        <v>3</v>
      </c>
      <c r="K21" t="s">
        <v>77</v>
      </c>
    </row>
    <row r="22" spans="1:11" x14ac:dyDescent="0.3">
      <c r="A22" t="s">
        <v>12</v>
      </c>
      <c r="B22" t="s">
        <v>22</v>
      </c>
      <c r="C22" t="s">
        <v>32</v>
      </c>
      <c r="D22" t="s">
        <v>39</v>
      </c>
      <c r="E22" t="s">
        <v>41</v>
      </c>
      <c r="F22">
        <v>74</v>
      </c>
      <c r="G22">
        <v>75</v>
      </c>
      <c r="H22">
        <v>6</v>
      </c>
      <c r="I22" t="s">
        <v>72</v>
      </c>
      <c r="J22">
        <v>26</v>
      </c>
      <c r="K22" t="s">
        <v>77</v>
      </c>
    </row>
    <row r="23" spans="1:11" x14ac:dyDescent="0.3">
      <c r="A23" t="s">
        <v>16</v>
      </c>
      <c r="B23" t="s">
        <v>26</v>
      </c>
      <c r="C23" t="s">
        <v>35</v>
      </c>
      <c r="D23" t="s">
        <v>40</v>
      </c>
      <c r="E23" t="s">
        <v>56</v>
      </c>
      <c r="F23">
        <v>51</v>
      </c>
      <c r="G23">
        <v>73</v>
      </c>
      <c r="H23">
        <v>5</v>
      </c>
      <c r="I23" t="s">
        <v>71</v>
      </c>
      <c r="J23">
        <v>9</v>
      </c>
      <c r="K23" t="s">
        <v>77</v>
      </c>
    </row>
    <row r="24" spans="1:11" x14ac:dyDescent="0.3">
      <c r="A24" t="s">
        <v>17</v>
      </c>
      <c r="B24" t="s">
        <v>27</v>
      </c>
      <c r="C24" t="s">
        <v>36</v>
      </c>
      <c r="D24" t="s">
        <v>39</v>
      </c>
      <c r="E24" t="s">
        <v>57</v>
      </c>
      <c r="F24">
        <v>95</v>
      </c>
      <c r="G24">
        <v>57</v>
      </c>
      <c r="H24">
        <v>0</v>
      </c>
      <c r="I24" t="s">
        <v>71</v>
      </c>
      <c r="J24">
        <v>1</v>
      </c>
      <c r="K24" t="s">
        <v>76</v>
      </c>
    </row>
    <row r="25" spans="1:11" x14ac:dyDescent="0.3">
      <c r="A25" t="s">
        <v>14</v>
      </c>
      <c r="B25" t="s">
        <v>24</v>
      </c>
      <c r="C25" t="s">
        <v>34</v>
      </c>
      <c r="D25" t="s">
        <v>40</v>
      </c>
      <c r="E25" t="s">
        <v>58</v>
      </c>
      <c r="F25">
        <v>72</v>
      </c>
      <c r="G25">
        <v>49</v>
      </c>
      <c r="H25">
        <v>5</v>
      </c>
      <c r="I25" t="s">
        <v>71</v>
      </c>
      <c r="J25">
        <v>3</v>
      </c>
      <c r="K25" t="s">
        <v>73</v>
      </c>
    </row>
    <row r="26" spans="1:11" x14ac:dyDescent="0.3">
      <c r="A26" t="s">
        <v>16</v>
      </c>
      <c r="B26" t="s">
        <v>26</v>
      </c>
      <c r="C26" t="s">
        <v>35</v>
      </c>
      <c r="D26" t="s">
        <v>40</v>
      </c>
      <c r="E26" t="s">
        <v>45</v>
      </c>
      <c r="F26">
        <v>46</v>
      </c>
      <c r="G26">
        <v>32</v>
      </c>
      <c r="H26">
        <v>2</v>
      </c>
      <c r="I26" t="s">
        <v>71</v>
      </c>
      <c r="J26">
        <v>29</v>
      </c>
      <c r="K26" t="s">
        <v>77</v>
      </c>
    </row>
    <row r="27" spans="1:11" x14ac:dyDescent="0.3">
      <c r="A27" t="s">
        <v>12</v>
      </c>
      <c r="B27" t="s">
        <v>22</v>
      </c>
      <c r="C27" t="s">
        <v>32</v>
      </c>
      <c r="D27" t="s">
        <v>39</v>
      </c>
      <c r="E27" t="s">
        <v>49</v>
      </c>
      <c r="F27">
        <v>42</v>
      </c>
      <c r="G27">
        <v>35</v>
      </c>
      <c r="H27">
        <v>5</v>
      </c>
      <c r="I27" t="s">
        <v>72</v>
      </c>
      <c r="J27">
        <v>28</v>
      </c>
      <c r="K27" t="s">
        <v>73</v>
      </c>
    </row>
    <row r="28" spans="1:11" x14ac:dyDescent="0.3">
      <c r="A28" t="s">
        <v>19</v>
      </c>
      <c r="B28" t="s">
        <v>29</v>
      </c>
      <c r="C28" t="s">
        <v>38</v>
      </c>
      <c r="D28" t="s">
        <v>40</v>
      </c>
      <c r="E28" t="s">
        <v>41</v>
      </c>
      <c r="F28">
        <v>84</v>
      </c>
      <c r="G28">
        <v>62</v>
      </c>
      <c r="H28">
        <v>0</v>
      </c>
      <c r="I28" t="s">
        <v>72</v>
      </c>
      <c r="J28">
        <v>20</v>
      </c>
      <c r="K28" t="s">
        <v>74</v>
      </c>
    </row>
    <row r="29" spans="1:11" x14ac:dyDescent="0.3">
      <c r="A29" t="s">
        <v>12</v>
      </c>
      <c r="B29" t="s">
        <v>22</v>
      </c>
      <c r="C29" t="s">
        <v>32</v>
      </c>
      <c r="D29" t="s">
        <v>39</v>
      </c>
      <c r="E29" t="s">
        <v>47</v>
      </c>
      <c r="F29">
        <v>45</v>
      </c>
      <c r="G29">
        <v>68</v>
      </c>
      <c r="H29">
        <v>0</v>
      </c>
      <c r="I29" t="s">
        <v>71</v>
      </c>
      <c r="J29">
        <v>24</v>
      </c>
      <c r="K29" t="s">
        <v>74</v>
      </c>
    </row>
    <row r="30" spans="1:11" x14ac:dyDescent="0.3">
      <c r="A30" t="s">
        <v>16</v>
      </c>
      <c r="B30" t="s">
        <v>26</v>
      </c>
      <c r="C30" t="s">
        <v>35</v>
      </c>
      <c r="D30" t="s">
        <v>40</v>
      </c>
      <c r="E30" t="s">
        <v>59</v>
      </c>
      <c r="F30">
        <v>48</v>
      </c>
      <c r="G30">
        <v>75</v>
      </c>
      <c r="H30">
        <v>3</v>
      </c>
      <c r="I30" t="s">
        <v>71</v>
      </c>
      <c r="J30">
        <v>28</v>
      </c>
      <c r="K30" t="s">
        <v>76</v>
      </c>
    </row>
    <row r="31" spans="1:11" x14ac:dyDescent="0.3">
      <c r="A31" t="s">
        <v>13</v>
      </c>
      <c r="B31" t="s">
        <v>23</v>
      </c>
      <c r="C31" t="s">
        <v>33</v>
      </c>
      <c r="D31" t="s">
        <v>39</v>
      </c>
      <c r="E31" t="s">
        <v>59</v>
      </c>
      <c r="F31">
        <v>68</v>
      </c>
      <c r="G31">
        <v>47</v>
      </c>
      <c r="H31">
        <v>6</v>
      </c>
      <c r="I31" t="s">
        <v>72</v>
      </c>
      <c r="J31">
        <v>16</v>
      </c>
      <c r="K31" t="s">
        <v>77</v>
      </c>
    </row>
    <row r="32" spans="1:11" x14ac:dyDescent="0.3">
      <c r="A32" t="s">
        <v>18</v>
      </c>
      <c r="B32" t="s">
        <v>28</v>
      </c>
      <c r="C32" t="s">
        <v>37</v>
      </c>
      <c r="D32" t="s">
        <v>40</v>
      </c>
      <c r="E32" t="s">
        <v>60</v>
      </c>
      <c r="F32">
        <v>69</v>
      </c>
      <c r="G32">
        <v>90</v>
      </c>
      <c r="H32">
        <v>9</v>
      </c>
      <c r="I32" t="s">
        <v>72</v>
      </c>
      <c r="J32">
        <v>8</v>
      </c>
      <c r="K32" t="s">
        <v>76</v>
      </c>
    </row>
    <row r="33" spans="1:11" x14ac:dyDescent="0.3">
      <c r="A33" t="s">
        <v>20</v>
      </c>
      <c r="B33" t="s">
        <v>30</v>
      </c>
      <c r="C33" t="s">
        <v>31</v>
      </c>
      <c r="D33" t="s">
        <v>39</v>
      </c>
      <c r="E33" t="s">
        <v>49</v>
      </c>
      <c r="F33">
        <v>46</v>
      </c>
      <c r="G33">
        <v>51</v>
      </c>
      <c r="H33">
        <v>1</v>
      </c>
      <c r="I33" t="s">
        <v>72</v>
      </c>
      <c r="J33">
        <v>6</v>
      </c>
      <c r="K33" t="s">
        <v>77</v>
      </c>
    </row>
    <row r="34" spans="1:11" x14ac:dyDescent="0.3">
      <c r="A34" t="s">
        <v>11</v>
      </c>
      <c r="B34" t="s">
        <v>21</v>
      </c>
      <c r="C34" t="s">
        <v>31</v>
      </c>
      <c r="D34" t="s">
        <v>39</v>
      </c>
      <c r="E34" t="s">
        <v>53</v>
      </c>
      <c r="F34">
        <v>83</v>
      </c>
      <c r="G34">
        <v>34</v>
      </c>
      <c r="H34">
        <v>10</v>
      </c>
      <c r="I34" t="s">
        <v>72</v>
      </c>
      <c r="J34">
        <v>20</v>
      </c>
      <c r="K34" t="s">
        <v>77</v>
      </c>
    </row>
    <row r="35" spans="1:11" x14ac:dyDescent="0.3">
      <c r="A35" t="s">
        <v>14</v>
      </c>
      <c r="B35" t="s">
        <v>24</v>
      </c>
      <c r="C35" t="s">
        <v>34</v>
      </c>
      <c r="D35" t="s">
        <v>40</v>
      </c>
      <c r="E35" t="s">
        <v>56</v>
      </c>
      <c r="F35">
        <v>41</v>
      </c>
      <c r="G35">
        <v>61</v>
      </c>
      <c r="H35">
        <v>5</v>
      </c>
      <c r="I35" t="s">
        <v>71</v>
      </c>
      <c r="J35">
        <v>26</v>
      </c>
      <c r="K35" t="s">
        <v>76</v>
      </c>
    </row>
    <row r="36" spans="1:11" x14ac:dyDescent="0.3">
      <c r="A36" t="s">
        <v>12</v>
      </c>
      <c r="B36" t="s">
        <v>22</v>
      </c>
      <c r="C36" t="s">
        <v>32</v>
      </c>
      <c r="D36" t="s">
        <v>39</v>
      </c>
      <c r="E36" t="s">
        <v>54</v>
      </c>
      <c r="F36">
        <v>99</v>
      </c>
      <c r="G36">
        <v>36</v>
      </c>
      <c r="H36">
        <v>0</v>
      </c>
      <c r="I36" t="s">
        <v>71</v>
      </c>
      <c r="J36">
        <v>4</v>
      </c>
      <c r="K36" t="s">
        <v>76</v>
      </c>
    </row>
    <row r="37" spans="1:11" x14ac:dyDescent="0.3">
      <c r="A37" t="s">
        <v>15</v>
      </c>
      <c r="B37" t="s">
        <v>25</v>
      </c>
      <c r="C37" t="s">
        <v>31</v>
      </c>
      <c r="D37" t="s">
        <v>39</v>
      </c>
      <c r="E37" t="s">
        <v>61</v>
      </c>
      <c r="F37">
        <v>77</v>
      </c>
      <c r="G37">
        <v>92</v>
      </c>
      <c r="H37">
        <v>8</v>
      </c>
      <c r="I37" t="s">
        <v>71</v>
      </c>
      <c r="J37">
        <v>29</v>
      </c>
      <c r="K37" t="s">
        <v>74</v>
      </c>
    </row>
    <row r="38" spans="1:11" x14ac:dyDescent="0.3">
      <c r="A38" t="s">
        <v>14</v>
      </c>
      <c r="B38" t="s">
        <v>24</v>
      </c>
      <c r="C38" t="s">
        <v>34</v>
      </c>
      <c r="D38" t="s">
        <v>40</v>
      </c>
      <c r="E38" t="s">
        <v>62</v>
      </c>
      <c r="F38">
        <v>99</v>
      </c>
      <c r="G38">
        <v>78</v>
      </c>
      <c r="H38">
        <v>5</v>
      </c>
      <c r="I38" t="s">
        <v>72</v>
      </c>
      <c r="J38">
        <v>12</v>
      </c>
      <c r="K38" t="s">
        <v>75</v>
      </c>
    </row>
    <row r="39" spans="1:11" x14ac:dyDescent="0.3">
      <c r="A39" t="s">
        <v>15</v>
      </c>
      <c r="B39" t="s">
        <v>25</v>
      </c>
      <c r="C39" t="s">
        <v>31</v>
      </c>
      <c r="D39" t="s">
        <v>39</v>
      </c>
      <c r="E39" t="s">
        <v>63</v>
      </c>
      <c r="F39">
        <v>44</v>
      </c>
      <c r="G39">
        <v>67</v>
      </c>
      <c r="H39">
        <v>0</v>
      </c>
      <c r="I39" t="s">
        <v>72</v>
      </c>
      <c r="J39">
        <v>18</v>
      </c>
      <c r="K39" t="s">
        <v>75</v>
      </c>
    </row>
    <row r="40" spans="1:11" x14ac:dyDescent="0.3">
      <c r="A40" t="s">
        <v>11</v>
      </c>
      <c r="B40" t="s">
        <v>21</v>
      </c>
      <c r="C40" t="s">
        <v>31</v>
      </c>
      <c r="D40" t="s">
        <v>39</v>
      </c>
      <c r="E40" t="s">
        <v>44</v>
      </c>
      <c r="F40">
        <v>44</v>
      </c>
      <c r="G40">
        <v>98</v>
      </c>
      <c r="H40">
        <v>0</v>
      </c>
      <c r="I40" t="s">
        <v>72</v>
      </c>
      <c r="J40">
        <v>28</v>
      </c>
      <c r="K40" t="s">
        <v>75</v>
      </c>
    </row>
    <row r="41" spans="1:11" x14ac:dyDescent="0.3">
      <c r="A41" t="s">
        <v>12</v>
      </c>
      <c r="B41" t="s">
        <v>22</v>
      </c>
      <c r="C41" t="s">
        <v>32</v>
      </c>
      <c r="D41" t="s">
        <v>39</v>
      </c>
      <c r="E41" t="s">
        <v>45</v>
      </c>
      <c r="F41">
        <v>95</v>
      </c>
      <c r="G41">
        <v>30</v>
      </c>
      <c r="H41">
        <v>3</v>
      </c>
      <c r="I41" t="s">
        <v>71</v>
      </c>
      <c r="J41">
        <v>7</v>
      </c>
      <c r="K41" t="s">
        <v>77</v>
      </c>
    </row>
    <row r="42" spans="1:11" x14ac:dyDescent="0.3">
      <c r="A42" t="s">
        <v>15</v>
      </c>
      <c r="B42" t="s">
        <v>25</v>
      </c>
      <c r="C42" t="s">
        <v>31</v>
      </c>
      <c r="D42" t="s">
        <v>39</v>
      </c>
      <c r="E42" t="s">
        <v>64</v>
      </c>
      <c r="F42">
        <v>88</v>
      </c>
      <c r="G42">
        <v>78</v>
      </c>
      <c r="H42">
        <v>2</v>
      </c>
      <c r="I42" t="s">
        <v>72</v>
      </c>
      <c r="J42">
        <v>17</v>
      </c>
      <c r="K42" t="s">
        <v>77</v>
      </c>
    </row>
    <row r="43" spans="1:11" x14ac:dyDescent="0.3">
      <c r="A43" t="s">
        <v>11</v>
      </c>
      <c r="B43" t="s">
        <v>21</v>
      </c>
      <c r="C43" t="s">
        <v>31</v>
      </c>
      <c r="D43" t="s">
        <v>39</v>
      </c>
      <c r="E43" t="s">
        <v>52</v>
      </c>
      <c r="F43">
        <v>73</v>
      </c>
      <c r="G43">
        <v>54</v>
      </c>
      <c r="H43">
        <v>6</v>
      </c>
      <c r="I43" t="s">
        <v>72</v>
      </c>
      <c r="J43">
        <v>9</v>
      </c>
      <c r="K43" t="s">
        <v>77</v>
      </c>
    </row>
    <row r="44" spans="1:11" x14ac:dyDescent="0.3">
      <c r="A44" t="s">
        <v>14</v>
      </c>
      <c r="B44" t="s">
        <v>24</v>
      </c>
      <c r="C44" t="s">
        <v>34</v>
      </c>
      <c r="D44" t="s">
        <v>40</v>
      </c>
      <c r="E44" t="s">
        <v>64</v>
      </c>
      <c r="F44">
        <v>47</v>
      </c>
      <c r="G44">
        <v>55</v>
      </c>
      <c r="H44">
        <v>6</v>
      </c>
      <c r="I44" t="s">
        <v>71</v>
      </c>
      <c r="J44">
        <v>4</v>
      </c>
      <c r="K44" t="s">
        <v>76</v>
      </c>
    </row>
    <row r="45" spans="1:11" x14ac:dyDescent="0.3">
      <c r="A45" t="s">
        <v>14</v>
      </c>
      <c r="B45" t="s">
        <v>24</v>
      </c>
      <c r="C45" t="s">
        <v>34</v>
      </c>
      <c r="D45" t="s">
        <v>40</v>
      </c>
      <c r="E45" t="s">
        <v>60</v>
      </c>
      <c r="F45">
        <v>72</v>
      </c>
      <c r="G45">
        <v>65</v>
      </c>
      <c r="H45">
        <v>8</v>
      </c>
      <c r="I45" t="s">
        <v>71</v>
      </c>
      <c r="J45">
        <v>15</v>
      </c>
      <c r="K45" t="s">
        <v>74</v>
      </c>
    </row>
    <row r="46" spans="1:11" x14ac:dyDescent="0.3">
      <c r="A46" t="s">
        <v>16</v>
      </c>
      <c r="B46" t="s">
        <v>26</v>
      </c>
      <c r="C46" t="s">
        <v>35</v>
      </c>
      <c r="D46" t="s">
        <v>40</v>
      </c>
      <c r="E46" t="s">
        <v>53</v>
      </c>
      <c r="F46">
        <v>71</v>
      </c>
      <c r="G46">
        <v>93</v>
      </c>
      <c r="H46">
        <v>3</v>
      </c>
      <c r="I46" t="s">
        <v>72</v>
      </c>
      <c r="J46">
        <v>24</v>
      </c>
      <c r="K46" t="s">
        <v>75</v>
      </c>
    </row>
    <row r="47" spans="1:11" x14ac:dyDescent="0.3">
      <c r="A47" t="s">
        <v>12</v>
      </c>
      <c r="B47" t="s">
        <v>22</v>
      </c>
      <c r="C47" t="s">
        <v>32</v>
      </c>
      <c r="D47" t="s">
        <v>39</v>
      </c>
      <c r="E47" t="s">
        <v>63</v>
      </c>
      <c r="F47">
        <v>78</v>
      </c>
      <c r="G47">
        <v>66</v>
      </c>
      <c r="H47">
        <v>9</v>
      </c>
      <c r="I47" t="s">
        <v>71</v>
      </c>
      <c r="J47">
        <v>2</v>
      </c>
      <c r="K47" t="s">
        <v>73</v>
      </c>
    </row>
    <row r="48" spans="1:11" x14ac:dyDescent="0.3">
      <c r="A48" t="s">
        <v>19</v>
      </c>
      <c r="B48" t="s">
        <v>29</v>
      </c>
      <c r="C48" t="s">
        <v>38</v>
      </c>
      <c r="D48" t="s">
        <v>40</v>
      </c>
      <c r="E48" t="s">
        <v>45</v>
      </c>
      <c r="F48">
        <v>88</v>
      </c>
      <c r="G48">
        <v>69</v>
      </c>
      <c r="H48">
        <v>0</v>
      </c>
      <c r="I48" t="s">
        <v>72</v>
      </c>
      <c r="J48">
        <v>10</v>
      </c>
      <c r="K48" t="s">
        <v>73</v>
      </c>
    </row>
    <row r="49" spans="1:11" x14ac:dyDescent="0.3">
      <c r="A49" t="s">
        <v>16</v>
      </c>
      <c r="B49" t="s">
        <v>26</v>
      </c>
      <c r="C49" t="s">
        <v>35</v>
      </c>
      <c r="D49" t="s">
        <v>40</v>
      </c>
      <c r="E49" t="s">
        <v>62</v>
      </c>
      <c r="F49">
        <v>91</v>
      </c>
      <c r="G49">
        <v>43</v>
      </c>
      <c r="H49">
        <v>3</v>
      </c>
      <c r="I49" t="s">
        <v>72</v>
      </c>
      <c r="J49">
        <v>27</v>
      </c>
      <c r="K49" t="s">
        <v>75</v>
      </c>
    </row>
    <row r="50" spans="1:11" x14ac:dyDescent="0.3">
      <c r="A50" t="s">
        <v>16</v>
      </c>
      <c r="B50" t="s">
        <v>26</v>
      </c>
      <c r="C50" t="s">
        <v>35</v>
      </c>
      <c r="D50" t="s">
        <v>40</v>
      </c>
      <c r="E50" t="s">
        <v>51</v>
      </c>
      <c r="F50">
        <v>93</v>
      </c>
      <c r="G50">
        <v>36</v>
      </c>
      <c r="H50">
        <v>2</v>
      </c>
      <c r="I50" t="s">
        <v>72</v>
      </c>
      <c r="J50">
        <v>26</v>
      </c>
      <c r="K50" t="s">
        <v>74</v>
      </c>
    </row>
    <row r="51" spans="1:11" x14ac:dyDescent="0.3">
      <c r="A51" t="s">
        <v>20</v>
      </c>
      <c r="B51" t="s">
        <v>30</v>
      </c>
      <c r="C51" t="s">
        <v>31</v>
      </c>
      <c r="D51" t="s">
        <v>39</v>
      </c>
      <c r="E51" t="s">
        <v>65</v>
      </c>
      <c r="F51">
        <v>40</v>
      </c>
      <c r="G51">
        <v>32</v>
      </c>
      <c r="H51">
        <v>10</v>
      </c>
      <c r="I51" t="s">
        <v>72</v>
      </c>
      <c r="J51">
        <v>7</v>
      </c>
      <c r="K51" t="s">
        <v>74</v>
      </c>
    </row>
    <row r="52" spans="1:11" x14ac:dyDescent="0.3">
      <c r="A52" t="s">
        <v>13</v>
      </c>
      <c r="B52" t="s">
        <v>23</v>
      </c>
      <c r="C52" t="s">
        <v>33</v>
      </c>
      <c r="D52" t="s">
        <v>39</v>
      </c>
      <c r="E52" t="s">
        <v>55</v>
      </c>
      <c r="F52">
        <v>89</v>
      </c>
      <c r="G52">
        <v>97</v>
      </c>
      <c r="H52">
        <v>8</v>
      </c>
      <c r="I52" t="s">
        <v>72</v>
      </c>
      <c r="J52">
        <v>10</v>
      </c>
      <c r="K52" t="s">
        <v>75</v>
      </c>
    </row>
    <row r="53" spans="1:11" x14ac:dyDescent="0.3">
      <c r="A53" t="s">
        <v>14</v>
      </c>
      <c r="B53" t="s">
        <v>24</v>
      </c>
      <c r="C53" t="s">
        <v>34</v>
      </c>
      <c r="D53" t="s">
        <v>40</v>
      </c>
      <c r="E53" t="s">
        <v>54</v>
      </c>
      <c r="F53">
        <v>92</v>
      </c>
      <c r="G53">
        <v>46</v>
      </c>
      <c r="H53">
        <v>9</v>
      </c>
      <c r="I53" t="s">
        <v>72</v>
      </c>
      <c r="J53">
        <v>15</v>
      </c>
      <c r="K53" t="s">
        <v>75</v>
      </c>
    </row>
    <row r="54" spans="1:11" x14ac:dyDescent="0.3">
      <c r="A54" t="s">
        <v>18</v>
      </c>
      <c r="B54" t="s">
        <v>28</v>
      </c>
      <c r="C54" t="s">
        <v>37</v>
      </c>
      <c r="D54" t="s">
        <v>40</v>
      </c>
      <c r="E54" t="s">
        <v>47</v>
      </c>
      <c r="F54">
        <v>78</v>
      </c>
      <c r="G54">
        <v>32</v>
      </c>
      <c r="H54">
        <v>10</v>
      </c>
      <c r="I54" t="s">
        <v>71</v>
      </c>
      <c r="J54">
        <v>19</v>
      </c>
      <c r="K54" t="s">
        <v>73</v>
      </c>
    </row>
    <row r="55" spans="1:11" x14ac:dyDescent="0.3">
      <c r="A55" t="s">
        <v>13</v>
      </c>
      <c r="B55" t="s">
        <v>23</v>
      </c>
      <c r="C55" t="s">
        <v>33</v>
      </c>
      <c r="D55" t="s">
        <v>39</v>
      </c>
      <c r="E55" t="s">
        <v>44</v>
      </c>
      <c r="F55">
        <v>63</v>
      </c>
      <c r="G55">
        <v>37</v>
      </c>
      <c r="H55">
        <v>0</v>
      </c>
      <c r="I55" t="s">
        <v>71</v>
      </c>
      <c r="J55">
        <v>24</v>
      </c>
      <c r="K55" t="s">
        <v>74</v>
      </c>
    </row>
    <row r="56" spans="1:11" x14ac:dyDescent="0.3">
      <c r="A56" t="s">
        <v>14</v>
      </c>
      <c r="B56" t="s">
        <v>24</v>
      </c>
      <c r="C56" t="s">
        <v>34</v>
      </c>
      <c r="D56" t="s">
        <v>40</v>
      </c>
      <c r="E56" t="s">
        <v>58</v>
      </c>
      <c r="F56">
        <v>98</v>
      </c>
      <c r="G56">
        <v>36</v>
      </c>
      <c r="H56">
        <v>1</v>
      </c>
      <c r="I56" t="s">
        <v>72</v>
      </c>
      <c r="J56">
        <v>21</v>
      </c>
      <c r="K56" t="s">
        <v>74</v>
      </c>
    </row>
    <row r="57" spans="1:11" x14ac:dyDescent="0.3">
      <c r="A57" t="s">
        <v>11</v>
      </c>
      <c r="B57" t="s">
        <v>21</v>
      </c>
      <c r="C57" t="s">
        <v>31</v>
      </c>
      <c r="D57" t="s">
        <v>39</v>
      </c>
      <c r="E57" t="s">
        <v>63</v>
      </c>
      <c r="F57">
        <v>80</v>
      </c>
      <c r="G57">
        <v>45</v>
      </c>
      <c r="H57">
        <v>3</v>
      </c>
      <c r="I57" t="s">
        <v>72</v>
      </c>
      <c r="J57">
        <v>11</v>
      </c>
      <c r="K57" t="s">
        <v>74</v>
      </c>
    </row>
    <row r="58" spans="1:11" x14ac:dyDescent="0.3">
      <c r="A58" t="s">
        <v>11</v>
      </c>
      <c r="B58" t="s">
        <v>21</v>
      </c>
      <c r="C58" t="s">
        <v>31</v>
      </c>
      <c r="D58" t="s">
        <v>39</v>
      </c>
      <c r="E58" t="s">
        <v>66</v>
      </c>
      <c r="F58">
        <v>91</v>
      </c>
      <c r="G58">
        <v>89</v>
      </c>
      <c r="H58">
        <v>8</v>
      </c>
      <c r="I58" t="s">
        <v>72</v>
      </c>
      <c r="J58">
        <v>28</v>
      </c>
      <c r="K58" t="s">
        <v>74</v>
      </c>
    </row>
    <row r="59" spans="1:11" x14ac:dyDescent="0.3">
      <c r="A59" t="s">
        <v>16</v>
      </c>
      <c r="B59" t="s">
        <v>26</v>
      </c>
      <c r="C59" t="s">
        <v>35</v>
      </c>
      <c r="D59" t="s">
        <v>40</v>
      </c>
      <c r="E59" t="s">
        <v>44</v>
      </c>
      <c r="F59">
        <v>63</v>
      </c>
      <c r="G59">
        <v>83</v>
      </c>
      <c r="H59">
        <v>3</v>
      </c>
      <c r="I59" t="s">
        <v>72</v>
      </c>
      <c r="J59">
        <v>23</v>
      </c>
      <c r="K59" t="s">
        <v>73</v>
      </c>
    </row>
    <row r="60" spans="1:11" x14ac:dyDescent="0.3">
      <c r="A60" t="s">
        <v>16</v>
      </c>
      <c r="B60" t="s">
        <v>26</v>
      </c>
      <c r="C60" t="s">
        <v>35</v>
      </c>
      <c r="D60" t="s">
        <v>40</v>
      </c>
      <c r="E60" t="s">
        <v>42</v>
      </c>
      <c r="F60">
        <v>45</v>
      </c>
      <c r="G60">
        <v>56</v>
      </c>
      <c r="H60">
        <v>0</v>
      </c>
      <c r="I60" t="s">
        <v>72</v>
      </c>
      <c r="J60">
        <v>20</v>
      </c>
      <c r="K60" t="s">
        <v>75</v>
      </c>
    </row>
    <row r="61" spans="1:11" x14ac:dyDescent="0.3">
      <c r="A61" t="s">
        <v>12</v>
      </c>
      <c r="B61" t="s">
        <v>22</v>
      </c>
      <c r="C61" t="s">
        <v>32</v>
      </c>
      <c r="D61" t="s">
        <v>39</v>
      </c>
      <c r="E61" t="s">
        <v>67</v>
      </c>
      <c r="F61">
        <v>74</v>
      </c>
      <c r="G61">
        <v>33</v>
      </c>
      <c r="H61">
        <v>5</v>
      </c>
      <c r="I61" t="s">
        <v>71</v>
      </c>
      <c r="J61">
        <v>25</v>
      </c>
      <c r="K61" t="s">
        <v>73</v>
      </c>
    </row>
    <row r="62" spans="1:11" x14ac:dyDescent="0.3">
      <c r="A62" t="s">
        <v>16</v>
      </c>
      <c r="B62" t="s">
        <v>26</v>
      </c>
      <c r="C62" t="s">
        <v>35</v>
      </c>
      <c r="D62" t="s">
        <v>40</v>
      </c>
      <c r="E62" t="s">
        <v>64</v>
      </c>
      <c r="F62">
        <v>40</v>
      </c>
      <c r="G62">
        <v>63</v>
      </c>
      <c r="H62">
        <v>7</v>
      </c>
      <c r="I62" t="s">
        <v>71</v>
      </c>
      <c r="J62">
        <v>8</v>
      </c>
      <c r="K62" t="s">
        <v>76</v>
      </c>
    </row>
    <row r="63" spans="1:11" x14ac:dyDescent="0.3">
      <c r="A63" t="s">
        <v>18</v>
      </c>
      <c r="B63" t="s">
        <v>28</v>
      </c>
      <c r="C63" t="s">
        <v>37</v>
      </c>
      <c r="D63" t="s">
        <v>40</v>
      </c>
      <c r="E63" t="s">
        <v>64</v>
      </c>
      <c r="F63">
        <v>51</v>
      </c>
      <c r="G63">
        <v>61</v>
      </c>
      <c r="H63">
        <v>0</v>
      </c>
      <c r="I63" t="s">
        <v>71</v>
      </c>
      <c r="J63">
        <v>16</v>
      </c>
      <c r="K63" t="s">
        <v>76</v>
      </c>
    </row>
    <row r="64" spans="1:11" x14ac:dyDescent="0.3">
      <c r="A64" t="s">
        <v>20</v>
      </c>
      <c r="B64" t="s">
        <v>30</v>
      </c>
      <c r="C64" t="s">
        <v>31</v>
      </c>
      <c r="D64" t="s">
        <v>39</v>
      </c>
      <c r="E64" t="s">
        <v>49</v>
      </c>
      <c r="F64">
        <v>66</v>
      </c>
      <c r="G64">
        <v>95</v>
      </c>
      <c r="H64">
        <v>1</v>
      </c>
      <c r="I64" t="s">
        <v>71</v>
      </c>
      <c r="J64">
        <v>1</v>
      </c>
      <c r="K64" t="s">
        <v>75</v>
      </c>
    </row>
    <row r="65" spans="1:11" x14ac:dyDescent="0.3">
      <c r="A65" t="s">
        <v>11</v>
      </c>
      <c r="B65" t="s">
        <v>21</v>
      </c>
      <c r="C65" t="s">
        <v>31</v>
      </c>
      <c r="D65" t="s">
        <v>39</v>
      </c>
      <c r="E65" t="s">
        <v>50</v>
      </c>
      <c r="F65">
        <v>100</v>
      </c>
      <c r="G65">
        <v>57</v>
      </c>
      <c r="H65">
        <v>8</v>
      </c>
      <c r="I65" t="s">
        <v>72</v>
      </c>
      <c r="J65">
        <v>9</v>
      </c>
      <c r="K65" t="s">
        <v>74</v>
      </c>
    </row>
    <row r="66" spans="1:11" x14ac:dyDescent="0.3">
      <c r="A66" t="s">
        <v>13</v>
      </c>
      <c r="B66" t="s">
        <v>23</v>
      </c>
      <c r="C66" t="s">
        <v>33</v>
      </c>
      <c r="D66" t="s">
        <v>39</v>
      </c>
      <c r="E66" t="s">
        <v>49</v>
      </c>
      <c r="F66">
        <v>78</v>
      </c>
      <c r="G66">
        <v>72</v>
      </c>
      <c r="H66">
        <v>10</v>
      </c>
      <c r="I66" t="s">
        <v>71</v>
      </c>
      <c r="J66">
        <v>13</v>
      </c>
      <c r="K66" t="s">
        <v>76</v>
      </c>
    </row>
    <row r="67" spans="1:11" x14ac:dyDescent="0.3">
      <c r="A67" t="s">
        <v>15</v>
      </c>
      <c r="B67" t="s">
        <v>25</v>
      </c>
      <c r="C67" t="s">
        <v>31</v>
      </c>
      <c r="D67" t="s">
        <v>39</v>
      </c>
      <c r="E67" t="s">
        <v>45</v>
      </c>
      <c r="F67">
        <v>90</v>
      </c>
      <c r="G67">
        <v>92</v>
      </c>
      <c r="H67">
        <v>6</v>
      </c>
      <c r="I67" t="s">
        <v>72</v>
      </c>
      <c r="J67">
        <v>25</v>
      </c>
      <c r="K67" t="s">
        <v>76</v>
      </c>
    </row>
    <row r="68" spans="1:11" x14ac:dyDescent="0.3">
      <c r="A68" t="s">
        <v>16</v>
      </c>
      <c r="B68" t="s">
        <v>26</v>
      </c>
      <c r="C68" t="s">
        <v>35</v>
      </c>
      <c r="D68" t="s">
        <v>40</v>
      </c>
      <c r="E68" t="s">
        <v>48</v>
      </c>
      <c r="F68">
        <v>73</v>
      </c>
      <c r="G68">
        <v>82</v>
      </c>
      <c r="H68">
        <v>6</v>
      </c>
      <c r="I68" t="s">
        <v>71</v>
      </c>
      <c r="J68">
        <v>23</v>
      </c>
      <c r="K68" t="s">
        <v>77</v>
      </c>
    </row>
    <row r="69" spans="1:11" x14ac:dyDescent="0.3">
      <c r="A69" t="s">
        <v>20</v>
      </c>
      <c r="B69" t="s">
        <v>30</v>
      </c>
      <c r="C69" t="s">
        <v>31</v>
      </c>
      <c r="D69" t="s">
        <v>39</v>
      </c>
      <c r="E69" t="s">
        <v>58</v>
      </c>
      <c r="F69">
        <v>52</v>
      </c>
      <c r="G69">
        <v>79</v>
      </c>
      <c r="H69">
        <v>6</v>
      </c>
      <c r="I69" t="s">
        <v>71</v>
      </c>
      <c r="J69">
        <v>15</v>
      </c>
      <c r="K69" t="s">
        <v>73</v>
      </c>
    </row>
    <row r="70" spans="1:11" x14ac:dyDescent="0.3">
      <c r="A70" t="s">
        <v>17</v>
      </c>
      <c r="B70" t="s">
        <v>27</v>
      </c>
      <c r="C70" t="s">
        <v>36</v>
      </c>
      <c r="D70" t="s">
        <v>39</v>
      </c>
      <c r="E70" t="s">
        <v>44</v>
      </c>
      <c r="F70">
        <v>98</v>
      </c>
      <c r="G70">
        <v>59</v>
      </c>
      <c r="H70">
        <v>8</v>
      </c>
      <c r="I70" t="s">
        <v>72</v>
      </c>
      <c r="J70">
        <v>7</v>
      </c>
      <c r="K70" t="s">
        <v>77</v>
      </c>
    </row>
    <row r="71" spans="1:11" x14ac:dyDescent="0.3">
      <c r="A71" t="s">
        <v>13</v>
      </c>
      <c r="B71" t="s">
        <v>23</v>
      </c>
      <c r="C71" t="s">
        <v>33</v>
      </c>
      <c r="D71" t="s">
        <v>39</v>
      </c>
      <c r="E71" t="s">
        <v>68</v>
      </c>
      <c r="F71">
        <v>66</v>
      </c>
      <c r="G71">
        <v>98</v>
      </c>
      <c r="H71">
        <v>5</v>
      </c>
      <c r="I71" t="s">
        <v>72</v>
      </c>
      <c r="J71">
        <v>18</v>
      </c>
      <c r="K71" t="s">
        <v>75</v>
      </c>
    </row>
    <row r="72" spans="1:11" x14ac:dyDescent="0.3">
      <c r="A72" t="s">
        <v>18</v>
      </c>
      <c r="B72" t="s">
        <v>28</v>
      </c>
      <c r="C72" t="s">
        <v>37</v>
      </c>
      <c r="D72" t="s">
        <v>40</v>
      </c>
      <c r="E72" t="s">
        <v>50</v>
      </c>
      <c r="F72">
        <v>58</v>
      </c>
      <c r="G72">
        <v>91</v>
      </c>
      <c r="H72">
        <v>5</v>
      </c>
      <c r="I72" t="s">
        <v>72</v>
      </c>
      <c r="J72">
        <v>19</v>
      </c>
      <c r="K72" t="s">
        <v>76</v>
      </c>
    </row>
    <row r="73" spans="1:11" x14ac:dyDescent="0.3">
      <c r="A73" t="s">
        <v>11</v>
      </c>
      <c r="B73" t="s">
        <v>21</v>
      </c>
      <c r="C73" t="s">
        <v>31</v>
      </c>
      <c r="D73" t="s">
        <v>39</v>
      </c>
      <c r="E73" t="s">
        <v>44</v>
      </c>
      <c r="F73">
        <v>42</v>
      </c>
      <c r="G73">
        <v>93</v>
      </c>
      <c r="H73">
        <v>9</v>
      </c>
      <c r="I73" t="s">
        <v>71</v>
      </c>
      <c r="J73">
        <v>2</v>
      </c>
      <c r="K73" t="s">
        <v>77</v>
      </c>
    </row>
    <row r="74" spans="1:11" x14ac:dyDescent="0.3">
      <c r="A74" t="s">
        <v>20</v>
      </c>
      <c r="B74" t="s">
        <v>30</v>
      </c>
      <c r="C74" t="s">
        <v>31</v>
      </c>
      <c r="D74" t="s">
        <v>39</v>
      </c>
      <c r="E74" t="s">
        <v>45</v>
      </c>
      <c r="F74">
        <v>63</v>
      </c>
      <c r="G74">
        <v>88</v>
      </c>
      <c r="H74">
        <v>5</v>
      </c>
      <c r="I74" t="s">
        <v>72</v>
      </c>
      <c r="J74">
        <v>18</v>
      </c>
      <c r="K74" t="s">
        <v>73</v>
      </c>
    </row>
    <row r="75" spans="1:11" x14ac:dyDescent="0.3">
      <c r="A75" t="s">
        <v>15</v>
      </c>
      <c r="B75" t="s">
        <v>25</v>
      </c>
      <c r="C75" t="s">
        <v>31</v>
      </c>
      <c r="D75" t="s">
        <v>39</v>
      </c>
      <c r="E75" t="s">
        <v>60</v>
      </c>
      <c r="F75">
        <v>47</v>
      </c>
      <c r="G75">
        <v>30</v>
      </c>
      <c r="H75">
        <v>7</v>
      </c>
      <c r="I75" t="s">
        <v>71</v>
      </c>
      <c r="J75">
        <v>28</v>
      </c>
      <c r="K75" t="s">
        <v>76</v>
      </c>
    </row>
    <row r="76" spans="1:11" x14ac:dyDescent="0.3">
      <c r="A76" t="s">
        <v>13</v>
      </c>
      <c r="B76" t="s">
        <v>23</v>
      </c>
      <c r="C76" t="s">
        <v>33</v>
      </c>
      <c r="D76" t="s">
        <v>39</v>
      </c>
      <c r="E76" t="s">
        <v>46</v>
      </c>
      <c r="F76">
        <v>84</v>
      </c>
      <c r="G76">
        <v>72</v>
      </c>
      <c r="H76">
        <v>5</v>
      </c>
      <c r="I76" t="s">
        <v>72</v>
      </c>
      <c r="J76">
        <v>24</v>
      </c>
      <c r="K76" t="s">
        <v>77</v>
      </c>
    </row>
    <row r="77" spans="1:11" x14ac:dyDescent="0.3">
      <c r="A77" t="s">
        <v>16</v>
      </c>
      <c r="B77" t="s">
        <v>26</v>
      </c>
      <c r="C77" t="s">
        <v>35</v>
      </c>
      <c r="D77" t="s">
        <v>40</v>
      </c>
      <c r="E77" t="s">
        <v>65</v>
      </c>
      <c r="F77">
        <v>87</v>
      </c>
      <c r="G77">
        <v>45</v>
      </c>
      <c r="H77">
        <v>8</v>
      </c>
      <c r="I77" t="s">
        <v>72</v>
      </c>
      <c r="J77">
        <v>10</v>
      </c>
      <c r="K77" t="s">
        <v>73</v>
      </c>
    </row>
    <row r="78" spans="1:11" x14ac:dyDescent="0.3">
      <c r="A78" t="s">
        <v>12</v>
      </c>
      <c r="B78" t="s">
        <v>22</v>
      </c>
      <c r="C78" t="s">
        <v>32</v>
      </c>
      <c r="D78" t="s">
        <v>39</v>
      </c>
      <c r="E78" t="s">
        <v>69</v>
      </c>
      <c r="F78">
        <v>84</v>
      </c>
      <c r="G78">
        <v>36</v>
      </c>
      <c r="H78">
        <v>6</v>
      </c>
      <c r="I78" t="s">
        <v>71</v>
      </c>
      <c r="J78">
        <v>17</v>
      </c>
      <c r="K78" t="s">
        <v>76</v>
      </c>
    </row>
    <row r="79" spans="1:11" x14ac:dyDescent="0.3">
      <c r="A79" t="s">
        <v>13</v>
      </c>
      <c r="B79" t="s">
        <v>23</v>
      </c>
      <c r="C79" t="s">
        <v>33</v>
      </c>
      <c r="D79" t="s">
        <v>39</v>
      </c>
      <c r="E79" t="s">
        <v>44</v>
      </c>
      <c r="F79">
        <v>77</v>
      </c>
      <c r="G79">
        <v>89</v>
      </c>
      <c r="H79">
        <v>2</v>
      </c>
      <c r="I79" t="s">
        <v>71</v>
      </c>
      <c r="J79">
        <v>30</v>
      </c>
      <c r="K79" t="s">
        <v>74</v>
      </c>
    </row>
    <row r="80" spans="1:11" x14ac:dyDescent="0.3">
      <c r="A80" t="s">
        <v>19</v>
      </c>
      <c r="B80" t="s">
        <v>29</v>
      </c>
      <c r="C80" t="s">
        <v>38</v>
      </c>
      <c r="D80" t="s">
        <v>40</v>
      </c>
      <c r="E80" t="s">
        <v>70</v>
      </c>
      <c r="F80">
        <v>62</v>
      </c>
      <c r="G80">
        <v>60</v>
      </c>
      <c r="H80">
        <v>8</v>
      </c>
      <c r="I80" t="s">
        <v>71</v>
      </c>
      <c r="J80">
        <v>3</v>
      </c>
      <c r="K80" t="s">
        <v>76</v>
      </c>
    </row>
    <row r="81" spans="1:11" x14ac:dyDescent="0.3">
      <c r="A81" t="s">
        <v>11</v>
      </c>
      <c r="B81" t="s">
        <v>21</v>
      </c>
      <c r="C81" t="s">
        <v>31</v>
      </c>
      <c r="D81" t="s">
        <v>39</v>
      </c>
      <c r="E81" t="s">
        <v>44</v>
      </c>
      <c r="F81">
        <v>46</v>
      </c>
      <c r="G81">
        <v>30</v>
      </c>
      <c r="H81">
        <v>9</v>
      </c>
      <c r="I81" t="s">
        <v>71</v>
      </c>
      <c r="J81">
        <v>20</v>
      </c>
      <c r="K81" t="s">
        <v>73</v>
      </c>
    </row>
    <row r="82" spans="1:11" x14ac:dyDescent="0.3">
      <c r="A82" t="s">
        <v>18</v>
      </c>
      <c r="B82" t="s">
        <v>28</v>
      </c>
      <c r="C82" t="s">
        <v>37</v>
      </c>
      <c r="D82" t="s">
        <v>40</v>
      </c>
      <c r="E82" t="s">
        <v>46</v>
      </c>
      <c r="F82">
        <v>81</v>
      </c>
      <c r="G82">
        <v>95</v>
      </c>
      <c r="H82">
        <v>4</v>
      </c>
      <c r="I82" t="s">
        <v>72</v>
      </c>
      <c r="J82">
        <v>20</v>
      </c>
      <c r="K82" t="s">
        <v>77</v>
      </c>
    </row>
    <row r="83" spans="1:11" x14ac:dyDescent="0.3">
      <c r="A83" t="s">
        <v>16</v>
      </c>
      <c r="B83" t="s">
        <v>26</v>
      </c>
      <c r="C83" t="s">
        <v>35</v>
      </c>
      <c r="D83" t="s">
        <v>40</v>
      </c>
      <c r="E83" t="s">
        <v>43</v>
      </c>
      <c r="F83">
        <v>56</v>
      </c>
      <c r="G83">
        <v>100</v>
      </c>
      <c r="H83">
        <v>10</v>
      </c>
      <c r="I83" t="s">
        <v>71</v>
      </c>
      <c r="J83">
        <v>12</v>
      </c>
      <c r="K83" t="s">
        <v>77</v>
      </c>
    </row>
    <row r="84" spans="1:11" x14ac:dyDescent="0.3">
      <c r="A84" t="s">
        <v>19</v>
      </c>
      <c r="B84" t="s">
        <v>29</v>
      </c>
      <c r="C84" t="s">
        <v>38</v>
      </c>
      <c r="D84" t="s">
        <v>40</v>
      </c>
      <c r="E84" t="s">
        <v>57</v>
      </c>
      <c r="F84">
        <v>56</v>
      </c>
      <c r="G84">
        <v>97</v>
      </c>
      <c r="H84">
        <v>4</v>
      </c>
      <c r="I84" t="s">
        <v>71</v>
      </c>
      <c r="J84">
        <v>29</v>
      </c>
      <c r="K84" t="s">
        <v>75</v>
      </c>
    </row>
    <row r="85" spans="1:11" x14ac:dyDescent="0.3">
      <c r="A85" t="s">
        <v>16</v>
      </c>
      <c r="B85" t="s">
        <v>26</v>
      </c>
      <c r="C85" t="s">
        <v>35</v>
      </c>
      <c r="D85" t="s">
        <v>40</v>
      </c>
      <c r="E85" t="s">
        <v>54</v>
      </c>
      <c r="F85">
        <v>50</v>
      </c>
      <c r="G85">
        <v>88</v>
      </c>
      <c r="H85">
        <v>2</v>
      </c>
      <c r="I85" t="s">
        <v>72</v>
      </c>
      <c r="J85">
        <v>3</v>
      </c>
      <c r="K85" t="s">
        <v>74</v>
      </c>
    </row>
    <row r="86" spans="1:11" x14ac:dyDescent="0.3">
      <c r="A86" t="s">
        <v>16</v>
      </c>
      <c r="B86" t="s">
        <v>26</v>
      </c>
      <c r="C86" t="s">
        <v>35</v>
      </c>
      <c r="D86" t="s">
        <v>40</v>
      </c>
      <c r="E86" t="s">
        <v>63</v>
      </c>
      <c r="F86">
        <v>40</v>
      </c>
      <c r="G86">
        <v>95</v>
      </c>
      <c r="H86">
        <v>5</v>
      </c>
      <c r="I86" t="s">
        <v>72</v>
      </c>
      <c r="J86">
        <v>27</v>
      </c>
      <c r="K86" t="s">
        <v>75</v>
      </c>
    </row>
    <row r="87" spans="1:11" x14ac:dyDescent="0.3">
      <c r="A87" t="s">
        <v>16</v>
      </c>
      <c r="B87" t="s">
        <v>26</v>
      </c>
      <c r="C87" t="s">
        <v>35</v>
      </c>
      <c r="D87" t="s">
        <v>40</v>
      </c>
      <c r="E87" t="s">
        <v>69</v>
      </c>
      <c r="F87">
        <v>97</v>
      </c>
      <c r="G87">
        <v>53</v>
      </c>
      <c r="H87">
        <v>0</v>
      </c>
      <c r="I87" t="s">
        <v>71</v>
      </c>
      <c r="J87">
        <v>28</v>
      </c>
      <c r="K87" t="s">
        <v>75</v>
      </c>
    </row>
    <row r="88" spans="1:11" x14ac:dyDescent="0.3">
      <c r="A88" t="s">
        <v>15</v>
      </c>
      <c r="B88" t="s">
        <v>25</v>
      </c>
      <c r="C88" t="s">
        <v>31</v>
      </c>
      <c r="D88" t="s">
        <v>39</v>
      </c>
      <c r="E88" t="s">
        <v>46</v>
      </c>
      <c r="F88">
        <v>47</v>
      </c>
      <c r="G88">
        <v>76</v>
      </c>
      <c r="H88">
        <v>1</v>
      </c>
      <c r="I88" t="s">
        <v>71</v>
      </c>
      <c r="J88">
        <v>29</v>
      </c>
      <c r="K88" t="s">
        <v>73</v>
      </c>
    </row>
    <row r="89" spans="1:11" x14ac:dyDescent="0.3">
      <c r="A89" t="s">
        <v>17</v>
      </c>
      <c r="B89" t="s">
        <v>27</v>
      </c>
      <c r="C89" t="s">
        <v>36</v>
      </c>
      <c r="D89" t="s">
        <v>39</v>
      </c>
      <c r="E89" t="s">
        <v>57</v>
      </c>
      <c r="F89">
        <v>64</v>
      </c>
      <c r="G89">
        <v>50</v>
      </c>
      <c r="H89">
        <v>1</v>
      </c>
      <c r="I89" t="s">
        <v>71</v>
      </c>
      <c r="J89">
        <v>23</v>
      </c>
      <c r="K89" t="s">
        <v>76</v>
      </c>
    </row>
    <row r="90" spans="1:11" x14ac:dyDescent="0.3">
      <c r="A90" t="s">
        <v>18</v>
      </c>
      <c r="B90" t="s">
        <v>28</v>
      </c>
      <c r="C90" t="s">
        <v>37</v>
      </c>
      <c r="D90" t="s">
        <v>40</v>
      </c>
      <c r="E90" t="s">
        <v>66</v>
      </c>
      <c r="F90">
        <v>47</v>
      </c>
      <c r="G90">
        <v>30</v>
      </c>
      <c r="H90">
        <v>4</v>
      </c>
      <c r="I90" t="s">
        <v>72</v>
      </c>
      <c r="J90">
        <v>28</v>
      </c>
      <c r="K90" t="s">
        <v>73</v>
      </c>
    </row>
    <row r="91" spans="1:11" x14ac:dyDescent="0.3">
      <c r="A91" t="s">
        <v>15</v>
      </c>
      <c r="B91" t="s">
        <v>25</v>
      </c>
      <c r="C91" t="s">
        <v>31</v>
      </c>
      <c r="D91" t="s">
        <v>39</v>
      </c>
      <c r="E91" t="s">
        <v>59</v>
      </c>
      <c r="F91">
        <v>78</v>
      </c>
      <c r="G91">
        <v>48</v>
      </c>
      <c r="H91">
        <v>9</v>
      </c>
      <c r="I91" t="s">
        <v>72</v>
      </c>
      <c r="J91">
        <v>22</v>
      </c>
      <c r="K91" t="s">
        <v>75</v>
      </c>
    </row>
    <row r="92" spans="1:11" x14ac:dyDescent="0.3">
      <c r="A92" t="s">
        <v>14</v>
      </c>
      <c r="B92" t="s">
        <v>24</v>
      </c>
      <c r="C92" t="s">
        <v>34</v>
      </c>
      <c r="D92" t="s">
        <v>40</v>
      </c>
      <c r="E92" t="s">
        <v>60</v>
      </c>
      <c r="F92">
        <v>49</v>
      </c>
      <c r="G92">
        <v>52</v>
      </c>
      <c r="H92">
        <v>0</v>
      </c>
      <c r="I92" t="s">
        <v>72</v>
      </c>
      <c r="J92">
        <v>23</v>
      </c>
      <c r="K92" t="s">
        <v>73</v>
      </c>
    </row>
    <row r="93" spans="1:11" x14ac:dyDescent="0.3">
      <c r="A93" t="s">
        <v>16</v>
      </c>
      <c r="B93" t="s">
        <v>26</v>
      </c>
      <c r="C93" t="s">
        <v>35</v>
      </c>
      <c r="D93" t="s">
        <v>40</v>
      </c>
      <c r="E93" t="s">
        <v>56</v>
      </c>
      <c r="F93">
        <v>92</v>
      </c>
      <c r="G93">
        <v>54</v>
      </c>
      <c r="H93">
        <v>4</v>
      </c>
      <c r="I93" t="s">
        <v>72</v>
      </c>
      <c r="J93">
        <v>11</v>
      </c>
      <c r="K93" t="s">
        <v>75</v>
      </c>
    </row>
    <row r="94" spans="1:11" x14ac:dyDescent="0.3">
      <c r="A94" t="s">
        <v>12</v>
      </c>
      <c r="B94" t="s">
        <v>22</v>
      </c>
      <c r="C94" t="s">
        <v>32</v>
      </c>
      <c r="D94" t="s">
        <v>39</v>
      </c>
      <c r="E94" t="s">
        <v>64</v>
      </c>
      <c r="F94">
        <v>68</v>
      </c>
      <c r="G94">
        <v>71</v>
      </c>
      <c r="H94">
        <v>2</v>
      </c>
      <c r="I94" t="s">
        <v>71</v>
      </c>
      <c r="J94">
        <v>6</v>
      </c>
      <c r="K94" t="s">
        <v>77</v>
      </c>
    </row>
    <row r="95" spans="1:11" x14ac:dyDescent="0.3">
      <c r="A95" t="s">
        <v>16</v>
      </c>
      <c r="B95" t="s">
        <v>26</v>
      </c>
      <c r="C95" t="s">
        <v>35</v>
      </c>
      <c r="D95" t="s">
        <v>40</v>
      </c>
      <c r="E95" t="s">
        <v>56</v>
      </c>
      <c r="F95">
        <v>81</v>
      </c>
      <c r="G95">
        <v>68</v>
      </c>
      <c r="H95">
        <v>4</v>
      </c>
      <c r="I95" t="s">
        <v>71</v>
      </c>
      <c r="J95">
        <v>24</v>
      </c>
      <c r="K95" t="s">
        <v>77</v>
      </c>
    </row>
    <row r="96" spans="1:11" x14ac:dyDescent="0.3">
      <c r="A96" t="s">
        <v>16</v>
      </c>
      <c r="B96" t="s">
        <v>26</v>
      </c>
      <c r="C96" t="s">
        <v>35</v>
      </c>
      <c r="D96" t="s">
        <v>40</v>
      </c>
      <c r="E96" t="s">
        <v>58</v>
      </c>
      <c r="F96">
        <v>88</v>
      </c>
      <c r="G96">
        <v>94</v>
      </c>
      <c r="H96">
        <v>7</v>
      </c>
      <c r="I96" t="s">
        <v>72</v>
      </c>
      <c r="J96">
        <v>16</v>
      </c>
      <c r="K96" t="s">
        <v>76</v>
      </c>
    </row>
    <row r="97" spans="1:11" x14ac:dyDescent="0.3">
      <c r="A97" t="s">
        <v>16</v>
      </c>
      <c r="B97" t="s">
        <v>26</v>
      </c>
      <c r="C97" t="s">
        <v>35</v>
      </c>
      <c r="D97" t="s">
        <v>40</v>
      </c>
      <c r="E97" t="s">
        <v>55</v>
      </c>
      <c r="F97">
        <v>100</v>
      </c>
      <c r="G97">
        <v>43</v>
      </c>
      <c r="H97">
        <v>2</v>
      </c>
      <c r="I97" t="s">
        <v>71</v>
      </c>
      <c r="J97">
        <v>6</v>
      </c>
      <c r="K97" t="s">
        <v>77</v>
      </c>
    </row>
    <row r="98" spans="1:11" x14ac:dyDescent="0.3">
      <c r="A98" t="s">
        <v>11</v>
      </c>
      <c r="B98" t="s">
        <v>21</v>
      </c>
      <c r="C98" t="s">
        <v>31</v>
      </c>
      <c r="D98" t="s">
        <v>39</v>
      </c>
      <c r="E98" t="s">
        <v>52</v>
      </c>
      <c r="F98">
        <v>85</v>
      </c>
      <c r="G98">
        <v>80</v>
      </c>
      <c r="H98">
        <v>10</v>
      </c>
      <c r="I98" t="s">
        <v>71</v>
      </c>
      <c r="J98">
        <v>16</v>
      </c>
      <c r="K98" t="s">
        <v>73</v>
      </c>
    </row>
    <row r="99" spans="1:11" x14ac:dyDescent="0.3">
      <c r="A99" t="s">
        <v>17</v>
      </c>
      <c r="B99" t="s">
        <v>27</v>
      </c>
      <c r="C99" t="s">
        <v>36</v>
      </c>
      <c r="D99" t="s">
        <v>39</v>
      </c>
      <c r="E99" t="s">
        <v>45</v>
      </c>
      <c r="F99">
        <v>63</v>
      </c>
      <c r="G99">
        <v>47</v>
      </c>
      <c r="H99">
        <v>5</v>
      </c>
      <c r="I99" t="s">
        <v>71</v>
      </c>
      <c r="J99">
        <v>9</v>
      </c>
      <c r="K99" t="s">
        <v>74</v>
      </c>
    </row>
    <row r="100" spans="1:11" x14ac:dyDescent="0.3">
      <c r="A100" t="s">
        <v>19</v>
      </c>
      <c r="B100" t="s">
        <v>29</v>
      </c>
      <c r="C100" t="s">
        <v>38</v>
      </c>
      <c r="D100" t="s">
        <v>40</v>
      </c>
      <c r="E100" t="s">
        <v>50</v>
      </c>
      <c r="F100">
        <v>79</v>
      </c>
      <c r="G100">
        <v>71</v>
      </c>
      <c r="H100">
        <v>7</v>
      </c>
      <c r="I100" t="s">
        <v>71</v>
      </c>
      <c r="J100">
        <v>2</v>
      </c>
      <c r="K100" t="s">
        <v>75</v>
      </c>
    </row>
    <row r="101" spans="1:11" x14ac:dyDescent="0.3">
      <c r="A101" t="s">
        <v>11</v>
      </c>
      <c r="B101" t="s">
        <v>21</v>
      </c>
      <c r="C101" t="s">
        <v>31</v>
      </c>
      <c r="D101" t="s">
        <v>39</v>
      </c>
      <c r="E101" t="s">
        <v>55</v>
      </c>
      <c r="F101">
        <v>42</v>
      </c>
      <c r="G101">
        <v>37</v>
      </c>
      <c r="H101">
        <v>5</v>
      </c>
      <c r="I101" t="s">
        <v>71</v>
      </c>
      <c r="J101">
        <v>20</v>
      </c>
      <c r="K101"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EEA97-5A07-46F0-8C33-E633F1837C2E}">
  <sheetPr>
    <tabColor rgb="FF2FB818"/>
  </sheetPr>
  <dimension ref="A1:K101"/>
  <sheetViews>
    <sheetView topLeftCell="B1" workbookViewId="0">
      <selection activeCell="B1" sqref="B1:K1"/>
    </sheetView>
  </sheetViews>
  <sheetFormatPr defaultRowHeight="14.4" x14ac:dyDescent="0.3"/>
  <cols>
    <col min="1" max="1" width="12.33203125" bestFit="1" customWidth="1"/>
    <col min="2" max="2" width="15.6640625" bestFit="1" customWidth="1"/>
    <col min="3" max="3" width="10.6640625" bestFit="1" customWidth="1"/>
    <col min="4" max="4" width="11.44140625" bestFit="1" customWidth="1"/>
    <col min="5" max="5" width="14.21875" bestFit="1" customWidth="1"/>
    <col min="6" max="6" width="15.44140625" bestFit="1" customWidth="1"/>
    <col min="7" max="7" width="18" bestFit="1" customWidth="1"/>
    <col min="8" max="8" width="18.6640625" bestFit="1" customWidth="1"/>
    <col min="9" max="9" width="22.6640625" bestFit="1" customWidth="1"/>
    <col min="10" max="10" width="19.5546875" bestFit="1" customWidth="1"/>
    <col min="11" max="11" width="17.664062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t="s">
        <v>11</v>
      </c>
      <c r="B2" t="s">
        <v>21</v>
      </c>
      <c r="C2" t="s">
        <v>31</v>
      </c>
      <c r="D2" t="s">
        <v>39</v>
      </c>
      <c r="E2" t="s">
        <v>41</v>
      </c>
      <c r="F2">
        <v>91</v>
      </c>
      <c r="G2">
        <v>32</v>
      </c>
      <c r="H2">
        <v>10</v>
      </c>
      <c r="I2" t="s">
        <v>71</v>
      </c>
      <c r="J2">
        <v>3</v>
      </c>
      <c r="K2" t="s">
        <v>73</v>
      </c>
    </row>
    <row r="3" spans="1:11" x14ac:dyDescent="0.3">
      <c r="A3" t="s">
        <v>12</v>
      </c>
      <c r="B3" t="s">
        <v>22</v>
      </c>
      <c r="C3" t="s">
        <v>32</v>
      </c>
      <c r="D3" t="s">
        <v>39</v>
      </c>
      <c r="E3" t="s">
        <v>42</v>
      </c>
      <c r="F3">
        <v>42</v>
      </c>
      <c r="G3">
        <v>78</v>
      </c>
      <c r="H3">
        <v>8</v>
      </c>
      <c r="I3" t="s">
        <v>71</v>
      </c>
      <c r="J3">
        <v>24</v>
      </c>
      <c r="K3" t="s">
        <v>74</v>
      </c>
    </row>
    <row r="4" spans="1:11" x14ac:dyDescent="0.3">
      <c r="A4" t="s">
        <v>12</v>
      </c>
      <c r="B4" t="s">
        <v>22</v>
      </c>
      <c r="C4" t="s">
        <v>32</v>
      </c>
      <c r="D4" t="s">
        <v>39</v>
      </c>
      <c r="E4" t="s">
        <v>43</v>
      </c>
      <c r="F4">
        <v>63</v>
      </c>
      <c r="G4">
        <v>100</v>
      </c>
      <c r="H4">
        <v>5</v>
      </c>
      <c r="I4" t="s">
        <v>71</v>
      </c>
      <c r="J4">
        <v>5</v>
      </c>
      <c r="K4" t="s">
        <v>75</v>
      </c>
    </row>
    <row r="5" spans="1:11" x14ac:dyDescent="0.3">
      <c r="A5" t="s">
        <v>13</v>
      </c>
      <c r="B5" t="s">
        <v>23</v>
      </c>
      <c r="C5" t="s">
        <v>33</v>
      </c>
      <c r="D5" t="s">
        <v>39</v>
      </c>
      <c r="E5" t="s">
        <v>44</v>
      </c>
      <c r="F5">
        <v>63</v>
      </c>
      <c r="G5">
        <v>65</v>
      </c>
      <c r="H5">
        <v>8</v>
      </c>
      <c r="I5" t="s">
        <v>71</v>
      </c>
      <c r="J5">
        <v>5</v>
      </c>
      <c r="K5" t="s">
        <v>74</v>
      </c>
    </row>
    <row r="6" spans="1:11" x14ac:dyDescent="0.3">
      <c r="A6" t="s">
        <v>14</v>
      </c>
      <c r="B6" t="s">
        <v>24</v>
      </c>
      <c r="C6" t="s">
        <v>34</v>
      </c>
      <c r="D6" t="s">
        <v>40</v>
      </c>
      <c r="E6" t="s">
        <v>45</v>
      </c>
      <c r="F6">
        <v>81</v>
      </c>
      <c r="G6">
        <v>76</v>
      </c>
      <c r="H6">
        <v>8</v>
      </c>
      <c r="I6" t="s">
        <v>71</v>
      </c>
      <c r="J6">
        <v>8</v>
      </c>
      <c r="K6" t="s">
        <v>73</v>
      </c>
    </row>
    <row r="7" spans="1:11" x14ac:dyDescent="0.3">
      <c r="A7" t="s">
        <v>15</v>
      </c>
      <c r="B7" t="s">
        <v>25</v>
      </c>
      <c r="C7" t="s">
        <v>31</v>
      </c>
      <c r="D7" t="s">
        <v>39</v>
      </c>
      <c r="E7" t="s">
        <v>46</v>
      </c>
      <c r="F7">
        <v>47</v>
      </c>
      <c r="G7">
        <v>52</v>
      </c>
      <c r="H7">
        <v>7</v>
      </c>
      <c r="I7" t="s">
        <v>71</v>
      </c>
      <c r="J7">
        <v>26</v>
      </c>
      <c r="K7" t="s">
        <v>75</v>
      </c>
    </row>
    <row r="8" spans="1:11" x14ac:dyDescent="0.3">
      <c r="A8" t="s">
        <v>15</v>
      </c>
      <c r="B8" t="s">
        <v>25</v>
      </c>
      <c r="C8" t="s">
        <v>31</v>
      </c>
      <c r="D8" t="s">
        <v>39</v>
      </c>
      <c r="E8" t="s">
        <v>47</v>
      </c>
      <c r="F8">
        <v>87</v>
      </c>
      <c r="G8">
        <v>86</v>
      </c>
      <c r="H8">
        <v>0</v>
      </c>
      <c r="I8" t="s">
        <v>72</v>
      </c>
      <c r="J8">
        <v>23</v>
      </c>
      <c r="K8" t="s">
        <v>76</v>
      </c>
    </row>
    <row r="9" spans="1:11" x14ac:dyDescent="0.3">
      <c r="A9" t="s">
        <v>13</v>
      </c>
      <c r="B9" t="s">
        <v>23</v>
      </c>
      <c r="C9" t="s">
        <v>33</v>
      </c>
      <c r="D9" t="s">
        <v>39</v>
      </c>
      <c r="E9" t="s">
        <v>47</v>
      </c>
      <c r="F9">
        <v>97</v>
      </c>
      <c r="G9">
        <v>80</v>
      </c>
      <c r="H9">
        <v>4</v>
      </c>
      <c r="I9" t="s">
        <v>71</v>
      </c>
      <c r="J9">
        <v>16</v>
      </c>
      <c r="K9" t="s">
        <v>74</v>
      </c>
    </row>
    <row r="10" spans="1:11" x14ac:dyDescent="0.3">
      <c r="A10" t="s">
        <v>15</v>
      </c>
      <c r="B10" t="s">
        <v>25</v>
      </c>
      <c r="C10" t="s">
        <v>31</v>
      </c>
      <c r="D10" t="s">
        <v>39</v>
      </c>
      <c r="E10" t="s">
        <v>48</v>
      </c>
      <c r="F10">
        <v>64</v>
      </c>
      <c r="G10">
        <v>85</v>
      </c>
      <c r="H10">
        <v>2</v>
      </c>
      <c r="I10" t="s">
        <v>72</v>
      </c>
      <c r="J10">
        <v>0</v>
      </c>
      <c r="K10" t="s">
        <v>76</v>
      </c>
    </row>
    <row r="11" spans="1:11" x14ac:dyDescent="0.3">
      <c r="A11" t="s">
        <v>14</v>
      </c>
      <c r="B11" t="s">
        <v>24</v>
      </c>
      <c r="C11" t="s">
        <v>34</v>
      </c>
      <c r="D11" t="s">
        <v>40</v>
      </c>
      <c r="E11" t="s">
        <v>49</v>
      </c>
      <c r="F11">
        <v>64</v>
      </c>
      <c r="G11">
        <v>75</v>
      </c>
      <c r="H11">
        <v>7</v>
      </c>
      <c r="I11" t="s">
        <v>71</v>
      </c>
      <c r="J11">
        <v>6</v>
      </c>
      <c r="K11" t="s">
        <v>76</v>
      </c>
    </row>
    <row r="12" spans="1:11" x14ac:dyDescent="0.3">
      <c r="A12" t="s">
        <v>16</v>
      </c>
      <c r="B12" t="s">
        <v>26</v>
      </c>
      <c r="C12" t="s">
        <v>35</v>
      </c>
      <c r="D12" t="s">
        <v>40</v>
      </c>
      <c r="E12" t="s">
        <v>44</v>
      </c>
      <c r="F12">
        <v>55</v>
      </c>
      <c r="G12">
        <v>68</v>
      </c>
      <c r="H12">
        <v>0</v>
      </c>
      <c r="I12" t="s">
        <v>72</v>
      </c>
      <c r="J12">
        <v>11</v>
      </c>
      <c r="K12" t="s">
        <v>77</v>
      </c>
    </row>
    <row r="13" spans="1:11" x14ac:dyDescent="0.3">
      <c r="A13" t="s">
        <v>13</v>
      </c>
      <c r="B13" t="s">
        <v>23</v>
      </c>
      <c r="C13" t="s">
        <v>33</v>
      </c>
      <c r="D13" t="s">
        <v>39</v>
      </c>
      <c r="E13" t="s">
        <v>41</v>
      </c>
      <c r="F13">
        <v>98</v>
      </c>
      <c r="G13">
        <v>49</v>
      </c>
      <c r="H13">
        <v>4</v>
      </c>
      <c r="I13" t="s">
        <v>71</v>
      </c>
      <c r="J13">
        <v>14</v>
      </c>
      <c r="K13" t="s">
        <v>77</v>
      </c>
    </row>
    <row r="14" spans="1:11" x14ac:dyDescent="0.3">
      <c r="A14" t="s">
        <v>13</v>
      </c>
      <c r="B14" t="s">
        <v>23</v>
      </c>
      <c r="C14" t="s">
        <v>33</v>
      </c>
      <c r="D14" t="s">
        <v>39</v>
      </c>
      <c r="E14" t="s">
        <v>50</v>
      </c>
      <c r="F14">
        <v>87</v>
      </c>
      <c r="G14">
        <v>50</v>
      </c>
      <c r="H14">
        <v>10</v>
      </c>
      <c r="I14" t="s">
        <v>71</v>
      </c>
      <c r="J14">
        <v>26</v>
      </c>
      <c r="K14" t="s">
        <v>76</v>
      </c>
    </row>
    <row r="15" spans="1:11" x14ac:dyDescent="0.3">
      <c r="A15" t="s">
        <v>15</v>
      </c>
      <c r="B15" t="s">
        <v>25</v>
      </c>
      <c r="C15" t="s">
        <v>31</v>
      </c>
      <c r="D15" t="s">
        <v>39</v>
      </c>
      <c r="E15" t="s">
        <v>51</v>
      </c>
      <c r="F15">
        <v>47</v>
      </c>
      <c r="G15">
        <v>55</v>
      </c>
      <c r="H15">
        <v>0</v>
      </c>
      <c r="I15" t="s">
        <v>71</v>
      </c>
      <c r="J15">
        <v>8</v>
      </c>
      <c r="K15" t="s">
        <v>75</v>
      </c>
    </row>
    <row r="16" spans="1:11" x14ac:dyDescent="0.3">
      <c r="A16" t="s">
        <v>17</v>
      </c>
      <c r="B16" t="s">
        <v>27</v>
      </c>
      <c r="C16" t="s">
        <v>36</v>
      </c>
      <c r="D16" t="s">
        <v>39</v>
      </c>
      <c r="E16" t="s">
        <v>52</v>
      </c>
      <c r="F16">
        <v>93</v>
      </c>
      <c r="G16">
        <v>60</v>
      </c>
      <c r="H16">
        <v>4</v>
      </c>
      <c r="I16" t="s">
        <v>71</v>
      </c>
      <c r="J16">
        <v>16</v>
      </c>
      <c r="K16" t="s">
        <v>73</v>
      </c>
    </row>
    <row r="17" spans="1:11" x14ac:dyDescent="0.3">
      <c r="A17" t="s">
        <v>18</v>
      </c>
      <c r="B17" t="s">
        <v>28</v>
      </c>
      <c r="C17" t="s">
        <v>37</v>
      </c>
      <c r="D17" t="s">
        <v>40</v>
      </c>
      <c r="E17" t="s">
        <v>53</v>
      </c>
      <c r="F17">
        <v>75</v>
      </c>
      <c r="G17">
        <v>31</v>
      </c>
      <c r="H17">
        <v>6</v>
      </c>
      <c r="I17" t="s">
        <v>72</v>
      </c>
      <c r="J17">
        <v>3</v>
      </c>
      <c r="K17" t="s">
        <v>74</v>
      </c>
    </row>
    <row r="18" spans="1:11" x14ac:dyDescent="0.3">
      <c r="A18" t="s">
        <v>12</v>
      </c>
      <c r="B18" t="s">
        <v>22</v>
      </c>
      <c r="C18" t="s">
        <v>32</v>
      </c>
      <c r="D18" t="s">
        <v>39</v>
      </c>
      <c r="E18" t="s">
        <v>54</v>
      </c>
      <c r="F18">
        <v>84</v>
      </c>
      <c r="G18">
        <v>90</v>
      </c>
      <c r="H18">
        <v>5</v>
      </c>
      <c r="I18" t="s">
        <v>72</v>
      </c>
      <c r="J18">
        <v>23</v>
      </c>
      <c r="K18" t="s">
        <v>76</v>
      </c>
    </row>
    <row r="19" spans="1:11" x14ac:dyDescent="0.3">
      <c r="A19" t="s">
        <v>17</v>
      </c>
      <c r="B19" t="s">
        <v>27</v>
      </c>
      <c r="C19" t="s">
        <v>36</v>
      </c>
      <c r="D19" t="s">
        <v>39</v>
      </c>
      <c r="E19" t="s">
        <v>50</v>
      </c>
      <c r="F19">
        <v>46</v>
      </c>
      <c r="G19">
        <v>87</v>
      </c>
      <c r="H19">
        <v>2</v>
      </c>
      <c r="I19" t="s">
        <v>71</v>
      </c>
      <c r="J19">
        <v>12</v>
      </c>
      <c r="K19" t="s">
        <v>76</v>
      </c>
    </row>
    <row r="20" spans="1:11" x14ac:dyDescent="0.3">
      <c r="A20" t="s">
        <v>17</v>
      </c>
      <c r="B20" t="s">
        <v>27</v>
      </c>
      <c r="C20" t="s">
        <v>36</v>
      </c>
      <c r="D20" t="s">
        <v>39</v>
      </c>
      <c r="E20" t="s">
        <v>47</v>
      </c>
      <c r="F20">
        <v>55</v>
      </c>
      <c r="G20">
        <v>82</v>
      </c>
      <c r="H20">
        <v>3</v>
      </c>
      <c r="I20" t="s">
        <v>71</v>
      </c>
      <c r="J20">
        <v>27</v>
      </c>
      <c r="K20" t="s">
        <v>76</v>
      </c>
    </row>
    <row r="21" spans="1:11" x14ac:dyDescent="0.3">
      <c r="A21" t="s">
        <v>13</v>
      </c>
      <c r="B21" t="s">
        <v>23</v>
      </c>
      <c r="C21" t="s">
        <v>33</v>
      </c>
      <c r="D21" t="s">
        <v>39</v>
      </c>
      <c r="E21" t="s">
        <v>55</v>
      </c>
      <c r="F21">
        <v>40</v>
      </c>
      <c r="G21">
        <v>60</v>
      </c>
      <c r="H21">
        <v>6</v>
      </c>
      <c r="I21" t="s">
        <v>71</v>
      </c>
      <c r="J21">
        <v>3</v>
      </c>
      <c r="K21" t="s">
        <v>77</v>
      </c>
    </row>
    <row r="22" spans="1:11" x14ac:dyDescent="0.3">
      <c r="A22" t="s">
        <v>12</v>
      </c>
      <c r="B22" t="s">
        <v>22</v>
      </c>
      <c r="C22" t="s">
        <v>32</v>
      </c>
      <c r="D22" t="s">
        <v>39</v>
      </c>
      <c r="E22" t="s">
        <v>41</v>
      </c>
      <c r="F22">
        <v>74</v>
      </c>
      <c r="G22">
        <v>75</v>
      </c>
      <c r="H22">
        <v>6</v>
      </c>
      <c r="I22" t="s">
        <v>72</v>
      </c>
      <c r="J22">
        <v>26</v>
      </c>
      <c r="K22" t="s">
        <v>77</v>
      </c>
    </row>
    <row r="23" spans="1:11" x14ac:dyDescent="0.3">
      <c r="A23" t="s">
        <v>16</v>
      </c>
      <c r="B23" t="s">
        <v>26</v>
      </c>
      <c r="C23" t="s">
        <v>35</v>
      </c>
      <c r="D23" t="s">
        <v>40</v>
      </c>
      <c r="E23" t="s">
        <v>56</v>
      </c>
      <c r="F23">
        <v>51</v>
      </c>
      <c r="G23">
        <v>73</v>
      </c>
      <c r="H23">
        <v>5</v>
      </c>
      <c r="I23" t="s">
        <v>71</v>
      </c>
      <c r="J23">
        <v>9</v>
      </c>
      <c r="K23" t="s">
        <v>77</v>
      </c>
    </row>
    <row r="24" spans="1:11" x14ac:dyDescent="0.3">
      <c r="A24" t="s">
        <v>17</v>
      </c>
      <c r="B24" t="s">
        <v>27</v>
      </c>
      <c r="C24" t="s">
        <v>36</v>
      </c>
      <c r="D24" t="s">
        <v>39</v>
      </c>
      <c r="E24" t="s">
        <v>57</v>
      </c>
      <c r="F24">
        <v>95</v>
      </c>
      <c r="G24">
        <v>57</v>
      </c>
      <c r="H24">
        <v>0</v>
      </c>
      <c r="I24" t="s">
        <v>71</v>
      </c>
      <c r="J24">
        <v>1</v>
      </c>
      <c r="K24" t="s">
        <v>76</v>
      </c>
    </row>
    <row r="25" spans="1:11" x14ac:dyDescent="0.3">
      <c r="A25" t="s">
        <v>14</v>
      </c>
      <c r="B25" t="s">
        <v>24</v>
      </c>
      <c r="C25" t="s">
        <v>34</v>
      </c>
      <c r="D25" t="s">
        <v>40</v>
      </c>
      <c r="E25" t="s">
        <v>58</v>
      </c>
      <c r="F25">
        <v>72</v>
      </c>
      <c r="G25">
        <v>49</v>
      </c>
      <c r="H25">
        <v>5</v>
      </c>
      <c r="I25" t="s">
        <v>71</v>
      </c>
      <c r="J25">
        <v>3</v>
      </c>
      <c r="K25" t="s">
        <v>73</v>
      </c>
    </row>
    <row r="26" spans="1:11" x14ac:dyDescent="0.3">
      <c r="A26" t="s">
        <v>16</v>
      </c>
      <c r="B26" t="s">
        <v>26</v>
      </c>
      <c r="C26" t="s">
        <v>35</v>
      </c>
      <c r="D26" t="s">
        <v>40</v>
      </c>
      <c r="E26" t="s">
        <v>45</v>
      </c>
      <c r="F26">
        <v>46</v>
      </c>
      <c r="G26">
        <v>32</v>
      </c>
      <c r="H26">
        <v>2</v>
      </c>
      <c r="I26" t="s">
        <v>71</v>
      </c>
      <c r="J26">
        <v>29</v>
      </c>
      <c r="K26" t="s">
        <v>77</v>
      </c>
    </row>
    <row r="27" spans="1:11" x14ac:dyDescent="0.3">
      <c r="A27" t="s">
        <v>12</v>
      </c>
      <c r="B27" t="s">
        <v>22</v>
      </c>
      <c r="C27" t="s">
        <v>32</v>
      </c>
      <c r="D27" t="s">
        <v>39</v>
      </c>
      <c r="E27" t="s">
        <v>49</v>
      </c>
      <c r="F27">
        <v>42</v>
      </c>
      <c r="G27">
        <v>35</v>
      </c>
      <c r="H27">
        <v>5</v>
      </c>
      <c r="I27" t="s">
        <v>72</v>
      </c>
      <c r="J27">
        <v>28</v>
      </c>
      <c r="K27" t="s">
        <v>73</v>
      </c>
    </row>
    <row r="28" spans="1:11" x14ac:dyDescent="0.3">
      <c r="A28" t="s">
        <v>19</v>
      </c>
      <c r="B28" t="s">
        <v>29</v>
      </c>
      <c r="C28" t="s">
        <v>38</v>
      </c>
      <c r="D28" t="s">
        <v>40</v>
      </c>
      <c r="E28" t="s">
        <v>41</v>
      </c>
      <c r="F28">
        <v>84</v>
      </c>
      <c r="G28">
        <v>62</v>
      </c>
      <c r="H28">
        <v>0</v>
      </c>
      <c r="I28" t="s">
        <v>72</v>
      </c>
      <c r="J28">
        <v>20</v>
      </c>
      <c r="K28" t="s">
        <v>74</v>
      </c>
    </row>
    <row r="29" spans="1:11" x14ac:dyDescent="0.3">
      <c r="A29" t="s">
        <v>12</v>
      </c>
      <c r="B29" t="s">
        <v>22</v>
      </c>
      <c r="C29" t="s">
        <v>32</v>
      </c>
      <c r="D29" t="s">
        <v>39</v>
      </c>
      <c r="E29" t="s">
        <v>47</v>
      </c>
      <c r="F29">
        <v>45</v>
      </c>
      <c r="G29">
        <v>68</v>
      </c>
      <c r="H29">
        <v>0</v>
      </c>
      <c r="I29" t="s">
        <v>71</v>
      </c>
      <c r="J29">
        <v>24</v>
      </c>
      <c r="K29" t="s">
        <v>74</v>
      </c>
    </row>
    <row r="30" spans="1:11" x14ac:dyDescent="0.3">
      <c r="A30" t="s">
        <v>16</v>
      </c>
      <c r="B30" t="s">
        <v>26</v>
      </c>
      <c r="C30" t="s">
        <v>35</v>
      </c>
      <c r="D30" t="s">
        <v>40</v>
      </c>
      <c r="E30" t="s">
        <v>59</v>
      </c>
      <c r="F30">
        <v>48</v>
      </c>
      <c r="G30">
        <v>75</v>
      </c>
      <c r="H30">
        <v>3</v>
      </c>
      <c r="I30" t="s">
        <v>71</v>
      </c>
      <c r="J30">
        <v>28</v>
      </c>
      <c r="K30" t="s">
        <v>76</v>
      </c>
    </row>
    <row r="31" spans="1:11" x14ac:dyDescent="0.3">
      <c r="A31" t="s">
        <v>13</v>
      </c>
      <c r="B31" t="s">
        <v>23</v>
      </c>
      <c r="C31" t="s">
        <v>33</v>
      </c>
      <c r="D31" t="s">
        <v>39</v>
      </c>
      <c r="E31" t="s">
        <v>59</v>
      </c>
      <c r="F31">
        <v>68</v>
      </c>
      <c r="G31">
        <v>47</v>
      </c>
      <c r="H31">
        <v>6</v>
      </c>
      <c r="I31" t="s">
        <v>72</v>
      </c>
      <c r="J31">
        <v>16</v>
      </c>
      <c r="K31" t="s">
        <v>77</v>
      </c>
    </row>
    <row r="32" spans="1:11" x14ac:dyDescent="0.3">
      <c r="A32" t="s">
        <v>18</v>
      </c>
      <c r="B32" t="s">
        <v>28</v>
      </c>
      <c r="C32" t="s">
        <v>37</v>
      </c>
      <c r="D32" t="s">
        <v>40</v>
      </c>
      <c r="E32" t="s">
        <v>60</v>
      </c>
      <c r="F32">
        <v>69</v>
      </c>
      <c r="G32">
        <v>90</v>
      </c>
      <c r="H32">
        <v>9</v>
      </c>
      <c r="I32" t="s">
        <v>72</v>
      </c>
      <c r="J32">
        <v>8</v>
      </c>
      <c r="K32" t="s">
        <v>76</v>
      </c>
    </row>
    <row r="33" spans="1:11" x14ac:dyDescent="0.3">
      <c r="A33" t="s">
        <v>20</v>
      </c>
      <c r="B33" t="s">
        <v>30</v>
      </c>
      <c r="C33" t="s">
        <v>31</v>
      </c>
      <c r="D33" t="s">
        <v>39</v>
      </c>
      <c r="E33" t="s">
        <v>49</v>
      </c>
      <c r="F33">
        <v>46</v>
      </c>
      <c r="G33">
        <v>51</v>
      </c>
      <c r="H33">
        <v>1</v>
      </c>
      <c r="I33" t="s">
        <v>72</v>
      </c>
      <c r="J33">
        <v>6</v>
      </c>
      <c r="K33" t="s">
        <v>77</v>
      </c>
    </row>
    <row r="34" spans="1:11" x14ac:dyDescent="0.3">
      <c r="A34" t="s">
        <v>11</v>
      </c>
      <c r="B34" t="s">
        <v>21</v>
      </c>
      <c r="C34" t="s">
        <v>31</v>
      </c>
      <c r="D34" t="s">
        <v>39</v>
      </c>
      <c r="E34" t="s">
        <v>53</v>
      </c>
      <c r="F34">
        <v>83</v>
      </c>
      <c r="G34">
        <v>34</v>
      </c>
      <c r="H34">
        <v>10</v>
      </c>
      <c r="I34" t="s">
        <v>72</v>
      </c>
      <c r="J34">
        <v>20</v>
      </c>
      <c r="K34" t="s">
        <v>77</v>
      </c>
    </row>
    <row r="35" spans="1:11" x14ac:dyDescent="0.3">
      <c r="A35" t="s">
        <v>14</v>
      </c>
      <c r="B35" t="s">
        <v>24</v>
      </c>
      <c r="C35" t="s">
        <v>34</v>
      </c>
      <c r="D35" t="s">
        <v>40</v>
      </c>
      <c r="E35" t="s">
        <v>56</v>
      </c>
      <c r="F35">
        <v>41</v>
      </c>
      <c r="G35">
        <v>61</v>
      </c>
      <c r="H35">
        <v>5</v>
      </c>
      <c r="I35" t="s">
        <v>71</v>
      </c>
      <c r="J35">
        <v>26</v>
      </c>
      <c r="K35" t="s">
        <v>76</v>
      </c>
    </row>
    <row r="36" spans="1:11" x14ac:dyDescent="0.3">
      <c r="A36" t="s">
        <v>12</v>
      </c>
      <c r="B36" t="s">
        <v>22</v>
      </c>
      <c r="C36" t="s">
        <v>32</v>
      </c>
      <c r="D36" t="s">
        <v>39</v>
      </c>
      <c r="E36" t="s">
        <v>54</v>
      </c>
      <c r="F36">
        <v>99</v>
      </c>
      <c r="G36">
        <v>36</v>
      </c>
      <c r="H36">
        <v>0</v>
      </c>
      <c r="I36" t="s">
        <v>71</v>
      </c>
      <c r="J36">
        <v>4</v>
      </c>
      <c r="K36" t="s">
        <v>76</v>
      </c>
    </row>
    <row r="37" spans="1:11" x14ac:dyDescent="0.3">
      <c r="A37" t="s">
        <v>15</v>
      </c>
      <c r="B37" t="s">
        <v>25</v>
      </c>
      <c r="C37" t="s">
        <v>31</v>
      </c>
      <c r="D37" t="s">
        <v>39</v>
      </c>
      <c r="E37" t="s">
        <v>61</v>
      </c>
      <c r="F37">
        <v>77</v>
      </c>
      <c r="G37">
        <v>92</v>
      </c>
      <c r="H37">
        <v>8</v>
      </c>
      <c r="I37" t="s">
        <v>71</v>
      </c>
      <c r="J37">
        <v>29</v>
      </c>
      <c r="K37" t="s">
        <v>74</v>
      </c>
    </row>
    <row r="38" spans="1:11" x14ac:dyDescent="0.3">
      <c r="A38" t="s">
        <v>14</v>
      </c>
      <c r="B38" t="s">
        <v>24</v>
      </c>
      <c r="C38" t="s">
        <v>34</v>
      </c>
      <c r="D38" t="s">
        <v>40</v>
      </c>
      <c r="E38" t="s">
        <v>62</v>
      </c>
      <c r="F38">
        <v>99</v>
      </c>
      <c r="G38">
        <v>78</v>
      </c>
      <c r="H38">
        <v>5</v>
      </c>
      <c r="I38" t="s">
        <v>72</v>
      </c>
      <c r="J38">
        <v>12</v>
      </c>
      <c r="K38" t="s">
        <v>75</v>
      </c>
    </row>
    <row r="39" spans="1:11" x14ac:dyDescent="0.3">
      <c r="A39" t="s">
        <v>15</v>
      </c>
      <c r="B39" t="s">
        <v>25</v>
      </c>
      <c r="C39" t="s">
        <v>31</v>
      </c>
      <c r="D39" t="s">
        <v>39</v>
      </c>
      <c r="E39" t="s">
        <v>63</v>
      </c>
      <c r="F39">
        <v>44</v>
      </c>
      <c r="G39">
        <v>67</v>
      </c>
      <c r="H39">
        <v>0</v>
      </c>
      <c r="I39" t="s">
        <v>72</v>
      </c>
      <c r="J39">
        <v>18</v>
      </c>
      <c r="K39" t="s">
        <v>75</v>
      </c>
    </row>
    <row r="40" spans="1:11" x14ac:dyDescent="0.3">
      <c r="A40" t="s">
        <v>11</v>
      </c>
      <c r="B40" t="s">
        <v>21</v>
      </c>
      <c r="C40" t="s">
        <v>31</v>
      </c>
      <c r="D40" t="s">
        <v>39</v>
      </c>
      <c r="E40" t="s">
        <v>44</v>
      </c>
      <c r="F40">
        <v>44</v>
      </c>
      <c r="G40">
        <v>98</v>
      </c>
      <c r="H40">
        <v>0</v>
      </c>
      <c r="I40" t="s">
        <v>72</v>
      </c>
      <c r="J40">
        <v>28</v>
      </c>
      <c r="K40" t="s">
        <v>75</v>
      </c>
    </row>
    <row r="41" spans="1:11" x14ac:dyDescent="0.3">
      <c r="A41" t="s">
        <v>12</v>
      </c>
      <c r="B41" t="s">
        <v>22</v>
      </c>
      <c r="C41" t="s">
        <v>32</v>
      </c>
      <c r="D41" t="s">
        <v>39</v>
      </c>
      <c r="E41" t="s">
        <v>45</v>
      </c>
      <c r="F41">
        <v>95</v>
      </c>
      <c r="G41">
        <v>30</v>
      </c>
      <c r="H41">
        <v>3</v>
      </c>
      <c r="I41" t="s">
        <v>71</v>
      </c>
      <c r="J41">
        <v>7</v>
      </c>
      <c r="K41" t="s">
        <v>77</v>
      </c>
    </row>
    <row r="42" spans="1:11" x14ac:dyDescent="0.3">
      <c r="A42" t="s">
        <v>15</v>
      </c>
      <c r="B42" t="s">
        <v>25</v>
      </c>
      <c r="C42" t="s">
        <v>31</v>
      </c>
      <c r="D42" t="s">
        <v>39</v>
      </c>
      <c r="E42" t="s">
        <v>64</v>
      </c>
      <c r="F42">
        <v>88</v>
      </c>
      <c r="G42">
        <v>78</v>
      </c>
      <c r="H42">
        <v>2</v>
      </c>
      <c r="I42" t="s">
        <v>72</v>
      </c>
      <c r="J42">
        <v>17</v>
      </c>
      <c r="K42" t="s">
        <v>77</v>
      </c>
    </row>
    <row r="43" spans="1:11" x14ac:dyDescent="0.3">
      <c r="A43" t="s">
        <v>11</v>
      </c>
      <c r="B43" t="s">
        <v>21</v>
      </c>
      <c r="C43" t="s">
        <v>31</v>
      </c>
      <c r="D43" t="s">
        <v>39</v>
      </c>
      <c r="E43" t="s">
        <v>52</v>
      </c>
      <c r="F43">
        <v>73</v>
      </c>
      <c r="G43">
        <v>54</v>
      </c>
      <c r="H43">
        <v>6</v>
      </c>
      <c r="I43" t="s">
        <v>72</v>
      </c>
      <c r="J43">
        <v>9</v>
      </c>
      <c r="K43" t="s">
        <v>77</v>
      </c>
    </row>
    <row r="44" spans="1:11" x14ac:dyDescent="0.3">
      <c r="A44" t="s">
        <v>14</v>
      </c>
      <c r="B44" t="s">
        <v>24</v>
      </c>
      <c r="C44" t="s">
        <v>34</v>
      </c>
      <c r="D44" t="s">
        <v>40</v>
      </c>
      <c r="E44" t="s">
        <v>64</v>
      </c>
      <c r="F44">
        <v>47</v>
      </c>
      <c r="G44">
        <v>55</v>
      </c>
      <c r="H44">
        <v>6</v>
      </c>
      <c r="I44" t="s">
        <v>71</v>
      </c>
      <c r="J44">
        <v>4</v>
      </c>
      <c r="K44" t="s">
        <v>76</v>
      </c>
    </row>
    <row r="45" spans="1:11" x14ac:dyDescent="0.3">
      <c r="A45" t="s">
        <v>14</v>
      </c>
      <c r="B45" t="s">
        <v>24</v>
      </c>
      <c r="C45" t="s">
        <v>34</v>
      </c>
      <c r="D45" t="s">
        <v>40</v>
      </c>
      <c r="E45" t="s">
        <v>60</v>
      </c>
      <c r="F45">
        <v>72</v>
      </c>
      <c r="G45">
        <v>65</v>
      </c>
      <c r="H45">
        <v>8</v>
      </c>
      <c r="I45" t="s">
        <v>71</v>
      </c>
      <c r="J45">
        <v>15</v>
      </c>
      <c r="K45" t="s">
        <v>74</v>
      </c>
    </row>
    <row r="46" spans="1:11" x14ac:dyDescent="0.3">
      <c r="A46" t="s">
        <v>16</v>
      </c>
      <c r="B46" t="s">
        <v>26</v>
      </c>
      <c r="C46" t="s">
        <v>35</v>
      </c>
      <c r="D46" t="s">
        <v>40</v>
      </c>
      <c r="E46" t="s">
        <v>53</v>
      </c>
      <c r="F46">
        <v>71</v>
      </c>
      <c r="G46">
        <v>93</v>
      </c>
      <c r="H46">
        <v>3</v>
      </c>
      <c r="I46" t="s">
        <v>72</v>
      </c>
      <c r="J46">
        <v>24</v>
      </c>
      <c r="K46" t="s">
        <v>75</v>
      </c>
    </row>
    <row r="47" spans="1:11" x14ac:dyDescent="0.3">
      <c r="A47" t="s">
        <v>12</v>
      </c>
      <c r="B47" t="s">
        <v>22</v>
      </c>
      <c r="C47" t="s">
        <v>32</v>
      </c>
      <c r="D47" t="s">
        <v>39</v>
      </c>
      <c r="E47" t="s">
        <v>63</v>
      </c>
      <c r="F47">
        <v>78</v>
      </c>
      <c r="G47">
        <v>66</v>
      </c>
      <c r="H47">
        <v>9</v>
      </c>
      <c r="I47" t="s">
        <v>71</v>
      </c>
      <c r="J47">
        <v>2</v>
      </c>
      <c r="K47" t="s">
        <v>73</v>
      </c>
    </row>
    <row r="48" spans="1:11" x14ac:dyDescent="0.3">
      <c r="A48" t="s">
        <v>19</v>
      </c>
      <c r="B48" t="s">
        <v>29</v>
      </c>
      <c r="C48" t="s">
        <v>38</v>
      </c>
      <c r="D48" t="s">
        <v>40</v>
      </c>
      <c r="E48" t="s">
        <v>45</v>
      </c>
      <c r="F48">
        <v>88</v>
      </c>
      <c r="G48">
        <v>69</v>
      </c>
      <c r="H48">
        <v>0</v>
      </c>
      <c r="I48" t="s">
        <v>72</v>
      </c>
      <c r="J48">
        <v>10</v>
      </c>
      <c r="K48" t="s">
        <v>73</v>
      </c>
    </row>
    <row r="49" spans="1:11" x14ac:dyDescent="0.3">
      <c r="A49" t="s">
        <v>16</v>
      </c>
      <c r="B49" t="s">
        <v>26</v>
      </c>
      <c r="C49" t="s">
        <v>35</v>
      </c>
      <c r="D49" t="s">
        <v>40</v>
      </c>
      <c r="E49" t="s">
        <v>62</v>
      </c>
      <c r="F49">
        <v>91</v>
      </c>
      <c r="G49">
        <v>43</v>
      </c>
      <c r="H49">
        <v>3</v>
      </c>
      <c r="I49" t="s">
        <v>72</v>
      </c>
      <c r="J49">
        <v>27</v>
      </c>
      <c r="K49" t="s">
        <v>75</v>
      </c>
    </row>
    <row r="50" spans="1:11" x14ac:dyDescent="0.3">
      <c r="A50" t="s">
        <v>16</v>
      </c>
      <c r="B50" t="s">
        <v>26</v>
      </c>
      <c r="C50" t="s">
        <v>35</v>
      </c>
      <c r="D50" t="s">
        <v>40</v>
      </c>
      <c r="E50" t="s">
        <v>51</v>
      </c>
      <c r="F50">
        <v>93</v>
      </c>
      <c r="G50">
        <v>36</v>
      </c>
      <c r="H50">
        <v>2</v>
      </c>
      <c r="I50" t="s">
        <v>72</v>
      </c>
      <c r="J50">
        <v>26</v>
      </c>
      <c r="K50" t="s">
        <v>74</v>
      </c>
    </row>
    <row r="51" spans="1:11" x14ac:dyDescent="0.3">
      <c r="A51" t="s">
        <v>20</v>
      </c>
      <c r="B51" t="s">
        <v>30</v>
      </c>
      <c r="C51" t="s">
        <v>31</v>
      </c>
      <c r="D51" t="s">
        <v>39</v>
      </c>
      <c r="E51" t="s">
        <v>65</v>
      </c>
      <c r="F51">
        <v>40</v>
      </c>
      <c r="G51">
        <v>32</v>
      </c>
      <c r="H51">
        <v>10</v>
      </c>
      <c r="I51" t="s">
        <v>72</v>
      </c>
      <c r="J51">
        <v>7</v>
      </c>
      <c r="K51" t="s">
        <v>74</v>
      </c>
    </row>
    <row r="52" spans="1:11" x14ac:dyDescent="0.3">
      <c r="A52" t="s">
        <v>13</v>
      </c>
      <c r="B52" t="s">
        <v>23</v>
      </c>
      <c r="C52" t="s">
        <v>33</v>
      </c>
      <c r="D52" t="s">
        <v>39</v>
      </c>
      <c r="E52" t="s">
        <v>55</v>
      </c>
      <c r="F52">
        <v>89</v>
      </c>
      <c r="G52">
        <v>97</v>
      </c>
      <c r="H52">
        <v>8</v>
      </c>
      <c r="I52" t="s">
        <v>72</v>
      </c>
      <c r="J52">
        <v>10</v>
      </c>
      <c r="K52" t="s">
        <v>75</v>
      </c>
    </row>
    <row r="53" spans="1:11" x14ac:dyDescent="0.3">
      <c r="A53" t="s">
        <v>14</v>
      </c>
      <c r="B53" t="s">
        <v>24</v>
      </c>
      <c r="C53" t="s">
        <v>34</v>
      </c>
      <c r="D53" t="s">
        <v>40</v>
      </c>
      <c r="E53" t="s">
        <v>54</v>
      </c>
      <c r="F53">
        <v>92</v>
      </c>
      <c r="G53">
        <v>46</v>
      </c>
      <c r="H53">
        <v>9</v>
      </c>
      <c r="I53" t="s">
        <v>72</v>
      </c>
      <c r="J53">
        <v>15</v>
      </c>
      <c r="K53" t="s">
        <v>75</v>
      </c>
    </row>
    <row r="54" spans="1:11" x14ac:dyDescent="0.3">
      <c r="A54" t="s">
        <v>18</v>
      </c>
      <c r="B54" t="s">
        <v>28</v>
      </c>
      <c r="C54" t="s">
        <v>37</v>
      </c>
      <c r="D54" t="s">
        <v>40</v>
      </c>
      <c r="E54" t="s">
        <v>47</v>
      </c>
      <c r="F54">
        <v>78</v>
      </c>
      <c r="G54">
        <v>32</v>
      </c>
      <c r="H54">
        <v>10</v>
      </c>
      <c r="I54" t="s">
        <v>71</v>
      </c>
      <c r="J54">
        <v>19</v>
      </c>
      <c r="K54" t="s">
        <v>73</v>
      </c>
    </row>
    <row r="55" spans="1:11" x14ac:dyDescent="0.3">
      <c r="A55" t="s">
        <v>13</v>
      </c>
      <c r="B55" t="s">
        <v>23</v>
      </c>
      <c r="C55" t="s">
        <v>33</v>
      </c>
      <c r="D55" t="s">
        <v>39</v>
      </c>
      <c r="E55" t="s">
        <v>44</v>
      </c>
      <c r="F55">
        <v>63</v>
      </c>
      <c r="G55">
        <v>37</v>
      </c>
      <c r="H55">
        <v>0</v>
      </c>
      <c r="I55" t="s">
        <v>71</v>
      </c>
      <c r="J55">
        <v>24</v>
      </c>
      <c r="K55" t="s">
        <v>74</v>
      </c>
    </row>
    <row r="56" spans="1:11" x14ac:dyDescent="0.3">
      <c r="A56" t="s">
        <v>14</v>
      </c>
      <c r="B56" t="s">
        <v>24</v>
      </c>
      <c r="C56" t="s">
        <v>34</v>
      </c>
      <c r="D56" t="s">
        <v>40</v>
      </c>
      <c r="E56" t="s">
        <v>58</v>
      </c>
      <c r="F56">
        <v>98</v>
      </c>
      <c r="G56">
        <v>36</v>
      </c>
      <c r="H56">
        <v>1</v>
      </c>
      <c r="I56" t="s">
        <v>72</v>
      </c>
      <c r="J56">
        <v>21</v>
      </c>
      <c r="K56" t="s">
        <v>74</v>
      </c>
    </row>
    <row r="57" spans="1:11" x14ac:dyDescent="0.3">
      <c r="A57" t="s">
        <v>11</v>
      </c>
      <c r="B57" t="s">
        <v>21</v>
      </c>
      <c r="C57" t="s">
        <v>31</v>
      </c>
      <c r="D57" t="s">
        <v>39</v>
      </c>
      <c r="E57" t="s">
        <v>63</v>
      </c>
      <c r="F57">
        <v>80</v>
      </c>
      <c r="G57">
        <v>45</v>
      </c>
      <c r="H57">
        <v>3</v>
      </c>
      <c r="I57" t="s">
        <v>72</v>
      </c>
      <c r="J57">
        <v>11</v>
      </c>
      <c r="K57" t="s">
        <v>74</v>
      </c>
    </row>
    <row r="58" spans="1:11" x14ac:dyDescent="0.3">
      <c r="A58" t="s">
        <v>11</v>
      </c>
      <c r="B58" t="s">
        <v>21</v>
      </c>
      <c r="C58" t="s">
        <v>31</v>
      </c>
      <c r="D58" t="s">
        <v>39</v>
      </c>
      <c r="E58" t="s">
        <v>66</v>
      </c>
      <c r="F58">
        <v>91</v>
      </c>
      <c r="G58">
        <v>89</v>
      </c>
      <c r="H58">
        <v>8</v>
      </c>
      <c r="I58" t="s">
        <v>72</v>
      </c>
      <c r="J58">
        <v>28</v>
      </c>
      <c r="K58" t="s">
        <v>74</v>
      </c>
    </row>
    <row r="59" spans="1:11" x14ac:dyDescent="0.3">
      <c r="A59" t="s">
        <v>16</v>
      </c>
      <c r="B59" t="s">
        <v>26</v>
      </c>
      <c r="C59" t="s">
        <v>35</v>
      </c>
      <c r="D59" t="s">
        <v>40</v>
      </c>
      <c r="E59" t="s">
        <v>44</v>
      </c>
      <c r="F59">
        <v>63</v>
      </c>
      <c r="G59">
        <v>83</v>
      </c>
      <c r="H59">
        <v>3</v>
      </c>
      <c r="I59" t="s">
        <v>72</v>
      </c>
      <c r="J59">
        <v>23</v>
      </c>
      <c r="K59" t="s">
        <v>73</v>
      </c>
    </row>
    <row r="60" spans="1:11" x14ac:dyDescent="0.3">
      <c r="A60" t="s">
        <v>16</v>
      </c>
      <c r="B60" t="s">
        <v>26</v>
      </c>
      <c r="C60" t="s">
        <v>35</v>
      </c>
      <c r="D60" t="s">
        <v>40</v>
      </c>
      <c r="E60" t="s">
        <v>42</v>
      </c>
      <c r="F60">
        <v>45</v>
      </c>
      <c r="G60">
        <v>56</v>
      </c>
      <c r="H60">
        <v>0</v>
      </c>
      <c r="I60" t="s">
        <v>72</v>
      </c>
      <c r="J60">
        <v>20</v>
      </c>
      <c r="K60" t="s">
        <v>75</v>
      </c>
    </row>
    <row r="61" spans="1:11" x14ac:dyDescent="0.3">
      <c r="A61" t="s">
        <v>12</v>
      </c>
      <c r="B61" t="s">
        <v>22</v>
      </c>
      <c r="C61" t="s">
        <v>32</v>
      </c>
      <c r="D61" t="s">
        <v>39</v>
      </c>
      <c r="E61" t="s">
        <v>67</v>
      </c>
      <c r="F61">
        <v>74</v>
      </c>
      <c r="G61">
        <v>33</v>
      </c>
      <c r="H61">
        <v>5</v>
      </c>
      <c r="I61" t="s">
        <v>71</v>
      </c>
      <c r="J61">
        <v>25</v>
      </c>
      <c r="K61" t="s">
        <v>73</v>
      </c>
    </row>
    <row r="62" spans="1:11" x14ac:dyDescent="0.3">
      <c r="A62" t="s">
        <v>16</v>
      </c>
      <c r="B62" t="s">
        <v>26</v>
      </c>
      <c r="C62" t="s">
        <v>35</v>
      </c>
      <c r="D62" t="s">
        <v>40</v>
      </c>
      <c r="E62" t="s">
        <v>64</v>
      </c>
      <c r="F62">
        <v>40</v>
      </c>
      <c r="G62">
        <v>63</v>
      </c>
      <c r="H62">
        <v>7</v>
      </c>
      <c r="I62" t="s">
        <v>71</v>
      </c>
      <c r="J62">
        <v>8</v>
      </c>
      <c r="K62" t="s">
        <v>76</v>
      </c>
    </row>
    <row r="63" spans="1:11" x14ac:dyDescent="0.3">
      <c r="A63" t="s">
        <v>18</v>
      </c>
      <c r="B63" t="s">
        <v>28</v>
      </c>
      <c r="C63" t="s">
        <v>37</v>
      </c>
      <c r="D63" t="s">
        <v>40</v>
      </c>
      <c r="E63" t="s">
        <v>64</v>
      </c>
      <c r="F63">
        <v>51</v>
      </c>
      <c r="G63">
        <v>61</v>
      </c>
      <c r="H63">
        <v>0</v>
      </c>
      <c r="I63" t="s">
        <v>71</v>
      </c>
      <c r="J63">
        <v>16</v>
      </c>
      <c r="K63" t="s">
        <v>76</v>
      </c>
    </row>
    <row r="64" spans="1:11" x14ac:dyDescent="0.3">
      <c r="A64" t="s">
        <v>20</v>
      </c>
      <c r="B64" t="s">
        <v>30</v>
      </c>
      <c r="C64" t="s">
        <v>31</v>
      </c>
      <c r="D64" t="s">
        <v>39</v>
      </c>
      <c r="E64" t="s">
        <v>49</v>
      </c>
      <c r="F64">
        <v>66</v>
      </c>
      <c r="G64">
        <v>95</v>
      </c>
      <c r="H64">
        <v>1</v>
      </c>
      <c r="I64" t="s">
        <v>71</v>
      </c>
      <c r="J64">
        <v>1</v>
      </c>
      <c r="K64" t="s">
        <v>75</v>
      </c>
    </row>
    <row r="65" spans="1:11" x14ac:dyDescent="0.3">
      <c r="A65" t="s">
        <v>11</v>
      </c>
      <c r="B65" t="s">
        <v>21</v>
      </c>
      <c r="C65" t="s">
        <v>31</v>
      </c>
      <c r="D65" t="s">
        <v>39</v>
      </c>
      <c r="E65" t="s">
        <v>50</v>
      </c>
      <c r="F65">
        <v>100</v>
      </c>
      <c r="G65">
        <v>57</v>
      </c>
      <c r="H65">
        <v>8</v>
      </c>
      <c r="I65" t="s">
        <v>72</v>
      </c>
      <c r="J65">
        <v>9</v>
      </c>
      <c r="K65" t="s">
        <v>74</v>
      </c>
    </row>
    <row r="66" spans="1:11" x14ac:dyDescent="0.3">
      <c r="A66" t="s">
        <v>13</v>
      </c>
      <c r="B66" t="s">
        <v>23</v>
      </c>
      <c r="C66" t="s">
        <v>33</v>
      </c>
      <c r="D66" t="s">
        <v>39</v>
      </c>
      <c r="E66" t="s">
        <v>49</v>
      </c>
      <c r="F66">
        <v>78</v>
      </c>
      <c r="G66">
        <v>72</v>
      </c>
      <c r="H66">
        <v>10</v>
      </c>
      <c r="I66" t="s">
        <v>71</v>
      </c>
      <c r="J66">
        <v>13</v>
      </c>
      <c r="K66" t="s">
        <v>76</v>
      </c>
    </row>
    <row r="67" spans="1:11" x14ac:dyDescent="0.3">
      <c r="A67" t="s">
        <v>15</v>
      </c>
      <c r="B67" t="s">
        <v>25</v>
      </c>
      <c r="C67" t="s">
        <v>31</v>
      </c>
      <c r="D67" t="s">
        <v>39</v>
      </c>
      <c r="E67" t="s">
        <v>45</v>
      </c>
      <c r="F67">
        <v>90</v>
      </c>
      <c r="G67">
        <v>92</v>
      </c>
      <c r="H67">
        <v>6</v>
      </c>
      <c r="I67" t="s">
        <v>72</v>
      </c>
      <c r="J67">
        <v>25</v>
      </c>
      <c r="K67" t="s">
        <v>76</v>
      </c>
    </row>
    <row r="68" spans="1:11" x14ac:dyDescent="0.3">
      <c r="A68" t="s">
        <v>16</v>
      </c>
      <c r="B68" t="s">
        <v>26</v>
      </c>
      <c r="C68" t="s">
        <v>35</v>
      </c>
      <c r="D68" t="s">
        <v>40</v>
      </c>
      <c r="E68" t="s">
        <v>48</v>
      </c>
      <c r="F68">
        <v>73</v>
      </c>
      <c r="G68">
        <v>82</v>
      </c>
      <c r="H68">
        <v>6</v>
      </c>
      <c r="I68" t="s">
        <v>71</v>
      </c>
      <c r="J68">
        <v>23</v>
      </c>
      <c r="K68" t="s">
        <v>77</v>
      </c>
    </row>
    <row r="69" spans="1:11" x14ac:dyDescent="0.3">
      <c r="A69" t="s">
        <v>20</v>
      </c>
      <c r="B69" t="s">
        <v>30</v>
      </c>
      <c r="C69" t="s">
        <v>31</v>
      </c>
      <c r="D69" t="s">
        <v>39</v>
      </c>
      <c r="E69" t="s">
        <v>58</v>
      </c>
      <c r="F69">
        <v>52</v>
      </c>
      <c r="G69">
        <v>79</v>
      </c>
      <c r="H69">
        <v>6</v>
      </c>
      <c r="I69" t="s">
        <v>71</v>
      </c>
      <c r="J69">
        <v>15</v>
      </c>
      <c r="K69" t="s">
        <v>73</v>
      </c>
    </row>
    <row r="70" spans="1:11" x14ac:dyDescent="0.3">
      <c r="A70" t="s">
        <v>17</v>
      </c>
      <c r="B70" t="s">
        <v>27</v>
      </c>
      <c r="C70" t="s">
        <v>36</v>
      </c>
      <c r="D70" t="s">
        <v>39</v>
      </c>
      <c r="E70" t="s">
        <v>44</v>
      </c>
      <c r="F70">
        <v>98</v>
      </c>
      <c r="G70">
        <v>59</v>
      </c>
      <c r="H70">
        <v>8</v>
      </c>
      <c r="I70" t="s">
        <v>72</v>
      </c>
      <c r="J70">
        <v>7</v>
      </c>
      <c r="K70" t="s">
        <v>77</v>
      </c>
    </row>
    <row r="71" spans="1:11" x14ac:dyDescent="0.3">
      <c r="A71" t="s">
        <v>13</v>
      </c>
      <c r="B71" t="s">
        <v>23</v>
      </c>
      <c r="C71" t="s">
        <v>33</v>
      </c>
      <c r="D71" t="s">
        <v>39</v>
      </c>
      <c r="E71" t="s">
        <v>68</v>
      </c>
      <c r="F71">
        <v>66</v>
      </c>
      <c r="G71">
        <v>98</v>
      </c>
      <c r="H71">
        <v>5</v>
      </c>
      <c r="I71" t="s">
        <v>72</v>
      </c>
      <c r="J71">
        <v>18</v>
      </c>
      <c r="K71" t="s">
        <v>75</v>
      </c>
    </row>
    <row r="72" spans="1:11" x14ac:dyDescent="0.3">
      <c r="A72" t="s">
        <v>18</v>
      </c>
      <c r="B72" t="s">
        <v>28</v>
      </c>
      <c r="C72" t="s">
        <v>37</v>
      </c>
      <c r="D72" t="s">
        <v>40</v>
      </c>
      <c r="E72" t="s">
        <v>50</v>
      </c>
      <c r="F72">
        <v>58</v>
      </c>
      <c r="G72">
        <v>91</v>
      </c>
      <c r="H72">
        <v>5</v>
      </c>
      <c r="I72" t="s">
        <v>72</v>
      </c>
      <c r="J72">
        <v>19</v>
      </c>
      <c r="K72" t="s">
        <v>76</v>
      </c>
    </row>
    <row r="73" spans="1:11" x14ac:dyDescent="0.3">
      <c r="A73" t="s">
        <v>11</v>
      </c>
      <c r="B73" t="s">
        <v>21</v>
      </c>
      <c r="C73" t="s">
        <v>31</v>
      </c>
      <c r="D73" t="s">
        <v>39</v>
      </c>
      <c r="E73" t="s">
        <v>44</v>
      </c>
      <c r="F73">
        <v>42</v>
      </c>
      <c r="G73">
        <v>93</v>
      </c>
      <c r="H73">
        <v>9</v>
      </c>
      <c r="I73" t="s">
        <v>71</v>
      </c>
      <c r="J73">
        <v>2</v>
      </c>
      <c r="K73" t="s">
        <v>77</v>
      </c>
    </row>
    <row r="74" spans="1:11" x14ac:dyDescent="0.3">
      <c r="A74" t="s">
        <v>20</v>
      </c>
      <c r="B74" t="s">
        <v>30</v>
      </c>
      <c r="C74" t="s">
        <v>31</v>
      </c>
      <c r="D74" t="s">
        <v>39</v>
      </c>
      <c r="E74" t="s">
        <v>45</v>
      </c>
      <c r="F74">
        <v>63</v>
      </c>
      <c r="G74">
        <v>88</v>
      </c>
      <c r="H74">
        <v>5</v>
      </c>
      <c r="I74" t="s">
        <v>72</v>
      </c>
      <c r="J74">
        <v>18</v>
      </c>
      <c r="K74" t="s">
        <v>73</v>
      </c>
    </row>
    <row r="75" spans="1:11" x14ac:dyDescent="0.3">
      <c r="A75" t="s">
        <v>15</v>
      </c>
      <c r="B75" t="s">
        <v>25</v>
      </c>
      <c r="C75" t="s">
        <v>31</v>
      </c>
      <c r="D75" t="s">
        <v>39</v>
      </c>
      <c r="E75" t="s">
        <v>60</v>
      </c>
      <c r="F75">
        <v>47</v>
      </c>
      <c r="G75">
        <v>30</v>
      </c>
      <c r="H75">
        <v>7</v>
      </c>
      <c r="I75" t="s">
        <v>71</v>
      </c>
      <c r="J75">
        <v>28</v>
      </c>
      <c r="K75" t="s">
        <v>76</v>
      </c>
    </row>
    <row r="76" spans="1:11" x14ac:dyDescent="0.3">
      <c r="A76" t="s">
        <v>13</v>
      </c>
      <c r="B76" t="s">
        <v>23</v>
      </c>
      <c r="C76" t="s">
        <v>33</v>
      </c>
      <c r="D76" t="s">
        <v>39</v>
      </c>
      <c r="E76" t="s">
        <v>46</v>
      </c>
      <c r="F76">
        <v>84</v>
      </c>
      <c r="G76">
        <v>72</v>
      </c>
      <c r="H76">
        <v>5</v>
      </c>
      <c r="I76" t="s">
        <v>72</v>
      </c>
      <c r="J76">
        <v>24</v>
      </c>
      <c r="K76" t="s">
        <v>77</v>
      </c>
    </row>
    <row r="77" spans="1:11" x14ac:dyDescent="0.3">
      <c r="A77" t="s">
        <v>16</v>
      </c>
      <c r="B77" t="s">
        <v>26</v>
      </c>
      <c r="C77" t="s">
        <v>35</v>
      </c>
      <c r="D77" t="s">
        <v>40</v>
      </c>
      <c r="E77" t="s">
        <v>65</v>
      </c>
      <c r="F77">
        <v>87</v>
      </c>
      <c r="G77">
        <v>45</v>
      </c>
      <c r="H77">
        <v>8</v>
      </c>
      <c r="I77" t="s">
        <v>72</v>
      </c>
      <c r="J77">
        <v>10</v>
      </c>
      <c r="K77" t="s">
        <v>73</v>
      </c>
    </row>
    <row r="78" spans="1:11" x14ac:dyDescent="0.3">
      <c r="A78" t="s">
        <v>12</v>
      </c>
      <c r="B78" t="s">
        <v>22</v>
      </c>
      <c r="C78" t="s">
        <v>32</v>
      </c>
      <c r="D78" t="s">
        <v>39</v>
      </c>
      <c r="E78" t="s">
        <v>69</v>
      </c>
      <c r="F78">
        <v>84</v>
      </c>
      <c r="G78">
        <v>36</v>
      </c>
      <c r="H78">
        <v>6</v>
      </c>
      <c r="I78" t="s">
        <v>71</v>
      </c>
      <c r="J78">
        <v>17</v>
      </c>
      <c r="K78" t="s">
        <v>76</v>
      </c>
    </row>
    <row r="79" spans="1:11" x14ac:dyDescent="0.3">
      <c r="A79" t="s">
        <v>13</v>
      </c>
      <c r="B79" t="s">
        <v>23</v>
      </c>
      <c r="C79" t="s">
        <v>33</v>
      </c>
      <c r="D79" t="s">
        <v>39</v>
      </c>
      <c r="E79" t="s">
        <v>44</v>
      </c>
      <c r="F79">
        <v>77</v>
      </c>
      <c r="G79">
        <v>89</v>
      </c>
      <c r="H79">
        <v>2</v>
      </c>
      <c r="I79" t="s">
        <v>71</v>
      </c>
      <c r="J79">
        <v>30</v>
      </c>
      <c r="K79" t="s">
        <v>74</v>
      </c>
    </row>
    <row r="80" spans="1:11" x14ac:dyDescent="0.3">
      <c r="A80" t="s">
        <v>19</v>
      </c>
      <c r="B80" t="s">
        <v>29</v>
      </c>
      <c r="C80" t="s">
        <v>38</v>
      </c>
      <c r="D80" t="s">
        <v>40</v>
      </c>
      <c r="E80" t="s">
        <v>70</v>
      </c>
      <c r="F80">
        <v>62</v>
      </c>
      <c r="G80">
        <v>60</v>
      </c>
      <c r="H80">
        <v>8</v>
      </c>
      <c r="I80" t="s">
        <v>71</v>
      </c>
      <c r="J80">
        <v>3</v>
      </c>
      <c r="K80" t="s">
        <v>76</v>
      </c>
    </row>
    <row r="81" spans="1:11" x14ac:dyDescent="0.3">
      <c r="A81" t="s">
        <v>11</v>
      </c>
      <c r="B81" t="s">
        <v>21</v>
      </c>
      <c r="C81" t="s">
        <v>31</v>
      </c>
      <c r="D81" t="s">
        <v>39</v>
      </c>
      <c r="E81" t="s">
        <v>44</v>
      </c>
      <c r="F81">
        <v>46</v>
      </c>
      <c r="G81">
        <v>30</v>
      </c>
      <c r="H81">
        <v>9</v>
      </c>
      <c r="I81" t="s">
        <v>71</v>
      </c>
      <c r="J81">
        <v>20</v>
      </c>
      <c r="K81" t="s">
        <v>73</v>
      </c>
    </row>
    <row r="82" spans="1:11" x14ac:dyDescent="0.3">
      <c r="A82" t="s">
        <v>18</v>
      </c>
      <c r="B82" t="s">
        <v>28</v>
      </c>
      <c r="C82" t="s">
        <v>37</v>
      </c>
      <c r="D82" t="s">
        <v>40</v>
      </c>
      <c r="E82" t="s">
        <v>46</v>
      </c>
      <c r="F82">
        <v>81</v>
      </c>
      <c r="G82">
        <v>95</v>
      </c>
      <c r="H82">
        <v>4</v>
      </c>
      <c r="I82" t="s">
        <v>72</v>
      </c>
      <c r="J82">
        <v>20</v>
      </c>
      <c r="K82" t="s">
        <v>77</v>
      </c>
    </row>
    <row r="83" spans="1:11" x14ac:dyDescent="0.3">
      <c r="A83" t="s">
        <v>16</v>
      </c>
      <c r="B83" t="s">
        <v>26</v>
      </c>
      <c r="C83" t="s">
        <v>35</v>
      </c>
      <c r="D83" t="s">
        <v>40</v>
      </c>
      <c r="E83" t="s">
        <v>43</v>
      </c>
      <c r="F83">
        <v>56</v>
      </c>
      <c r="G83">
        <v>100</v>
      </c>
      <c r="H83">
        <v>10</v>
      </c>
      <c r="I83" t="s">
        <v>71</v>
      </c>
      <c r="J83">
        <v>12</v>
      </c>
      <c r="K83" t="s">
        <v>77</v>
      </c>
    </row>
    <row r="84" spans="1:11" x14ac:dyDescent="0.3">
      <c r="A84" t="s">
        <v>19</v>
      </c>
      <c r="B84" t="s">
        <v>29</v>
      </c>
      <c r="C84" t="s">
        <v>38</v>
      </c>
      <c r="D84" t="s">
        <v>40</v>
      </c>
      <c r="E84" t="s">
        <v>57</v>
      </c>
      <c r="F84">
        <v>56</v>
      </c>
      <c r="G84">
        <v>97</v>
      </c>
      <c r="H84">
        <v>4</v>
      </c>
      <c r="I84" t="s">
        <v>71</v>
      </c>
      <c r="J84">
        <v>29</v>
      </c>
      <c r="K84" t="s">
        <v>75</v>
      </c>
    </row>
    <row r="85" spans="1:11" x14ac:dyDescent="0.3">
      <c r="A85" t="s">
        <v>16</v>
      </c>
      <c r="B85" t="s">
        <v>26</v>
      </c>
      <c r="C85" t="s">
        <v>35</v>
      </c>
      <c r="D85" t="s">
        <v>40</v>
      </c>
      <c r="E85" t="s">
        <v>54</v>
      </c>
      <c r="F85">
        <v>50</v>
      </c>
      <c r="G85">
        <v>88</v>
      </c>
      <c r="H85">
        <v>2</v>
      </c>
      <c r="I85" t="s">
        <v>72</v>
      </c>
      <c r="J85">
        <v>3</v>
      </c>
      <c r="K85" t="s">
        <v>74</v>
      </c>
    </row>
    <row r="86" spans="1:11" x14ac:dyDescent="0.3">
      <c r="A86" t="s">
        <v>16</v>
      </c>
      <c r="B86" t="s">
        <v>26</v>
      </c>
      <c r="C86" t="s">
        <v>35</v>
      </c>
      <c r="D86" t="s">
        <v>40</v>
      </c>
      <c r="E86" t="s">
        <v>63</v>
      </c>
      <c r="F86">
        <v>40</v>
      </c>
      <c r="G86">
        <v>95</v>
      </c>
      <c r="H86">
        <v>5</v>
      </c>
      <c r="I86" t="s">
        <v>72</v>
      </c>
      <c r="J86">
        <v>27</v>
      </c>
      <c r="K86" t="s">
        <v>75</v>
      </c>
    </row>
    <row r="87" spans="1:11" x14ac:dyDescent="0.3">
      <c r="A87" t="s">
        <v>16</v>
      </c>
      <c r="B87" t="s">
        <v>26</v>
      </c>
      <c r="C87" t="s">
        <v>35</v>
      </c>
      <c r="D87" t="s">
        <v>40</v>
      </c>
      <c r="E87" t="s">
        <v>69</v>
      </c>
      <c r="F87">
        <v>97</v>
      </c>
      <c r="G87">
        <v>53</v>
      </c>
      <c r="H87">
        <v>0</v>
      </c>
      <c r="I87" t="s">
        <v>71</v>
      </c>
      <c r="J87">
        <v>28</v>
      </c>
      <c r="K87" t="s">
        <v>75</v>
      </c>
    </row>
    <row r="88" spans="1:11" x14ac:dyDescent="0.3">
      <c r="A88" t="s">
        <v>15</v>
      </c>
      <c r="B88" t="s">
        <v>25</v>
      </c>
      <c r="C88" t="s">
        <v>31</v>
      </c>
      <c r="D88" t="s">
        <v>39</v>
      </c>
      <c r="E88" t="s">
        <v>46</v>
      </c>
      <c r="F88">
        <v>47</v>
      </c>
      <c r="G88">
        <v>76</v>
      </c>
      <c r="H88">
        <v>1</v>
      </c>
      <c r="I88" t="s">
        <v>71</v>
      </c>
      <c r="J88">
        <v>29</v>
      </c>
      <c r="K88" t="s">
        <v>73</v>
      </c>
    </row>
    <row r="89" spans="1:11" x14ac:dyDescent="0.3">
      <c r="A89" t="s">
        <v>17</v>
      </c>
      <c r="B89" t="s">
        <v>27</v>
      </c>
      <c r="C89" t="s">
        <v>36</v>
      </c>
      <c r="D89" t="s">
        <v>39</v>
      </c>
      <c r="E89" t="s">
        <v>57</v>
      </c>
      <c r="F89">
        <v>64</v>
      </c>
      <c r="G89">
        <v>50</v>
      </c>
      <c r="H89">
        <v>1</v>
      </c>
      <c r="I89" t="s">
        <v>71</v>
      </c>
      <c r="J89">
        <v>23</v>
      </c>
      <c r="K89" t="s">
        <v>76</v>
      </c>
    </row>
    <row r="90" spans="1:11" x14ac:dyDescent="0.3">
      <c r="A90" t="s">
        <v>18</v>
      </c>
      <c r="B90" t="s">
        <v>28</v>
      </c>
      <c r="C90" t="s">
        <v>37</v>
      </c>
      <c r="D90" t="s">
        <v>40</v>
      </c>
      <c r="E90" t="s">
        <v>66</v>
      </c>
      <c r="F90">
        <v>47</v>
      </c>
      <c r="G90">
        <v>30</v>
      </c>
      <c r="H90">
        <v>4</v>
      </c>
      <c r="I90" t="s">
        <v>72</v>
      </c>
      <c r="J90">
        <v>28</v>
      </c>
      <c r="K90" t="s">
        <v>73</v>
      </c>
    </row>
    <row r="91" spans="1:11" x14ac:dyDescent="0.3">
      <c r="A91" t="s">
        <v>15</v>
      </c>
      <c r="B91" t="s">
        <v>25</v>
      </c>
      <c r="C91" t="s">
        <v>31</v>
      </c>
      <c r="D91" t="s">
        <v>39</v>
      </c>
      <c r="E91" t="s">
        <v>59</v>
      </c>
      <c r="F91">
        <v>78</v>
      </c>
      <c r="G91">
        <v>48</v>
      </c>
      <c r="H91">
        <v>9</v>
      </c>
      <c r="I91" t="s">
        <v>72</v>
      </c>
      <c r="J91">
        <v>22</v>
      </c>
      <c r="K91" t="s">
        <v>75</v>
      </c>
    </row>
    <row r="92" spans="1:11" x14ac:dyDescent="0.3">
      <c r="A92" t="s">
        <v>14</v>
      </c>
      <c r="B92" t="s">
        <v>24</v>
      </c>
      <c r="C92" t="s">
        <v>34</v>
      </c>
      <c r="D92" t="s">
        <v>40</v>
      </c>
      <c r="E92" t="s">
        <v>60</v>
      </c>
      <c r="F92">
        <v>49</v>
      </c>
      <c r="G92">
        <v>52</v>
      </c>
      <c r="H92">
        <v>0</v>
      </c>
      <c r="I92" t="s">
        <v>72</v>
      </c>
      <c r="J92">
        <v>23</v>
      </c>
      <c r="K92" t="s">
        <v>73</v>
      </c>
    </row>
    <row r="93" spans="1:11" x14ac:dyDescent="0.3">
      <c r="A93" t="s">
        <v>16</v>
      </c>
      <c r="B93" t="s">
        <v>26</v>
      </c>
      <c r="C93" t="s">
        <v>35</v>
      </c>
      <c r="D93" t="s">
        <v>40</v>
      </c>
      <c r="E93" t="s">
        <v>56</v>
      </c>
      <c r="F93">
        <v>92</v>
      </c>
      <c r="G93">
        <v>54</v>
      </c>
      <c r="H93">
        <v>4</v>
      </c>
      <c r="I93" t="s">
        <v>72</v>
      </c>
      <c r="J93">
        <v>11</v>
      </c>
      <c r="K93" t="s">
        <v>75</v>
      </c>
    </row>
    <row r="94" spans="1:11" x14ac:dyDescent="0.3">
      <c r="A94" t="s">
        <v>12</v>
      </c>
      <c r="B94" t="s">
        <v>22</v>
      </c>
      <c r="C94" t="s">
        <v>32</v>
      </c>
      <c r="D94" t="s">
        <v>39</v>
      </c>
      <c r="E94" t="s">
        <v>64</v>
      </c>
      <c r="F94">
        <v>68</v>
      </c>
      <c r="G94">
        <v>71</v>
      </c>
      <c r="H94">
        <v>2</v>
      </c>
      <c r="I94" t="s">
        <v>71</v>
      </c>
      <c r="J94">
        <v>6</v>
      </c>
      <c r="K94" t="s">
        <v>77</v>
      </c>
    </row>
    <row r="95" spans="1:11" x14ac:dyDescent="0.3">
      <c r="A95" t="s">
        <v>16</v>
      </c>
      <c r="B95" t="s">
        <v>26</v>
      </c>
      <c r="C95" t="s">
        <v>35</v>
      </c>
      <c r="D95" t="s">
        <v>40</v>
      </c>
      <c r="E95" t="s">
        <v>56</v>
      </c>
      <c r="F95">
        <v>81</v>
      </c>
      <c r="G95">
        <v>68</v>
      </c>
      <c r="H95">
        <v>4</v>
      </c>
      <c r="I95" t="s">
        <v>71</v>
      </c>
      <c r="J95">
        <v>24</v>
      </c>
      <c r="K95" t="s">
        <v>77</v>
      </c>
    </row>
    <row r="96" spans="1:11" x14ac:dyDescent="0.3">
      <c r="A96" t="s">
        <v>16</v>
      </c>
      <c r="B96" t="s">
        <v>26</v>
      </c>
      <c r="C96" t="s">
        <v>35</v>
      </c>
      <c r="D96" t="s">
        <v>40</v>
      </c>
      <c r="E96" t="s">
        <v>58</v>
      </c>
      <c r="F96">
        <v>88</v>
      </c>
      <c r="G96">
        <v>94</v>
      </c>
      <c r="H96">
        <v>7</v>
      </c>
      <c r="I96" t="s">
        <v>72</v>
      </c>
      <c r="J96">
        <v>16</v>
      </c>
      <c r="K96" t="s">
        <v>76</v>
      </c>
    </row>
    <row r="97" spans="1:11" x14ac:dyDescent="0.3">
      <c r="A97" t="s">
        <v>16</v>
      </c>
      <c r="B97" t="s">
        <v>26</v>
      </c>
      <c r="C97" t="s">
        <v>35</v>
      </c>
      <c r="D97" t="s">
        <v>40</v>
      </c>
      <c r="E97" t="s">
        <v>55</v>
      </c>
      <c r="F97">
        <v>100</v>
      </c>
      <c r="G97">
        <v>43</v>
      </c>
      <c r="H97">
        <v>2</v>
      </c>
      <c r="I97" t="s">
        <v>71</v>
      </c>
      <c r="J97">
        <v>6</v>
      </c>
      <c r="K97" t="s">
        <v>77</v>
      </c>
    </row>
    <row r="98" spans="1:11" x14ac:dyDescent="0.3">
      <c r="A98" t="s">
        <v>11</v>
      </c>
      <c r="B98" t="s">
        <v>21</v>
      </c>
      <c r="C98" t="s">
        <v>31</v>
      </c>
      <c r="D98" t="s">
        <v>39</v>
      </c>
      <c r="E98" t="s">
        <v>52</v>
      </c>
      <c r="F98">
        <v>85</v>
      </c>
      <c r="G98">
        <v>80</v>
      </c>
      <c r="H98">
        <v>10</v>
      </c>
      <c r="I98" t="s">
        <v>71</v>
      </c>
      <c r="J98">
        <v>16</v>
      </c>
      <c r="K98" t="s">
        <v>73</v>
      </c>
    </row>
    <row r="99" spans="1:11" x14ac:dyDescent="0.3">
      <c r="A99" t="s">
        <v>17</v>
      </c>
      <c r="B99" t="s">
        <v>27</v>
      </c>
      <c r="C99" t="s">
        <v>36</v>
      </c>
      <c r="D99" t="s">
        <v>39</v>
      </c>
      <c r="E99" t="s">
        <v>45</v>
      </c>
      <c r="F99">
        <v>63</v>
      </c>
      <c r="G99">
        <v>47</v>
      </c>
      <c r="H99">
        <v>5</v>
      </c>
      <c r="I99" t="s">
        <v>71</v>
      </c>
      <c r="J99">
        <v>9</v>
      </c>
      <c r="K99" t="s">
        <v>74</v>
      </c>
    </row>
    <row r="100" spans="1:11" x14ac:dyDescent="0.3">
      <c r="A100" t="s">
        <v>19</v>
      </c>
      <c r="B100" t="s">
        <v>29</v>
      </c>
      <c r="C100" t="s">
        <v>38</v>
      </c>
      <c r="D100" t="s">
        <v>40</v>
      </c>
      <c r="E100" t="s">
        <v>50</v>
      </c>
      <c r="F100">
        <v>79</v>
      </c>
      <c r="G100">
        <v>71</v>
      </c>
      <c r="H100">
        <v>7</v>
      </c>
      <c r="I100" t="s">
        <v>71</v>
      </c>
      <c r="J100">
        <v>2</v>
      </c>
      <c r="K100" t="s">
        <v>75</v>
      </c>
    </row>
    <row r="101" spans="1:11" x14ac:dyDescent="0.3">
      <c r="A101" t="s">
        <v>11</v>
      </c>
      <c r="B101" t="s">
        <v>21</v>
      </c>
      <c r="C101" t="s">
        <v>31</v>
      </c>
      <c r="D101" t="s">
        <v>39</v>
      </c>
      <c r="E101" t="s">
        <v>55</v>
      </c>
      <c r="F101">
        <v>42</v>
      </c>
      <c r="G101">
        <v>37</v>
      </c>
      <c r="H101">
        <v>5</v>
      </c>
      <c r="I101" t="s">
        <v>71</v>
      </c>
      <c r="J101">
        <v>20</v>
      </c>
      <c r="K101" t="s">
        <v>75</v>
      </c>
    </row>
  </sheetData>
  <autoFilter ref="A1:K101" xr:uid="{F11EEA97-5A07-46F0-8C33-E633F1837C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72EB0-53C1-4D30-A6C9-5A67556100BF}">
  <sheetPr>
    <tabColor theme="8" tint="0.39997558519241921"/>
  </sheetPr>
  <dimension ref="A1:J1"/>
  <sheetViews>
    <sheetView workbookViewId="0">
      <selection activeCell="K7" sqref="K7"/>
    </sheetView>
  </sheetViews>
  <sheetFormatPr defaultRowHeight="14.4" x14ac:dyDescent="0.3"/>
  <cols>
    <col min="1" max="1" width="15.6640625" bestFit="1" customWidth="1"/>
    <col min="2" max="2" width="6.77734375" bestFit="1" customWidth="1"/>
    <col min="3" max="3" width="5.33203125" bestFit="1" customWidth="1"/>
    <col min="4" max="4" width="14.21875" bestFit="1" customWidth="1"/>
    <col min="5" max="5" width="15.44140625" bestFit="1" customWidth="1"/>
    <col min="6" max="6" width="18" bestFit="1" customWidth="1"/>
    <col min="7" max="7" width="18.6640625" bestFit="1" customWidth="1"/>
    <col min="8" max="8" width="22.6640625" bestFit="1" customWidth="1"/>
    <col min="9" max="9" width="19.5546875" bestFit="1" customWidth="1"/>
    <col min="10" max="10" width="8.21875" bestFit="1" customWidth="1"/>
  </cols>
  <sheetData>
    <row r="1" spans="1:10" x14ac:dyDescent="0.3">
      <c r="A1" s="1" t="s">
        <v>1</v>
      </c>
      <c r="B1" s="1" t="s">
        <v>2</v>
      </c>
      <c r="C1" s="1" t="s">
        <v>3</v>
      </c>
      <c r="D1" s="1" t="s">
        <v>4</v>
      </c>
      <c r="E1" s="1" t="s">
        <v>5</v>
      </c>
      <c r="F1" s="1" t="s">
        <v>6</v>
      </c>
      <c r="G1" s="1" t="s">
        <v>7</v>
      </c>
      <c r="H1" s="1" t="s">
        <v>8</v>
      </c>
      <c r="I1" s="1" t="s">
        <v>9</v>
      </c>
      <c r="J1" s="1"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2DAF1-984A-420D-9666-2146DF979AB8}">
  <sheetPr>
    <tabColor rgb="FF0070C0"/>
  </sheetPr>
  <dimension ref="A8:Q38"/>
  <sheetViews>
    <sheetView zoomScale="51" zoomScaleNormal="98" workbookViewId="0">
      <selection activeCell="J69" sqref="J69"/>
    </sheetView>
  </sheetViews>
  <sheetFormatPr defaultRowHeight="14.4" x14ac:dyDescent="0.3"/>
  <cols>
    <col min="1" max="1" width="18.88671875" bestFit="1" customWidth="1"/>
    <col min="2" max="2" width="35.88671875" bestFit="1" customWidth="1"/>
    <col min="3" max="3" width="38.21875" bestFit="1" customWidth="1"/>
    <col min="4" max="4" width="18.88671875" bestFit="1" customWidth="1"/>
    <col min="5" max="5" width="38.21875" bestFit="1" customWidth="1"/>
    <col min="6" max="6" width="25.21875" bestFit="1" customWidth="1"/>
    <col min="7" max="7" width="18.88671875" bestFit="1" customWidth="1"/>
    <col min="8" max="8" width="35.88671875" bestFit="1" customWidth="1"/>
    <col min="9" max="9" width="38.21875" bestFit="1" customWidth="1"/>
    <col min="10" max="10" width="18.88671875" bestFit="1" customWidth="1"/>
    <col min="11" max="11" width="35" bestFit="1" customWidth="1"/>
    <col min="12" max="12" width="10.21875" customWidth="1"/>
    <col min="13" max="13" width="18.88671875" bestFit="1" customWidth="1"/>
    <col min="14" max="14" width="42.33203125" bestFit="1" customWidth="1"/>
    <col min="15" max="15" width="11.5546875" customWidth="1"/>
    <col min="16" max="16" width="23" bestFit="1" customWidth="1"/>
    <col min="17" max="17" width="22.5546875" bestFit="1" customWidth="1"/>
  </cols>
  <sheetData>
    <row r="8" spans="1:17" x14ac:dyDescent="0.3">
      <c r="A8" s="2" t="s">
        <v>78</v>
      </c>
      <c r="B8" t="s">
        <v>80</v>
      </c>
      <c r="D8" s="2" t="s">
        <v>78</v>
      </c>
      <c r="E8" t="s">
        <v>82</v>
      </c>
      <c r="G8" s="2" t="s">
        <v>78</v>
      </c>
      <c r="H8" t="s">
        <v>81</v>
      </c>
      <c r="J8" s="2" t="s">
        <v>78</v>
      </c>
      <c r="K8" t="s">
        <v>83</v>
      </c>
      <c r="M8" s="2" t="s">
        <v>78</v>
      </c>
      <c r="N8" t="s">
        <v>84</v>
      </c>
      <c r="P8" s="2" t="s">
        <v>78</v>
      </c>
      <c r="Q8" t="s">
        <v>85</v>
      </c>
    </row>
    <row r="9" spans="1:17" x14ac:dyDescent="0.3">
      <c r="A9" s="3" t="s">
        <v>39</v>
      </c>
      <c r="B9" s="4">
        <v>69.517241379310349</v>
      </c>
      <c r="D9" s="3" t="s">
        <v>39</v>
      </c>
      <c r="E9" s="4">
        <v>64.327586206896555</v>
      </c>
      <c r="G9" s="3" t="s">
        <v>39</v>
      </c>
      <c r="H9" s="6">
        <v>923</v>
      </c>
      <c r="J9" s="3" t="s">
        <v>39</v>
      </c>
      <c r="K9" s="6">
        <v>288</v>
      </c>
      <c r="M9" s="3" t="s">
        <v>39</v>
      </c>
      <c r="N9" s="6">
        <v>58</v>
      </c>
      <c r="P9" s="3" t="s">
        <v>39</v>
      </c>
      <c r="Q9" s="6">
        <v>58</v>
      </c>
    </row>
    <row r="10" spans="1:17" x14ac:dyDescent="0.3">
      <c r="A10" s="3" t="s">
        <v>79</v>
      </c>
      <c r="B10" s="6">
        <v>69.517241379310349</v>
      </c>
      <c r="D10" s="3" t="s">
        <v>79</v>
      </c>
      <c r="E10" s="6">
        <v>64.327586206896555</v>
      </c>
      <c r="G10" s="3" t="s">
        <v>79</v>
      </c>
      <c r="H10" s="6">
        <v>923</v>
      </c>
      <c r="J10" s="3" t="s">
        <v>79</v>
      </c>
      <c r="K10" s="6">
        <v>288</v>
      </c>
      <c r="M10" s="3" t="s">
        <v>79</v>
      </c>
      <c r="N10" s="6">
        <v>58</v>
      </c>
      <c r="P10" s="5" t="s">
        <v>74</v>
      </c>
      <c r="Q10" s="6">
        <v>12</v>
      </c>
    </row>
    <row r="11" spans="1:17" x14ac:dyDescent="0.3">
      <c r="P11" s="5" t="s">
        <v>75</v>
      </c>
      <c r="Q11" s="6">
        <v>10</v>
      </c>
    </row>
    <row r="12" spans="1:17" x14ac:dyDescent="0.3">
      <c r="P12" s="5" t="s">
        <v>77</v>
      </c>
      <c r="Q12" s="6">
        <v>13</v>
      </c>
    </row>
    <row r="13" spans="1:17" x14ac:dyDescent="0.3">
      <c r="P13" s="5" t="s">
        <v>76</v>
      </c>
      <c r="Q13" s="6">
        <v>13</v>
      </c>
    </row>
    <row r="14" spans="1:17" x14ac:dyDescent="0.3">
      <c r="B14">
        <f>GETPIVOTDATA("Cleanliness Score",A8)</f>
        <v>69.517241379310349</v>
      </c>
      <c r="E14">
        <f>GETPIVOTDATA("Green Growth Score",D8)</f>
        <v>64.327586206896555</v>
      </c>
      <c r="H14">
        <f>GETPIVOTDATA("Tree Plantation count",G8)</f>
        <v>923</v>
      </c>
      <c r="K14">
        <f>GETPIVOTDATA("Complaints Received",J8)</f>
        <v>288</v>
      </c>
      <c r="N14">
        <f>GETPIVOTDATA("Waste segregation status",M8)</f>
        <v>58</v>
      </c>
      <c r="P14" s="5" t="s">
        <v>73</v>
      </c>
      <c r="Q14" s="6">
        <v>10</v>
      </c>
    </row>
    <row r="15" spans="1:17" x14ac:dyDescent="0.3">
      <c r="P15" s="3" t="s">
        <v>79</v>
      </c>
      <c r="Q15" s="6">
        <v>58</v>
      </c>
    </row>
    <row r="31" spans="1:9" x14ac:dyDescent="0.3">
      <c r="A31" s="2" t="s">
        <v>78</v>
      </c>
      <c r="B31" t="s">
        <v>80</v>
      </c>
      <c r="C31" t="s">
        <v>82</v>
      </c>
      <c r="G31" s="2" t="s">
        <v>78</v>
      </c>
      <c r="H31" t="s">
        <v>80</v>
      </c>
      <c r="I31" t="s">
        <v>82</v>
      </c>
    </row>
    <row r="32" spans="1:9" x14ac:dyDescent="0.3">
      <c r="A32" s="3" t="s">
        <v>31</v>
      </c>
      <c r="B32" s="4">
        <v>65.18518518518519</v>
      </c>
      <c r="C32" s="4">
        <v>65</v>
      </c>
      <c r="G32" s="3" t="s">
        <v>25</v>
      </c>
      <c r="H32" s="4">
        <v>65.090909090909093</v>
      </c>
      <c r="I32" s="4">
        <v>69.181818181818187</v>
      </c>
    </row>
    <row r="33" spans="1:9" x14ac:dyDescent="0.3">
      <c r="A33" s="3" t="s">
        <v>36</v>
      </c>
      <c r="B33" s="4">
        <v>73.428571428571431</v>
      </c>
      <c r="C33" s="4">
        <v>63.142857142857146</v>
      </c>
      <c r="G33" s="3" t="s">
        <v>21</v>
      </c>
      <c r="H33" s="4">
        <v>70.63636363636364</v>
      </c>
      <c r="I33" s="4">
        <v>59</v>
      </c>
    </row>
    <row r="34" spans="1:9" x14ac:dyDescent="0.3">
      <c r="A34" s="3" t="s">
        <v>32</v>
      </c>
      <c r="B34" s="4">
        <v>70.666666666666671</v>
      </c>
      <c r="C34" s="4">
        <v>59.833333333333336</v>
      </c>
      <c r="G34" s="3" t="s">
        <v>30</v>
      </c>
      <c r="H34" s="4">
        <v>53.4</v>
      </c>
      <c r="I34" s="4">
        <v>69</v>
      </c>
    </row>
    <row r="35" spans="1:9" x14ac:dyDescent="0.3">
      <c r="A35" s="3" t="s">
        <v>33</v>
      </c>
      <c r="B35" s="4">
        <v>75.833333333333329</v>
      </c>
      <c r="C35" s="4">
        <v>68</v>
      </c>
      <c r="G35" s="3" t="s">
        <v>27</v>
      </c>
      <c r="H35" s="4">
        <v>73.428571428571431</v>
      </c>
      <c r="I35" s="4">
        <v>63.142857142857146</v>
      </c>
    </row>
    <row r="36" spans="1:9" x14ac:dyDescent="0.3">
      <c r="A36" s="3" t="s">
        <v>79</v>
      </c>
      <c r="B36" s="6">
        <v>69.517241379310349</v>
      </c>
      <c r="C36" s="6">
        <v>64.327586206896555</v>
      </c>
      <c r="G36" s="3" t="s">
        <v>22</v>
      </c>
      <c r="H36" s="4">
        <v>70.666666666666671</v>
      </c>
      <c r="I36" s="4">
        <v>59.833333333333336</v>
      </c>
    </row>
    <row r="37" spans="1:9" x14ac:dyDescent="0.3">
      <c r="G37" s="3" t="s">
        <v>23</v>
      </c>
      <c r="H37" s="4">
        <v>75.833333333333329</v>
      </c>
      <c r="I37" s="4">
        <v>68</v>
      </c>
    </row>
    <row r="38" spans="1:9" x14ac:dyDescent="0.3">
      <c r="G38" s="3" t="s">
        <v>79</v>
      </c>
      <c r="H38" s="6">
        <v>69.517241379310349</v>
      </c>
      <c r="I38" s="6">
        <v>64.327586206896555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7E37C-B142-405C-8BAA-D73221017AF9}">
  <sheetPr>
    <tabColor theme="9" tint="-0.249977111117893"/>
  </sheetPr>
  <dimension ref="A1"/>
  <sheetViews>
    <sheetView showGridLines="0" showRowColHeaders="0" zoomScaleNormal="100" workbookViewId="0">
      <selection activeCell="J34" sqref="J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worksheet</vt:lpstr>
      <vt:lpstr>planning </vt:lpstr>
      <vt:lpstr>pvt1</vt:lpstr>
      <vt:lpstr> Officer overview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NIKHIL03</dc:creator>
  <cp:lastModifiedBy>NIKHIL ZORE</cp:lastModifiedBy>
  <dcterms:created xsi:type="dcterms:W3CDTF">2025-08-13T04:53:32Z</dcterms:created>
  <dcterms:modified xsi:type="dcterms:W3CDTF">2025-08-20T15:36:54Z</dcterms:modified>
</cp:coreProperties>
</file>