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o" sheetId="1" r:id="rId4"/>
    <sheet state="visible" name="Points Calculations" sheetId="2" r:id="rId5"/>
  </sheets>
  <definedNames>
    <definedName hidden="1" localSheetId="1" name="_xlnm._FilterDatabase">'Points Calculations'!$A$1:$C$1</definedName>
  </definedNames>
  <calcPr/>
  <extLst>
    <ext uri="GoogleSheetsCustomDataVersion2">
      <go:sheetsCustomData xmlns:go="http://customooxmlschemas.google.com/" r:id="rId6" roundtripDataChecksum="/e36ZbsfpP13zqS6yQgxriX6ut/r7xX/1QU0DluHXBw="/>
    </ext>
  </extLst>
</workbook>
</file>

<file path=xl/sharedStrings.xml><?xml version="1.0" encoding="utf-8"?>
<sst xmlns="http://schemas.openxmlformats.org/spreadsheetml/2006/main" count="217" uniqueCount="148">
  <si>
    <t>D.0.L.L</t>
  </si>
  <si>
    <t>SKILLS</t>
  </si>
  <si>
    <t>SPECIAL SKILLS</t>
  </si>
  <si>
    <t>FIXER 5</t>
  </si>
  <si>
    <t>INT</t>
  </si>
  <si>
    <t>Name</t>
  </si>
  <si>
    <t>Stat</t>
  </si>
  <si>
    <t>Lvl</t>
  </si>
  <si>
    <t>Base</t>
  </si>
  <si>
    <t>NAME</t>
  </si>
  <si>
    <t>Requirements</t>
  </si>
  <si>
    <t>Notes</t>
  </si>
  <si>
    <t>Picture</t>
  </si>
  <si>
    <t>Athlectics</t>
  </si>
  <si>
    <t>DEX</t>
  </si>
  <si>
    <t>Recovery</t>
  </si>
  <si>
    <t>-</t>
  </si>
  <si>
    <t>Whenever you use the Get Up Action, you can
attempt to beat a DV13 with the Martial Arts Special
Move Resolution. 
If you succeed, that Get Up Action
didn't cost an Action.</t>
  </si>
  <si>
    <t>REF</t>
  </si>
  <si>
    <t>Brawling</t>
  </si>
  <si>
    <t>Bribery</t>
  </si>
  <si>
    <t>COOL</t>
  </si>
  <si>
    <t>Concentration</t>
  </si>
  <si>
    <t>WILL</t>
  </si>
  <si>
    <t>Contortionist</t>
  </si>
  <si>
    <t>TECH</t>
  </si>
  <si>
    <t>Conversation</t>
  </si>
  <si>
    <t>EMP</t>
  </si>
  <si>
    <t>Education</t>
  </si>
  <si>
    <t>Disarming
 Combination</t>
  </si>
  <si>
    <r>
      <rPr>
        <rFont val="OCR A Extended"/>
        <color theme="1"/>
        <sz val="10.0"/>
      </rPr>
      <t xml:space="preserve">You hit the target with a </t>
    </r>
    <r>
      <rPr>
        <rFont val="OCR A Extended"/>
        <b/>
        <color theme="1"/>
        <sz val="10.0"/>
      </rPr>
      <t>Brawling</t>
    </r>
    <r>
      <rPr>
        <rFont val="OCR A Extended"/>
        <color theme="1"/>
        <sz val="10.0"/>
      </rPr>
      <t xml:space="preserve"> </t>
    </r>
    <r>
      <rPr>
        <rFont val="OCR A Extended"/>
        <b/>
        <color theme="1"/>
        <sz val="10.0"/>
      </rPr>
      <t>and Matial Attack</t>
    </r>
    <r>
      <rPr>
        <rFont val="OCR A Extended"/>
        <color theme="1"/>
        <sz val="10.0"/>
      </rPr>
      <t xml:space="preserve"> this turn.</t>
    </r>
  </si>
  <si>
    <r>
      <rPr>
        <rFont val="OCR A Extended"/>
        <color theme="1"/>
        <sz val="10.0"/>
      </rPr>
      <t xml:space="preserve">Once per Trun when you fulfill this requirement, yu can use the Martial arts Special Move Resolution to attemptto beat a </t>
    </r>
    <r>
      <rPr>
        <rFont val="OCR A Extended"/>
        <b/>
        <color theme="1"/>
        <sz val="10.0"/>
      </rPr>
      <t>DV15.</t>
    </r>
    <r>
      <rPr>
        <rFont val="OCR A Extended"/>
        <color theme="1"/>
        <sz val="10.0"/>
      </rPr>
      <t xml:space="preserve">
If you succeed, any one object held is the hands of the target you hit twice this Trun is either held by you or is on the floor.</t>
    </r>
  </si>
  <si>
    <t>Endurance</t>
  </si>
  <si>
    <t>Evasion</t>
  </si>
  <si>
    <t>First Aid</t>
  </si>
  <si>
    <t>Human Perserption</t>
  </si>
  <si>
    <t>MOVE</t>
  </si>
  <si>
    <t>Language - Streetslang</t>
  </si>
  <si>
    <t>Local Expert - Black Moonlight</t>
  </si>
  <si>
    <t>Iron Grip</t>
  </si>
  <si>
    <t>You have a traget successfully Grabbed
that isn't already affected by Iron Grip.</t>
  </si>
  <si>
    <r>
      <rPr>
        <rFont val="OCR A Extended"/>
        <color theme="1"/>
        <sz val="9.0"/>
      </rPr>
      <t xml:space="preserve">Once per Turn when you fulfill this requirement, as an Action you can use the Matial Art Special Move Resolution to attempt to beat a </t>
    </r>
    <r>
      <rPr>
        <rFont val="OCR A Extended"/>
        <b/>
        <color theme="1"/>
        <sz val="9.0"/>
      </rPr>
      <t>DV15.</t>
    </r>
    <r>
      <rPr>
        <rFont val="OCR A Extended"/>
        <color theme="1"/>
        <sz val="9.0"/>
      </rPr>
      <t xml:space="preserve">
If you succeed, the target you are grappeling makes all future attempts to escape this Grapple at an additional -2.
Additionally, until the Grapple is broken, your target cannot make any Ranged Attacks</t>
    </r>
  </si>
  <si>
    <t>BODY</t>
  </si>
  <si>
    <t>Martial Arts (*2)</t>
  </si>
  <si>
    <t>Perception</t>
  </si>
  <si>
    <t>Persuasion</t>
  </si>
  <si>
    <t>HP</t>
  </si>
  <si>
    <t>45-7</t>
  </si>
  <si>
    <t>DEATH SAVE</t>
  </si>
  <si>
    <t>Stealth</t>
  </si>
  <si>
    <t>LUCK</t>
  </si>
  <si>
    <t>Streetwise</t>
  </si>
  <si>
    <t>HUM</t>
  </si>
  <si>
    <t>REP</t>
  </si>
  <si>
    <t>ATTACKS</t>
  </si>
  <si>
    <t>Weapon</t>
  </si>
  <si>
    <t>DMG</t>
  </si>
  <si>
    <t>ROF</t>
  </si>
  <si>
    <t>SKILL</t>
  </si>
  <si>
    <t>AMMO</t>
  </si>
  <si>
    <t>NOTES</t>
  </si>
  <si>
    <t>IP</t>
  </si>
  <si>
    <t>Cash</t>
  </si>
  <si>
    <t>These hands</t>
  </si>
  <si>
    <t>3d6</t>
  </si>
  <si>
    <t>U gonna catch them</t>
  </si>
  <si>
    <t>Aikido</t>
  </si>
  <si>
    <t>Martial Arts</t>
  </si>
  <si>
    <t>Heja!</t>
  </si>
  <si>
    <t>ARMOUR</t>
  </si>
  <si>
    <t>HEAD</t>
  </si>
  <si>
    <t>SP</t>
  </si>
  <si>
    <t>PENALTY</t>
  </si>
  <si>
    <t>Light Armourjack</t>
  </si>
  <si>
    <t>SHIELD</t>
  </si>
  <si>
    <t>LIFEPATH</t>
  </si>
  <si>
    <t>GEAR</t>
  </si>
  <si>
    <t>Cultrural Background</t>
  </si>
  <si>
    <t>Personality</t>
  </si>
  <si>
    <t>Tragic Love Affairs</t>
  </si>
  <si>
    <t>Enemies</t>
  </si>
  <si>
    <t>Friends</t>
  </si>
  <si>
    <t>Black Moonlight</t>
  </si>
  <si>
    <t>Stable and Serious</t>
  </si>
  <si>
    <t>Unknown</t>
  </si>
  <si>
    <t>Meiko Fumi</t>
  </si>
  <si>
    <t>Hair Style</t>
  </si>
  <si>
    <t>Clothing Style</t>
  </si>
  <si>
    <t>Svide</t>
  </si>
  <si>
    <t>Styled into a Ofuku</t>
  </si>
  <si>
    <t>Neo-Kitch</t>
  </si>
  <si>
    <t>Feeling about people?</t>
  </si>
  <si>
    <t>What do you vanue the most</t>
  </si>
  <si>
    <t>Neutral towards to people</t>
  </si>
  <si>
    <t>Security</t>
  </si>
  <si>
    <t>Role Specific Lifepath</t>
  </si>
  <si>
    <t>Most Valued Person</t>
  </si>
  <si>
    <t>Most valued possesion</t>
  </si>
  <si>
    <t>Work alone Fixer that is constantly on the Move. Works primarily as a broker agent for Media, Rockerboys or Nomad Packs</t>
  </si>
  <si>
    <t>Hair Jewelry</t>
  </si>
  <si>
    <t>Family Background</t>
  </si>
  <si>
    <t>Childhood Environment</t>
  </si>
  <si>
    <t xml:space="preserve">InterContinental </t>
  </si>
  <si>
    <t>Enterainment Girl</t>
  </si>
  <si>
    <t>Familiy Crisis</t>
  </si>
  <si>
    <t>Life Goals</t>
  </si>
  <si>
    <t>Was given a chance to explore the world</t>
  </si>
  <si>
    <t>Get as mutch to know of the world as possible</t>
  </si>
  <si>
    <t>Additional Notes</t>
  </si>
  <si>
    <t>Geisha Ayako can be counted as a 'Friend'.</t>
  </si>
  <si>
    <t>CYBERWARE</t>
  </si>
  <si>
    <t>CHEATSHEET</t>
  </si>
  <si>
    <t>Category</t>
  </si>
  <si>
    <t>HL</t>
  </si>
  <si>
    <t>Discription</t>
  </si>
  <si>
    <t>Slots</t>
  </si>
  <si>
    <t>EMP Threading</t>
  </si>
  <si>
    <t>Fasionware</t>
  </si>
  <si>
    <t>Thin silver lines that run in a circuit-like pattern across the body</t>
  </si>
  <si>
    <t>INITIATIVE: REF + 1D10</t>
  </si>
  <si>
    <t>RANGED: REF + Relevant Weapon Skill + 1D10 vs Range DV</t>
  </si>
  <si>
    <t>MELEE: DEX + Relevant Melee Skill + 1D10 vs Def DEX + Evadion + 1D10</t>
  </si>
  <si>
    <t>Memory Chip</t>
  </si>
  <si>
    <t>Neuralware</t>
  </si>
  <si>
    <t>Data storage, User's cyberware can store or access data on it</t>
  </si>
  <si>
    <t>Aimed Shots: -8 to attack check,</t>
  </si>
  <si>
    <t>Cyberuadio Suit</t>
  </si>
  <si>
    <t>Cyberaudio</t>
  </si>
  <si>
    <t>3 Option Slots. Cannot install more than 1</t>
  </si>
  <si>
    <t>3/3</t>
  </si>
  <si>
    <t>Audio Recorder</t>
  </si>
  <si>
    <t>Records audio to Memory Chip or Linked Agent.
Requires a Cyberaudio suit.</t>
  </si>
  <si>
    <t>Voice Stress Analyzer</t>
  </si>
  <si>
    <t>+2 to Human Perseption and Interrogation Checks.
Requirea a Cyberaudio suit.</t>
  </si>
  <si>
    <t>Internal Agent</t>
  </si>
  <si>
    <t xml:space="preserve">
Fully functional Agent installed internally. Can be linked to a Cybereye with Chyron display.
Requires a Cyberaudio suit.
</t>
  </si>
  <si>
    <t>Cybermatix gang jazler</t>
  </si>
  <si>
    <t>Cost</t>
  </si>
  <si>
    <t>Item</t>
  </si>
  <si>
    <t>Light Armourjack Body</t>
  </si>
  <si>
    <t>Light Armourjack Head</t>
  </si>
  <si>
    <t>Radio Communicator</t>
  </si>
  <si>
    <t>Voice stress Analyzer</t>
  </si>
  <si>
    <t>Audio recorder</t>
  </si>
  <si>
    <t>Human Perseption</t>
  </si>
  <si>
    <t>Language (Streetslang)</t>
  </si>
  <si>
    <t>Local Expert (Black Moonlight)</t>
  </si>
  <si>
    <t>Persuaion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</si>
</sst>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OCR A Extended"/>
    </font>
    <font>
      <sz val="11.0"/>
      <color theme="1"/>
      <name val="Aptos Narrow"/>
    </font>
    <font>
      <b/>
      <sz val="18.0"/>
      <color theme="1"/>
      <name val="OCR A Extended"/>
    </font>
    <font/>
    <font>
      <b/>
      <sz val="16.0"/>
      <color theme="1"/>
      <name val="OCR A Extended"/>
    </font>
    <font>
      <b/>
      <sz val="12.0"/>
      <color theme="1"/>
      <name val="OCR A Extended"/>
    </font>
    <font>
      <b/>
      <sz val="11.0"/>
      <color rgb="FFC1E4F5"/>
      <name val="OCR A Extended"/>
    </font>
    <font>
      <b/>
      <sz val="12.0"/>
      <color theme="1"/>
      <name val="Miriam"/>
    </font>
    <font>
      <b/>
      <sz val="9.0"/>
      <color rgb="FFC1E4F5"/>
      <name val="OCR A Extended"/>
    </font>
    <font>
      <sz val="11.0"/>
      <color theme="1"/>
      <name val="Miriam"/>
    </font>
    <font>
      <b/>
      <sz val="11.0"/>
      <color theme="1"/>
      <name val="Miriam"/>
    </font>
    <font>
      <b/>
      <sz val="11.0"/>
      <color theme="1"/>
      <name val="OCR A Extended"/>
    </font>
    <font>
      <sz val="10.0"/>
      <color theme="1"/>
      <name val="OCR A Extended"/>
    </font>
    <font>
      <sz val="9.0"/>
      <color theme="1"/>
      <name val="OCR A Extended"/>
    </font>
    <font>
      <sz val="12.0"/>
      <color theme="1"/>
      <name val="Miriam"/>
    </font>
    <font>
      <b/>
      <sz val="11.0"/>
      <color rgb="FFDBE9F7"/>
      <name val="OCR A Extended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8E8E8"/>
        <bgColor rgb="FFE8E8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1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83CAEB"/>
      </bottom>
    </border>
    <border>
      <left/>
      <right/>
      <top style="medium">
        <color rgb="FF000000"/>
      </top>
      <bottom style="thin">
        <color rgb="FF83CAEB"/>
      </bottom>
    </border>
    <border>
      <left/>
      <right style="medium">
        <color rgb="FF000000"/>
      </right>
      <top style="medium">
        <color rgb="FF000000"/>
      </top>
      <bottom style="thin">
        <color rgb="FF83CAEB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83CAEB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83CAEB"/>
      </top>
      <bottom style="thin">
        <color rgb="FF000000"/>
      </bottom>
    </border>
    <border>
      <left/>
      <right style="medium">
        <color rgb="FF000000"/>
      </right>
      <top style="thin">
        <color rgb="FF83CAEB"/>
      </top>
      <bottom style="thin">
        <color rgb="FF000000"/>
      </bottom>
    </border>
    <border>
      <left style="medium">
        <color rgb="FF000000"/>
      </left>
      <right style="thick">
        <color rgb="FF83CAEB"/>
      </right>
      <top/>
    </border>
    <border>
      <left style="thick">
        <color rgb="FF83CAEB"/>
      </left>
      <right style="thick">
        <color rgb="FF83CAEB"/>
      </right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83CAEB"/>
      </right>
      <top style="thin">
        <color rgb="FF000000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83CAEB"/>
      </right>
    </border>
    <border>
      <left style="thick">
        <color rgb="FF83CAEB"/>
      </left>
      <right style="thick">
        <color rgb="FF83CAEB"/>
      </right>
    </border>
    <border>
      <left/>
    </border>
    <border>
      <left style="medium">
        <color rgb="FF000000"/>
      </left>
      <right style="thick">
        <color rgb="FF83CAEB"/>
      </right>
      <bottom style="thin">
        <color rgb="FF000000"/>
      </bottom>
    </border>
    <border>
      <left style="thick">
        <color rgb="FF83CAEB"/>
      </left>
      <right style="thick">
        <color rgb="FF83CAEB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</border>
    <border>
      <left style="thick">
        <color rgb="FF83CAEB"/>
      </left>
      <right style="thick">
        <color rgb="FF83CAEB"/>
      </right>
      <top style="thin">
        <color rgb="FF000000"/>
      </top>
    </border>
    <border>
      <left style="thick">
        <color rgb="FF83CAEB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83CAEB"/>
      </left>
    </border>
    <border>
      <left style="thick">
        <color rgb="FF83CAEB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83CAEB"/>
      </lef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  <bottom style="medium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bottom style="medium">
        <color rgb="FF000000"/>
      </bottom>
    </border>
    <border>
      <left style="thick">
        <color rgb="FF83CAEB"/>
      </left>
      <right style="thick">
        <color rgb="FF83CAEB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top/>
      <bottom style="thin">
        <color rgb="FF000000"/>
      </bottom>
    </border>
    <border>
      <left style="thick">
        <color rgb="FF83CAEB"/>
      </left>
      <top/>
      <bottom style="thin">
        <color rgb="FF000000"/>
      </bottom>
    </border>
    <border>
      <right style="thick">
        <color rgb="FF83CAEB"/>
      </right>
      <top/>
      <bottom style="thin">
        <color rgb="FF000000"/>
      </bottom>
    </border>
    <border>
      <left style="thick">
        <color rgb="FF83CAEB"/>
      </left>
      <right style="thick">
        <color rgb="FF83CAEB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ck">
        <color rgb="FF83CAEB"/>
      </left>
      <top style="thin">
        <color rgb="FF000000"/>
      </top>
      <bottom style="thin">
        <color rgb="FF000000"/>
      </bottom>
    </border>
    <border>
      <right style="thick">
        <color rgb="FF83CAEB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ck">
        <color rgb="FF83CAEB"/>
      </right>
      <bottom style="medium">
        <color rgb="FF000000"/>
      </bottom>
    </border>
    <border>
      <left style="thick">
        <color rgb="FF83CAEB"/>
      </lef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83CAEB"/>
      </right>
      <top style="medium">
        <color rgb="FF000000"/>
      </top>
      <bottom style="medium">
        <color rgb="FF000000"/>
      </bottom>
    </border>
    <border>
      <left style="thick">
        <color rgb="FF83CAEB"/>
      </left>
      <top style="medium">
        <color rgb="FF000000"/>
      </top>
      <bottom style="medium">
        <color rgb="FF000000"/>
      </bottom>
    </border>
    <border>
      <left/>
      <right style="thick">
        <color rgb="FF83CAEB"/>
      </right>
      <top/>
      <bottom style="medium">
        <color rgb="FF000000"/>
      </bottom>
    </border>
    <border>
      <left style="thick">
        <color rgb="FF83CAEB"/>
      </left>
      <right style="thick">
        <color rgb="FF83CAEB"/>
      </right>
      <top/>
      <bottom style="medium">
        <color rgb="FF000000"/>
      </bottom>
    </border>
    <border>
      <left style="thick">
        <color rgb="FF83CAEB"/>
      </left>
      <top style="thin">
        <color rgb="FF000000"/>
      </top>
      <bottom style="medium">
        <color rgb="FF000000"/>
      </bottom>
    </border>
    <border>
      <right style="thick">
        <color rgb="FF83CAEB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ck">
        <color rgb="FF83CAEB"/>
      </right>
      <top style="medium">
        <color rgb="FF000000"/>
      </top>
      <bottom/>
    </border>
    <border>
      <left style="thick">
        <color rgb="FF83CAEB"/>
      </left>
      <top style="medium">
        <color rgb="FF000000"/>
      </top>
      <bottom/>
    </border>
    <border>
      <left style="medium">
        <color rgb="FF000000"/>
      </left>
      <top/>
      <bottom/>
    </border>
    <border>
      <right style="thick">
        <color rgb="FF83CAEB"/>
      </right>
      <top/>
      <bottom/>
    </border>
    <border>
      <left style="thick">
        <color rgb="FF83CAEB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</border>
    <border>
      <left style="medium">
        <color rgb="FF000000"/>
      </left>
      <top/>
      <bottom style="medium">
        <color rgb="FF000000"/>
      </bottom>
    </border>
    <border>
      <right style="thick">
        <color rgb="FF83CAEB"/>
      </right>
      <top/>
      <bottom style="medium">
        <color rgb="FF000000"/>
      </bottom>
    </border>
    <border>
      <left style="thick">
        <color rgb="FF83CAEB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83CAEB"/>
      </right>
      <top/>
    </border>
    <border>
      <left style="thick">
        <color rgb="FF83CAEB"/>
      </left>
      <top/>
    </border>
    <border>
      <right style="thick">
        <color rgb="FF83CAEB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</border>
    <border>
      <right/>
    </border>
    <border>
      <left style="medium">
        <color rgb="FF000000"/>
      </left>
      <bottom style="thin">
        <color rgb="FF000000"/>
      </bottom>
    </border>
    <border>
      <right style="thick">
        <color rgb="FF83CAEB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83CAEB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2" fontId="6" numFmtId="0" xfId="0" applyBorder="1" applyFont="1"/>
    <xf borderId="8" fillId="2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ill="1" applyFont="1">
      <alignment horizontal="center" readingOrder="0"/>
    </xf>
    <xf borderId="11" fillId="3" fontId="7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6" fillId="5" fontId="7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5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6" fontId="1" numFmtId="0" xfId="0" applyAlignment="1" applyBorder="1" applyFill="1" applyFont="1">
      <alignment horizontal="left" vertical="top"/>
    </xf>
    <xf borderId="27" fillId="6" fontId="1" numFmtId="0" xfId="0" applyAlignment="1" applyBorder="1" applyFont="1">
      <alignment horizontal="center" vertical="center"/>
    </xf>
    <xf borderId="27" fillId="6" fontId="10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/>
    </xf>
    <xf borderId="29" fillId="4" fontId="12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7" numFmtId="0" xfId="0" applyAlignment="1" applyBorder="1" applyFont="1">
      <alignment horizontal="center" vertical="center"/>
    </xf>
    <xf borderId="37" fillId="4" fontId="8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left" vertical="top"/>
    </xf>
    <xf borderId="39" fillId="6" fontId="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readingOrder="0" vertical="center"/>
    </xf>
    <xf borderId="40" fillId="6" fontId="1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39" fillId="6" fontId="10" numFmtId="0" xfId="0" applyAlignment="1" applyBorder="1" applyFont="1">
      <alignment horizontal="center" vertic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4" fontId="12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left" shrinkToFit="0" vertical="center" wrapText="1"/>
    </xf>
    <xf borderId="51" fillId="4" fontId="13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11" numFmtId="0" xfId="0" applyAlignment="1" applyBorder="1" applyFont="1">
      <alignment horizontal="center"/>
    </xf>
    <xf borderId="56" fillId="0" fontId="4" numFmtId="0" xfId="0" applyBorder="1" applyFont="1"/>
    <xf borderId="51" fillId="4" fontId="14" numFmtId="0" xfId="0" applyAlignment="1" applyBorder="1" applyFont="1">
      <alignment horizontal="left" shrinkToFit="0" vertical="center" wrapText="1"/>
    </xf>
    <xf borderId="57" fillId="2" fontId="15" numFmtId="0" xfId="0" applyAlignment="1" applyBorder="1" applyFont="1">
      <alignment vertical="center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4" fontId="8" numFmtId="0" xfId="0" applyAlignment="1" applyBorder="1" applyFont="1">
      <alignment horizontal="center" readingOrder="0" vertical="center"/>
    </xf>
    <xf borderId="62" fillId="7" fontId="15" numFmtId="0" xfId="0" applyAlignment="1" applyBorder="1" applyFill="1" applyFont="1">
      <alignment horizontal="center" readingOrder="0" vertical="center"/>
    </xf>
    <xf borderId="12" fillId="7" fontId="15" numFmtId="0" xfId="0" applyAlignment="1" applyBorder="1" applyFont="1">
      <alignment horizontal="center" readingOrder="0" vertical="center"/>
    </xf>
    <xf borderId="63" fillId="3" fontId="7" numFmtId="0" xfId="0" applyAlignment="1" applyBorder="1" applyFont="1">
      <alignment horizontal="center" shrinkToFit="0" vertical="center" wrapText="1"/>
    </xf>
    <xf borderId="64" fillId="4" fontId="1" numFmtId="0" xfId="0" applyAlignment="1" applyBorder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4" fontId="1" numFmtId="0" xfId="0" applyBorder="1" applyFont="1"/>
    <xf borderId="61" fillId="4" fontId="8" numFmtId="0" xfId="0" applyAlignment="1" applyBorder="1" applyFont="1">
      <alignment horizontal="center" vertical="center"/>
    </xf>
    <xf borderId="37" fillId="7" fontId="15" numFmtId="0" xfId="0" applyAlignment="1" applyBorder="1" applyFont="1">
      <alignment horizontal="center" readingOrder="0" vertical="center"/>
    </xf>
    <xf borderId="70" fillId="6" fontId="1" numFmtId="0" xfId="0" applyAlignment="1" applyBorder="1" applyFont="1">
      <alignment horizontal="left" vertical="top"/>
    </xf>
    <xf borderId="71" fillId="6" fontId="1" numFmtId="0" xfId="0" applyAlignment="1" applyBorder="1" applyFont="1">
      <alignment horizontal="center" vertical="center"/>
    </xf>
    <xf borderId="71" fillId="6" fontId="10" numFmtId="0" xfId="0" applyAlignment="1" applyBorder="1" applyFont="1">
      <alignment horizontal="center" vertical="center"/>
    </xf>
    <xf borderId="72" fillId="6" fontId="11" numFmtId="0" xfId="0" applyAlignment="1" applyBorder="1" applyFont="1">
      <alignment horizontal="center"/>
    </xf>
    <xf borderId="73" fillId="0" fontId="4" numFmtId="0" xfId="0" applyBorder="1" applyFont="1"/>
    <xf borderId="74" fillId="0" fontId="4" numFmtId="0" xfId="0" applyBorder="1" applyFont="1"/>
    <xf borderId="11" fillId="5" fontId="7" numFmtId="0" xfId="0" applyAlignment="1" applyBorder="1" applyFont="1">
      <alignment horizontal="center" vertical="center"/>
    </xf>
    <xf borderId="75" fillId="7" fontId="1" numFmtId="0" xfId="0" applyAlignment="1" applyBorder="1" applyFont="1">
      <alignment horizontal="center" readingOrder="0" vertical="center"/>
    </xf>
    <xf borderId="63" fillId="5" fontId="16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/>
    </xf>
    <xf borderId="76" fillId="0" fontId="4" numFmtId="0" xfId="0" applyBorder="1" applyFont="1"/>
    <xf borderId="77" fillId="0" fontId="4" numFmtId="0" xfId="0" applyBorder="1" applyFont="1"/>
    <xf borderId="78" fillId="0" fontId="4" numFmtId="0" xfId="0" applyBorder="1" applyFont="1"/>
    <xf borderId="1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9" fillId="0" fontId="4" numFmtId="0" xfId="0" applyBorder="1" applyFont="1"/>
    <xf borderId="17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80" fillId="5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/>
    </xf>
    <xf borderId="81" fillId="5" fontId="7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left" vertical="center"/>
    </xf>
    <xf borderId="83" fillId="4" fontId="10" numFmtId="0" xfId="0" applyAlignment="1" applyBorder="1" applyFont="1">
      <alignment horizontal="center" vertical="center"/>
    </xf>
    <xf borderId="84" fillId="0" fontId="4" numFmtId="0" xfId="0" applyBorder="1" applyFont="1"/>
    <xf borderId="85" fillId="4" fontId="10" numFmtId="0" xfId="0" applyAlignment="1" applyBorder="1" applyFont="1">
      <alignment horizontal="center" vertical="center"/>
    </xf>
    <xf borderId="85" fillId="4" fontId="1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left"/>
    </xf>
    <xf borderId="86" fillId="0" fontId="4" numFmtId="0" xfId="0" applyBorder="1" applyFont="1"/>
    <xf borderId="87" fillId="0" fontId="4" numFmtId="0" xfId="0" applyBorder="1" applyFont="1"/>
    <xf borderId="17" fillId="2" fontId="1" numFmtId="0" xfId="0" applyBorder="1" applyFont="1"/>
    <xf borderId="38" fillId="4" fontId="1" numFmtId="0" xfId="0" applyAlignment="1" applyBorder="1" applyFont="1">
      <alignment horizontal="left" vertical="center"/>
    </xf>
    <xf borderId="88" fillId="4" fontId="10" numFmtId="0" xfId="0" applyAlignment="1" applyBorder="1" applyFont="1">
      <alignment horizontal="center" vertical="center"/>
    </xf>
    <xf borderId="89" fillId="0" fontId="4" numFmtId="0" xfId="0" applyBorder="1" applyFont="1"/>
    <xf borderId="39" fillId="4" fontId="10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88" fillId="4" fontId="1" numFmtId="0" xfId="0" applyAlignment="1" applyBorder="1" applyFont="1">
      <alignment horizontal="left"/>
    </xf>
    <xf borderId="90" fillId="0" fontId="4" numFmtId="0" xfId="0" applyBorder="1" applyFont="1"/>
    <xf borderId="91" fillId="0" fontId="4" numFmtId="0" xfId="0" applyBorder="1" applyFont="1"/>
    <xf borderId="88" fillId="4" fontId="10" numFmtId="0" xfId="0" applyAlignment="1" applyBorder="1" applyFont="1">
      <alignment horizontal="center"/>
    </xf>
    <xf borderId="92" fillId="2" fontId="1" numFmtId="0" xfId="0" applyBorder="1" applyFont="1"/>
    <xf borderId="58" fillId="0" fontId="13" numFmtId="0" xfId="0" applyAlignment="1" applyBorder="1" applyFont="1">
      <alignment horizontal="center"/>
    </xf>
    <xf borderId="93" fillId="0" fontId="4" numFmtId="0" xfId="0" applyBorder="1" applyFont="1"/>
    <xf borderId="42" fillId="0" fontId="1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/>
    </xf>
    <xf borderId="95" fillId="5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96" fillId="0" fontId="4" numFmtId="0" xfId="0" applyBorder="1" applyFont="1"/>
    <xf borderId="42" fillId="0" fontId="10" numFmtId="0" xfId="0" applyAlignment="1" applyBorder="1" applyFont="1">
      <alignment horizontal="center" readingOrder="0" vertical="center"/>
    </xf>
    <xf borderId="97" fillId="0" fontId="1" numFmtId="0" xfId="0" applyAlignment="1" applyBorder="1" applyFont="1">
      <alignment horizontal="center"/>
    </xf>
    <xf borderId="57" fillId="8" fontId="1" numFmtId="0" xfId="0" applyAlignment="1" applyBorder="1" applyFill="1" applyFont="1">
      <alignment horizontal="center"/>
    </xf>
    <xf borderId="98" fillId="8" fontId="1" numFmtId="0" xfId="0" applyAlignment="1" applyBorder="1" applyFont="1">
      <alignment horizontal="center"/>
    </xf>
    <xf borderId="99" fillId="8" fontId="10" numFmtId="0" xfId="0" applyAlignment="1" applyBorder="1" applyFont="1">
      <alignment horizontal="center" vertical="center"/>
    </xf>
    <xf borderId="99" fillId="8" fontId="1" numFmtId="0" xfId="0" applyAlignment="1" applyBorder="1" applyFont="1">
      <alignment horizontal="center"/>
    </xf>
    <xf borderId="70" fillId="4" fontId="1" numFmtId="0" xfId="0" applyAlignment="1" applyBorder="1" applyFont="1">
      <alignment horizontal="left" vertical="center"/>
    </xf>
    <xf borderId="100" fillId="4" fontId="10" numFmtId="0" xfId="0" applyAlignment="1" applyBorder="1" applyFont="1">
      <alignment horizontal="center"/>
    </xf>
    <xf borderId="101" fillId="0" fontId="4" numFmtId="0" xfId="0" applyBorder="1" applyFont="1"/>
    <xf borderId="71" fillId="4" fontId="10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100" fillId="4" fontId="1" numFmtId="0" xfId="0" applyAlignment="1" applyBorder="1" applyFont="1">
      <alignment horizontal="left"/>
    </xf>
    <xf borderId="102" fillId="0" fontId="4" numFmtId="0" xfId="0" applyBorder="1" applyFont="1"/>
    <xf borderId="103" fillId="0" fontId="4" numFmtId="0" xfId="0" applyBorder="1" applyFont="1"/>
    <xf borderId="1" fillId="2" fontId="5" numFmtId="0" xfId="0" applyBorder="1" applyFont="1"/>
    <xf borderId="1" fillId="2" fontId="12" numFmtId="0" xfId="0" applyBorder="1" applyFont="1"/>
    <xf borderId="104" fillId="5" fontId="7" numFmtId="0" xfId="0" applyAlignment="1" applyBorder="1" applyFont="1">
      <alignment horizontal="center"/>
    </xf>
    <xf borderId="105" fillId="0" fontId="4" numFmtId="0" xfId="0" applyBorder="1" applyFont="1"/>
    <xf borderId="106" fillId="5" fontId="7" numFmtId="0" xfId="0" applyAlignment="1" applyBorder="1" applyFont="1">
      <alignment horizontal="center"/>
    </xf>
    <xf borderId="104" fillId="5" fontId="7" numFmtId="0" xfId="0" applyAlignment="1" applyBorder="1" applyFont="1">
      <alignment horizontal="center" vertical="center"/>
    </xf>
    <xf borderId="107" fillId="4" fontId="1" numFmtId="0" xfId="0" applyAlignment="1" applyBorder="1" applyFont="1">
      <alignment horizontal="center"/>
    </xf>
    <xf borderId="108" fillId="0" fontId="4" numFmtId="0" xfId="0" applyBorder="1" applyFont="1"/>
    <xf borderId="109" fillId="4" fontId="1" numFmtId="0" xfId="0" applyAlignment="1" applyBorder="1" applyFont="1">
      <alignment horizontal="center"/>
    </xf>
    <xf borderId="110" fillId="0" fontId="4" numFmtId="0" xfId="0" applyBorder="1" applyFont="1"/>
    <xf borderId="111" fillId="4" fontId="1" numFmtId="0" xfId="0" applyAlignment="1" applyBorder="1" applyFont="1">
      <alignment horizontal="center"/>
    </xf>
    <xf borderId="83" fillId="4" fontId="1" numFmtId="0" xfId="0" applyAlignment="1" applyBorder="1" applyFont="1">
      <alignment horizontal="center"/>
    </xf>
    <xf borderId="111" fillId="4" fontId="12" numFmtId="0" xfId="0" applyAlignment="1" applyBorder="1" applyFont="1">
      <alignment horizontal="center"/>
    </xf>
    <xf borderId="83" fillId="4" fontId="12" numFmtId="0" xfId="0" applyAlignment="1" applyBorder="1" applyFont="1">
      <alignment horizontal="center"/>
    </xf>
    <xf borderId="107" fillId="5" fontId="7" numFmtId="0" xfId="0" applyAlignment="1" applyBorder="1" applyFont="1">
      <alignment horizontal="center"/>
    </xf>
    <xf borderId="109" fillId="5" fontId="7" numFmtId="0" xfId="0" applyAlignment="1" applyBorder="1" applyFont="1">
      <alignment horizontal="center"/>
    </xf>
    <xf borderId="112" fillId="4" fontId="1" numFmtId="0" xfId="0" applyAlignment="1" applyBorder="1" applyFont="1">
      <alignment horizontal="center"/>
    </xf>
    <xf borderId="88" fillId="4" fontId="1" numFmtId="0" xfId="0" applyAlignment="1" applyBorder="1" applyFont="1">
      <alignment horizontal="center"/>
    </xf>
    <xf borderId="113" fillId="4" fontId="1" numFmtId="0" xfId="0" applyAlignment="1" applyBorder="1" applyFont="1">
      <alignment horizontal="center"/>
    </xf>
    <xf borderId="100" fillId="4" fontId="1" numFmtId="0" xfId="0" applyAlignment="1" applyBorder="1" applyFont="1">
      <alignment horizontal="center"/>
    </xf>
    <xf borderId="109" fillId="5" fontId="7" numFmtId="0" xfId="0" applyAlignment="1" applyBorder="1" applyFont="1">
      <alignment horizontal="center" vertical="center"/>
    </xf>
    <xf borderId="109" fillId="4" fontId="17" numFmtId="0" xfId="0" applyAlignment="1" applyBorder="1" applyFont="1">
      <alignment horizontal="center" readingOrder="0"/>
    </xf>
    <xf borderId="114" fillId="4" fontId="1" numFmtId="0" xfId="0" applyAlignment="1" applyBorder="1" applyFont="1">
      <alignment horizontal="left" shrinkToFit="0" vertical="top" wrapText="1"/>
    </xf>
    <xf borderId="115" fillId="4" fontId="1" numFmtId="0" xfId="0" applyAlignment="1" applyBorder="1" applyFont="1">
      <alignment horizontal="center"/>
    </xf>
    <xf borderId="116" fillId="0" fontId="4" numFmtId="0" xfId="0" applyBorder="1" applyFont="1"/>
    <xf borderId="117" fillId="4" fontId="1" numFmtId="0" xfId="0" applyAlignment="1" applyBorder="1" applyFont="1">
      <alignment horizontal="center"/>
    </xf>
    <xf borderId="118" fillId="0" fontId="4" numFmtId="0" xfId="0" applyBorder="1" applyFont="1"/>
    <xf borderId="114" fillId="8" fontId="13" numFmtId="0" xfId="0" applyAlignment="1" applyBorder="1" applyFont="1">
      <alignment horizontal="center" shrinkToFit="0" vertical="center" wrapText="1"/>
    </xf>
    <xf borderId="119" fillId="0" fontId="4" numFmtId="0" xfId="0" applyBorder="1" applyFont="1"/>
    <xf borderId="120" fillId="8" fontId="1" numFmtId="0" xfId="0" applyAlignment="1" applyBorder="1" applyFont="1">
      <alignment horizontal="center" shrinkToFit="0" vertical="center" wrapText="1"/>
    </xf>
    <xf borderId="104" fillId="5" fontId="7" numFmtId="0" xfId="0" applyAlignment="1" applyBorder="1" applyFont="1">
      <alignment horizontal="center" shrinkToFit="0" wrapText="1"/>
    </xf>
    <xf borderId="121" fillId="0" fontId="4" numFmtId="0" xfId="0" applyBorder="1" applyFont="1"/>
    <xf borderId="114" fillId="4" fontId="1" numFmtId="0" xfId="0" applyAlignment="1" applyBorder="1" applyFont="1">
      <alignment horizontal="left" vertical="top"/>
    </xf>
    <xf borderId="94" fillId="0" fontId="4" numFmtId="0" xfId="0" applyBorder="1" applyFont="1"/>
    <xf borderId="104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22" fillId="3" fontId="7" numFmtId="0" xfId="0" applyAlignment="1" applyBorder="1" applyFont="1">
      <alignment horizontal="center"/>
    </xf>
    <xf borderId="123" fillId="0" fontId="4" numFmtId="0" xfId="0" applyBorder="1" applyFont="1"/>
    <xf borderId="124" fillId="0" fontId="4" numFmtId="0" xfId="0" applyBorder="1" applyFont="1"/>
    <xf borderId="114" fillId="8" fontId="1" numFmtId="0" xfId="0" applyAlignment="1" applyBorder="1" applyFont="1">
      <alignment horizontal="center" vertical="center"/>
    </xf>
    <xf borderId="120" fillId="8" fontId="1" numFmtId="0" xfId="0" applyAlignment="1" applyBorder="1" applyFont="1">
      <alignment horizontal="center" vertical="center"/>
    </xf>
    <xf borderId="120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12" fillId="8" fontId="1" numFmtId="0" xfId="0" applyAlignment="1" applyBorder="1" applyFont="1">
      <alignment horizontal="left"/>
    </xf>
    <xf borderId="126" fillId="0" fontId="4" numFmtId="0" xfId="0" applyBorder="1" applyFont="1"/>
    <xf borderId="127" fillId="0" fontId="4" numFmtId="0" xfId="0" applyBorder="1" applyFont="1"/>
    <xf borderId="128" fillId="0" fontId="4" numFmtId="0" xfId="0" applyBorder="1" applyFont="1"/>
    <xf borderId="129" fillId="0" fontId="4" numFmtId="0" xfId="0" applyBorder="1" applyFont="1"/>
    <xf borderId="130" fillId="8" fontId="1" numFmtId="0" xfId="0" applyAlignment="1" applyBorder="1" applyFont="1">
      <alignment horizontal="left" shrinkToFit="0" wrapText="1"/>
    </xf>
    <xf borderId="130" fillId="8" fontId="1" numFmtId="0" xfId="0" applyAlignment="1" applyBorder="1" applyFont="1">
      <alignment horizontal="center" vertical="center"/>
    </xf>
    <xf borderId="131" fillId="0" fontId="4" numFmtId="0" xfId="0" applyBorder="1" applyFont="1"/>
    <xf borderId="51" fillId="8" fontId="1" numFmtId="0" xfId="0" applyAlignment="1" applyBorder="1" applyFont="1">
      <alignment horizontal="center" vertical="center"/>
    </xf>
    <xf borderId="51" fillId="8" fontId="10" numFmtId="0" xfId="0" applyAlignment="1" applyBorder="1" applyFont="1">
      <alignment horizontal="center" vertical="center"/>
    </xf>
    <xf borderId="132" fillId="8" fontId="1" numFmtId="0" xfId="0" applyAlignment="1" applyBorder="1" applyFont="1">
      <alignment horizontal="center" shrinkToFit="0" vertical="center" wrapText="1"/>
    </xf>
    <xf borderId="133" fillId="0" fontId="4" numFmtId="0" xfId="0" applyBorder="1" applyFont="1"/>
    <xf borderId="132" fillId="8" fontId="1" numFmtId="0" xfId="0" applyAlignment="1" applyBorder="1" applyFont="1">
      <alignment horizontal="center" shrinkToFit="0" wrapText="1"/>
    </xf>
    <xf borderId="51" fillId="8" fontId="10" numFmtId="49" xfId="0" applyAlignment="1" applyBorder="1" applyFont="1" applyNumberFormat="1">
      <alignment horizontal="center" vertical="center"/>
    </xf>
    <xf borderId="51" fillId="8" fontId="1" numFmtId="49" xfId="0" applyAlignment="1" applyBorder="1" applyFont="1" applyNumberFormat="1">
      <alignment horizontal="center" shrinkToFit="0" vertical="center" wrapText="1"/>
    </xf>
    <xf borderId="132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wrapText="1"/>
    </xf>
    <xf borderId="134" fillId="0" fontId="4" numFmtId="0" xfId="0" applyBorder="1" applyFont="1"/>
    <xf borderId="135" fillId="0" fontId="4" numFmtId="0" xfId="0" applyBorder="1" applyFont="1"/>
    <xf borderId="113" fillId="8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0" fillId="0" fontId="1" numFmtId="0" xfId="0" applyFont="1"/>
    <xf borderId="1" fillId="9" fontId="18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1">
    <dxf>
      <font/>
      <fill>
        <patternFill patternType="solid">
          <fgColor rgb="FFB3E5A1"/>
          <bgColor rgb="FFB3E5A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0</xdr:rowOff>
    </xdr:from>
    <xdr:ext cx="3543300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0.5"/>
    <col customWidth="1" min="3" max="3" width="10.0"/>
    <col customWidth="1" min="4" max="4" width="13.13"/>
    <col customWidth="1" min="5" max="5" width="14.5"/>
    <col customWidth="1" min="6" max="6" width="9.13"/>
    <col customWidth="1" min="7" max="7" width="1.38"/>
    <col customWidth="1" min="8" max="8" width="8.63"/>
    <col customWidth="1" min="9" max="9" width="5.25"/>
    <col customWidth="1" min="10" max="10" width="3.75"/>
    <col customWidth="1" min="11" max="11" width="3.63"/>
    <col customWidth="1" min="12" max="12" width="38.5"/>
    <col customWidth="1" min="13" max="13" width="7.13"/>
    <col customWidth="1" min="14" max="14" width="6.5"/>
    <col customWidth="1" min="15" max="15" width="7.38"/>
    <col customWidth="1" min="16" max="16" width="5.0"/>
    <col customWidth="1" min="17" max="17" width="16.13"/>
    <col customWidth="1" min="18" max="18" width="16.63"/>
    <col customWidth="1" min="19" max="19" width="2.13"/>
    <col customWidth="1" min="20" max="20" width="8.88"/>
    <col customWidth="1" min="21" max="21" width="16.63"/>
    <col customWidth="1" min="22" max="22" width="8.88"/>
    <col customWidth="1" min="23" max="23" width="8.63"/>
    <col customWidth="1" min="24" max="24" width="19.38"/>
    <col customWidth="1" min="25" max="26" width="8.63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ht="14.25" customHeight="1">
      <c r="A2" s="1"/>
      <c r="B2" s="3" t="s">
        <v>0</v>
      </c>
      <c r="C2" s="4"/>
      <c r="D2" s="4"/>
      <c r="E2" s="4"/>
      <c r="F2" s="5"/>
      <c r="G2" s="1"/>
      <c r="H2" s="1"/>
      <c r="I2" s="1"/>
      <c r="J2" s="1"/>
      <c r="K2" s="1"/>
      <c r="L2" s="6" t="s">
        <v>1</v>
      </c>
      <c r="M2" s="7"/>
      <c r="N2" s="7"/>
      <c r="O2" s="8"/>
      <c r="P2" s="9"/>
      <c r="Q2" s="10" t="s">
        <v>2</v>
      </c>
      <c r="R2" s="11"/>
      <c r="S2" s="11"/>
      <c r="T2" s="11"/>
      <c r="U2" s="11"/>
      <c r="V2" s="11"/>
      <c r="W2" s="11"/>
      <c r="X2" s="12"/>
      <c r="Y2" s="2"/>
    </row>
    <row r="3" ht="15.0" customHeight="1">
      <c r="A3" s="1"/>
      <c r="B3" s="13" t="s">
        <v>3</v>
      </c>
      <c r="C3" s="4"/>
      <c r="D3" s="4"/>
      <c r="E3" s="4"/>
      <c r="F3" s="5"/>
      <c r="G3" s="1"/>
      <c r="H3" s="14" t="s">
        <v>4</v>
      </c>
      <c r="I3" s="15">
        <v>5.0</v>
      </c>
      <c r="J3" s="1"/>
      <c r="K3" s="1"/>
      <c r="L3" s="16" t="s">
        <v>5</v>
      </c>
      <c r="M3" s="17" t="s">
        <v>6</v>
      </c>
      <c r="N3" s="17" t="s">
        <v>7</v>
      </c>
      <c r="O3" s="18" t="s">
        <v>8</v>
      </c>
      <c r="P3" s="1"/>
      <c r="Q3" s="19" t="s">
        <v>9</v>
      </c>
      <c r="R3" s="20" t="s">
        <v>10</v>
      </c>
      <c r="S3" s="21" t="s">
        <v>11</v>
      </c>
      <c r="T3" s="22"/>
      <c r="U3" s="22"/>
      <c r="V3" s="22"/>
      <c r="W3" s="22"/>
      <c r="X3" s="23"/>
      <c r="Y3" s="2"/>
    </row>
    <row r="4" ht="14.25" customHeight="1">
      <c r="A4" s="1"/>
      <c r="B4" s="24" t="s">
        <v>12</v>
      </c>
      <c r="C4" s="25"/>
      <c r="D4" s="25"/>
      <c r="E4" s="25"/>
      <c r="F4" s="26"/>
      <c r="G4" s="1"/>
      <c r="H4" s="27"/>
      <c r="I4" s="28"/>
      <c r="J4" s="1"/>
      <c r="K4" s="1"/>
      <c r="L4" s="29" t="s">
        <v>13</v>
      </c>
      <c r="M4" s="30" t="s">
        <v>14</v>
      </c>
      <c r="N4" s="31">
        <v>5.0</v>
      </c>
      <c r="O4" s="32">
        <f>IF(M4="INT",I3,IF(M4="REF",I5,IF(M4="DEX",I7,IF(M4="TECH",I9,IF(M4="COOL",I11,IF(M4="WILL",I13,IF(M4="MOVE",I15,IF(M4="BODY",I17,IF(M4="EMP",J19)))))))))+N4</f>
        <v>13</v>
      </c>
      <c r="P4" s="1"/>
      <c r="Q4" s="33" t="s">
        <v>15</v>
      </c>
      <c r="R4" s="34" t="s">
        <v>16</v>
      </c>
      <c r="S4" s="35" t="s">
        <v>17</v>
      </c>
      <c r="T4" s="36"/>
      <c r="U4" s="36"/>
      <c r="V4" s="36"/>
      <c r="W4" s="36"/>
      <c r="X4" s="37"/>
      <c r="Y4" s="2"/>
    </row>
    <row r="5" ht="15.0" customHeight="1">
      <c r="A5" s="1"/>
      <c r="B5" s="38"/>
      <c r="F5" s="39"/>
      <c r="G5" s="1"/>
      <c r="H5" s="40" t="s">
        <v>18</v>
      </c>
      <c r="I5" s="41">
        <v>8.0</v>
      </c>
      <c r="J5" s="1"/>
      <c r="K5" s="1"/>
      <c r="L5" s="42" t="s">
        <v>19</v>
      </c>
      <c r="M5" s="43" t="s">
        <v>14</v>
      </c>
      <c r="N5" s="44">
        <v>6.0</v>
      </c>
      <c r="O5" s="45">
        <f>IF(M5="INT",I3,IF(M5="REF",I5,IF(M5="DEX",I7,IF(M5="TECH",I9,IF(M5="COOL",I11,IF(M5="WILL",I13,IF(M5="MOVE",I15,IF(M5="BODY",I17,IF(M5="EMP",J19)))))))))+N5</f>
        <v>14</v>
      </c>
      <c r="P5" s="1"/>
      <c r="Q5" s="46"/>
      <c r="R5" s="47"/>
      <c r="S5" s="48"/>
      <c r="X5" s="39"/>
      <c r="Y5" s="2"/>
    </row>
    <row r="6" ht="14.25" customHeight="1">
      <c r="A6" s="1"/>
      <c r="B6" s="38"/>
      <c r="F6" s="39"/>
      <c r="G6" s="1"/>
      <c r="H6" s="27"/>
      <c r="I6" s="28"/>
      <c r="J6" s="1"/>
      <c r="K6" s="1"/>
      <c r="L6" s="42" t="s">
        <v>20</v>
      </c>
      <c r="M6" s="43" t="s">
        <v>21</v>
      </c>
      <c r="N6" s="49">
        <v>4.0</v>
      </c>
      <c r="O6" s="45">
        <f>IF(M6="INT",I3,IF(M6="REF",I5,IF(M6="DEX",I7,IF(M6="TECH",I9,IF(M6="COOL",I11,IF(M6="WILL",I13,IF(M6="MOVE",I15,IF(M6="BODY",I17,IF(M6="EMP",J19)))))))))+N6</f>
        <v>11</v>
      </c>
      <c r="P6" s="1"/>
      <c r="Q6" s="46"/>
      <c r="R6" s="47"/>
      <c r="S6" s="48"/>
      <c r="X6" s="39"/>
      <c r="Y6" s="2"/>
    </row>
    <row r="7" ht="15.0" customHeight="1">
      <c r="A7" s="1"/>
      <c r="B7" s="38"/>
      <c r="F7" s="39"/>
      <c r="G7" s="1"/>
      <c r="H7" s="40" t="s">
        <v>14</v>
      </c>
      <c r="I7" s="41">
        <v>8.0</v>
      </c>
      <c r="J7" s="1"/>
      <c r="K7" s="1"/>
      <c r="L7" s="42" t="s">
        <v>22</v>
      </c>
      <c r="M7" s="43" t="s">
        <v>23</v>
      </c>
      <c r="N7" s="49">
        <v>6.0</v>
      </c>
      <c r="O7" s="45">
        <f>IF(M7="INT",I3,IF(M7="REF",I5,IF(M7="DEX",I7,IF(M7="TECH",I9,IF(M7="COOL",I11,IF(M7="WILL",I13,IF(M7="MOVE",I15,IF(M7="BODY",I17,IF(M7="EMP",J19)))))))))+N7</f>
        <v>13</v>
      </c>
      <c r="P7" s="1"/>
      <c r="Q7" s="46"/>
      <c r="R7" s="47"/>
      <c r="S7" s="48"/>
      <c r="X7" s="39"/>
      <c r="Y7" s="2"/>
    </row>
    <row r="8" ht="14.25" customHeight="1">
      <c r="A8" s="1"/>
      <c r="B8" s="38"/>
      <c r="F8" s="39"/>
      <c r="G8" s="1"/>
      <c r="H8" s="27"/>
      <c r="I8" s="28"/>
      <c r="J8" s="1"/>
      <c r="K8" s="1"/>
      <c r="L8" s="42" t="s">
        <v>24</v>
      </c>
      <c r="M8" s="43" t="s">
        <v>14</v>
      </c>
      <c r="N8" s="49">
        <v>4.0</v>
      </c>
      <c r="O8" s="45">
        <f>IF(M8="INT",I3,IF(M8="REF",I5,IF(M8="DEX",I7,IF(M8="TECH",I9,IF(M8="COOL",I11,IF(M8="WILL",I13,IF(M8="MOVE",I15,IF(M8="BODY",I17,IF(M8="EMP",J19)))))))))+N8</f>
        <v>12</v>
      </c>
      <c r="P8" s="1"/>
      <c r="Q8" s="46"/>
      <c r="R8" s="47"/>
      <c r="S8" s="48"/>
      <c r="X8" s="39"/>
      <c r="Y8" s="2"/>
    </row>
    <row r="9" ht="15.0" customHeight="1">
      <c r="A9" s="1"/>
      <c r="B9" s="38"/>
      <c r="F9" s="39"/>
      <c r="G9" s="1"/>
      <c r="H9" s="40" t="s">
        <v>25</v>
      </c>
      <c r="I9" s="41">
        <v>3.0</v>
      </c>
      <c r="J9" s="1"/>
      <c r="K9" s="1"/>
      <c r="L9" s="42" t="s">
        <v>26</v>
      </c>
      <c r="M9" s="43" t="s">
        <v>27</v>
      </c>
      <c r="N9" s="49">
        <v>5.0</v>
      </c>
      <c r="O9" s="45">
        <f>IF(M9="INT",I3,IF(M9="REF",I5,IF(M9="DEX",I7,IF(M9="TECH",I9,IF(M9="COOL",I11,IF(M9="WILL",I13,IF(M9="MOVE",I15,IF(M9="BODY",I17,IF(M9="EMP",J19)))))))))+N9</f>
        <v>12</v>
      </c>
      <c r="P9" s="1"/>
      <c r="Q9" s="50"/>
      <c r="R9" s="51"/>
      <c r="S9" s="52"/>
      <c r="T9" s="53"/>
      <c r="U9" s="53"/>
      <c r="V9" s="53"/>
      <c r="W9" s="53"/>
      <c r="X9" s="54"/>
      <c r="Y9" s="2"/>
    </row>
    <row r="10" ht="14.25" customHeight="1">
      <c r="A10" s="1"/>
      <c r="B10" s="38"/>
      <c r="F10" s="39"/>
      <c r="G10" s="1"/>
      <c r="H10" s="27"/>
      <c r="I10" s="28"/>
      <c r="J10" s="1"/>
      <c r="K10" s="1"/>
      <c r="L10" s="42" t="s">
        <v>28</v>
      </c>
      <c r="M10" s="43" t="s">
        <v>4</v>
      </c>
      <c r="N10" s="49">
        <v>2.0</v>
      </c>
      <c r="O10" s="45">
        <f>IF(M10="INT",I3,IF(M10="REF",I5,IF(M10="DEX",I7,IF(M10="TECH",I9,IF(M10="COOL",I11,IF(M10="WILL",I13,IF(M10="MOVE",I15,IF(M10="BODY",I17,IF(M10="EMP",J19)))))))))+N10</f>
        <v>7</v>
      </c>
      <c r="P10" s="1"/>
      <c r="Q10" s="55" t="s">
        <v>29</v>
      </c>
      <c r="R10" s="56" t="s">
        <v>30</v>
      </c>
      <c r="S10" s="57" t="s">
        <v>31</v>
      </c>
      <c r="T10" s="58"/>
      <c r="U10" s="58"/>
      <c r="V10" s="58"/>
      <c r="W10" s="58"/>
      <c r="X10" s="59"/>
      <c r="Y10" s="2"/>
    </row>
    <row r="11" ht="15.0" customHeight="1">
      <c r="A11" s="1"/>
      <c r="B11" s="38"/>
      <c r="F11" s="39"/>
      <c r="G11" s="1"/>
      <c r="H11" s="40" t="s">
        <v>21</v>
      </c>
      <c r="I11" s="41">
        <v>7.0</v>
      </c>
      <c r="J11" s="1"/>
      <c r="K11" s="1"/>
      <c r="L11" s="42" t="s">
        <v>32</v>
      </c>
      <c r="M11" s="43" t="s">
        <v>23</v>
      </c>
      <c r="N11" s="49">
        <v>6.0</v>
      </c>
      <c r="O11" s="45">
        <f>IF(M11="INT",I3,IF(M11="REF",I5,IF(M11="DEX",I7,IF(M11="TECH",I9,IF(M11="COOL",I11,IF(M11="WILL",I13,IF(M11="MOVE",I15,IF(M11="BODY",I17,IF(M11="EMP",J19)))))))))+N11</f>
        <v>13</v>
      </c>
      <c r="P11" s="1"/>
      <c r="Q11" s="46"/>
      <c r="R11" s="47"/>
      <c r="S11" s="60"/>
      <c r="X11" s="39"/>
      <c r="Y11" s="2"/>
    </row>
    <row r="12" ht="14.25" customHeight="1">
      <c r="A12" s="1"/>
      <c r="B12" s="38"/>
      <c r="F12" s="39"/>
      <c r="G12" s="1"/>
      <c r="H12" s="27"/>
      <c r="I12" s="28"/>
      <c r="J12" s="1"/>
      <c r="K12" s="1"/>
      <c r="L12" s="42" t="s">
        <v>33</v>
      </c>
      <c r="M12" s="43" t="s">
        <v>14</v>
      </c>
      <c r="N12" s="49">
        <v>6.0</v>
      </c>
      <c r="O12" s="45">
        <f>IF(M12="INT",I3,IF(M12="REF",I5,IF(M12="DEX",I7,IF(M12="TECH",I9,IF(M12="COOL",I11,IF(M12="WILL",I13,IF(M12="MOVE",I15,IF(M12="BODY",I17,IF(M12="EMP",J19)))))))))+N12</f>
        <v>14</v>
      </c>
      <c r="P12" s="1"/>
      <c r="Q12" s="46"/>
      <c r="R12" s="47"/>
      <c r="S12" s="60"/>
      <c r="X12" s="39"/>
      <c r="Y12" s="2"/>
    </row>
    <row r="13" ht="15.0" customHeight="1">
      <c r="A13" s="1"/>
      <c r="B13" s="38"/>
      <c r="F13" s="39"/>
      <c r="G13" s="1"/>
      <c r="H13" s="40" t="s">
        <v>23</v>
      </c>
      <c r="I13" s="41">
        <v>7.0</v>
      </c>
      <c r="J13" s="1"/>
      <c r="K13" s="1"/>
      <c r="L13" s="42" t="s">
        <v>34</v>
      </c>
      <c r="M13" s="43" t="s">
        <v>25</v>
      </c>
      <c r="N13" s="49">
        <v>2.0</v>
      </c>
      <c r="O13" s="45">
        <f>IF(M13="INT",I3,IF(M13="REF",I5,IF(M13="DEX",I7,IF(M13="TECH",I9,IF(M13="COOL",I11,IF(M13="WILL",I13,IF(M13="MOVE",I15,IF(M13="BODY",I17,IF(M13="EMP",J19)))))))))+N13</f>
        <v>5</v>
      </c>
      <c r="P13" s="1"/>
      <c r="Q13" s="46"/>
      <c r="R13" s="47"/>
      <c r="S13" s="60"/>
      <c r="X13" s="39"/>
      <c r="Y13" s="2"/>
    </row>
    <row r="14" ht="14.25" customHeight="1">
      <c r="A14" s="1"/>
      <c r="B14" s="38"/>
      <c r="F14" s="39"/>
      <c r="G14" s="1"/>
      <c r="H14" s="27"/>
      <c r="I14" s="28"/>
      <c r="J14" s="1"/>
      <c r="K14" s="1"/>
      <c r="L14" s="42" t="s">
        <v>35</v>
      </c>
      <c r="M14" s="43" t="s">
        <v>27</v>
      </c>
      <c r="N14" s="49">
        <v>6.0</v>
      </c>
      <c r="O14" s="45">
        <f>IF(M14="INT",I3,IF(M14="REF",I5,IF(M14="DEX",I7,IF(M14="TECH",I9,IF(M14="COOL",I11,IF(M14="WILL",I13,IF(M14="MOVE",I15,IF(M14="BODY",I17,IF(M14="EMP",J19)))))))))+N14</f>
        <v>13</v>
      </c>
      <c r="P14" s="1"/>
      <c r="Q14" s="46"/>
      <c r="R14" s="47"/>
      <c r="S14" s="60"/>
      <c r="X14" s="39"/>
      <c r="Y14" s="2"/>
    </row>
    <row r="15" ht="15.0" customHeight="1">
      <c r="A15" s="1"/>
      <c r="B15" s="38"/>
      <c r="F15" s="39"/>
      <c r="G15" s="1"/>
      <c r="H15" s="40" t="s">
        <v>36</v>
      </c>
      <c r="I15" s="41">
        <v>5.0</v>
      </c>
      <c r="J15" s="1"/>
      <c r="K15" s="1"/>
      <c r="L15" s="42" t="s">
        <v>37</v>
      </c>
      <c r="M15" s="43" t="s">
        <v>4</v>
      </c>
      <c r="N15" s="49">
        <v>4.0</v>
      </c>
      <c r="O15" s="61">
        <f>IF(M15="INT",I3,IF(M15="REF",I5,IF(M15="DEX",I7,IF(M15="TECH",I9,IF(M15="COOL",I11,IF(M15="WILL",I13,IF(M15="MOVE",I15,IF(M15="BODY",I17,IF(M15="EMP",J19)))))))))+N15</f>
        <v>9</v>
      </c>
      <c r="P15" s="1"/>
      <c r="Q15" s="50"/>
      <c r="R15" s="51"/>
      <c r="S15" s="62"/>
      <c r="T15" s="53"/>
      <c r="U15" s="53"/>
      <c r="V15" s="53"/>
      <c r="W15" s="53"/>
      <c r="X15" s="54"/>
      <c r="Y15" s="2"/>
    </row>
    <row r="16" ht="14.25" customHeight="1">
      <c r="A16" s="1"/>
      <c r="B16" s="38"/>
      <c r="F16" s="39"/>
      <c r="G16" s="1"/>
      <c r="H16" s="27"/>
      <c r="I16" s="28"/>
      <c r="J16" s="1"/>
      <c r="K16" s="1"/>
      <c r="L16" s="42" t="s">
        <v>38</v>
      </c>
      <c r="M16" s="43" t="s">
        <v>4</v>
      </c>
      <c r="N16" s="49">
        <v>4.0</v>
      </c>
      <c r="O16" s="45">
        <f>IF(M16="INT",I3,IF(M16="REF",I5,IF(M16="DEX",I7,IF(M16="TECH",I9,IF(M16="COOL",I11,IF(M16="WILL",I13,IF(M16="MOVE",I15,IF(M16="BODY",I17,IF(M16="EMP",J19)))))))))+N16</f>
        <v>9</v>
      </c>
      <c r="P16" s="1"/>
      <c r="Q16" s="55" t="s">
        <v>39</v>
      </c>
      <c r="R16" s="56" t="s">
        <v>40</v>
      </c>
      <c r="S16" s="63" t="s">
        <v>41</v>
      </c>
      <c r="T16" s="58"/>
      <c r="U16" s="58"/>
      <c r="V16" s="58"/>
      <c r="W16" s="58"/>
      <c r="X16" s="59"/>
      <c r="Y16" s="2"/>
    </row>
    <row r="17" ht="15.0" customHeight="1">
      <c r="A17" s="1"/>
      <c r="B17" s="38"/>
      <c r="F17" s="39"/>
      <c r="G17" s="1"/>
      <c r="H17" s="40" t="s">
        <v>42</v>
      </c>
      <c r="I17" s="41">
        <v>7.0</v>
      </c>
      <c r="J17" s="1"/>
      <c r="K17" s="1"/>
      <c r="L17" s="42" t="s">
        <v>43</v>
      </c>
      <c r="M17" s="43" t="s">
        <v>14</v>
      </c>
      <c r="N17" s="49">
        <v>6.0</v>
      </c>
      <c r="O17" s="61">
        <f>IF(M17="INT",I3,IF(M17="REF",I5,IF(M17="DEX",I7,IF(M17="TECH",I9,IF(M17="COOL",I11,IF(M17="WILL",I13,IF(M17="MOVE",I15,IF(M17="BODY",I17,IF(M17="EMP",J19)))))))))+N17</f>
        <v>14</v>
      </c>
      <c r="P17" s="1"/>
      <c r="Q17" s="46"/>
      <c r="R17" s="47"/>
      <c r="S17" s="60"/>
      <c r="X17" s="39"/>
      <c r="Y17" s="2"/>
    </row>
    <row r="18" ht="14.25" customHeight="1">
      <c r="A18" s="1"/>
      <c r="B18" s="38"/>
      <c r="F18" s="39"/>
      <c r="G18" s="1"/>
      <c r="H18" s="27"/>
      <c r="I18" s="28"/>
      <c r="J18" s="64"/>
      <c r="K18" s="1"/>
      <c r="L18" s="42" t="s">
        <v>44</v>
      </c>
      <c r="M18" s="43" t="s">
        <v>4</v>
      </c>
      <c r="N18" s="49">
        <v>4.0</v>
      </c>
      <c r="O18" s="45">
        <f>IF(M18="INT",I3,IF(M18="REF",I5,IF(M18="DEX",I7,IF(M18="TECH",I9,IF(M18="COOL",I11,IF(M18="WILL",I13,IF(M18="MOVE",I15,IF(M18="BODY",I17,IF(M18="EMP",J19)))))))))+N18</f>
        <v>9</v>
      </c>
      <c r="P18" s="1"/>
      <c r="Q18" s="46"/>
      <c r="R18" s="47"/>
      <c r="S18" s="60"/>
      <c r="X18" s="39"/>
      <c r="Y18" s="2"/>
    </row>
    <row r="19" ht="15.0" customHeight="1">
      <c r="A19" s="1"/>
      <c r="B19" s="65"/>
      <c r="C19" s="66"/>
      <c r="D19" s="66"/>
      <c r="E19" s="66"/>
      <c r="F19" s="67"/>
      <c r="G19" s="1"/>
      <c r="H19" s="40" t="s">
        <v>27</v>
      </c>
      <c r="I19" s="68">
        <v>4.0</v>
      </c>
      <c r="J19" s="69">
        <v>7.0</v>
      </c>
      <c r="K19" s="1"/>
      <c r="L19" s="42" t="s">
        <v>45</v>
      </c>
      <c r="M19" s="43" t="s">
        <v>21</v>
      </c>
      <c r="N19" s="49">
        <v>6.0</v>
      </c>
      <c r="O19" s="45">
        <f>IF(M19="INT",I3,IF(M19="REF",I5,IF(M19="DEX",I7,IF(M19="TECH",I9,IF(M19="COOL",I11,IF(M19="WILL",I13,IF(M19="MOVE",I15,IF(M19="BODY",I17,IF(M19="EMP",J19)))))))))+N19</f>
        <v>13</v>
      </c>
      <c r="P19" s="1"/>
      <c r="Q19" s="46"/>
      <c r="R19" s="47"/>
      <c r="S19" s="60"/>
      <c r="X19" s="39"/>
      <c r="Y19" s="2"/>
    </row>
    <row r="20" ht="15.0" customHeight="1">
      <c r="A20" s="1"/>
      <c r="B20" s="14" t="s">
        <v>46</v>
      </c>
      <c r="C20" s="70" t="s">
        <v>47</v>
      </c>
      <c r="D20" s="15">
        <f>10+(5*(AVERAGE(I17,I13)))</f>
        <v>45</v>
      </c>
      <c r="E20" s="71" t="s">
        <v>48</v>
      </c>
      <c r="F20" s="72"/>
      <c r="G20" s="1"/>
      <c r="H20" s="27"/>
      <c r="I20" s="73"/>
      <c r="J20" s="74"/>
      <c r="K20" s="1"/>
      <c r="L20" s="42" t="s">
        <v>49</v>
      </c>
      <c r="M20" s="43" t="s">
        <v>14</v>
      </c>
      <c r="N20" s="49">
        <v>3.0</v>
      </c>
      <c r="O20" s="45">
        <f>IF(M20="INT",I3,IF(M20="REF",I5,IF(M20="DEX",I7,IF(M20="TECH",I9,IF(M20="COOL",I11,IF(M20="WILL",I13,IF(M20="MOVE",I15,IF(M20="BODY",I17,IF(M20="EMP",J19)))))))))+N20</f>
        <v>11</v>
      </c>
      <c r="P20" s="1"/>
      <c r="Q20" s="46"/>
      <c r="R20" s="47"/>
      <c r="S20" s="60"/>
      <c r="X20" s="39"/>
      <c r="Y20" s="2"/>
    </row>
    <row r="21" ht="15.0" customHeight="1">
      <c r="A21" s="1"/>
      <c r="B21" s="75"/>
      <c r="C21" s="28"/>
      <c r="D21" s="28"/>
      <c r="E21" s="76"/>
      <c r="F21" s="77"/>
      <c r="G21" s="1"/>
      <c r="H21" s="40" t="s">
        <v>50</v>
      </c>
      <c r="I21" s="78">
        <v>4.0</v>
      </c>
      <c r="J21" s="79">
        <v>4.0</v>
      </c>
      <c r="K21" s="1"/>
      <c r="L21" s="80" t="s">
        <v>51</v>
      </c>
      <c r="M21" s="81" t="s">
        <v>21</v>
      </c>
      <c r="N21" s="82">
        <v>6.0</v>
      </c>
      <c r="O21" s="83">
        <f>IF(M21="INT",I3,IF(M21="REF",I5,IF(M21="DEX",I7,IF(M21="TECH",I9,IF(M21="COOL",I11,IF(M21="WILL",I13,IF(M21="MOVE",I15,IF(M21="BODY",I17,IF(M21="EMP",J19)))))))))+N21</f>
        <v>13</v>
      </c>
      <c r="P21" s="1"/>
      <c r="Q21" s="84"/>
      <c r="R21" s="85"/>
      <c r="S21" s="62"/>
      <c r="T21" s="53"/>
      <c r="U21" s="53"/>
      <c r="V21" s="53"/>
      <c r="W21" s="53"/>
      <c r="X21" s="54"/>
      <c r="Y21" s="2"/>
    </row>
    <row r="22" ht="14.25" customHeight="1">
      <c r="A22" s="1"/>
      <c r="B22" s="86" t="s">
        <v>52</v>
      </c>
      <c r="C22" s="87">
        <v>49.0</v>
      </c>
      <c r="D22" s="15">
        <f>70</f>
        <v>70</v>
      </c>
      <c r="E22" s="88" t="s">
        <v>53</v>
      </c>
      <c r="F22" s="89"/>
      <c r="G22" s="9"/>
      <c r="H22" s="75"/>
      <c r="I22" s="90"/>
      <c r="J22" s="9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ht="14.25" customHeight="1">
      <c r="A23" s="1"/>
      <c r="B23" s="75"/>
      <c r="C23" s="92"/>
      <c r="D23" s="28"/>
      <c r="E23" s="76"/>
      <c r="F23" s="76"/>
      <c r="G23" s="1"/>
      <c r="H23" s="1"/>
      <c r="I23" s="1"/>
      <c r="J23" s="1"/>
      <c r="K23" s="93"/>
      <c r="L23" s="6" t="s">
        <v>54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94"/>
      <c r="L24" s="19" t="s">
        <v>55</v>
      </c>
      <c r="M24" s="21" t="s">
        <v>8</v>
      </c>
      <c r="N24" s="95"/>
      <c r="O24" s="96" t="s">
        <v>56</v>
      </c>
      <c r="P24" s="96" t="s">
        <v>57</v>
      </c>
      <c r="Q24" s="96" t="s">
        <v>58</v>
      </c>
      <c r="R24" s="96" t="s">
        <v>59</v>
      </c>
      <c r="S24" s="97" t="s">
        <v>60</v>
      </c>
      <c r="T24" s="22"/>
      <c r="U24" s="22"/>
      <c r="V24" s="22"/>
      <c r="W24" s="22"/>
      <c r="X24" s="23"/>
      <c r="Y24" s="2"/>
    </row>
    <row r="25" ht="14.25" customHeight="1">
      <c r="A25" s="1"/>
      <c r="B25" s="98" t="s">
        <v>61</v>
      </c>
      <c r="C25" s="99">
        <f>170+150-120+180+99-450+120+100</f>
        <v>249</v>
      </c>
      <c r="D25" s="4"/>
      <c r="E25" s="100" t="s">
        <v>62</v>
      </c>
      <c r="F25" s="99">
        <f>100</f>
        <v>100</v>
      </c>
      <c r="G25" s="4"/>
      <c r="H25" s="4"/>
      <c r="I25" s="5"/>
      <c r="J25" s="1"/>
      <c r="K25" s="94"/>
      <c r="L25" s="101" t="s">
        <v>63</v>
      </c>
      <c r="M25" s="102">
        <f>O5</f>
        <v>14</v>
      </c>
      <c r="N25" s="103"/>
      <c r="O25" s="104" t="s">
        <v>64</v>
      </c>
      <c r="P25" s="104">
        <v>2.0</v>
      </c>
      <c r="Q25" s="105" t="s">
        <v>19</v>
      </c>
      <c r="R25" s="104" t="s">
        <v>16</v>
      </c>
      <c r="S25" s="106" t="s">
        <v>65</v>
      </c>
      <c r="T25" s="107"/>
      <c r="U25" s="107"/>
      <c r="V25" s="107"/>
      <c r="W25" s="107"/>
      <c r="X25" s="108"/>
      <c r="Y25" s="2"/>
    </row>
    <row r="26" ht="14.25" customHeight="1">
      <c r="A26" s="1"/>
      <c r="B26" s="109"/>
      <c r="C26" s="109"/>
      <c r="D26" s="109"/>
      <c r="E26" s="109"/>
      <c r="F26" s="109"/>
      <c r="G26" s="109"/>
      <c r="H26" s="109"/>
      <c r="I26" s="109"/>
      <c r="J26" s="1"/>
      <c r="K26" s="94"/>
      <c r="L26" s="110" t="s">
        <v>66</v>
      </c>
      <c r="M26" s="111">
        <f>O17</f>
        <v>14</v>
      </c>
      <c r="N26" s="112"/>
      <c r="O26" s="113" t="s">
        <v>64</v>
      </c>
      <c r="P26" s="113">
        <v>2.0</v>
      </c>
      <c r="Q26" s="114" t="s">
        <v>67</v>
      </c>
      <c r="R26" s="113" t="s">
        <v>16</v>
      </c>
      <c r="S26" s="115" t="s">
        <v>68</v>
      </c>
      <c r="T26" s="116"/>
      <c r="U26" s="116"/>
      <c r="V26" s="116"/>
      <c r="W26" s="116"/>
      <c r="X26" s="117"/>
      <c r="Y26" s="2"/>
    </row>
    <row r="27" ht="18.0" customHeight="1">
      <c r="A27" s="1"/>
      <c r="B27" s="6" t="s">
        <v>69</v>
      </c>
      <c r="C27" s="7"/>
      <c r="D27" s="7"/>
      <c r="E27" s="7"/>
      <c r="F27" s="7"/>
      <c r="G27" s="7"/>
      <c r="H27" s="7"/>
      <c r="I27" s="8"/>
      <c r="J27" s="1"/>
      <c r="K27" s="94"/>
      <c r="L27" s="110"/>
      <c r="M27" s="118"/>
      <c r="N27" s="112"/>
      <c r="O27" s="113"/>
      <c r="P27" s="113"/>
      <c r="Q27" s="114"/>
      <c r="R27" s="113"/>
      <c r="S27" s="115"/>
      <c r="T27" s="116"/>
      <c r="U27" s="116"/>
      <c r="V27" s="116"/>
      <c r="W27" s="116"/>
      <c r="X27" s="117"/>
      <c r="Y27" s="2"/>
    </row>
    <row r="28" ht="14.25" customHeight="1">
      <c r="A28" s="119"/>
      <c r="B28" s="19" t="s">
        <v>70</v>
      </c>
      <c r="C28" s="96"/>
      <c r="D28" s="96" t="s">
        <v>71</v>
      </c>
      <c r="E28" s="96" t="s">
        <v>72</v>
      </c>
      <c r="F28" s="97" t="s">
        <v>60</v>
      </c>
      <c r="G28" s="22"/>
      <c r="H28" s="22"/>
      <c r="I28" s="23"/>
      <c r="J28" s="1"/>
      <c r="K28" s="94"/>
      <c r="L28" s="110"/>
      <c r="M28" s="118"/>
      <c r="N28" s="112"/>
      <c r="O28" s="113"/>
      <c r="P28" s="113"/>
      <c r="Q28" s="114"/>
      <c r="R28" s="113"/>
      <c r="S28" s="115"/>
      <c r="T28" s="116"/>
      <c r="U28" s="116"/>
      <c r="V28" s="116"/>
      <c r="W28" s="116"/>
      <c r="X28" s="117"/>
      <c r="Y28" s="2"/>
    </row>
    <row r="29" ht="14.25" customHeight="1">
      <c r="A29" s="119"/>
      <c r="B29" s="120" t="s">
        <v>73</v>
      </c>
      <c r="C29" s="121"/>
      <c r="D29" s="122">
        <v>11.0</v>
      </c>
      <c r="E29" s="123" t="s">
        <v>16</v>
      </c>
      <c r="F29" s="124"/>
      <c r="G29" s="66"/>
      <c r="H29" s="66"/>
      <c r="I29" s="67"/>
      <c r="J29" s="1"/>
      <c r="K29" s="94"/>
      <c r="L29" s="110"/>
      <c r="M29" s="118"/>
      <c r="N29" s="112"/>
      <c r="O29" s="113"/>
      <c r="P29" s="113"/>
      <c r="Q29" s="114"/>
      <c r="R29" s="113"/>
      <c r="S29" s="115"/>
      <c r="T29" s="116"/>
      <c r="U29" s="116"/>
      <c r="V29" s="116"/>
      <c r="W29" s="116"/>
      <c r="X29" s="117"/>
      <c r="Y29" s="2"/>
    </row>
    <row r="30" ht="14.25" customHeight="1">
      <c r="A30" s="119"/>
      <c r="B30" s="98" t="s">
        <v>42</v>
      </c>
      <c r="C30" s="100"/>
      <c r="D30" s="100" t="s">
        <v>71</v>
      </c>
      <c r="E30" s="100" t="s">
        <v>72</v>
      </c>
      <c r="F30" s="100" t="s">
        <v>60</v>
      </c>
      <c r="G30" s="100"/>
      <c r="H30" s="100"/>
      <c r="I30" s="125"/>
      <c r="J30" s="1"/>
      <c r="K30" s="94"/>
      <c r="L30" s="110"/>
      <c r="M30" s="118"/>
      <c r="N30" s="112"/>
      <c r="O30" s="113"/>
      <c r="P30" s="113"/>
      <c r="Q30" s="114"/>
      <c r="R30" s="113"/>
      <c r="S30" s="115"/>
      <c r="T30" s="116"/>
      <c r="U30" s="116"/>
      <c r="V30" s="116"/>
      <c r="W30" s="116"/>
      <c r="X30" s="117"/>
      <c r="Y30" s="2"/>
    </row>
    <row r="31" ht="14.25" customHeight="1">
      <c r="A31" s="119"/>
      <c r="B31" s="126" t="s">
        <v>73</v>
      </c>
      <c r="C31" s="127"/>
      <c r="D31" s="128">
        <v>10.0</v>
      </c>
      <c r="E31" s="123" t="s">
        <v>16</v>
      </c>
      <c r="F31" s="129"/>
      <c r="G31" s="4"/>
      <c r="H31" s="4"/>
      <c r="I31" s="5"/>
      <c r="J31" s="1"/>
      <c r="K31" s="94"/>
      <c r="L31" s="110"/>
      <c r="M31" s="118"/>
      <c r="N31" s="112"/>
      <c r="O31" s="113"/>
      <c r="P31" s="113"/>
      <c r="Q31" s="114"/>
      <c r="R31" s="113"/>
      <c r="S31" s="115"/>
      <c r="T31" s="116"/>
      <c r="U31" s="116"/>
      <c r="V31" s="116"/>
      <c r="W31" s="116"/>
      <c r="X31" s="117"/>
      <c r="Y31" s="2"/>
    </row>
    <row r="32" ht="14.25" customHeight="1">
      <c r="A32" s="119"/>
      <c r="B32" s="98" t="s">
        <v>74</v>
      </c>
      <c r="C32" s="100"/>
      <c r="D32" s="100" t="s">
        <v>71</v>
      </c>
      <c r="E32" s="100" t="s">
        <v>72</v>
      </c>
      <c r="F32" s="100" t="s">
        <v>60</v>
      </c>
      <c r="G32" s="100"/>
      <c r="H32" s="100"/>
      <c r="I32" s="125"/>
      <c r="J32" s="1"/>
      <c r="K32" s="94"/>
      <c r="L32" s="110"/>
      <c r="M32" s="118"/>
      <c r="N32" s="112"/>
      <c r="O32" s="113"/>
      <c r="P32" s="113"/>
      <c r="Q32" s="114"/>
      <c r="R32" s="113"/>
      <c r="S32" s="115"/>
      <c r="T32" s="116"/>
      <c r="U32" s="116"/>
      <c r="V32" s="116"/>
      <c r="W32" s="116"/>
      <c r="X32" s="117"/>
      <c r="Y32" s="2"/>
    </row>
    <row r="33" ht="14.25" customHeight="1">
      <c r="A33" s="119"/>
      <c r="B33" s="130"/>
      <c r="C33" s="131"/>
      <c r="D33" s="132"/>
      <c r="E33" s="133" t="s">
        <v>16</v>
      </c>
      <c r="F33" s="129"/>
      <c r="G33" s="4"/>
      <c r="H33" s="4"/>
      <c r="I33" s="5"/>
      <c r="J33" s="1"/>
      <c r="K33" s="1"/>
      <c r="L33" s="134"/>
      <c r="M33" s="135"/>
      <c r="N33" s="136"/>
      <c r="O33" s="137"/>
      <c r="P33" s="137"/>
      <c r="Q33" s="138"/>
      <c r="R33" s="137"/>
      <c r="S33" s="139"/>
      <c r="T33" s="140"/>
      <c r="U33" s="140"/>
      <c r="V33" s="140"/>
      <c r="W33" s="140"/>
      <c r="X33" s="141"/>
      <c r="Y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</row>
    <row r="35" ht="14.25" customHeight="1">
      <c r="A35" s="1"/>
      <c r="B35" s="6" t="s">
        <v>75</v>
      </c>
      <c r="C35" s="7"/>
      <c r="D35" s="7"/>
      <c r="E35" s="7"/>
      <c r="F35" s="7"/>
      <c r="G35" s="7"/>
      <c r="H35" s="7"/>
      <c r="I35" s="8"/>
      <c r="J35" s="142"/>
      <c r="K35" s="142"/>
      <c r="L35" s="142"/>
      <c r="M35" s="142"/>
      <c r="N35" s="142"/>
      <c r="O35" s="142"/>
      <c r="P35" s="142"/>
      <c r="Q35" s="142"/>
      <c r="R35" s="142"/>
      <c r="S35" s="10" t="s">
        <v>76</v>
      </c>
      <c r="T35" s="11"/>
      <c r="U35" s="11"/>
      <c r="V35" s="11"/>
      <c r="W35" s="11"/>
      <c r="X35" s="12"/>
      <c r="Y35" s="143"/>
    </row>
    <row r="36" ht="18.0" customHeight="1">
      <c r="A36" s="1"/>
      <c r="B36" s="144" t="s">
        <v>77</v>
      </c>
      <c r="C36" s="22"/>
      <c r="D36" s="145"/>
      <c r="E36" s="146" t="s">
        <v>78</v>
      </c>
      <c r="F36" s="22"/>
      <c r="G36" s="22"/>
      <c r="H36" s="22"/>
      <c r="I36" s="23"/>
      <c r="J36" s="94"/>
      <c r="K36" s="147" t="s">
        <v>79</v>
      </c>
      <c r="L36" s="95"/>
      <c r="M36" s="97" t="s">
        <v>80</v>
      </c>
      <c r="N36" s="22"/>
      <c r="O36" s="95"/>
      <c r="P36" s="21" t="s">
        <v>81</v>
      </c>
      <c r="Q36" s="23"/>
      <c r="R36" s="1"/>
      <c r="S36" s="147" t="s">
        <v>9</v>
      </c>
      <c r="T36" s="22"/>
      <c r="U36" s="95"/>
      <c r="V36" s="21" t="s">
        <v>11</v>
      </c>
      <c r="W36" s="22"/>
      <c r="X36" s="23"/>
      <c r="Y36" s="2"/>
    </row>
    <row r="37" ht="12.75" customHeight="1">
      <c r="A37" s="1"/>
      <c r="B37" s="148" t="s">
        <v>82</v>
      </c>
      <c r="C37" s="11"/>
      <c r="D37" s="149"/>
      <c r="E37" s="150" t="s">
        <v>83</v>
      </c>
      <c r="F37" s="11"/>
      <c r="G37" s="11"/>
      <c r="H37" s="11"/>
      <c r="I37" s="151"/>
      <c r="J37" s="143"/>
      <c r="K37" s="152"/>
      <c r="L37" s="103"/>
      <c r="M37" s="153" t="s">
        <v>84</v>
      </c>
      <c r="N37" s="107"/>
      <c r="O37" s="103"/>
      <c r="P37" s="153" t="s">
        <v>85</v>
      </c>
      <c r="Q37" s="108"/>
      <c r="R37" s="1"/>
      <c r="S37" s="154"/>
      <c r="T37" s="107"/>
      <c r="U37" s="103"/>
      <c r="V37" s="155"/>
      <c r="W37" s="107"/>
      <c r="X37" s="108"/>
      <c r="Y37" s="2"/>
    </row>
    <row r="38" ht="14.25" customHeight="1">
      <c r="A38" s="1"/>
      <c r="B38" s="156" t="s">
        <v>86</v>
      </c>
      <c r="C38" s="11"/>
      <c r="D38" s="149"/>
      <c r="E38" s="157" t="s">
        <v>87</v>
      </c>
      <c r="F38" s="11"/>
      <c r="G38" s="11"/>
      <c r="H38" s="11"/>
      <c r="I38" s="151"/>
      <c r="J38" s="1"/>
      <c r="K38" s="158"/>
      <c r="L38" s="112"/>
      <c r="M38" s="159"/>
      <c r="N38" s="116"/>
      <c r="O38" s="112"/>
      <c r="P38" s="159" t="s">
        <v>88</v>
      </c>
      <c r="Q38" s="117"/>
      <c r="R38" s="1"/>
      <c r="S38" s="158"/>
      <c r="T38" s="116"/>
      <c r="U38" s="112"/>
      <c r="V38" s="159"/>
      <c r="W38" s="116"/>
      <c r="X38" s="117"/>
      <c r="Y38" s="2"/>
    </row>
    <row r="39" ht="14.25" customHeight="1">
      <c r="A39" s="1"/>
      <c r="B39" s="148" t="s">
        <v>89</v>
      </c>
      <c r="C39" s="11"/>
      <c r="D39" s="149"/>
      <c r="E39" s="150" t="s">
        <v>90</v>
      </c>
      <c r="F39" s="11"/>
      <c r="G39" s="11"/>
      <c r="H39" s="11"/>
      <c r="I39" s="151"/>
      <c r="J39" s="1"/>
      <c r="K39" s="160"/>
      <c r="L39" s="136"/>
      <c r="M39" s="161"/>
      <c r="N39" s="140"/>
      <c r="O39" s="136"/>
      <c r="P39" s="161"/>
      <c r="Q39" s="141"/>
      <c r="R39" s="1"/>
      <c r="S39" s="158"/>
      <c r="T39" s="116"/>
      <c r="U39" s="112"/>
      <c r="V39" s="159"/>
      <c r="W39" s="116"/>
      <c r="X39" s="117"/>
      <c r="Y39" s="2"/>
    </row>
    <row r="40" ht="14.25" customHeight="1">
      <c r="A40" s="1"/>
      <c r="B40" s="156" t="s">
        <v>91</v>
      </c>
      <c r="C40" s="11"/>
      <c r="D40" s="149"/>
      <c r="E40" s="162" t="s">
        <v>92</v>
      </c>
      <c r="F40" s="11"/>
      <c r="G40" s="11"/>
      <c r="H40" s="11"/>
      <c r="I40" s="151"/>
      <c r="J40" s="1"/>
      <c r="K40" s="1"/>
      <c r="L40" s="1"/>
      <c r="M40" s="1"/>
      <c r="N40" s="1"/>
      <c r="O40" s="1"/>
      <c r="P40" s="1"/>
      <c r="Q40" s="1"/>
      <c r="R40" s="1"/>
      <c r="S40" s="158"/>
      <c r="T40" s="116"/>
      <c r="U40" s="112"/>
      <c r="V40" s="159"/>
      <c r="W40" s="116"/>
      <c r="X40" s="117"/>
      <c r="Y40" s="2"/>
    </row>
    <row r="41" ht="14.25" customHeight="1">
      <c r="A41" s="1"/>
      <c r="B41" s="148" t="s">
        <v>93</v>
      </c>
      <c r="C41" s="11"/>
      <c r="D41" s="149"/>
      <c r="E41" s="163" t="s">
        <v>94</v>
      </c>
      <c r="F41" s="11"/>
      <c r="G41" s="11"/>
      <c r="H41" s="11"/>
      <c r="I41" s="151"/>
      <c r="J41" s="1"/>
      <c r="K41" s="144" t="s">
        <v>95</v>
      </c>
      <c r="L41" s="22"/>
      <c r="M41" s="22"/>
      <c r="N41" s="22"/>
      <c r="O41" s="22"/>
      <c r="P41" s="22"/>
      <c r="Q41" s="23"/>
      <c r="R41" s="1"/>
      <c r="S41" s="158"/>
      <c r="T41" s="116"/>
      <c r="U41" s="112"/>
      <c r="V41" s="159"/>
      <c r="W41" s="116"/>
      <c r="X41" s="117"/>
      <c r="Y41" s="2"/>
    </row>
    <row r="42" ht="14.25" customHeight="1">
      <c r="A42" s="1"/>
      <c r="B42" s="156" t="s">
        <v>96</v>
      </c>
      <c r="C42" s="11"/>
      <c r="D42" s="149"/>
      <c r="E42" s="157" t="s">
        <v>97</v>
      </c>
      <c r="F42" s="11"/>
      <c r="G42" s="11"/>
      <c r="H42" s="11"/>
      <c r="I42" s="151"/>
      <c r="J42" s="1"/>
      <c r="K42" s="164" t="s">
        <v>98</v>
      </c>
      <c r="L42" s="36"/>
      <c r="M42" s="36"/>
      <c r="N42" s="36"/>
      <c r="O42" s="36"/>
      <c r="P42" s="36"/>
      <c r="Q42" s="37"/>
      <c r="R42" s="1"/>
      <c r="S42" s="158"/>
      <c r="T42" s="116"/>
      <c r="U42" s="112"/>
      <c r="V42" s="159"/>
      <c r="W42" s="116"/>
      <c r="X42" s="117"/>
      <c r="Y42" s="2"/>
    </row>
    <row r="43" ht="14.25" customHeight="1">
      <c r="A43" s="1"/>
      <c r="B43" s="148" t="s">
        <v>85</v>
      </c>
      <c r="C43" s="11"/>
      <c r="D43" s="149"/>
      <c r="E43" s="150" t="s">
        <v>99</v>
      </c>
      <c r="F43" s="11"/>
      <c r="G43" s="11"/>
      <c r="H43" s="11"/>
      <c r="I43" s="151"/>
      <c r="J43" s="1"/>
      <c r="K43" s="38"/>
      <c r="Q43" s="39"/>
      <c r="R43" s="1"/>
      <c r="S43" s="158"/>
      <c r="T43" s="116"/>
      <c r="U43" s="112"/>
      <c r="V43" s="159"/>
      <c r="W43" s="116"/>
      <c r="X43" s="117"/>
      <c r="Y43" s="2"/>
    </row>
    <row r="44" ht="14.25" customHeight="1">
      <c r="A44" s="1"/>
      <c r="B44" s="156" t="s">
        <v>100</v>
      </c>
      <c r="C44" s="11"/>
      <c r="D44" s="149"/>
      <c r="E44" s="157" t="s">
        <v>101</v>
      </c>
      <c r="F44" s="11"/>
      <c r="G44" s="11"/>
      <c r="H44" s="11"/>
      <c r="I44" s="151"/>
      <c r="J44" s="1"/>
      <c r="K44" s="38"/>
      <c r="Q44" s="39"/>
      <c r="R44" s="1"/>
      <c r="S44" s="158"/>
      <c r="T44" s="116"/>
      <c r="U44" s="112"/>
      <c r="V44" s="159"/>
      <c r="W44" s="116"/>
      <c r="X44" s="117"/>
      <c r="Y44" s="2"/>
    </row>
    <row r="45" ht="14.25" customHeight="1">
      <c r="A45" s="1"/>
      <c r="B45" s="165" t="s">
        <v>102</v>
      </c>
      <c r="C45" s="7"/>
      <c r="D45" s="166"/>
      <c r="E45" s="167" t="s">
        <v>103</v>
      </c>
      <c r="F45" s="7"/>
      <c r="G45" s="7"/>
      <c r="H45" s="7"/>
      <c r="I45" s="168"/>
      <c r="J45" s="1"/>
      <c r="K45" s="65"/>
      <c r="L45" s="66"/>
      <c r="M45" s="66"/>
      <c r="N45" s="66"/>
      <c r="O45" s="66"/>
      <c r="P45" s="66"/>
      <c r="Q45" s="67"/>
      <c r="R45" s="1"/>
      <c r="S45" s="158"/>
      <c r="T45" s="116"/>
      <c r="U45" s="112"/>
      <c r="V45" s="159"/>
      <c r="W45" s="116"/>
      <c r="X45" s="117"/>
      <c r="Y45" s="2"/>
    </row>
    <row r="46" ht="14.25" customHeight="1">
      <c r="A46" s="1"/>
      <c r="B46" s="144" t="s">
        <v>104</v>
      </c>
      <c r="C46" s="22"/>
      <c r="D46" s="145"/>
      <c r="E46" s="146" t="s">
        <v>105</v>
      </c>
      <c r="F46" s="22"/>
      <c r="G46" s="22"/>
      <c r="H46" s="22"/>
      <c r="I46" s="23"/>
      <c r="J46" s="1"/>
      <c r="K46" s="1"/>
      <c r="L46" s="1"/>
      <c r="M46" s="1"/>
      <c r="N46" s="1"/>
      <c r="O46" s="1"/>
      <c r="P46" s="1"/>
      <c r="Q46" s="1"/>
      <c r="R46" s="1"/>
      <c r="S46" s="158"/>
      <c r="T46" s="116"/>
      <c r="U46" s="112"/>
      <c r="V46" s="159"/>
      <c r="W46" s="116"/>
      <c r="X46" s="117"/>
      <c r="Y46" s="2"/>
    </row>
    <row r="47" ht="12.75" customHeight="1">
      <c r="A47" s="1"/>
      <c r="B47" s="169" t="s">
        <v>106</v>
      </c>
      <c r="C47" s="36"/>
      <c r="D47" s="170"/>
      <c r="E47" s="171" t="s">
        <v>107</v>
      </c>
      <c r="F47" s="36"/>
      <c r="G47" s="36"/>
      <c r="H47" s="36"/>
      <c r="I47" s="37"/>
      <c r="J47" s="1"/>
      <c r="K47" s="172" t="s">
        <v>108</v>
      </c>
      <c r="L47" s="22"/>
      <c r="M47" s="22"/>
      <c r="N47" s="22"/>
      <c r="O47" s="22"/>
      <c r="P47" s="22"/>
      <c r="Q47" s="23"/>
      <c r="R47" s="1"/>
      <c r="S47" s="158"/>
      <c r="T47" s="116"/>
      <c r="U47" s="112"/>
      <c r="V47" s="159"/>
      <c r="W47" s="116"/>
      <c r="X47" s="117"/>
      <c r="Y47" s="2"/>
    </row>
    <row r="48" ht="14.25" customHeight="1">
      <c r="A48" s="1"/>
      <c r="B48" s="38"/>
      <c r="D48" s="173"/>
      <c r="E48" s="60"/>
      <c r="I48" s="39"/>
      <c r="J48" s="1"/>
      <c r="K48" s="174" t="s">
        <v>109</v>
      </c>
      <c r="L48" s="36"/>
      <c r="M48" s="36"/>
      <c r="N48" s="36"/>
      <c r="O48" s="36"/>
      <c r="P48" s="36"/>
      <c r="Q48" s="37"/>
      <c r="R48" s="1"/>
      <c r="S48" s="158"/>
      <c r="T48" s="116"/>
      <c r="U48" s="112"/>
      <c r="V48" s="159"/>
      <c r="W48" s="116"/>
      <c r="X48" s="117"/>
      <c r="Y48" s="2"/>
    </row>
    <row r="49" ht="14.25" customHeight="1">
      <c r="A49" s="1"/>
      <c r="B49" s="65"/>
      <c r="C49" s="66"/>
      <c r="D49" s="121"/>
      <c r="E49" s="175"/>
      <c r="F49" s="66"/>
      <c r="G49" s="66"/>
      <c r="H49" s="66"/>
      <c r="I49" s="67"/>
      <c r="J49" s="1"/>
      <c r="K49" s="65"/>
      <c r="L49" s="66"/>
      <c r="M49" s="66"/>
      <c r="N49" s="66"/>
      <c r="O49" s="66"/>
      <c r="P49" s="66"/>
      <c r="Q49" s="67"/>
      <c r="R49" s="1"/>
      <c r="S49" s="160"/>
      <c r="T49" s="140"/>
      <c r="U49" s="136"/>
      <c r="V49" s="161"/>
      <c r="W49" s="140"/>
      <c r="X49" s="141"/>
      <c r="Y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</row>
    <row r="51" ht="14.25" customHeight="1">
      <c r="A51" s="1"/>
      <c r="B51" s="10" t="s">
        <v>110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"/>
      <c r="Q51" s="1"/>
      <c r="R51" s="10" t="s">
        <v>111</v>
      </c>
      <c r="S51" s="11"/>
      <c r="T51" s="11"/>
      <c r="U51" s="11"/>
      <c r="V51" s="11"/>
      <c r="W51" s="11"/>
      <c r="X51" s="12"/>
      <c r="Y51" s="2"/>
    </row>
    <row r="52" ht="14.25" customHeight="1">
      <c r="A52" s="1"/>
      <c r="B52" s="176" t="s">
        <v>5</v>
      </c>
      <c r="C52" s="22"/>
      <c r="D52" s="95"/>
      <c r="E52" s="177" t="s">
        <v>112</v>
      </c>
      <c r="F52" s="22"/>
      <c r="G52" s="95"/>
      <c r="H52" s="177" t="s">
        <v>113</v>
      </c>
      <c r="I52" s="95"/>
      <c r="J52" s="177" t="s">
        <v>114</v>
      </c>
      <c r="K52" s="22"/>
      <c r="L52" s="95"/>
      <c r="M52" s="177" t="s">
        <v>115</v>
      </c>
      <c r="N52" s="22"/>
      <c r="O52" s="23"/>
      <c r="P52" s="1"/>
      <c r="Q52" s="1"/>
      <c r="R52" s="178" t="s">
        <v>60</v>
      </c>
      <c r="S52" s="179"/>
      <c r="T52" s="179"/>
      <c r="U52" s="179"/>
      <c r="V52" s="179"/>
      <c r="W52" s="179"/>
      <c r="X52" s="180"/>
      <c r="Y52" s="2"/>
    </row>
    <row r="53" ht="14.25" customHeight="1">
      <c r="A53" s="1"/>
      <c r="B53" s="181" t="s">
        <v>116</v>
      </c>
      <c r="C53" s="36"/>
      <c r="D53" s="170"/>
      <c r="E53" s="182" t="s">
        <v>117</v>
      </c>
      <c r="F53" s="36"/>
      <c r="G53" s="170"/>
      <c r="H53" s="183">
        <v>0.0</v>
      </c>
      <c r="I53" s="170"/>
      <c r="J53" s="184" t="s">
        <v>118</v>
      </c>
      <c r="K53" s="36"/>
      <c r="L53" s="185"/>
      <c r="M53" s="183" t="s">
        <v>16</v>
      </c>
      <c r="N53" s="36"/>
      <c r="O53" s="37"/>
      <c r="P53" s="1"/>
      <c r="Q53" s="1"/>
      <c r="R53" s="186" t="s">
        <v>119</v>
      </c>
      <c r="S53" s="116"/>
      <c r="T53" s="116"/>
      <c r="U53" s="116"/>
      <c r="V53" s="116"/>
      <c r="W53" s="116"/>
      <c r="X53" s="117"/>
      <c r="Y53" s="2"/>
    </row>
    <row r="54" ht="14.25" customHeight="1">
      <c r="A54" s="1"/>
      <c r="B54" s="38"/>
      <c r="D54" s="173"/>
      <c r="E54" s="60"/>
      <c r="G54" s="173"/>
      <c r="H54" s="60"/>
      <c r="I54" s="173"/>
      <c r="J54" s="48"/>
      <c r="L54" s="187"/>
      <c r="M54" s="60"/>
      <c r="O54" s="39"/>
      <c r="P54" s="1"/>
      <c r="Q54" s="1"/>
      <c r="R54" s="186" t="s">
        <v>120</v>
      </c>
      <c r="S54" s="116"/>
      <c r="T54" s="116"/>
      <c r="U54" s="116"/>
      <c r="V54" s="116"/>
      <c r="W54" s="116"/>
      <c r="X54" s="117"/>
      <c r="Y54" s="2"/>
    </row>
    <row r="55" ht="14.25" customHeight="1">
      <c r="A55" s="1"/>
      <c r="B55" s="188"/>
      <c r="C55" s="53"/>
      <c r="D55" s="189"/>
      <c r="E55" s="62"/>
      <c r="F55" s="53"/>
      <c r="G55" s="189"/>
      <c r="H55" s="62"/>
      <c r="I55" s="189"/>
      <c r="J55" s="52"/>
      <c r="K55" s="53"/>
      <c r="L55" s="190"/>
      <c r="M55" s="62"/>
      <c r="N55" s="53"/>
      <c r="O55" s="54"/>
      <c r="P55" s="1"/>
      <c r="Q55" s="1"/>
      <c r="R55" s="191" t="s">
        <v>121</v>
      </c>
      <c r="S55" s="58"/>
      <c r="T55" s="58"/>
      <c r="U55" s="58"/>
      <c r="V55" s="58"/>
      <c r="W55" s="58"/>
      <c r="X55" s="59"/>
      <c r="Y55" s="2"/>
    </row>
    <row r="56" ht="14.25" customHeight="1">
      <c r="A56" s="1"/>
      <c r="B56" s="192" t="s">
        <v>122</v>
      </c>
      <c r="C56" s="58"/>
      <c r="D56" s="193"/>
      <c r="E56" s="194" t="s">
        <v>123</v>
      </c>
      <c r="F56" s="58"/>
      <c r="G56" s="193"/>
      <c r="H56" s="195">
        <v>0.0</v>
      </c>
      <c r="I56" s="193"/>
      <c r="J56" s="196" t="s">
        <v>124</v>
      </c>
      <c r="K56" s="58"/>
      <c r="L56" s="197"/>
      <c r="M56" s="195" t="s">
        <v>16</v>
      </c>
      <c r="N56" s="58"/>
      <c r="O56" s="59"/>
      <c r="P56" s="1"/>
      <c r="Q56" s="1"/>
      <c r="R56" s="188"/>
      <c r="S56" s="53"/>
      <c r="T56" s="53"/>
      <c r="U56" s="53"/>
      <c r="V56" s="53"/>
      <c r="W56" s="53"/>
      <c r="X56" s="54"/>
      <c r="Y56" s="2"/>
    </row>
    <row r="57" ht="14.25" customHeight="1">
      <c r="A57" s="1"/>
      <c r="B57" s="38"/>
      <c r="D57" s="173"/>
      <c r="E57" s="60"/>
      <c r="G57" s="173"/>
      <c r="H57" s="60"/>
      <c r="I57" s="173"/>
      <c r="J57" s="48"/>
      <c r="L57" s="187"/>
      <c r="M57" s="60"/>
      <c r="O57" s="39"/>
      <c r="P57" s="1"/>
      <c r="Q57" s="1"/>
      <c r="R57" s="186" t="s">
        <v>125</v>
      </c>
      <c r="S57" s="116"/>
      <c r="T57" s="116"/>
      <c r="U57" s="116"/>
      <c r="V57" s="116"/>
      <c r="W57" s="116"/>
      <c r="X57" s="117"/>
      <c r="Y57" s="2"/>
    </row>
    <row r="58" ht="14.25" customHeight="1">
      <c r="A58" s="1"/>
      <c r="B58" s="188"/>
      <c r="C58" s="53"/>
      <c r="D58" s="189"/>
      <c r="E58" s="62"/>
      <c r="F58" s="53"/>
      <c r="G58" s="189"/>
      <c r="H58" s="62"/>
      <c r="I58" s="189"/>
      <c r="J58" s="52"/>
      <c r="K58" s="53"/>
      <c r="L58" s="190"/>
      <c r="M58" s="62"/>
      <c r="N58" s="53"/>
      <c r="O58" s="54"/>
      <c r="P58" s="1"/>
      <c r="Q58" s="1"/>
      <c r="R58" s="186"/>
      <c r="S58" s="116"/>
      <c r="T58" s="116"/>
      <c r="U58" s="116"/>
      <c r="V58" s="116"/>
      <c r="W58" s="116"/>
      <c r="X58" s="117"/>
      <c r="Y58" s="2"/>
    </row>
    <row r="59" ht="14.25" customHeight="1">
      <c r="A59" s="1"/>
      <c r="B59" s="192" t="s">
        <v>126</v>
      </c>
      <c r="C59" s="58"/>
      <c r="D59" s="193"/>
      <c r="E59" s="194" t="s">
        <v>127</v>
      </c>
      <c r="F59" s="58"/>
      <c r="G59" s="193"/>
      <c r="H59" s="195">
        <v>7.0</v>
      </c>
      <c r="I59" s="193"/>
      <c r="J59" s="198" t="s">
        <v>128</v>
      </c>
      <c r="K59" s="58"/>
      <c r="L59" s="197"/>
      <c r="M59" s="199" t="s">
        <v>129</v>
      </c>
      <c r="N59" s="58"/>
      <c r="O59" s="59"/>
      <c r="P59" s="1"/>
      <c r="Q59" s="1"/>
      <c r="R59" s="186"/>
      <c r="S59" s="116"/>
      <c r="T59" s="116"/>
      <c r="U59" s="116"/>
      <c r="V59" s="116"/>
      <c r="W59" s="116"/>
      <c r="X59" s="117"/>
      <c r="Y59" s="2"/>
    </row>
    <row r="60" ht="14.25" customHeight="1">
      <c r="A60" s="1"/>
      <c r="B60" s="188"/>
      <c r="C60" s="53"/>
      <c r="D60" s="189"/>
      <c r="E60" s="62"/>
      <c r="F60" s="53"/>
      <c r="G60" s="189"/>
      <c r="H60" s="62"/>
      <c r="I60" s="189"/>
      <c r="J60" s="52"/>
      <c r="K60" s="53"/>
      <c r="L60" s="190"/>
      <c r="M60" s="62"/>
      <c r="N60" s="53"/>
      <c r="O60" s="54"/>
      <c r="P60" s="1"/>
      <c r="Q60" s="1"/>
      <c r="R60" s="186"/>
      <c r="S60" s="116"/>
      <c r="T60" s="116"/>
      <c r="U60" s="116"/>
      <c r="V60" s="116"/>
      <c r="W60" s="116"/>
      <c r="X60" s="117"/>
      <c r="Y60" s="2"/>
    </row>
    <row r="61" ht="14.25" customHeight="1">
      <c r="A61" s="1"/>
      <c r="B61" s="192" t="s">
        <v>130</v>
      </c>
      <c r="C61" s="58"/>
      <c r="D61" s="193"/>
      <c r="E61" s="194" t="s">
        <v>127</v>
      </c>
      <c r="F61" s="58"/>
      <c r="G61" s="193"/>
      <c r="H61" s="195">
        <v>2.0</v>
      </c>
      <c r="I61" s="193"/>
      <c r="J61" s="198" t="s">
        <v>131</v>
      </c>
      <c r="K61" s="58"/>
      <c r="L61" s="197"/>
      <c r="M61" s="195" t="s">
        <v>16</v>
      </c>
      <c r="N61" s="58"/>
      <c r="O61" s="59"/>
      <c r="P61" s="1"/>
      <c r="Q61" s="1"/>
      <c r="R61" s="186"/>
      <c r="S61" s="116"/>
      <c r="T61" s="116"/>
      <c r="U61" s="116"/>
      <c r="V61" s="116"/>
      <c r="W61" s="116"/>
      <c r="X61" s="117"/>
      <c r="Y61" s="2"/>
    </row>
    <row r="62" ht="14.25" customHeight="1">
      <c r="A62" s="1"/>
      <c r="B62" s="38"/>
      <c r="D62" s="173"/>
      <c r="E62" s="60"/>
      <c r="G62" s="173"/>
      <c r="H62" s="60"/>
      <c r="I62" s="173"/>
      <c r="J62" s="48"/>
      <c r="L62" s="187"/>
      <c r="M62" s="60"/>
      <c r="O62" s="39"/>
      <c r="P62" s="1"/>
      <c r="Q62" s="1"/>
      <c r="R62" s="186"/>
      <c r="S62" s="116"/>
      <c r="T62" s="116"/>
      <c r="U62" s="116"/>
      <c r="V62" s="116"/>
      <c r="W62" s="116"/>
      <c r="X62" s="117"/>
      <c r="Y62" s="2"/>
    </row>
    <row r="63" ht="14.25" customHeight="1">
      <c r="A63" s="1"/>
      <c r="B63" s="188"/>
      <c r="C63" s="53"/>
      <c r="D63" s="189"/>
      <c r="E63" s="62"/>
      <c r="F63" s="53"/>
      <c r="G63" s="189"/>
      <c r="H63" s="62"/>
      <c r="I63" s="189"/>
      <c r="J63" s="52"/>
      <c r="K63" s="53"/>
      <c r="L63" s="190"/>
      <c r="M63" s="62"/>
      <c r="N63" s="53"/>
      <c r="O63" s="54"/>
      <c r="P63" s="1"/>
      <c r="Q63" s="1"/>
      <c r="R63" s="186"/>
      <c r="S63" s="116"/>
      <c r="T63" s="116"/>
      <c r="U63" s="116"/>
      <c r="V63" s="116"/>
      <c r="W63" s="116"/>
      <c r="X63" s="117"/>
      <c r="Y63" s="2"/>
    </row>
    <row r="64" ht="14.25" customHeight="1">
      <c r="A64" s="1"/>
      <c r="B64" s="192" t="s">
        <v>132</v>
      </c>
      <c r="C64" s="58"/>
      <c r="D64" s="193"/>
      <c r="E64" s="194" t="s">
        <v>127</v>
      </c>
      <c r="F64" s="58"/>
      <c r="G64" s="193"/>
      <c r="H64" s="195">
        <v>3.0</v>
      </c>
      <c r="I64" s="193"/>
      <c r="J64" s="200" t="s">
        <v>133</v>
      </c>
      <c r="K64" s="58"/>
      <c r="L64" s="193"/>
      <c r="M64" s="201" t="s">
        <v>16</v>
      </c>
      <c r="N64" s="58"/>
      <c r="O64" s="59"/>
      <c r="P64" s="1"/>
      <c r="Q64" s="1"/>
      <c r="R64" s="186"/>
      <c r="S64" s="116"/>
      <c r="T64" s="116"/>
      <c r="U64" s="116"/>
      <c r="V64" s="116"/>
      <c r="W64" s="116"/>
      <c r="X64" s="117"/>
      <c r="Y64" s="2"/>
    </row>
    <row r="65" ht="14.25" customHeight="1">
      <c r="A65" s="1"/>
      <c r="B65" s="38"/>
      <c r="D65" s="173"/>
      <c r="E65" s="60"/>
      <c r="G65" s="173"/>
      <c r="H65" s="60"/>
      <c r="I65" s="173"/>
      <c r="J65" s="60"/>
      <c r="L65" s="173"/>
      <c r="M65" s="48"/>
      <c r="O65" s="39"/>
      <c r="P65" s="1"/>
      <c r="Q65" s="1"/>
      <c r="R65" s="186"/>
      <c r="S65" s="116"/>
      <c r="T65" s="116"/>
      <c r="U65" s="116"/>
      <c r="V65" s="116"/>
      <c r="W65" s="116"/>
      <c r="X65" s="117"/>
      <c r="Y65" s="2"/>
    </row>
    <row r="66" ht="14.25" customHeight="1">
      <c r="A66" s="1"/>
      <c r="B66" s="188"/>
      <c r="C66" s="53"/>
      <c r="D66" s="189"/>
      <c r="E66" s="62"/>
      <c r="F66" s="53"/>
      <c r="G66" s="189"/>
      <c r="H66" s="62"/>
      <c r="I66" s="189"/>
      <c r="J66" s="62"/>
      <c r="K66" s="53"/>
      <c r="L66" s="189"/>
      <c r="M66" s="52"/>
      <c r="N66" s="53"/>
      <c r="O66" s="54"/>
      <c r="P66" s="1"/>
      <c r="Q66" s="1"/>
      <c r="R66" s="186"/>
      <c r="S66" s="116"/>
      <c r="T66" s="116"/>
      <c r="U66" s="116"/>
      <c r="V66" s="116"/>
      <c r="W66" s="116"/>
      <c r="X66" s="117"/>
      <c r="Y66" s="2"/>
    </row>
    <row r="67" ht="14.25" customHeight="1">
      <c r="A67" s="1"/>
      <c r="B67" s="181" t="s">
        <v>134</v>
      </c>
      <c r="C67" s="36"/>
      <c r="D67" s="170"/>
      <c r="E67" s="182" t="s">
        <v>127</v>
      </c>
      <c r="F67" s="36"/>
      <c r="G67" s="170"/>
      <c r="H67" s="183">
        <v>3.0</v>
      </c>
      <c r="I67" s="170"/>
      <c r="J67" s="202" t="s">
        <v>135</v>
      </c>
      <c r="K67" s="36"/>
      <c r="L67" s="185"/>
      <c r="M67" s="195" t="s">
        <v>16</v>
      </c>
      <c r="N67" s="58"/>
      <c r="O67" s="59"/>
      <c r="P67" s="1"/>
      <c r="Q67" s="1"/>
      <c r="R67" s="186"/>
      <c r="S67" s="116"/>
      <c r="T67" s="116"/>
      <c r="U67" s="116"/>
      <c r="V67" s="116"/>
      <c r="W67" s="116"/>
      <c r="X67" s="117"/>
      <c r="Y67" s="2"/>
    </row>
    <row r="68" ht="14.25" customHeight="1">
      <c r="A68" s="1"/>
      <c r="B68" s="38"/>
      <c r="D68" s="173"/>
      <c r="E68" s="60"/>
      <c r="G68" s="173"/>
      <c r="H68" s="60"/>
      <c r="I68" s="173"/>
      <c r="J68" s="48"/>
      <c r="L68" s="187"/>
      <c r="M68" s="60"/>
      <c r="O68" s="39"/>
      <c r="P68" s="1"/>
      <c r="Q68" s="1"/>
      <c r="R68" s="186"/>
      <c r="S68" s="116"/>
      <c r="T68" s="116"/>
      <c r="U68" s="116"/>
      <c r="V68" s="116"/>
      <c r="W68" s="116"/>
      <c r="X68" s="117"/>
      <c r="Y68" s="2"/>
    </row>
    <row r="69" ht="14.25" customHeight="1">
      <c r="A69" s="1"/>
      <c r="B69" s="38"/>
      <c r="D69" s="173"/>
      <c r="E69" s="60"/>
      <c r="G69" s="173"/>
      <c r="H69" s="60"/>
      <c r="I69" s="173"/>
      <c r="J69" s="48"/>
      <c r="L69" s="187"/>
      <c r="M69" s="60"/>
      <c r="O69" s="39"/>
      <c r="P69" s="1"/>
      <c r="Q69" s="1"/>
      <c r="R69" s="186"/>
      <c r="S69" s="116"/>
      <c r="T69" s="116"/>
      <c r="U69" s="116"/>
      <c r="V69" s="116"/>
      <c r="W69" s="116"/>
      <c r="X69" s="117"/>
      <c r="Y69" s="2"/>
    </row>
    <row r="70" ht="14.25" customHeight="1">
      <c r="A70" s="1"/>
      <c r="B70" s="38"/>
      <c r="D70" s="173"/>
      <c r="E70" s="60"/>
      <c r="G70" s="173"/>
      <c r="H70" s="60"/>
      <c r="I70" s="173"/>
      <c r="J70" s="48"/>
      <c r="L70" s="187"/>
      <c r="M70" s="60"/>
      <c r="O70" s="39"/>
      <c r="P70" s="1"/>
      <c r="Q70" s="1"/>
      <c r="R70" s="186"/>
      <c r="S70" s="116"/>
      <c r="T70" s="116"/>
      <c r="U70" s="116"/>
      <c r="V70" s="116"/>
      <c r="W70" s="116"/>
      <c r="X70" s="117"/>
      <c r="Y70" s="2"/>
    </row>
    <row r="71" ht="14.25" customHeight="1">
      <c r="A71" s="1"/>
      <c r="B71" s="38"/>
      <c r="D71" s="173"/>
      <c r="E71" s="60"/>
      <c r="G71" s="173"/>
      <c r="H71" s="60"/>
      <c r="I71" s="173"/>
      <c r="J71" s="48"/>
      <c r="L71" s="187"/>
      <c r="M71" s="60"/>
      <c r="O71" s="39"/>
      <c r="P71" s="1"/>
      <c r="Q71" s="1"/>
      <c r="R71" s="186"/>
      <c r="S71" s="116"/>
      <c r="T71" s="116"/>
      <c r="U71" s="116"/>
      <c r="V71" s="116"/>
      <c r="W71" s="116"/>
      <c r="X71" s="117"/>
      <c r="Y71" s="2"/>
    </row>
    <row r="72" ht="14.25" customHeight="1">
      <c r="A72" s="1"/>
      <c r="B72" s="65"/>
      <c r="C72" s="66"/>
      <c r="D72" s="121"/>
      <c r="E72" s="175"/>
      <c r="F72" s="66"/>
      <c r="G72" s="121"/>
      <c r="H72" s="175"/>
      <c r="I72" s="121"/>
      <c r="J72" s="203"/>
      <c r="K72" s="66"/>
      <c r="L72" s="204"/>
      <c r="M72" s="175"/>
      <c r="N72" s="66"/>
      <c r="O72" s="67"/>
      <c r="P72" s="1"/>
      <c r="Q72" s="1"/>
      <c r="R72" s="205"/>
      <c r="S72" s="140"/>
      <c r="T72" s="140"/>
      <c r="U72" s="140"/>
      <c r="V72" s="140"/>
      <c r="W72" s="140"/>
      <c r="X72" s="141"/>
      <c r="Y72" s="2"/>
    </row>
    <row r="73" ht="14.25" customHeight="1">
      <c r="A73" s="1"/>
      <c r="B73" s="1"/>
      <c r="C73" s="206" t="s">
        <v>136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</row>
    <row r="82" ht="14.25" customHeight="1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</row>
    <row r="83" ht="14.25" customHeight="1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</row>
    <row r="84" ht="14.25" customHeight="1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</row>
    <row r="85" ht="14.25" customHeight="1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</row>
    <row r="86" ht="14.25" customHeight="1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</row>
    <row r="87" ht="14.25" customHeight="1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</row>
    <row r="88" ht="14.25" customHeight="1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</row>
    <row r="89" ht="14.25" customHeight="1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</row>
    <row r="90" ht="14.25" customHeight="1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</row>
    <row r="91" ht="14.25" customHeight="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</row>
    <row r="92" ht="14.25" customHeight="1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</row>
    <row r="93" ht="14.25" customHeight="1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</row>
    <row r="94" ht="14.25" customHeight="1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</row>
    <row r="95" ht="14.25" customHeight="1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</row>
    <row r="96" ht="14.25" customHeight="1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</row>
    <row r="97" ht="14.25" customHeight="1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</row>
    <row r="98" ht="14.25" customHeight="1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</row>
    <row r="99" ht="14.25" customHeight="1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</row>
    <row r="100" ht="14.25" customHeight="1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</row>
    <row r="101" ht="14.25" customHeight="1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</row>
    <row r="102" ht="14.25" customHeight="1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</row>
    <row r="103" ht="14.25" customHeight="1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</row>
    <row r="104" ht="14.25" customHeight="1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</row>
    <row r="105" ht="14.25" customHeight="1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</row>
    <row r="106" ht="14.25" customHeight="1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</row>
    <row r="107" ht="14.25" customHeight="1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</row>
    <row r="108" ht="14.25" customHeight="1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</row>
    <row r="109" ht="14.25" customHeight="1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</row>
    <row r="110" ht="14.25" customHeight="1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</row>
    <row r="111" ht="14.25" customHeight="1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</row>
    <row r="112" ht="14.25" customHeight="1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</row>
    <row r="113" ht="14.25" customHeight="1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</row>
    <row r="114" ht="14.25" customHeight="1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</row>
    <row r="115" ht="14.25" customHeight="1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</row>
    <row r="116" ht="14.25" customHeight="1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</row>
    <row r="117" ht="14.25" customHeight="1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</row>
    <row r="118" ht="14.25" customHeight="1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</row>
    <row r="119" ht="14.25" customHeight="1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</row>
    <row r="120" ht="14.25" customHeight="1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</row>
    <row r="121" ht="14.25" customHeight="1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</row>
    <row r="122" ht="14.25" customHeight="1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</row>
    <row r="123" ht="14.25" customHeight="1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</row>
    <row r="124" ht="14.25" customHeight="1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</row>
    <row r="125" ht="14.25" customHeight="1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</row>
    <row r="126" ht="14.25" customHeight="1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</row>
    <row r="127" ht="14.25" customHeight="1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</row>
    <row r="128" ht="14.25" customHeight="1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</row>
    <row r="129" ht="14.25" customHeight="1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</row>
    <row r="130" ht="14.25" customHeight="1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</row>
    <row r="131" ht="14.25" customHeight="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</row>
    <row r="132" ht="14.25" customHeight="1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</row>
    <row r="133" ht="14.25" customHeight="1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</row>
    <row r="134" ht="14.25" customHeight="1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</row>
    <row r="135" ht="14.25" customHeight="1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</row>
    <row r="136" ht="14.25" customHeight="1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</row>
    <row r="137" ht="14.25" customHeight="1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</row>
    <row r="138" ht="14.25" customHeight="1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</row>
    <row r="139" ht="14.25" customHeight="1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</row>
    <row r="140" ht="14.25" customHeight="1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</row>
    <row r="141" ht="14.25" customHeight="1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</row>
    <row r="142" ht="14.25" customHeight="1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</row>
    <row r="143" ht="14.25" customHeight="1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</row>
    <row r="144" ht="14.25" customHeight="1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</row>
    <row r="145" ht="14.25" customHeight="1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</row>
    <row r="146" ht="14.25" customHeight="1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</row>
    <row r="147" ht="14.25" customHeight="1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</row>
    <row r="148" ht="14.25" customHeight="1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</row>
    <row r="149" ht="14.25" customHeight="1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</row>
    <row r="150" ht="14.25" customHeight="1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</row>
    <row r="151" ht="14.25" customHeight="1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</row>
    <row r="152" ht="14.25" customHeight="1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</row>
    <row r="153" ht="14.25" customHeight="1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</row>
    <row r="154" ht="14.25" customHeight="1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</row>
    <row r="155" ht="14.25" customHeight="1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</row>
    <row r="156" ht="14.25" customHeight="1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</row>
    <row r="157" ht="14.25" customHeight="1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</row>
    <row r="158" ht="14.25" customHeight="1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</row>
    <row r="159" ht="14.25" customHeight="1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</row>
    <row r="160" ht="14.25" customHeight="1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</row>
    <row r="161" ht="14.25" customHeight="1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</row>
    <row r="162" ht="14.25" customHeight="1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</row>
    <row r="163" ht="14.25" customHeight="1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</row>
    <row r="164" ht="14.25" customHeight="1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</row>
    <row r="165" ht="14.25" customHeight="1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</row>
    <row r="166" ht="14.25" customHeight="1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</row>
    <row r="167" ht="14.25" customHeight="1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</row>
    <row r="168" ht="14.25" customHeight="1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</row>
    <row r="169" ht="14.25" customHeight="1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</row>
    <row r="170" ht="14.25" customHeight="1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</row>
    <row r="171" ht="14.25" customHeight="1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</row>
    <row r="172" ht="14.25" customHeight="1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</row>
    <row r="173" ht="14.25" customHeight="1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</row>
    <row r="174" ht="14.25" customHeight="1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</row>
    <row r="175" ht="14.25" customHeight="1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</row>
    <row r="176" ht="14.25" customHeight="1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</row>
    <row r="177" ht="14.25" customHeight="1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</row>
    <row r="178" ht="14.25" customHeight="1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</row>
    <row r="179" ht="14.25" customHeight="1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</row>
    <row r="180" ht="14.25" customHeight="1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</row>
    <row r="181" ht="14.25" customHeight="1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</row>
    <row r="182" ht="14.25" customHeight="1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</row>
    <row r="183" ht="14.25" customHeight="1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</row>
    <row r="184" ht="14.25" customHeight="1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</row>
    <row r="185" ht="14.25" customHeight="1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</row>
    <row r="186" ht="14.25" customHeight="1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</row>
    <row r="187" ht="14.25" customHeight="1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</row>
    <row r="188" ht="14.25" customHeight="1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</row>
    <row r="189" ht="14.25" customHeight="1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</row>
    <row r="190" ht="14.25" customHeight="1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</row>
    <row r="191" ht="14.25" customHeight="1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</row>
    <row r="192" ht="14.25" customHeight="1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</row>
    <row r="193" ht="14.25" customHeight="1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</row>
    <row r="194" ht="14.25" customHeight="1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</row>
    <row r="195" ht="14.25" customHeight="1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</row>
    <row r="196" ht="14.25" customHeight="1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</row>
    <row r="197" ht="14.25" customHeight="1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</row>
    <row r="198" ht="14.25" customHeight="1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</row>
    <row r="199" ht="14.25" customHeight="1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</row>
    <row r="200" ht="14.25" customHeight="1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</row>
    <row r="201" ht="14.25" customHeight="1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</row>
    <row r="202" ht="14.25" customHeight="1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</row>
    <row r="203" ht="14.25" customHeight="1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</row>
    <row r="204" ht="14.25" customHeight="1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</row>
    <row r="205" ht="14.25" customHeight="1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</row>
    <row r="206" ht="14.25" customHeight="1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</row>
    <row r="207" ht="14.25" customHeight="1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</row>
    <row r="208" ht="14.25" customHeight="1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</row>
    <row r="209" ht="14.25" customHeight="1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</row>
    <row r="210" ht="14.25" customHeight="1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</row>
    <row r="211" ht="14.25" customHeight="1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</row>
    <row r="212" ht="14.25" customHeight="1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</row>
    <row r="213" ht="14.25" customHeight="1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</row>
    <row r="214" ht="14.25" customHeight="1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</row>
    <row r="215" ht="14.25" customHeight="1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</row>
    <row r="216" ht="14.25" customHeight="1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</row>
    <row r="217" ht="14.25" customHeight="1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</row>
    <row r="218" ht="14.25" customHeight="1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</row>
    <row r="219" ht="14.25" customHeight="1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</row>
    <row r="220" ht="14.25" customHeight="1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</row>
    <row r="221" ht="14.25" customHeight="1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</row>
    <row r="222" ht="14.25" customHeight="1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</row>
    <row r="223" ht="14.25" customHeight="1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</row>
    <row r="224" ht="14.25" customHeight="1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</row>
    <row r="225" ht="14.25" customHeight="1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</row>
    <row r="226" ht="14.25" customHeight="1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</row>
    <row r="227" ht="14.25" customHeight="1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</row>
    <row r="228" ht="14.25" customHeight="1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</row>
    <row r="229" ht="14.25" customHeight="1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</row>
    <row r="230" ht="14.25" customHeight="1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</row>
    <row r="231" ht="14.25" customHeight="1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</row>
    <row r="232" ht="14.25" customHeight="1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</row>
    <row r="233" ht="14.25" customHeight="1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</row>
    <row r="234" ht="14.25" customHeight="1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</row>
    <row r="235" ht="14.25" customHeight="1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</row>
    <row r="236" ht="14.25" customHeight="1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</row>
    <row r="237" ht="14.25" customHeight="1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</row>
    <row r="238" ht="14.25" customHeight="1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</row>
    <row r="239" ht="14.25" customHeight="1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</row>
    <row r="240" ht="14.25" customHeight="1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</row>
    <row r="241" ht="14.25" customHeight="1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</row>
    <row r="242" ht="14.25" customHeight="1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</row>
    <row r="243" ht="14.25" customHeight="1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</row>
    <row r="244" ht="14.25" customHeight="1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</row>
    <row r="245" ht="14.25" customHeight="1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</row>
    <row r="246" ht="14.25" customHeight="1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</row>
    <row r="247" ht="14.25" customHeight="1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</row>
    <row r="248" ht="14.25" customHeight="1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</row>
    <row r="249" ht="14.25" customHeight="1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</row>
    <row r="250" ht="14.25" customHeight="1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</row>
    <row r="251" ht="14.25" customHeight="1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</row>
    <row r="252" ht="14.25" customHeight="1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</row>
    <row r="253" ht="14.25" customHeight="1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</row>
    <row r="254" ht="14.25" customHeight="1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</row>
    <row r="255" ht="14.25" customHeight="1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</row>
    <row r="256" ht="14.25" customHeight="1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</row>
    <row r="257" ht="14.25" customHeight="1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</row>
    <row r="258" ht="14.25" customHeight="1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</row>
    <row r="259" ht="14.25" customHeight="1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</row>
    <row r="260" ht="14.25" customHeight="1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</row>
    <row r="261" ht="14.25" customHeight="1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</row>
    <row r="262" ht="14.25" customHeight="1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</row>
    <row r="263" ht="14.25" customHeight="1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</row>
    <row r="264" ht="14.25" customHeight="1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</row>
    <row r="265" ht="14.25" customHeight="1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</row>
    <row r="266" ht="14.25" customHeight="1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</row>
    <row r="267" ht="14.25" customHeight="1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</row>
    <row r="268" ht="14.25" customHeight="1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</row>
    <row r="269" ht="14.25" customHeight="1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</row>
    <row r="270" ht="14.25" customHeight="1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</row>
    <row r="271" ht="14.25" customHeight="1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</row>
    <row r="272" ht="14.25" customHeight="1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</row>
    <row r="273" ht="14.25" customHeight="1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</row>
    <row r="274" ht="14.25" customHeight="1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</row>
    <row r="275" ht="14.25" customHeight="1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</row>
    <row r="276" ht="14.25" customHeight="1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</row>
    <row r="277" ht="14.25" customHeight="1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</row>
    <row r="278" ht="14.25" customHeight="1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</row>
    <row r="279" ht="14.25" customHeight="1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</row>
    <row r="280" ht="14.25" customHeight="1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</row>
    <row r="281" ht="14.25" customHeight="1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</row>
    <row r="282" ht="14.25" customHeight="1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</row>
    <row r="283" ht="14.25" customHeight="1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</row>
    <row r="284" ht="14.25" customHeight="1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</row>
    <row r="285" ht="14.25" customHeight="1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</row>
    <row r="286" ht="14.25" customHeight="1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</row>
    <row r="287" ht="14.25" customHeight="1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</row>
    <row r="288" ht="14.25" customHeight="1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</row>
    <row r="289" ht="14.25" customHeight="1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</row>
    <row r="290" ht="14.25" customHeight="1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</row>
    <row r="291" ht="14.25" customHeight="1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</row>
    <row r="292" ht="14.25" customHeight="1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</row>
    <row r="293" ht="14.25" customHeight="1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</row>
    <row r="294" ht="14.25" customHeight="1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</row>
    <row r="295" ht="14.25" customHeight="1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</row>
    <row r="296" ht="14.25" customHeight="1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</row>
    <row r="297" ht="14.25" customHeight="1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</row>
    <row r="298" ht="14.25" customHeight="1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</row>
    <row r="299" ht="14.25" customHeight="1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</row>
    <row r="300" ht="14.25" customHeight="1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</row>
    <row r="301" ht="14.25" customHeight="1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</row>
    <row r="302" ht="14.25" customHeight="1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</row>
    <row r="303" ht="14.25" customHeight="1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</row>
    <row r="304" ht="14.25" customHeight="1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</row>
    <row r="305" ht="14.25" customHeight="1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</row>
    <row r="306" ht="14.25" customHeight="1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</row>
    <row r="307" ht="14.25" customHeight="1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</row>
    <row r="308" ht="14.25" customHeight="1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</row>
    <row r="309" ht="14.25" customHeight="1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</row>
    <row r="310" ht="14.25" customHeight="1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</row>
    <row r="311" ht="14.25" customHeight="1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</row>
    <row r="312" ht="14.25" customHeight="1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</row>
    <row r="313" ht="14.25" customHeight="1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</row>
    <row r="314" ht="14.25" customHeight="1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</row>
    <row r="315" ht="14.25" customHeight="1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</row>
    <row r="316" ht="14.25" customHeight="1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</row>
    <row r="317" ht="14.25" customHeight="1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</row>
    <row r="318" ht="14.25" customHeight="1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</row>
    <row r="319" ht="14.25" customHeight="1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</row>
    <row r="320" ht="14.25" customHeight="1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</row>
    <row r="321" ht="14.25" customHeight="1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</row>
    <row r="322" ht="14.25" customHeight="1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</row>
    <row r="323" ht="14.25" customHeight="1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</row>
    <row r="324" ht="14.25" customHeight="1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</row>
    <row r="325" ht="14.25" customHeight="1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</row>
    <row r="326" ht="14.25" customHeight="1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</row>
    <row r="327" ht="14.25" customHeight="1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</row>
    <row r="328" ht="14.25" customHeight="1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</row>
    <row r="329" ht="14.25" customHeight="1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</row>
    <row r="330" ht="14.25" customHeight="1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</row>
    <row r="331" ht="14.25" customHeight="1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</row>
    <row r="332" ht="14.25" customHeight="1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</row>
    <row r="333" ht="14.25" customHeight="1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</row>
    <row r="334" ht="14.25" customHeight="1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</row>
    <row r="335" ht="14.25" customHeight="1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</row>
    <row r="336" ht="14.25" customHeight="1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</row>
    <row r="337" ht="14.25" customHeight="1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</row>
    <row r="338" ht="14.25" customHeight="1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</row>
    <row r="339" ht="14.25" customHeight="1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</row>
    <row r="340" ht="14.25" customHeight="1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</row>
    <row r="341" ht="14.25" customHeight="1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</row>
    <row r="342" ht="14.25" customHeight="1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</row>
    <row r="343" ht="14.25" customHeight="1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</row>
    <row r="344" ht="14.25" customHeight="1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</row>
    <row r="345" ht="14.25" customHeight="1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</row>
    <row r="346" ht="14.25" customHeight="1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</row>
    <row r="347" ht="14.25" customHeight="1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</row>
    <row r="348" ht="14.25" customHeight="1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</row>
    <row r="349" ht="14.25" customHeight="1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</row>
    <row r="350" ht="14.25" customHeight="1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</row>
    <row r="351" ht="14.25" customHeight="1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</row>
    <row r="352" ht="14.25" customHeight="1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</row>
    <row r="353" ht="14.25" customHeight="1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</row>
    <row r="354" ht="14.25" customHeight="1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</row>
    <row r="355" ht="14.25" customHeight="1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</row>
    <row r="356" ht="14.25" customHeight="1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</row>
    <row r="357" ht="14.25" customHeight="1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</row>
    <row r="358" ht="14.25" customHeight="1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</row>
    <row r="359" ht="14.25" customHeight="1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</row>
    <row r="360" ht="14.25" customHeight="1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</row>
    <row r="361" ht="14.25" customHeight="1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</row>
    <row r="362" ht="14.25" customHeight="1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</row>
    <row r="363" ht="14.25" customHeight="1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</row>
    <row r="364" ht="14.25" customHeight="1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</row>
    <row r="365" ht="14.25" customHeight="1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</row>
    <row r="366" ht="14.25" customHeight="1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</row>
    <row r="367" ht="14.25" customHeight="1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</row>
    <row r="368" ht="14.25" customHeight="1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</row>
    <row r="369" ht="14.25" customHeight="1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</row>
    <row r="370" ht="14.25" customHeight="1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</row>
    <row r="371" ht="14.25" customHeight="1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</row>
    <row r="372" ht="14.25" customHeight="1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</row>
    <row r="373" ht="14.25" customHeight="1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</row>
    <row r="374" ht="14.25" customHeight="1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</row>
    <row r="375" ht="14.25" customHeight="1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</row>
    <row r="376" ht="14.25" customHeight="1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</row>
    <row r="377" ht="14.25" customHeight="1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</row>
    <row r="378" ht="14.25" customHeight="1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</row>
    <row r="379" ht="14.25" customHeight="1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</row>
    <row r="380" ht="14.25" customHeight="1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</row>
    <row r="381" ht="14.25" customHeight="1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</row>
    <row r="382" ht="14.25" customHeight="1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</row>
    <row r="383" ht="14.25" customHeight="1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</row>
    <row r="384" ht="14.25" customHeight="1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</row>
    <row r="385" ht="14.25" customHeight="1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</row>
    <row r="386" ht="14.25" customHeight="1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</row>
    <row r="387" ht="14.25" customHeight="1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</row>
    <row r="388" ht="14.25" customHeight="1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</row>
    <row r="389" ht="14.25" customHeight="1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</row>
    <row r="390" ht="14.25" customHeight="1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</row>
    <row r="391" ht="14.25" customHeight="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</row>
    <row r="392" ht="14.25" customHeight="1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</row>
    <row r="393" ht="14.25" customHeight="1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</row>
    <row r="394" ht="14.25" customHeight="1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</row>
    <row r="395" ht="14.25" customHeight="1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</row>
    <row r="396" ht="14.25" customHeight="1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</row>
    <row r="397" ht="14.25" customHeight="1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</row>
    <row r="398" ht="14.25" customHeight="1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</row>
    <row r="399" ht="14.25" customHeight="1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</row>
    <row r="400" ht="14.25" customHeight="1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</row>
    <row r="401" ht="14.25" customHeight="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</row>
    <row r="402" ht="14.25" customHeight="1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</row>
    <row r="403" ht="14.25" customHeight="1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</row>
    <row r="404" ht="14.25" customHeight="1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</row>
    <row r="405" ht="14.25" customHeight="1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</row>
    <row r="406" ht="14.25" customHeight="1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</row>
    <row r="407" ht="14.25" customHeight="1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</row>
    <row r="408" ht="14.25" customHeight="1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</row>
    <row r="409" ht="14.25" customHeight="1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</row>
    <row r="410" ht="14.25" customHeight="1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</row>
    <row r="411" ht="14.25" customHeight="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</row>
    <row r="412" ht="14.25" customHeight="1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</row>
    <row r="413" ht="14.25" customHeight="1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</row>
    <row r="414" ht="14.25" customHeight="1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</row>
    <row r="415" ht="14.25" customHeight="1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</row>
    <row r="416" ht="14.25" customHeight="1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</row>
    <row r="417" ht="14.25" customHeight="1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</row>
    <row r="418" ht="14.25" customHeight="1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</row>
    <row r="419" ht="14.25" customHeight="1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</row>
    <row r="420" ht="14.25" customHeight="1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</row>
    <row r="421" ht="14.25" customHeight="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</row>
    <row r="422" ht="14.25" customHeight="1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</row>
    <row r="423" ht="14.25" customHeight="1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</row>
    <row r="424" ht="14.25" customHeight="1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</row>
    <row r="425" ht="14.25" customHeight="1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</row>
    <row r="426" ht="14.25" customHeight="1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</row>
    <row r="427" ht="14.25" customHeight="1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</row>
    <row r="428" ht="14.25" customHeight="1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</row>
    <row r="429" ht="14.25" customHeight="1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</row>
    <row r="430" ht="14.25" customHeight="1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</row>
    <row r="431" ht="14.25" customHeight="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</row>
    <row r="432" ht="14.25" customHeight="1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</row>
    <row r="433" ht="14.25" customHeight="1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</row>
    <row r="434" ht="14.25" customHeight="1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</row>
    <row r="435" ht="14.25" customHeight="1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</row>
    <row r="436" ht="14.25" customHeight="1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</row>
    <row r="437" ht="14.25" customHeight="1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</row>
    <row r="438" ht="14.25" customHeight="1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</row>
    <row r="439" ht="14.25" customHeight="1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</row>
    <row r="440" ht="14.25" customHeight="1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</row>
    <row r="441" ht="14.25" customHeight="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</row>
    <row r="442" ht="14.25" customHeight="1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</row>
    <row r="443" ht="14.25" customHeight="1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</row>
    <row r="444" ht="14.25" customHeight="1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</row>
    <row r="445" ht="14.25" customHeight="1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</row>
    <row r="446" ht="14.25" customHeight="1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</row>
    <row r="447" ht="14.25" customHeight="1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</row>
    <row r="448" ht="14.25" customHeight="1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</row>
    <row r="449" ht="14.25" customHeight="1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</row>
    <row r="450" ht="14.25" customHeight="1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</row>
    <row r="451" ht="14.25" customHeight="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</row>
    <row r="452" ht="14.25" customHeight="1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</row>
    <row r="453" ht="14.25" customHeight="1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</row>
    <row r="454" ht="14.25" customHeight="1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</row>
    <row r="455" ht="14.25" customHeight="1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</row>
    <row r="456" ht="14.25" customHeight="1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</row>
    <row r="457" ht="14.25" customHeight="1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</row>
    <row r="458" ht="14.25" customHeight="1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</row>
    <row r="459" ht="14.25" customHeight="1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</row>
    <row r="460" ht="14.25" customHeight="1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</row>
    <row r="461" ht="14.25" customHeight="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</row>
    <row r="462" ht="14.25" customHeight="1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</row>
    <row r="463" ht="14.25" customHeight="1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</row>
    <row r="464" ht="14.25" customHeight="1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</row>
    <row r="465" ht="14.25" customHeight="1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</row>
    <row r="466" ht="14.25" customHeight="1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</row>
    <row r="467" ht="14.25" customHeight="1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</row>
    <row r="468" ht="14.25" customHeight="1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</row>
    <row r="469" ht="14.25" customHeight="1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</row>
    <row r="470" ht="14.25" customHeight="1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</row>
    <row r="471" ht="14.25" customHeight="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</row>
    <row r="472" ht="14.25" customHeight="1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</row>
    <row r="473" ht="14.25" customHeight="1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</row>
    <row r="474" ht="14.25" customHeight="1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</row>
    <row r="475" ht="14.25" customHeight="1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</row>
    <row r="476" ht="14.25" customHeight="1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</row>
    <row r="477" ht="14.25" customHeight="1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</row>
    <row r="478" ht="14.25" customHeight="1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</row>
    <row r="479" ht="14.25" customHeight="1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</row>
    <row r="480" ht="14.25" customHeight="1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</row>
    <row r="481" ht="14.25" customHeight="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</row>
    <row r="482" ht="14.25" customHeight="1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</row>
    <row r="483" ht="14.25" customHeight="1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</row>
    <row r="484" ht="14.25" customHeight="1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</row>
    <row r="485" ht="14.25" customHeight="1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</row>
    <row r="486" ht="14.25" customHeight="1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</row>
    <row r="487" ht="14.25" customHeight="1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</row>
    <row r="488" ht="14.25" customHeight="1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</row>
    <row r="489" ht="14.25" customHeight="1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</row>
    <row r="490" ht="14.25" customHeight="1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</row>
    <row r="491" ht="14.25" customHeight="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</row>
    <row r="492" ht="14.25" customHeight="1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</row>
    <row r="493" ht="14.25" customHeight="1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</row>
    <row r="494" ht="14.25" customHeight="1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</row>
    <row r="495" ht="14.25" customHeight="1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</row>
    <row r="496" ht="14.25" customHeight="1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</row>
    <row r="497" ht="14.25" customHeight="1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</row>
    <row r="498" ht="14.25" customHeight="1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</row>
    <row r="499" ht="14.25" customHeight="1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</row>
    <row r="500" ht="14.25" customHeight="1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</row>
    <row r="501" ht="14.25" customHeight="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</row>
    <row r="502" ht="14.25" customHeight="1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</row>
    <row r="503" ht="14.25" customHeight="1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</row>
    <row r="504" ht="14.25" customHeight="1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</row>
    <row r="505" ht="14.25" customHeight="1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</row>
    <row r="506" ht="14.25" customHeight="1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</row>
    <row r="507" ht="14.25" customHeight="1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</row>
    <row r="508" ht="14.25" customHeight="1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</row>
    <row r="509" ht="14.25" customHeight="1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</row>
    <row r="510" ht="14.25" customHeight="1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</row>
    <row r="511" ht="14.25" customHeight="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</row>
    <row r="512" ht="14.25" customHeight="1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</row>
    <row r="513" ht="14.25" customHeight="1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</row>
    <row r="514" ht="14.25" customHeight="1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</row>
    <row r="515" ht="14.25" customHeight="1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</row>
    <row r="516" ht="14.25" customHeight="1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</row>
    <row r="517" ht="14.25" customHeight="1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</row>
    <row r="518" ht="14.25" customHeight="1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</row>
    <row r="519" ht="14.25" customHeight="1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</row>
    <row r="520" ht="14.25" customHeight="1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</row>
    <row r="521" ht="14.25" customHeight="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</row>
    <row r="522" ht="14.25" customHeight="1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</row>
    <row r="523" ht="14.25" customHeight="1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</row>
    <row r="524" ht="14.25" customHeight="1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</row>
    <row r="525" ht="14.25" customHeight="1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</row>
    <row r="526" ht="14.25" customHeight="1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</row>
    <row r="527" ht="14.25" customHeight="1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</row>
    <row r="528" ht="14.25" customHeight="1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</row>
    <row r="529" ht="14.25" customHeight="1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</row>
    <row r="530" ht="14.25" customHeight="1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</row>
    <row r="531" ht="14.25" customHeight="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</row>
    <row r="532" ht="14.25" customHeight="1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</row>
    <row r="533" ht="14.25" customHeight="1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</row>
    <row r="534" ht="14.25" customHeight="1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</row>
    <row r="535" ht="14.25" customHeight="1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</row>
    <row r="536" ht="14.25" customHeight="1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</row>
    <row r="537" ht="14.25" customHeight="1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</row>
    <row r="538" ht="14.25" customHeight="1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</row>
    <row r="539" ht="14.25" customHeight="1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</row>
    <row r="540" ht="14.25" customHeight="1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</row>
    <row r="541" ht="14.25" customHeight="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</row>
    <row r="542" ht="14.25" customHeight="1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</row>
    <row r="543" ht="14.25" customHeight="1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</row>
    <row r="544" ht="14.25" customHeight="1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</row>
    <row r="545" ht="14.25" customHeight="1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</row>
    <row r="546" ht="14.25" customHeight="1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</row>
    <row r="547" ht="14.25" customHeight="1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</row>
    <row r="548" ht="14.25" customHeight="1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</row>
    <row r="549" ht="14.25" customHeight="1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</row>
    <row r="550" ht="14.25" customHeight="1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</row>
    <row r="551" ht="14.25" customHeight="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</row>
    <row r="552" ht="14.25" customHeight="1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</row>
    <row r="553" ht="14.25" customHeight="1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</row>
    <row r="554" ht="14.25" customHeight="1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</row>
    <row r="555" ht="14.25" customHeight="1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</row>
    <row r="556" ht="14.25" customHeight="1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</row>
    <row r="557" ht="14.25" customHeight="1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</row>
    <row r="558" ht="14.25" customHeight="1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</row>
    <row r="559" ht="14.25" customHeight="1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</row>
    <row r="560" ht="14.25" customHeight="1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</row>
    <row r="561" ht="14.25" customHeight="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</row>
    <row r="562" ht="14.25" customHeight="1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</row>
    <row r="563" ht="14.25" customHeight="1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</row>
    <row r="564" ht="14.25" customHeight="1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</row>
    <row r="565" ht="14.25" customHeight="1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</row>
    <row r="566" ht="14.25" customHeight="1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</row>
    <row r="567" ht="14.25" customHeight="1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</row>
    <row r="568" ht="14.25" customHeight="1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</row>
    <row r="569" ht="14.25" customHeight="1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</row>
    <row r="570" ht="14.25" customHeight="1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</row>
    <row r="571" ht="14.25" customHeight="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</row>
    <row r="572" ht="14.25" customHeight="1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</row>
    <row r="573" ht="14.25" customHeight="1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</row>
    <row r="574" ht="14.25" customHeight="1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</row>
    <row r="575" ht="14.25" customHeight="1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</row>
    <row r="576" ht="14.25" customHeight="1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</row>
    <row r="577" ht="14.25" customHeight="1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</row>
    <row r="578" ht="14.25" customHeight="1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</row>
    <row r="579" ht="14.25" customHeight="1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</row>
    <row r="580" ht="14.25" customHeight="1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</row>
    <row r="581" ht="14.25" customHeight="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</row>
    <row r="582" ht="14.25" customHeight="1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</row>
    <row r="583" ht="14.25" customHeight="1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</row>
    <row r="584" ht="14.25" customHeight="1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</row>
    <row r="585" ht="14.25" customHeight="1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</row>
    <row r="586" ht="14.25" customHeight="1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</row>
    <row r="587" ht="14.25" customHeight="1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</row>
    <row r="588" ht="14.25" customHeight="1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</row>
    <row r="589" ht="14.25" customHeight="1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</row>
    <row r="590" ht="14.25" customHeight="1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</row>
    <row r="591" ht="14.25" customHeight="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</row>
    <row r="592" ht="14.25" customHeight="1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</row>
    <row r="593" ht="14.25" customHeight="1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</row>
    <row r="594" ht="14.25" customHeight="1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</row>
    <row r="595" ht="14.25" customHeight="1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</row>
    <row r="596" ht="14.25" customHeight="1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</row>
    <row r="597" ht="14.25" customHeight="1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</row>
    <row r="598" ht="14.25" customHeight="1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</row>
    <row r="599" ht="14.25" customHeight="1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</row>
    <row r="600" ht="14.25" customHeight="1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</row>
    <row r="601" ht="14.25" customHeight="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</row>
    <row r="602" ht="14.25" customHeight="1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</row>
    <row r="603" ht="14.25" customHeight="1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</row>
    <row r="604" ht="14.25" customHeight="1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</row>
    <row r="605" ht="14.25" customHeight="1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</row>
    <row r="606" ht="14.25" customHeight="1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</row>
    <row r="607" ht="14.25" customHeight="1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</row>
    <row r="608" ht="14.25" customHeight="1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</row>
    <row r="609" ht="14.25" customHeight="1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</row>
    <row r="610" ht="14.25" customHeight="1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</row>
    <row r="611" ht="14.25" customHeight="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</row>
    <row r="612" ht="14.25" customHeight="1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</row>
    <row r="613" ht="14.25" customHeight="1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</row>
    <row r="614" ht="14.25" customHeight="1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</row>
    <row r="615" ht="14.25" customHeight="1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</row>
    <row r="616" ht="14.25" customHeight="1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</row>
    <row r="617" ht="14.25" customHeight="1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</row>
    <row r="618" ht="14.25" customHeight="1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</row>
    <row r="619" ht="14.25" customHeight="1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</row>
    <row r="620" ht="14.25" customHeight="1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</row>
    <row r="621" ht="14.25" customHeight="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</row>
    <row r="622" ht="14.25" customHeight="1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</row>
    <row r="623" ht="14.25" customHeight="1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</row>
    <row r="624" ht="14.25" customHeight="1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</row>
    <row r="625" ht="14.25" customHeight="1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</row>
    <row r="626" ht="14.25" customHeight="1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</row>
    <row r="627" ht="14.25" customHeight="1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</row>
    <row r="628" ht="14.25" customHeight="1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</row>
    <row r="629" ht="14.25" customHeight="1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</row>
    <row r="630" ht="14.25" customHeight="1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</row>
    <row r="631" ht="14.25" customHeight="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</row>
    <row r="632" ht="14.25" customHeight="1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</row>
    <row r="633" ht="14.25" customHeight="1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</row>
    <row r="634" ht="14.25" customHeight="1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</row>
    <row r="635" ht="14.25" customHeight="1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</row>
    <row r="636" ht="14.25" customHeight="1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</row>
    <row r="637" ht="14.25" customHeight="1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</row>
    <row r="638" ht="14.25" customHeight="1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</row>
    <row r="639" ht="14.25" customHeight="1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</row>
    <row r="640" ht="14.25" customHeight="1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</row>
    <row r="641" ht="14.25" customHeight="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</row>
    <row r="642" ht="14.25" customHeight="1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</row>
    <row r="643" ht="14.25" customHeight="1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</row>
    <row r="644" ht="14.25" customHeight="1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</row>
    <row r="645" ht="14.25" customHeight="1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</row>
    <row r="646" ht="14.25" customHeight="1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</row>
    <row r="647" ht="14.25" customHeight="1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</row>
    <row r="648" ht="14.25" customHeight="1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</row>
    <row r="649" ht="14.25" customHeight="1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</row>
    <row r="650" ht="14.25" customHeight="1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</row>
    <row r="651" ht="14.25" customHeight="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</row>
    <row r="652" ht="14.25" customHeight="1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</row>
    <row r="653" ht="14.25" customHeight="1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</row>
    <row r="654" ht="14.25" customHeight="1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</row>
    <row r="655" ht="14.25" customHeight="1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</row>
    <row r="656" ht="14.25" customHeight="1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</row>
    <row r="657" ht="14.25" customHeight="1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</row>
    <row r="658" ht="14.25" customHeight="1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</row>
    <row r="659" ht="14.25" customHeight="1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</row>
    <row r="660" ht="14.25" customHeight="1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</row>
    <row r="661" ht="14.25" customHeight="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</row>
    <row r="662" ht="14.25" customHeight="1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</row>
    <row r="663" ht="14.25" customHeight="1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</row>
    <row r="664" ht="14.25" customHeight="1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</row>
    <row r="665" ht="14.25" customHeight="1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</row>
    <row r="666" ht="14.25" customHeight="1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</row>
    <row r="667" ht="14.25" customHeight="1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</row>
    <row r="668" ht="14.25" customHeight="1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</row>
    <row r="669" ht="14.25" customHeight="1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</row>
    <row r="670" ht="14.25" customHeight="1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</row>
    <row r="671" ht="14.25" customHeight="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</row>
    <row r="672" ht="14.25" customHeight="1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</row>
    <row r="673" ht="14.25" customHeight="1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</row>
    <row r="674" ht="14.25" customHeight="1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</row>
    <row r="675" ht="14.25" customHeight="1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</row>
    <row r="676" ht="14.25" customHeight="1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</row>
    <row r="677" ht="14.25" customHeight="1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</row>
    <row r="678" ht="14.25" customHeight="1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</row>
    <row r="679" ht="14.25" customHeight="1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</row>
    <row r="680" ht="14.25" customHeight="1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</row>
    <row r="681" ht="14.25" customHeight="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</row>
    <row r="682" ht="14.25" customHeight="1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</row>
    <row r="683" ht="14.25" customHeight="1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</row>
    <row r="684" ht="14.25" customHeight="1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</row>
    <row r="685" ht="14.25" customHeight="1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</row>
    <row r="686" ht="14.25" customHeight="1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</row>
    <row r="687" ht="14.25" customHeight="1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</row>
    <row r="688" ht="14.25" customHeight="1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</row>
    <row r="689" ht="14.25" customHeight="1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</row>
    <row r="690" ht="14.25" customHeight="1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</row>
    <row r="691" ht="14.25" customHeight="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</row>
    <row r="692" ht="14.25" customHeight="1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</row>
    <row r="693" ht="14.25" customHeight="1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</row>
    <row r="694" ht="14.25" customHeight="1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</row>
    <row r="695" ht="14.25" customHeight="1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</row>
    <row r="696" ht="14.25" customHeight="1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</row>
    <row r="697" ht="14.25" customHeight="1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</row>
    <row r="698" ht="14.25" customHeight="1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</row>
    <row r="699" ht="14.25" customHeight="1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</row>
    <row r="700" ht="14.25" customHeight="1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</row>
    <row r="701" ht="14.25" customHeight="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</row>
    <row r="702" ht="14.25" customHeight="1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</row>
    <row r="703" ht="14.25" customHeight="1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</row>
    <row r="704" ht="14.25" customHeight="1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</row>
    <row r="705" ht="14.25" customHeight="1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</row>
    <row r="706" ht="14.25" customHeight="1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</row>
    <row r="707" ht="14.25" customHeight="1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</row>
    <row r="708" ht="14.25" customHeight="1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</row>
    <row r="709" ht="14.25" customHeight="1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</row>
    <row r="710" ht="14.25" customHeight="1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</row>
    <row r="711" ht="14.25" customHeight="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</row>
    <row r="712" ht="14.25" customHeight="1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</row>
    <row r="713" ht="14.25" customHeight="1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</row>
    <row r="714" ht="14.25" customHeight="1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</row>
    <row r="715" ht="14.25" customHeight="1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</row>
    <row r="716" ht="14.25" customHeight="1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</row>
    <row r="717" ht="14.25" customHeight="1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</row>
    <row r="718" ht="14.25" customHeight="1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</row>
    <row r="719" ht="14.25" customHeight="1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</row>
    <row r="720" ht="14.25" customHeight="1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</row>
    <row r="721" ht="14.25" customHeight="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</row>
    <row r="722" ht="14.25" customHeight="1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</row>
    <row r="723" ht="14.25" customHeight="1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</row>
    <row r="724" ht="14.25" customHeight="1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</row>
    <row r="725" ht="14.25" customHeight="1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</row>
    <row r="726" ht="14.25" customHeight="1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</row>
    <row r="727" ht="14.25" customHeight="1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</row>
    <row r="728" ht="14.25" customHeight="1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</row>
    <row r="729" ht="14.25" customHeight="1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</row>
    <row r="730" ht="14.25" customHeight="1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</row>
    <row r="731" ht="14.25" customHeight="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</row>
    <row r="732" ht="14.25" customHeight="1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</row>
    <row r="733" ht="14.25" customHeight="1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</row>
    <row r="734" ht="14.25" customHeight="1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</row>
    <row r="735" ht="14.25" customHeight="1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</row>
    <row r="736" ht="14.25" customHeight="1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</row>
    <row r="737" ht="14.25" customHeight="1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</row>
    <row r="738" ht="14.25" customHeight="1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</row>
    <row r="739" ht="14.25" customHeight="1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</row>
    <row r="740" ht="14.25" customHeight="1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</row>
    <row r="741" ht="14.25" customHeight="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</row>
    <row r="742" ht="14.25" customHeight="1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</row>
    <row r="743" ht="14.25" customHeight="1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</row>
    <row r="744" ht="14.25" customHeight="1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</row>
    <row r="745" ht="14.25" customHeight="1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</row>
    <row r="746" ht="14.25" customHeight="1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</row>
    <row r="747" ht="14.25" customHeight="1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</row>
    <row r="748" ht="14.25" customHeight="1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</row>
    <row r="749" ht="14.25" customHeight="1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</row>
    <row r="750" ht="14.25" customHeight="1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</row>
    <row r="751" ht="14.25" customHeight="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</row>
    <row r="752" ht="14.25" customHeight="1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</row>
    <row r="753" ht="14.25" customHeight="1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</row>
    <row r="754" ht="14.25" customHeight="1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</row>
    <row r="755" ht="14.25" customHeight="1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</row>
    <row r="756" ht="14.25" customHeight="1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</row>
    <row r="757" ht="14.25" customHeight="1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</row>
    <row r="758" ht="14.25" customHeight="1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</row>
    <row r="759" ht="14.25" customHeight="1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</row>
    <row r="760" ht="14.25" customHeight="1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</row>
    <row r="761" ht="14.25" customHeight="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</row>
    <row r="762" ht="14.25" customHeight="1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</row>
    <row r="763" ht="14.25" customHeight="1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</row>
    <row r="764" ht="14.25" customHeight="1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</row>
    <row r="765" ht="14.25" customHeight="1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</row>
    <row r="766" ht="14.25" customHeight="1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</row>
    <row r="767" ht="14.25" customHeight="1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</row>
    <row r="768" ht="14.25" customHeight="1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</row>
    <row r="769" ht="14.25" customHeight="1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</row>
    <row r="770" ht="14.25" customHeight="1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</row>
    <row r="771" ht="14.25" customHeight="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</row>
    <row r="772" ht="14.25" customHeight="1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</row>
    <row r="773" ht="14.25" customHeight="1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</row>
    <row r="774" ht="14.25" customHeight="1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</row>
    <row r="775" ht="14.25" customHeight="1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</row>
    <row r="776" ht="14.25" customHeight="1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</row>
    <row r="777" ht="14.25" customHeight="1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</row>
    <row r="778" ht="14.25" customHeight="1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</row>
    <row r="779" ht="14.25" customHeight="1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</row>
    <row r="780" ht="14.25" customHeight="1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</row>
    <row r="781" ht="14.25" customHeight="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</row>
    <row r="782" ht="14.25" customHeight="1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</row>
    <row r="783" ht="14.25" customHeight="1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</row>
    <row r="784" ht="14.25" customHeight="1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</row>
    <row r="785" ht="14.25" customHeight="1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</row>
    <row r="786" ht="14.25" customHeight="1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</row>
    <row r="787" ht="14.25" customHeight="1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</row>
    <row r="788" ht="14.25" customHeight="1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</row>
    <row r="789" ht="14.25" customHeight="1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</row>
    <row r="790" ht="14.25" customHeight="1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</row>
    <row r="791" ht="14.25" customHeight="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</row>
    <row r="792" ht="14.25" customHeight="1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</row>
    <row r="793" ht="14.25" customHeight="1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</row>
    <row r="794" ht="14.25" customHeight="1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</row>
    <row r="795" ht="14.25" customHeight="1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</row>
    <row r="796" ht="14.25" customHeight="1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</row>
    <row r="797" ht="14.25" customHeight="1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</row>
    <row r="798" ht="14.25" customHeight="1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</row>
    <row r="799" ht="14.25" customHeight="1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</row>
    <row r="800" ht="14.25" customHeight="1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</row>
    <row r="801" ht="14.25" customHeight="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</row>
    <row r="802" ht="14.25" customHeight="1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</row>
    <row r="803" ht="14.25" customHeight="1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</row>
    <row r="804" ht="14.25" customHeight="1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</row>
    <row r="805" ht="14.25" customHeight="1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</row>
    <row r="806" ht="14.25" customHeight="1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</row>
    <row r="807" ht="14.25" customHeight="1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</row>
    <row r="808" ht="14.25" customHeight="1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</row>
    <row r="809" ht="14.25" customHeight="1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</row>
    <row r="810" ht="14.25" customHeight="1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</row>
    <row r="811" ht="14.25" customHeight="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</row>
    <row r="812" ht="14.25" customHeight="1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</row>
    <row r="813" ht="14.25" customHeight="1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</row>
    <row r="814" ht="14.25" customHeight="1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</row>
    <row r="815" ht="14.25" customHeight="1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</row>
    <row r="816" ht="14.25" customHeight="1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</row>
    <row r="817" ht="14.25" customHeight="1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</row>
    <row r="818" ht="14.25" customHeight="1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</row>
    <row r="819" ht="14.25" customHeight="1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</row>
    <row r="820" ht="14.25" customHeight="1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</row>
    <row r="821" ht="14.25" customHeight="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</row>
    <row r="822" ht="14.25" customHeight="1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</row>
    <row r="823" ht="14.25" customHeight="1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</row>
    <row r="824" ht="14.25" customHeight="1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</row>
    <row r="825" ht="14.25" customHeight="1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</row>
    <row r="826" ht="14.25" customHeight="1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</row>
    <row r="827" ht="14.25" customHeight="1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</row>
    <row r="828" ht="14.25" customHeight="1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</row>
    <row r="829" ht="14.25" customHeight="1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</row>
    <row r="830" ht="14.25" customHeight="1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</row>
    <row r="831" ht="14.25" customHeight="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</row>
    <row r="832" ht="14.25" customHeight="1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</row>
    <row r="833" ht="14.25" customHeight="1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</row>
    <row r="834" ht="14.25" customHeight="1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</row>
    <row r="835" ht="14.25" customHeight="1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</row>
    <row r="836" ht="14.25" customHeight="1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</row>
    <row r="837" ht="14.25" customHeight="1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</row>
    <row r="838" ht="14.25" customHeight="1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</row>
    <row r="839" ht="14.25" customHeight="1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</row>
    <row r="840" ht="14.25" customHeight="1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</row>
    <row r="841" ht="14.25" customHeight="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</row>
    <row r="842" ht="14.25" customHeight="1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</row>
    <row r="843" ht="14.25" customHeight="1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</row>
    <row r="844" ht="14.25" customHeight="1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</row>
    <row r="845" ht="14.25" customHeight="1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</row>
    <row r="846" ht="14.25" customHeight="1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</row>
    <row r="847" ht="14.25" customHeight="1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</row>
    <row r="848" ht="14.25" customHeight="1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</row>
    <row r="849" ht="14.25" customHeight="1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</row>
    <row r="850" ht="14.25" customHeight="1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</row>
    <row r="851" ht="14.25" customHeight="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</row>
    <row r="852" ht="14.25" customHeight="1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</row>
    <row r="853" ht="14.25" customHeight="1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</row>
    <row r="854" ht="14.25" customHeight="1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</row>
    <row r="855" ht="14.25" customHeight="1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</row>
    <row r="856" ht="14.25" customHeight="1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</row>
    <row r="857" ht="14.25" customHeight="1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</row>
    <row r="858" ht="14.25" customHeight="1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</row>
    <row r="859" ht="14.25" customHeight="1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</row>
    <row r="860" ht="14.25" customHeight="1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</row>
    <row r="861" ht="14.25" customHeight="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</row>
    <row r="862" ht="14.25" customHeight="1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</row>
    <row r="863" ht="14.25" customHeight="1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</row>
    <row r="864" ht="14.25" customHeight="1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</row>
    <row r="865" ht="14.25" customHeight="1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</row>
    <row r="866" ht="14.25" customHeight="1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</row>
    <row r="867" ht="14.25" customHeight="1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</row>
    <row r="868" ht="14.25" customHeight="1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</row>
    <row r="869" ht="14.25" customHeight="1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</row>
    <row r="870" ht="14.25" customHeight="1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</row>
    <row r="871" ht="14.25" customHeight="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</row>
    <row r="872" ht="14.25" customHeight="1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</row>
    <row r="873" ht="14.25" customHeight="1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</row>
    <row r="874" ht="14.25" customHeight="1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</row>
    <row r="875" ht="14.25" customHeight="1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</row>
    <row r="876" ht="14.25" customHeight="1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</row>
    <row r="877" ht="14.25" customHeight="1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</row>
    <row r="878" ht="14.25" customHeight="1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</row>
    <row r="879" ht="14.25" customHeight="1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</row>
    <row r="880" ht="14.25" customHeight="1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</row>
    <row r="881" ht="14.25" customHeight="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</row>
    <row r="882" ht="14.25" customHeight="1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</row>
    <row r="883" ht="14.25" customHeight="1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</row>
    <row r="884" ht="14.25" customHeight="1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</row>
    <row r="885" ht="14.25" customHeight="1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</row>
    <row r="886" ht="14.25" customHeight="1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</row>
    <row r="887" ht="14.25" customHeight="1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</row>
    <row r="888" ht="14.25" customHeight="1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</row>
    <row r="889" ht="14.25" customHeight="1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</row>
    <row r="890" ht="14.25" customHeight="1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</row>
    <row r="891" ht="14.25" customHeight="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</row>
    <row r="892" ht="14.25" customHeight="1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</row>
    <row r="893" ht="14.25" customHeight="1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</row>
    <row r="894" ht="14.25" customHeight="1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</row>
    <row r="895" ht="14.25" customHeight="1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</row>
    <row r="896" ht="14.25" customHeight="1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</row>
    <row r="897" ht="14.25" customHeight="1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</row>
    <row r="898" ht="14.25" customHeight="1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</row>
    <row r="899" ht="14.25" customHeight="1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</row>
    <row r="900" ht="14.25" customHeight="1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</row>
    <row r="901" ht="14.25" customHeight="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</row>
    <row r="902" ht="14.25" customHeight="1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</row>
    <row r="903" ht="14.25" customHeight="1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</row>
    <row r="904" ht="14.25" customHeight="1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</row>
    <row r="905" ht="14.25" customHeight="1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</row>
    <row r="906" ht="14.25" customHeight="1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</row>
    <row r="907" ht="14.25" customHeight="1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</row>
    <row r="908" ht="14.25" customHeight="1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</row>
    <row r="909" ht="14.25" customHeight="1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</row>
    <row r="910" ht="14.25" customHeight="1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</row>
    <row r="911" ht="14.25" customHeight="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</row>
    <row r="912" ht="14.25" customHeight="1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</row>
    <row r="913" ht="14.25" customHeight="1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</row>
    <row r="914" ht="14.25" customHeight="1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</row>
    <row r="915" ht="14.25" customHeight="1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</row>
    <row r="916" ht="14.25" customHeight="1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</row>
    <row r="917" ht="14.25" customHeight="1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</row>
    <row r="918" ht="14.25" customHeight="1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</row>
    <row r="919" ht="14.25" customHeight="1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</row>
    <row r="920" ht="14.25" customHeight="1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</row>
    <row r="921" ht="14.25" customHeight="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</row>
    <row r="922" ht="14.25" customHeight="1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</row>
    <row r="923" ht="14.25" customHeight="1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</row>
    <row r="924" ht="14.25" customHeight="1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</row>
    <row r="925" ht="14.25" customHeight="1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</row>
    <row r="926" ht="14.25" customHeight="1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</row>
    <row r="927" ht="14.25" customHeight="1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</row>
    <row r="928" ht="14.25" customHeight="1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</row>
    <row r="929" ht="14.25" customHeight="1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</row>
    <row r="930" ht="14.25" customHeight="1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</row>
    <row r="931" ht="14.25" customHeight="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</row>
    <row r="932" ht="14.25" customHeight="1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</row>
    <row r="933" ht="14.25" customHeight="1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</row>
    <row r="934" ht="14.25" customHeight="1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</row>
    <row r="935" ht="14.25" customHeight="1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</row>
    <row r="936" ht="14.25" customHeight="1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</row>
    <row r="937" ht="14.25" customHeight="1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</row>
    <row r="938" ht="14.25" customHeight="1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</row>
    <row r="939" ht="14.25" customHeight="1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</row>
    <row r="940" ht="14.25" customHeight="1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</row>
    <row r="941" ht="14.25" customHeight="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</row>
    <row r="942" ht="14.25" customHeight="1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</row>
    <row r="943" ht="14.25" customHeight="1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</row>
    <row r="944" ht="14.25" customHeight="1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</row>
    <row r="945" ht="14.25" customHeight="1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</row>
    <row r="946" ht="14.25" customHeight="1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</row>
    <row r="947" ht="14.25" customHeight="1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</row>
    <row r="948" ht="14.25" customHeight="1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</row>
    <row r="949" ht="14.25" customHeight="1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</row>
    <row r="950" ht="14.25" customHeight="1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</row>
    <row r="951" ht="14.25" customHeight="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</row>
    <row r="952" ht="14.25" customHeight="1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</row>
    <row r="953" ht="14.25" customHeight="1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</row>
    <row r="954" ht="14.25" customHeight="1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</row>
    <row r="955" ht="14.25" customHeight="1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</row>
    <row r="956" ht="14.25" customHeight="1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</row>
    <row r="957" ht="14.25" customHeight="1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</row>
    <row r="958" ht="14.25" customHeight="1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</row>
    <row r="959" ht="14.25" customHeight="1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</row>
    <row r="960" ht="14.25" customHeight="1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</row>
    <row r="961" ht="14.25" customHeight="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</row>
    <row r="962" ht="14.25" customHeight="1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</row>
    <row r="963" ht="14.25" customHeight="1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</row>
    <row r="964" ht="14.25" customHeight="1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</row>
    <row r="965" ht="14.25" customHeight="1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</row>
    <row r="966" ht="14.25" customHeight="1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</row>
    <row r="967" ht="14.25" customHeight="1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</row>
    <row r="968" ht="14.25" customHeight="1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</row>
    <row r="969" ht="14.25" customHeight="1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</row>
    <row r="970" ht="14.25" customHeight="1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</row>
    <row r="971" ht="14.25" customHeight="1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</row>
    <row r="972" ht="14.25" customHeight="1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</row>
    <row r="973" ht="14.25" customHeight="1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</row>
    <row r="974" ht="14.25" customHeight="1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</row>
    <row r="975" ht="14.25" customHeight="1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</row>
    <row r="976" ht="14.25" customHeight="1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</row>
    <row r="977" ht="14.25" customHeight="1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</row>
    <row r="978" ht="14.25" customHeight="1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</row>
    <row r="979" ht="14.25" customHeight="1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</row>
    <row r="980" ht="14.25" customHeight="1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</row>
    <row r="981" ht="14.25" customHeight="1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</row>
    <row r="982" ht="14.25" customHeight="1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</row>
    <row r="983" ht="14.25" customHeight="1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</row>
    <row r="984" ht="14.25" customHeight="1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</row>
    <row r="985" ht="14.25" customHeight="1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</row>
    <row r="986" ht="14.25" customHeight="1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</row>
    <row r="987" ht="14.25" customHeight="1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</row>
    <row r="988" ht="14.25" customHeight="1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</row>
    <row r="989" ht="14.25" customHeight="1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</row>
    <row r="990" ht="14.25" customHeight="1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</row>
    <row r="991" ht="14.25" customHeight="1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</row>
    <row r="992" ht="14.25" customHeight="1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</row>
    <row r="993" ht="14.25" customHeight="1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</row>
    <row r="994" ht="14.25" customHeight="1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</row>
    <row r="995" ht="14.25" customHeight="1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</row>
    <row r="996" ht="14.25" customHeight="1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</row>
    <row r="997" ht="14.25" customHeight="1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</row>
    <row r="998" ht="14.25" customHeight="1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</row>
    <row r="999" ht="14.25" customHeight="1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</row>
    <row r="1000" ht="14.25" customHeight="1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</row>
  </sheetData>
  <mergeCells count="203">
    <mergeCell ref="B44:D44"/>
    <mergeCell ref="E44:I44"/>
    <mergeCell ref="B45:D45"/>
    <mergeCell ref="E45:I45"/>
    <mergeCell ref="B46:D46"/>
    <mergeCell ref="E46:I46"/>
    <mergeCell ref="B47:D49"/>
    <mergeCell ref="E47:I49"/>
    <mergeCell ref="B51:O51"/>
    <mergeCell ref="S44:U44"/>
    <mergeCell ref="V44:X44"/>
    <mergeCell ref="B42:D42"/>
    <mergeCell ref="E42:I42"/>
    <mergeCell ref="K42:Q45"/>
    <mergeCell ref="S42:U42"/>
    <mergeCell ref="V42:X42"/>
    <mergeCell ref="B43:D43"/>
    <mergeCell ref="E43:I43"/>
    <mergeCell ref="S47:U47"/>
    <mergeCell ref="S48:U48"/>
    <mergeCell ref="K48:Q49"/>
    <mergeCell ref="S49:U49"/>
    <mergeCell ref="V49:X49"/>
    <mergeCell ref="R51:X51"/>
    <mergeCell ref="S45:U45"/>
    <mergeCell ref="V45:X45"/>
    <mergeCell ref="S46:U46"/>
    <mergeCell ref="V46:X46"/>
    <mergeCell ref="K47:Q47"/>
    <mergeCell ref="V47:X47"/>
    <mergeCell ref="V48:X48"/>
    <mergeCell ref="B52:D52"/>
    <mergeCell ref="E52:G52"/>
    <mergeCell ref="H52:I52"/>
    <mergeCell ref="J52:L52"/>
    <mergeCell ref="M52:O52"/>
    <mergeCell ref="R52:X52"/>
    <mergeCell ref="R53:X53"/>
    <mergeCell ref="R54:X54"/>
    <mergeCell ref="R55:X56"/>
    <mergeCell ref="R57:X57"/>
    <mergeCell ref="R58:X58"/>
    <mergeCell ref="R59:X59"/>
    <mergeCell ref="R60:X60"/>
    <mergeCell ref="R61:X61"/>
    <mergeCell ref="R4:R9"/>
    <mergeCell ref="S4:X9"/>
    <mergeCell ref="H5:H6"/>
    <mergeCell ref="I5:I6"/>
    <mergeCell ref="H7:H8"/>
    <mergeCell ref="I7:I8"/>
    <mergeCell ref="H9:H10"/>
    <mergeCell ref="I9:I10"/>
    <mergeCell ref="Q10:Q15"/>
    <mergeCell ref="R10:R15"/>
    <mergeCell ref="H3:H4"/>
    <mergeCell ref="H11:H12"/>
    <mergeCell ref="I11:I12"/>
    <mergeCell ref="H13:H14"/>
    <mergeCell ref="L2:O2"/>
    <mergeCell ref="Q4:Q9"/>
    <mergeCell ref="I13:I14"/>
    <mergeCell ref="H15:H16"/>
    <mergeCell ref="I15:I16"/>
    <mergeCell ref="Q16:Q21"/>
    <mergeCell ref="R16:R21"/>
    <mergeCell ref="S16:X21"/>
    <mergeCell ref="B2:F2"/>
    <mergeCell ref="Q2:X2"/>
    <mergeCell ref="B3:F3"/>
    <mergeCell ref="I3:I4"/>
    <mergeCell ref="S3:X3"/>
    <mergeCell ref="B4:F19"/>
    <mergeCell ref="S10:X15"/>
    <mergeCell ref="H21:H22"/>
    <mergeCell ref="I21:I22"/>
    <mergeCell ref="J21:J22"/>
    <mergeCell ref="L23:X23"/>
    <mergeCell ref="M24:N24"/>
    <mergeCell ref="S24:X24"/>
    <mergeCell ref="H17:H18"/>
    <mergeCell ref="I17:I18"/>
    <mergeCell ref="H19:H20"/>
    <mergeCell ref="I19:I20"/>
    <mergeCell ref="J19:J20"/>
    <mergeCell ref="B20:B21"/>
    <mergeCell ref="C20:C21"/>
    <mergeCell ref="D20:D21"/>
    <mergeCell ref="E20:E21"/>
    <mergeCell ref="B22:B23"/>
    <mergeCell ref="C22:C23"/>
    <mergeCell ref="D22:D23"/>
    <mergeCell ref="E22:E23"/>
    <mergeCell ref="F22:F23"/>
    <mergeCell ref="B38:D38"/>
    <mergeCell ref="E38:I38"/>
    <mergeCell ref="K38:L38"/>
    <mergeCell ref="M38:O38"/>
    <mergeCell ref="P38:Q38"/>
    <mergeCell ref="S38:U38"/>
    <mergeCell ref="V38:X38"/>
    <mergeCell ref="B39:D39"/>
    <mergeCell ref="E39:I39"/>
    <mergeCell ref="K39:L39"/>
    <mergeCell ref="M39:O39"/>
    <mergeCell ref="P39:Q39"/>
    <mergeCell ref="S39:U39"/>
    <mergeCell ref="V39:X39"/>
    <mergeCell ref="S41:U41"/>
    <mergeCell ref="V41:X41"/>
    <mergeCell ref="B40:D40"/>
    <mergeCell ref="E40:I40"/>
    <mergeCell ref="S40:U40"/>
    <mergeCell ref="V40:X40"/>
    <mergeCell ref="B41:D41"/>
    <mergeCell ref="E41:I41"/>
    <mergeCell ref="K41:Q41"/>
    <mergeCell ref="S26:X26"/>
    <mergeCell ref="S27:X27"/>
    <mergeCell ref="S29:X29"/>
    <mergeCell ref="S30:X30"/>
    <mergeCell ref="S31:X31"/>
    <mergeCell ref="S32:X32"/>
    <mergeCell ref="S33:X33"/>
    <mergeCell ref="S35:X35"/>
    <mergeCell ref="M27:N27"/>
    <mergeCell ref="M28:N28"/>
    <mergeCell ref="M29:N29"/>
    <mergeCell ref="M30:N30"/>
    <mergeCell ref="M31:N31"/>
    <mergeCell ref="M32:N32"/>
    <mergeCell ref="M33:N33"/>
    <mergeCell ref="C25:D25"/>
    <mergeCell ref="F25:I25"/>
    <mergeCell ref="M25:N25"/>
    <mergeCell ref="S25:X25"/>
    <mergeCell ref="M26:N26"/>
    <mergeCell ref="B27:I27"/>
    <mergeCell ref="S28:X28"/>
    <mergeCell ref="B36:D36"/>
    <mergeCell ref="E36:I36"/>
    <mergeCell ref="K36:L36"/>
    <mergeCell ref="M36:O36"/>
    <mergeCell ref="P36:Q36"/>
    <mergeCell ref="S36:U36"/>
    <mergeCell ref="V36:X36"/>
    <mergeCell ref="F28:I28"/>
    <mergeCell ref="B29:C29"/>
    <mergeCell ref="F29:I29"/>
    <mergeCell ref="B31:C31"/>
    <mergeCell ref="F31:I31"/>
    <mergeCell ref="F33:I33"/>
    <mergeCell ref="B35:I35"/>
    <mergeCell ref="B37:D37"/>
    <mergeCell ref="E37:I37"/>
    <mergeCell ref="K37:L37"/>
    <mergeCell ref="M37:O37"/>
    <mergeCell ref="P37:Q37"/>
    <mergeCell ref="S37:U37"/>
    <mergeCell ref="V37:X37"/>
    <mergeCell ref="S43:U43"/>
    <mergeCell ref="V43:X43"/>
    <mergeCell ref="H56:I58"/>
    <mergeCell ref="J56:L58"/>
    <mergeCell ref="J59:L60"/>
    <mergeCell ref="M59:O60"/>
    <mergeCell ref="B53:D55"/>
    <mergeCell ref="E53:G55"/>
    <mergeCell ref="H53:I55"/>
    <mergeCell ref="J53:L55"/>
    <mergeCell ref="M53:O55"/>
    <mergeCell ref="E56:G58"/>
    <mergeCell ref="M56:O58"/>
    <mergeCell ref="J61:L63"/>
    <mergeCell ref="M61:O63"/>
    <mergeCell ref="B64:D66"/>
    <mergeCell ref="E64:G66"/>
    <mergeCell ref="H64:I66"/>
    <mergeCell ref="J64:L66"/>
    <mergeCell ref="M64:O66"/>
    <mergeCell ref="B67:D72"/>
    <mergeCell ref="E67:G72"/>
    <mergeCell ref="H67:I72"/>
    <mergeCell ref="J67:L72"/>
    <mergeCell ref="M67:O72"/>
    <mergeCell ref="B56:D58"/>
    <mergeCell ref="B59:D60"/>
    <mergeCell ref="E59:G60"/>
    <mergeCell ref="H59:I60"/>
    <mergeCell ref="B61:D63"/>
    <mergeCell ref="E61:G63"/>
    <mergeCell ref="H61:I63"/>
    <mergeCell ref="R69:X69"/>
    <mergeCell ref="R70:X70"/>
    <mergeCell ref="R71:X71"/>
    <mergeCell ref="R72:X72"/>
    <mergeCell ref="R62:X62"/>
    <mergeCell ref="R63:X63"/>
    <mergeCell ref="R64:X64"/>
    <mergeCell ref="R65:X65"/>
    <mergeCell ref="R66:X66"/>
    <mergeCell ref="R67:X67"/>
    <mergeCell ref="R68:X68"/>
  </mergeCells>
  <printOptions/>
  <pageMargins bottom="0.75" footer="0.0" header="0.0" left="0.7" right="0.7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6" width="8.63"/>
    <col customWidth="1" min="7" max="7" width="19.5"/>
    <col customWidth="1" min="8" max="26" width="8.63"/>
  </cols>
  <sheetData>
    <row r="1" ht="14.25" customHeight="1">
      <c r="A1" s="208" t="s">
        <v>5</v>
      </c>
      <c r="B1" s="208" t="s">
        <v>7</v>
      </c>
      <c r="C1" s="208" t="s">
        <v>137</v>
      </c>
      <c r="D1" s="209"/>
      <c r="E1" s="209"/>
      <c r="F1" s="209"/>
      <c r="G1" s="208" t="s">
        <v>138</v>
      </c>
      <c r="H1" s="208" t="s">
        <v>137</v>
      </c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ht="14.25" customHeight="1">
      <c r="A2" s="210" t="s">
        <v>13</v>
      </c>
      <c r="B2" s="210">
        <v>5.0</v>
      </c>
      <c r="C2" s="210">
        <f t="shared" ref="C2:C13" si="1">B2</f>
        <v>5</v>
      </c>
      <c r="G2" s="210" t="s">
        <v>116</v>
      </c>
      <c r="H2" s="210">
        <v>10.0</v>
      </c>
      <c r="I2" s="210">
        <f>SUM(H:H)</f>
        <v>1120</v>
      </c>
      <c r="J2" s="210">
        <f>2550-I2</f>
        <v>1430</v>
      </c>
    </row>
    <row r="3" ht="14.25" customHeight="1">
      <c r="A3" s="210" t="s">
        <v>19</v>
      </c>
      <c r="B3" s="210">
        <v>5.0</v>
      </c>
      <c r="C3" s="210">
        <f t="shared" si="1"/>
        <v>5</v>
      </c>
      <c r="G3" s="210" t="s">
        <v>122</v>
      </c>
      <c r="H3" s="210">
        <v>10.0</v>
      </c>
    </row>
    <row r="4" ht="14.25" customHeight="1">
      <c r="A4" s="210" t="s">
        <v>20</v>
      </c>
      <c r="B4" s="210">
        <v>4.0</v>
      </c>
      <c r="C4" s="210">
        <f t="shared" si="1"/>
        <v>4</v>
      </c>
      <c r="G4" s="210" t="s">
        <v>139</v>
      </c>
      <c r="H4" s="210">
        <v>100.0</v>
      </c>
    </row>
    <row r="5" ht="14.25" customHeight="1">
      <c r="A5" s="210" t="s">
        <v>22</v>
      </c>
      <c r="B5" s="210">
        <v>6.0</v>
      </c>
      <c r="C5" s="210">
        <f t="shared" si="1"/>
        <v>6</v>
      </c>
      <c r="G5" s="210" t="s">
        <v>140</v>
      </c>
      <c r="H5" s="210">
        <v>100.0</v>
      </c>
    </row>
    <row r="6" ht="14.25" customHeight="1">
      <c r="A6" s="210" t="s">
        <v>24</v>
      </c>
      <c r="B6" s="210">
        <v>4.0</v>
      </c>
      <c r="C6" s="210">
        <f t="shared" si="1"/>
        <v>4</v>
      </c>
      <c r="G6" s="210" t="s">
        <v>141</v>
      </c>
      <c r="H6" s="210">
        <v>100.0</v>
      </c>
    </row>
    <row r="7" ht="14.25" customHeight="1">
      <c r="A7" s="210" t="s">
        <v>26</v>
      </c>
      <c r="B7" s="210">
        <v>5.0</v>
      </c>
      <c r="C7" s="210">
        <f t="shared" si="1"/>
        <v>5</v>
      </c>
      <c r="G7" s="210" t="s">
        <v>127</v>
      </c>
      <c r="H7" s="210">
        <v>500.0</v>
      </c>
      <c r="I7" s="210">
        <v>7.0</v>
      </c>
    </row>
    <row r="8" ht="14.25" customHeight="1">
      <c r="A8" s="210" t="s">
        <v>28</v>
      </c>
      <c r="B8" s="210">
        <v>2.0</v>
      </c>
      <c r="C8" s="210">
        <f t="shared" si="1"/>
        <v>2</v>
      </c>
      <c r="G8" s="210" t="s">
        <v>134</v>
      </c>
      <c r="H8" s="210">
        <v>100.0</v>
      </c>
      <c r="I8" s="210">
        <v>3.0</v>
      </c>
    </row>
    <row r="9" ht="14.25" customHeight="1">
      <c r="A9" s="210" t="s">
        <v>32</v>
      </c>
      <c r="B9" s="210">
        <v>6.0</v>
      </c>
      <c r="C9" s="210">
        <f t="shared" si="1"/>
        <v>6</v>
      </c>
      <c r="G9" s="210" t="s">
        <v>142</v>
      </c>
      <c r="H9" s="210">
        <v>100.0</v>
      </c>
      <c r="I9" s="210">
        <v>3.0</v>
      </c>
    </row>
    <row r="10" ht="14.25" customHeight="1">
      <c r="A10" s="210" t="s">
        <v>33</v>
      </c>
      <c r="B10" s="210">
        <v>6.0</v>
      </c>
      <c r="C10" s="210">
        <f t="shared" si="1"/>
        <v>6</v>
      </c>
      <c r="G10" s="210" t="s">
        <v>143</v>
      </c>
      <c r="H10" s="210">
        <v>100.0</v>
      </c>
      <c r="I10" s="210">
        <v>2.0</v>
      </c>
    </row>
    <row r="11" ht="14.25" customHeight="1">
      <c r="A11" s="210" t="s">
        <v>34</v>
      </c>
      <c r="B11" s="210">
        <v>2.0</v>
      </c>
      <c r="C11" s="210">
        <f t="shared" si="1"/>
        <v>2</v>
      </c>
    </row>
    <row r="12" ht="14.25" customHeight="1">
      <c r="A12" s="210" t="s">
        <v>144</v>
      </c>
      <c r="B12" s="210">
        <v>6.0</v>
      </c>
      <c r="C12" s="210">
        <f t="shared" si="1"/>
        <v>6</v>
      </c>
    </row>
    <row r="13" ht="14.25" customHeight="1">
      <c r="A13" s="210" t="s">
        <v>145</v>
      </c>
      <c r="B13" s="210">
        <v>4.0</v>
      </c>
      <c r="C13" s="210">
        <f t="shared" si="1"/>
        <v>4</v>
      </c>
    </row>
    <row r="14" ht="14.25" customHeight="1">
      <c r="A14" s="210" t="s">
        <v>146</v>
      </c>
      <c r="B14" s="210">
        <v>4.0</v>
      </c>
      <c r="C14" s="210">
        <v>0.0</v>
      </c>
    </row>
    <row r="15" ht="14.25" customHeight="1">
      <c r="A15" s="210" t="s">
        <v>67</v>
      </c>
      <c r="B15" s="210">
        <v>6.0</v>
      </c>
      <c r="C15" s="210">
        <f>B15*2</f>
        <v>12</v>
      </c>
    </row>
    <row r="16" ht="14.25" customHeight="1">
      <c r="A16" s="210" t="s">
        <v>44</v>
      </c>
      <c r="B16" s="210">
        <v>4.0</v>
      </c>
      <c r="C16" s="210">
        <f t="shared" ref="C16:C19" si="2">B16</f>
        <v>4</v>
      </c>
    </row>
    <row r="17" ht="14.25" customHeight="1">
      <c r="A17" s="210" t="s">
        <v>147</v>
      </c>
      <c r="B17" s="210">
        <v>6.0</v>
      </c>
      <c r="C17" s="210">
        <f t="shared" si="2"/>
        <v>6</v>
      </c>
    </row>
    <row r="18" ht="14.25" customHeight="1">
      <c r="A18" s="210" t="s">
        <v>49</v>
      </c>
      <c r="B18" s="210">
        <v>3.0</v>
      </c>
      <c r="C18" s="210">
        <f t="shared" si="2"/>
        <v>3</v>
      </c>
    </row>
    <row r="19" ht="14.25" customHeight="1">
      <c r="A19" s="210" t="s">
        <v>51</v>
      </c>
      <c r="B19" s="210">
        <v>6.0</v>
      </c>
      <c r="C19" s="210">
        <f t="shared" si="2"/>
        <v>6</v>
      </c>
    </row>
    <row r="20" ht="14.25" customHeight="1">
      <c r="C20" s="210">
        <f>SUM(C2:C19)</f>
        <v>86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conditionalFormatting sqref="I2">
    <cfRule type="cellIs" dxfId="0" priority="1" operator="equal">
      <formula>2550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2024-10-03T21:25:03Z</dcterms:created>
  <dc:creator>Mattis Deryckere</dc:creator>
</cp:coreProperties>
</file>