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4640" activeTab="1"/>
  </bookViews>
  <sheets>
    <sheet name="Answer Report 1" sheetId="5" r:id="rId1"/>
    <sheet name="FairWallet Solver" sheetId="1" r:id="rId2"/>
  </sheets>
  <definedNames>
    <definedName name="solver_adj" localSheetId="1" hidden="1">'FairWallet Solver'!$H$10:$K$14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'FairWallet Solver'!$H$18</definedName>
    <definedName name="solver_lhs2" localSheetId="1" hidden="1">'FairWallet Solver'!$I$18</definedName>
    <definedName name="solver_lhs3" localSheetId="1" hidden="1">'FairWallet Solver'!$J$18</definedName>
    <definedName name="solver_lhs4" localSheetId="1" hidden="1">'FairWallet Solver'!$K$18</definedName>
    <definedName name="solver_lhs5" localSheetId="1" hidden="1">'FairWallet Solver'!$H$10:$K$14</definedName>
    <definedName name="solver_lin" localSheetId="1" hidden="1">2</definedName>
    <definedName name="solver_neg" localSheetId="1" hidden="1">1</definedName>
    <definedName name="solver_num" localSheetId="1" hidden="1">5</definedName>
    <definedName name="solver_nwt" localSheetId="1" hidden="1">1</definedName>
    <definedName name="solver_opt" localSheetId="1" hidden="1">'FairWallet Solver'!$M$27</definedName>
    <definedName name="solver_pre" localSheetId="1" hidden="1">0.000001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4</definedName>
    <definedName name="solver_rhs1" localSheetId="1" hidden="1">'FairWallet Solver'!$P$18</definedName>
    <definedName name="solver_rhs2" localSheetId="1" hidden="1">'FairWallet Solver'!$Q$18</definedName>
    <definedName name="solver_rhs3" localSheetId="1" hidden="1">'FairWallet Solver'!$R$18</definedName>
    <definedName name="solver_rhs4" localSheetId="1" hidden="1">'FairWallet Solver'!$S$18</definedName>
    <definedName name="solver_rhs5" localSheetId="1" hidden="1">integer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T19" i="1"/>
  <c r="R19"/>
  <c r="S19"/>
  <c r="Q19"/>
  <c r="P19"/>
  <c r="B11"/>
  <c r="C11"/>
  <c r="D11"/>
  <c r="E11"/>
  <c r="B12"/>
  <c r="C12"/>
  <c r="D12"/>
  <c r="E12"/>
  <c r="B13"/>
  <c r="C13"/>
  <c r="D13"/>
  <c r="E13"/>
  <c r="B14"/>
  <c r="C14"/>
  <c r="D14"/>
  <c r="E14"/>
  <c r="C10"/>
  <c r="D10"/>
  <c r="E10"/>
  <c r="B10"/>
  <c r="S23"/>
  <c r="S24"/>
  <c r="S25"/>
  <c r="S26"/>
  <c r="S22"/>
  <c r="R23"/>
  <c r="R24"/>
  <c r="R25"/>
  <c r="R26"/>
  <c r="R22"/>
  <c r="Q22"/>
  <c r="Q18"/>
  <c r="Q23"/>
  <c r="Q24"/>
  <c r="Q25"/>
  <c r="Q26"/>
  <c r="P26"/>
  <c r="P24"/>
  <c r="P23"/>
  <c r="P25"/>
  <c r="P22"/>
  <c r="I18"/>
  <c r="J18"/>
  <c r="K18"/>
  <c r="H18"/>
  <c r="R18"/>
  <c r="S18"/>
  <c r="P18"/>
  <c r="U27"/>
  <c r="K26"/>
  <c r="K25"/>
  <c r="K24"/>
  <c r="K23"/>
  <c r="K22"/>
  <c r="I24"/>
  <c r="I23"/>
  <c r="I22"/>
  <c r="I26"/>
  <c r="H26"/>
  <c r="H25"/>
  <c r="H24"/>
  <c r="J24"/>
  <c r="I25"/>
  <c r="J25"/>
  <c r="J26"/>
  <c r="H23"/>
  <c r="J23"/>
  <c r="J22"/>
  <c r="H22"/>
  <c r="L26" l="1"/>
  <c r="M26" s="1"/>
  <c r="L24"/>
  <c r="M24" s="1"/>
  <c r="L25"/>
  <c r="T25"/>
  <c r="T26"/>
  <c r="T24"/>
  <c r="L23"/>
  <c r="L22"/>
  <c r="T22"/>
  <c r="T27" s="1"/>
  <c r="T23"/>
  <c r="M25" l="1"/>
  <c r="M23"/>
  <c r="M22"/>
  <c r="L27"/>
  <c r="M27" l="1"/>
</calcChain>
</file>

<file path=xl/sharedStrings.xml><?xml version="1.0" encoding="utf-8"?>
<sst xmlns="http://schemas.openxmlformats.org/spreadsheetml/2006/main" count="151" uniqueCount="83">
  <si>
    <t>Wallet</t>
  </si>
  <si>
    <t>Total Value</t>
  </si>
  <si>
    <t>Debt</t>
  </si>
  <si>
    <t>Input Matrix</t>
  </si>
  <si>
    <t>Final Matrix</t>
  </si>
  <si>
    <t>Constraints</t>
  </si>
  <si>
    <t>Totals</t>
  </si>
  <si>
    <t>+ = owe</t>
  </si>
  <si>
    <t>- = needs money</t>
  </si>
  <si>
    <t>Microsoft Excel 12.0 Answer Report</t>
  </si>
  <si>
    <t>Worksheet: [Fairwallet Solver.xlsx]FairWallet Solver</t>
  </si>
  <si>
    <t>Target Cell (Min)</t>
  </si>
  <si>
    <t>Cell</t>
  </si>
  <si>
    <t>Name</t>
  </si>
  <si>
    <t>Original Value</t>
  </si>
  <si>
    <t>Final Value</t>
  </si>
  <si>
    <t>Adjustable Cells</t>
  </si>
  <si>
    <t>Cell Value</t>
  </si>
  <si>
    <t>Formula</t>
  </si>
  <si>
    <t>Status</t>
  </si>
  <si>
    <t>Slack</t>
  </si>
  <si>
    <t>Totals Debt</t>
  </si>
  <si>
    <t>$H$10</t>
  </si>
  <si>
    <t>$I$10</t>
  </si>
  <si>
    <t>$J$10</t>
  </si>
  <si>
    <t>$K$10</t>
  </si>
  <si>
    <t>$H$11</t>
  </si>
  <si>
    <t>$I$11</t>
  </si>
  <si>
    <t>$J$11</t>
  </si>
  <si>
    <t>$K$11</t>
  </si>
  <si>
    <t>$H$14</t>
  </si>
  <si>
    <t>Not Binding</t>
  </si>
  <si>
    <t>$I$14</t>
  </si>
  <si>
    <t>$J$14</t>
  </si>
  <si>
    <t>$K$14</t>
  </si>
  <si>
    <t>Delta</t>
  </si>
  <si>
    <t>Total Bills #</t>
  </si>
  <si>
    <t>Total Bill #</t>
  </si>
  <si>
    <t>Denomination Value</t>
  </si>
  <si>
    <t>Report Created: 4/30/2020 9:52:48 PM</t>
  </si>
  <si>
    <t>$M$26</t>
  </si>
  <si>
    <t>$H$12</t>
  </si>
  <si>
    <t>$I$12</t>
  </si>
  <si>
    <t>$J$12</t>
  </si>
  <si>
    <t>$K$12</t>
  </si>
  <si>
    <t>$H$13</t>
  </si>
  <si>
    <t>$I$13</t>
  </si>
  <si>
    <t>$J$13</t>
  </si>
  <si>
    <t>$K$13</t>
  </si>
  <si>
    <t>$H$18</t>
  </si>
  <si>
    <t>Total Bills # Final Matrix</t>
  </si>
  <si>
    <t>$H$18=$P$18</t>
  </si>
  <si>
    <t>$I$18</t>
  </si>
  <si>
    <t>$I$18=$Q$18</t>
  </si>
  <si>
    <t>$J$18</t>
  </si>
  <si>
    <t>$J$18=$R$18</t>
  </si>
  <si>
    <t>$K$18</t>
  </si>
  <si>
    <t>$K$18=$S$18</t>
  </si>
  <si>
    <t>$H$10=integer</t>
  </si>
  <si>
    <t>Binding</t>
  </si>
  <si>
    <t>$I$10=integer</t>
  </si>
  <si>
    <t>$J$10=integer</t>
  </si>
  <si>
    <t>$K$10=integer</t>
  </si>
  <si>
    <t>$H$11=integer</t>
  </si>
  <si>
    <t>$I$11=integer</t>
  </si>
  <si>
    <t>$J$11=integer</t>
  </si>
  <si>
    <t>$K$11=integer</t>
  </si>
  <si>
    <t>$H$12=integer</t>
  </si>
  <si>
    <t>$I$12=integer</t>
  </si>
  <si>
    <t>$J$12=integer</t>
  </si>
  <si>
    <t>$K$12=integer</t>
  </si>
  <si>
    <t>$H$13=integer</t>
  </si>
  <si>
    <t>$I$13=integer</t>
  </si>
  <si>
    <t>$J$13=integer</t>
  </si>
  <si>
    <t>$K$13=integer</t>
  </si>
  <si>
    <t>$H$14=integer</t>
  </si>
  <si>
    <t>$I$14=integer</t>
  </si>
  <si>
    <t>$J$14=integer</t>
  </si>
  <si>
    <t>$K$14=integer</t>
  </si>
  <si>
    <t>Unique Results:</t>
  </si>
  <si>
    <t>Use Solver</t>
  </si>
  <si>
    <t>-&gt;</t>
  </si>
  <si>
    <t>Under Data Tab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</si>
</sst>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6" fontId="1" fillId="0" borderId="0" xfId="0" applyNumberFormat="1" applyFont="1"/>
    <xf numFmtId="0" fontId="1" fillId="0" borderId="0" xfId="0" applyFont="1"/>
    <xf numFmtId="0" fontId="0" fillId="0" borderId="0" xfId="0" quotePrefix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6" fontId="1" fillId="2" borderId="9" xfId="0" applyNumberFormat="1" applyFont="1" applyFill="1" applyBorder="1"/>
    <xf numFmtId="6" fontId="1" fillId="2" borderId="10" xfId="0" applyNumberFormat="1" applyFont="1" applyFill="1" applyBorder="1"/>
    <xf numFmtId="6" fontId="1" fillId="2" borderId="5" xfId="0" applyNumberFormat="1" applyFont="1" applyFill="1" applyBorder="1"/>
    <xf numFmtId="0" fontId="1" fillId="2" borderId="9" xfId="0" applyFont="1" applyFill="1" applyBorder="1"/>
    <xf numFmtId="0" fontId="1" fillId="2" borderId="5" xfId="0" applyFont="1" applyFill="1" applyBorder="1"/>
    <xf numFmtId="0" fontId="0" fillId="3" borderId="1" xfId="0" applyFill="1" applyBorder="1"/>
    <xf numFmtId="0" fontId="0" fillId="4" borderId="9" xfId="0" applyFill="1" applyBorder="1"/>
    <xf numFmtId="0" fontId="0" fillId="4" borderId="5" xfId="0" applyFill="1" applyBorder="1"/>
    <xf numFmtId="1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704850</xdr:colOff>
      <xdr:row>31</xdr:row>
      <xdr:rowOff>180975</xdr:rowOff>
    </xdr:from>
    <xdr:to>
      <xdr:col>19</xdr:col>
      <xdr:colOff>180975</xdr:colOff>
      <xdr:row>44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86900" y="6086475"/>
          <a:ext cx="4295775" cy="2390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showGridLines="0" topLeftCell="A16" workbookViewId="0">
      <selection activeCell="E43" sqref="E43"/>
    </sheetView>
  </sheetViews>
  <sheetFormatPr defaultRowHeight="15"/>
  <cols>
    <col min="1" max="1" width="2.28515625" customWidth="1"/>
    <col min="2" max="2" width="6.7109375" bestFit="1" customWidth="1"/>
    <col min="3" max="3" width="22.28515625" bestFit="1" customWidth="1"/>
    <col min="4" max="4" width="13.7109375" bestFit="1" customWidth="1"/>
    <col min="5" max="5" width="13.85546875" bestFit="1" customWidth="1"/>
    <col min="6" max="6" width="11.42578125" bestFit="1" customWidth="1"/>
    <col min="7" max="7" width="5.42578125" customWidth="1"/>
  </cols>
  <sheetData>
    <row r="1" spans="1:5">
      <c r="A1" s="3" t="s">
        <v>9</v>
      </c>
    </row>
    <row r="2" spans="1:5">
      <c r="A2" s="3" t="s">
        <v>10</v>
      </c>
    </row>
    <row r="3" spans="1:5">
      <c r="A3" s="3" t="s">
        <v>39</v>
      </c>
    </row>
    <row r="6" spans="1:5" ht="15.75" thickBot="1">
      <c r="A6" t="s">
        <v>11</v>
      </c>
    </row>
    <row r="7" spans="1:5" ht="15.75" thickBot="1">
      <c r="B7" s="6" t="s">
        <v>12</v>
      </c>
      <c r="C7" s="6" t="s">
        <v>13</v>
      </c>
      <c r="D7" s="6" t="s">
        <v>14</v>
      </c>
      <c r="E7" s="6" t="s">
        <v>15</v>
      </c>
    </row>
    <row r="8" spans="1:5" ht="15.75" thickBot="1">
      <c r="B8" s="5" t="s">
        <v>40</v>
      </c>
      <c r="C8" s="5" t="s">
        <v>21</v>
      </c>
      <c r="D8" s="8">
        <v>951</v>
      </c>
      <c r="E8" s="8">
        <v>51</v>
      </c>
    </row>
    <row r="11" spans="1:5" ht="15.75" thickBot="1">
      <c r="A11" t="s">
        <v>16</v>
      </c>
    </row>
    <row r="12" spans="1:5" ht="15.75" thickBot="1">
      <c r="B12" s="6" t="s">
        <v>12</v>
      </c>
      <c r="C12" s="6" t="s">
        <v>13</v>
      </c>
      <c r="D12" s="6" t="s">
        <v>14</v>
      </c>
      <c r="E12" s="6" t="s">
        <v>15</v>
      </c>
    </row>
    <row r="13" spans="1:5">
      <c r="B13" s="7" t="s">
        <v>22</v>
      </c>
      <c r="C13" s="7" t="s">
        <v>4</v>
      </c>
      <c r="D13" s="9">
        <v>0</v>
      </c>
      <c r="E13" s="9">
        <v>6</v>
      </c>
    </row>
    <row r="14" spans="1:5">
      <c r="B14" s="7" t="s">
        <v>23</v>
      </c>
      <c r="C14" s="7"/>
      <c r="D14" s="9">
        <v>0</v>
      </c>
      <c r="E14" s="9">
        <v>7</v>
      </c>
    </row>
    <row r="15" spans="1:5">
      <c r="B15" s="7" t="s">
        <v>24</v>
      </c>
      <c r="C15" s="7"/>
      <c r="D15" s="9">
        <v>0</v>
      </c>
      <c r="E15" s="9">
        <v>9</v>
      </c>
    </row>
    <row r="16" spans="1:5">
      <c r="B16" s="7" t="s">
        <v>25</v>
      </c>
      <c r="C16" s="7"/>
      <c r="D16" s="9">
        <v>0</v>
      </c>
      <c r="E16" s="9">
        <v>0</v>
      </c>
    </row>
    <row r="17" spans="2:5">
      <c r="B17" s="7" t="s">
        <v>26</v>
      </c>
      <c r="C17" s="7" t="s">
        <v>4</v>
      </c>
      <c r="D17" s="9">
        <v>0</v>
      </c>
      <c r="E17" s="9">
        <v>2</v>
      </c>
    </row>
    <row r="18" spans="2:5">
      <c r="B18" s="7" t="s">
        <v>27</v>
      </c>
      <c r="C18" s="7"/>
      <c r="D18" s="9">
        <v>0</v>
      </c>
      <c r="E18" s="9">
        <v>1.9999999999999991</v>
      </c>
    </row>
    <row r="19" spans="2:5">
      <c r="B19" s="7" t="s">
        <v>28</v>
      </c>
      <c r="C19" s="7"/>
      <c r="D19" s="9">
        <v>0</v>
      </c>
      <c r="E19" s="9">
        <v>0</v>
      </c>
    </row>
    <row r="20" spans="2:5">
      <c r="B20" s="7" t="s">
        <v>29</v>
      </c>
      <c r="C20" s="7"/>
      <c r="D20" s="9">
        <v>0</v>
      </c>
      <c r="E20" s="9">
        <v>0</v>
      </c>
    </row>
    <row r="21" spans="2:5">
      <c r="B21" s="7" t="s">
        <v>41</v>
      </c>
      <c r="C21" s="7" t="s">
        <v>4</v>
      </c>
      <c r="D21" s="9">
        <v>0</v>
      </c>
      <c r="E21" s="9">
        <v>0</v>
      </c>
    </row>
    <row r="22" spans="2:5">
      <c r="B22" s="7" t="s">
        <v>42</v>
      </c>
      <c r="C22" s="7"/>
      <c r="D22" s="9">
        <v>0</v>
      </c>
      <c r="E22" s="9">
        <v>6</v>
      </c>
    </row>
    <row r="23" spans="2:5">
      <c r="B23" s="7" t="s">
        <v>43</v>
      </c>
      <c r="C23" s="7"/>
      <c r="D23" s="9">
        <v>0</v>
      </c>
      <c r="E23" s="9">
        <v>4</v>
      </c>
    </row>
    <row r="24" spans="2:5">
      <c r="B24" s="7" t="s">
        <v>44</v>
      </c>
      <c r="C24" s="7"/>
      <c r="D24" s="9">
        <v>0</v>
      </c>
      <c r="E24" s="9">
        <v>9</v>
      </c>
    </row>
    <row r="25" spans="2:5">
      <c r="B25" s="7" t="s">
        <v>45</v>
      </c>
      <c r="C25" s="7" t="s">
        <v>4</v>
      </c>
      <c r="D25" s="9">
        <v>0</v>
      </c>
      <c r="E25" s="9">
        <v>0.99999999999999933</v>
      </c>
    </row>
    <row r="26" spans="2:5">
      <c r="B26" s="7" t="s">
        <v>46</v>
      </c>
      <c r="C26" s="7"/>
      <c r="D26" s="9">
        <v>0</v>
      </c>
      <c r="E26" s="9">
        <v>5</v>
      </c>
    </row>
    <row r="27" spans="2:5">
      <c r="B27" s="7" t="s">
        <v>47</v>
      </c>
      <c r="C27" s="7"/>
      <c r="D27" s="9">
        <v>0</v>
      </c>
      <c r="E27" s="9">
        <v>6</v>
      </c>
    </row>
    <row r="28" spans="2:5">
      <c r="B28" s="7" t="s">
        <v>48</v>
      </c>
      <c r="C28" s="7"/>
      <c r="D28" s="9">
        <v>0</v>
      </c>
      <c r="E28" s="9">
        <v>8</v>
      </c>
    </row>
    <row r="29" spans="2:5">
      <c r="B29" s="7" t="s">
        <v>30</v>
      </c>
      <c r="C29" s="7" t="s">
        <v>4</v>
      </c>
      <c r="D29" s="9">
        <v>0</v>
      </c>
      <c r="E29" s="9">
        <v>16</v>
      </c>
    </row>
    <row r="30" spans="2:5">
      <c r="B30" s="7" t="s">
        <v>32</v>
      </c>
      <c r="C30" s="7"/>
      <c r="D30" s="9">
        <v>0</v>
      </c>
      <c r="E30" s="9">
        <v>5</v>
      </c>
    </row>
    <row r="31" spans="2:5">
      <c r="B31" s="7" t="s">
        <v>33</v>
      </c>
      <c r="C31" s="7"/>
      <c r="D31" s="9">
        <v>0</v>
      </c>
      <c r="E31" s="9">
        <v>6</v>
      </c>
    </row>
    <row r="32" spans="2:5" ht="15.75" thickBot="1">
      <c r="B32" s="5" t="s">
        <v>34</v>
      </c>
      <c r="C32" s="5"/>
      <c r="D32" s="8">
        <v>0</v>
      </c>
      <c r="E32" s="8">
        <v>8</v>
      </c>
    </row>
    <row r="35" spans="1:7" ht="15.75" thickBot="1">
      <c r="A35" t="s">
        <v>5</v>
      </c>
    </row>
    <row r="36" spans="1:7" ht="15.75" thickBot="1">
      <c r="B36" s="6" t="s">
        <v>12</v>
      </c>
      <c r="C36" s="6" t="s">
        <v>13</v>
      </c>
      <c r="D36" s="6" t="s">
        <v>17</v>
      </c>
      <c r="E36" s="6" t="s">
        <v>18</v>
      </c>
      <c r="F36" s="6" t="s">
        <v>19</v>
      </c>
      <c r="G36" s="6" t="s">
        <v>20</v>
      </c>
    </row>
    <row r="37" spans="1:7">
      <c r="B37" s="7" t="s">
        <v>49</v>
      </c>
      <c r="C37" s="7" t="s">
        <v>50</v>
      </c>
      <c r="D37" s="9">
        <v>25</v>
      </c>
      <c r="E37" s="7" t="s">
        <v>51</v>
      </c>
      <c r="F37" s="7" t="s">
        <v>31</v>
      </c>
      <c r="G37" s="7">
        <v>0</v>
      </c>
    </row>
    <row r="38" spans="1:7">
      <c r="B38" s="7" t="s">
        <v>52</v>
      </c>
      <c r="C38" s="7" t="s">
        <v>36</v>
      </c>
      <c r="D38" s="9">
        <v>25</v>
      </c>
      <c r="E38" s="7" t="s">
        <v>53</v>
      </c>
      <c r="F38" s="7" t="s">
        <v>31</v>
      </c>
      <c r="G38" s="7">
        <v>0</v>
      </c>
    </row>
    <row r="39" spans="1:7">
      <c r="B39" s="7" t="s">
        <v>54</v>
      </c>
      <c r="C39" s="7" t="s">
        <v>36</v>
      </c>
      <c r="D39" s="9">
        <v>25</v>
      </c>
      <c r="E39" s="7" t="s">
        <v>55</v>
      </c>
      <c r="F39" s="7" t="s">
        <v>31</v>
      </c>
      <c r="G39" s="7">
        <v>0</v>
      </c>
    </row>
    <row r="40" spans="1:7">
      <c r="B40" s="7" t="s">
        <v>56</v>
      </c>
      <c r="C40" s="7" t="s">
        <v>36</v>
      </c>
      <c r="D40" s="9">
        <v>25</v>
      </c>
      <c r="E40" s="7" t="s">
        <v>57</v>
      </c>
      <c r="F40" s="7" t="s">
        <v>31</v>
      </c>
      <c r="G40" s="7">
        <v>0</v>
      </c>
    </row>
    <row r="41" spans="1:7">
      <c r="B41" s="7" t="s">
        <v>22</v>
      </c>
      <c r="C41" s="7" t="s">
        <v>4</v>
      </c>
      <c r="D41" s="9">
        <v>6</v>
      </c>
      <c r="E41" s="7" t="s">
        <v>58</v>
      </c>
      <c r="F41" s="7" t="s">
        <v>59</v>
      </c>
      <c r="G41" s="9">
        <v>0</v>
      </c>
    </row>
    <row r="42" spans="1:7">
      <c r="B42" s="7" t="s">
        <v>23</v>
      </c>
      <c r="C42" s="7"/>
      <c r="D42" s="9">
        <v>7</v>
      </c>
      <c r="E42" s="7" t="s">
        <v>60</v>
      </c>
      <c r="F42" s="7" t="s">
        <v>59</v>
      </c>
      <c r="G42" s="9">
        <v>0</v>
      </c>
    </row>
    <row r="43" spans="1:7">
      <c r="B43" s="7" t="s">
        <v>24</v>
      </c>
      <c r="C43" s="7"/>
      <c r="D43" s="9">
        <v>9</v>
      </c>
      <c r="E43" s="7" t="s">
        <v>61</v>
      </c>
      <c r="F43" s="7" t="s">
        <v>59</v>
      </c>
      <c r="G43" s="9">
        <v>0</v>
      </c>
    </row>
    <row r="44" spans="1:7">
      <c r="B44" s="7" t="s">
        <v>25</v>
      </c>
      <c r="C44" s="7"/>
      <c r="D44" s="9">
        <v>0</v>
      </c>
      <c r="E44" s="7" t="s">
        <v>62</v>
      </c>
      <c r="F44" s="7" t="s">
        <v>59</v>
      </c>
      <c r="G44" s="9">
        <v>0</v>
      </c>
    </row>
    <row r="45" spans="1:7">
      <c r="B45" s="7" t="s">
        <v>26</v>
      </c>
      <c r="C45" s="7" t="s">
        <v>4</v>
      </c>
      <c r="D45" s="9">
        <v>2</v>
      </c>
      <c r="E45" s="7" t="s">
        <v>63</v>
      </c>
      <c r="F45" s="7" t="s">
        <v>59</v>
      </c>
      <c r="G45" s="9">
        <v>0</v>
      </c>
    </row>
    <row r="46" spans="1:7">
      <c r="B46" s="7" t="s">
        <v>27</v>
      </c>
      <c r="C46" s="7"/>
      <c r="D46" s="9">
        <v>1.9999999999999991</v>
      </c>
      <c r="E46" s="7" t="s">
        <v>64</v>
      </c>
      <c r="F46" s="7" t="s">
        <v>59</v>
      </c>
      <c r="G46" s="9">
        <v>0</v>
      </c>
    </row>
    <row r="47" spans="1:7">
      <c r="B47" s="7" t="s">
        <v>28</v>
      </c>
      <c r="C47" s="7"/>
      <c r="D47" s="9">
        <v>0</v>
      </c>
      <c r="E47" s="7" t="s">
        <v>65</v>
      </c>
      <c r="F47" s="7" t="s">
        <v>59</v>
      </c>
      <c r="G47" s="9">
        <v>0</v>
      </c>
    </row>
    <row r="48" spans="1:7">
      <c r="B48" s="7" t="s">
        <v>29</v>
      </c>
      <c r="C48" s="7"/>
      <c r="D48" s="9">
        <v>0</v>
      </c>
      <c r="E48" s="7" t="s">
        <v>66</v>
      </c>
      <c r="F48" s="7" t="s">
        <v>59</v>
      </c>
      <c r="G48" s="9">
        <v>0</v>
      </c>
    </row>
    <row r="49" spans="2:7">
      <c r="B49" s="7" t="s">
        <v>41</v>
      </c>
      <c r="C49" s="7" t="s">
        <v>4</v>
      </c>
      <c r="D49" s="9">
        <v>0</v>
      </c>
      <c r="E49" s="7" t="s">
        <v>67</v>
      </c>
      <c r="F49" s="7" t="s">
        <v>59</v>
      </c>
      <c r="G49" s="9">
        <v>0</v>
      </c>
    </row>
    <row r="50" spans="2:7">
      <c r="B50" s="7" t="s">
        <v>42</v>
      </c>
      <c r="C50" s="7"/>
      <c r="D50" s="9">
        <v>6</v>
      </c>
      <c r="E50" s="7" t="s">
        <v>68</v>
      </c>
      <c r="F50" s="7" t="s">
        <v>59</v>
      </c>
      <c r="G50" s="9">
        <v>0</v>
      </c>
    </row>
    <row r="51" spans="2:7">
      <c r="B51" s="7" t="s">
        <v>43</v>
      </c>
      <c r="C51" s="7"/>
      <c r="D51" s="9">
        <v>4</v>
      </c>
      <c r="E51" s="7" t="s">
        <v>69</v>
      </c>
      <c r="F51" s="7" t="s">
        <v>59</v>
      </c>
      <c r="G51" s="9">
        <v>0</v>
      </c>
    </row>
    <row r="52" spans="2:7">
      <c r="B52" s="7" t="s">
        <v>44</v>
      </c>
      <c r="C52" s="7"/>
      <c r="D52" s="9">
        <v>9</v>
      </c>
      <c r="E52" s="7" t="s">
        <v>70</v>
      </c>
      <c r="F52" s="7" t="s">
        <v>59</v>
      </c>
      <c r="G52" s="9">
        <v>0</v>
      </c>
    </row>
    <row r="53" spans="2:7">
      <c r="B53" s="7" t="s">
        <v>45</v>
      </c>
      <c r="C53" s="7" t="s">
        <v>4</v>
      </c>
      <c r="D53" s="9">
        <v>0.99999999999999933</v>
      </c>
      <c r="E53" s="7" t="s">
        <v>71</v>
      </c>
      <c r="F53" s="7" t="s">
        <v>59</v>
      </c>
      <c r="G53" s="9">
        <v>0</v>
      </c>
    </row>
    <row r="54" spans="2:7">
      <c r="B54" s="7" t="s">
        <v>46</v>
      </c>
      <c r="C54" s="7"/>
      <c r="D54" s="9">
        <v>5</v>
      </c>
      <c r="E54" s="7" t="s">
        <v>72</v>
      </c>
      <c r="F54" s="7" t="s">
        <v>59</v>
      </c>
      <c r="G54" s="9">
        <v>0</v>
      </c>
    </row>
    <row r="55" spans="2:7">
      <c r="B55" s="7" t="s">
        <v>47</v>
      </c>
      <c r="C55" s="7"/>
      <c r="D55" s="9">
        <v>6</v>
      </c>
      <c r="E55" s="7" t="s">
        <v>73</v>
      </c>
      <c r="F55" s="7" t="s">
        <v>59</v>
      </c>
      <c r="G55" s="9">
        <v>0</v>
      </c>
    </row>
    <row r="56" spans="2:7">
      <c r="B56" s="7" t="s">
        <v>48</v>
      </c>
      <c r="C56" s="7"/>
      <c r="D56" s="9">
        <v>8</v>
      </c>
      <c r="E56" s="7" t="s">
        <v>74</v>
      </c>
      <c r="F56" s="7" t="s">
        <v>59</v>
      </c>
      <c r="G56" s="9">
        <v>0</v>
      </c>
    </row>
    <row r="57" spans="2:7">
      <c r="B57" s="7" t="s">
        <v>30</v>
      </c>
      <c r="C57" s="7" t="s">
        <v>4</v>
      </c>
      <c r="D57" s="9">
        <v>16</v>
      </c>
      <c r="E57" s="7" t="s">
        <v>75</v>
      </c>
      <c r="F57" s="7" t="s">
        <v>59</v>
      </c>
      <c r="G57" s="9">
        <v>0</v>
      </c>
    </row>
    <row r="58" spans="2:7">
      <c r="B58" s="7" t="s">
        <v>32</v>
      </c>
      <c r="C58" s="7"/>
      <c r="D58" s="9">
        <v>5</v>
      </c>
      <c r="E58" s="7" t="s">
        <v>76</v>
      </c>
      <c r="F58" s="7" t="s">
        <v>59</v>
      </c>
      <c r="G58" s="9">
        <v>0</v>
      </c>
    </row>
    <row r="59" spans="2:7">
      <c r="B59" s="7" t="s">
        <v>33</v>
      </c>
      <c r="C59" s="7"/>
      <c r="D59" s="9">
        <v>6</v>
      </c>
      <c r="E59" s="7" t="s">
        <v>77</v>
      </c>
      <c r="F59" s="7" t="s">
        <v>59</v>
      </c>
      <c r="G59" s="9">
        <v>0</v>
      </c>
    </row>
    <row r="60" spans="2:7" ht="15.75" thickBot="1">
      <c r="B60" s="5" t="s">
        <v>34</v>
      </c>
      <c r="C60" s="5"/>
      <c r="D60" s="8">
        <v>8</v>
      </c>
      <c r="E60" s="5" t="s">
        <v>78</v>
      </c>
      <c r="F60" s="5" t="s">
        <v>59</v>
      </c>
      <c r="G60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8:W39"/>
  <sheetViews>
    <sheetView tabSelected="1" workbookViewId="0">
      <selection activeCell="I20" sqref="I20"/>
    </sheetView>
  </sheetViews>
  <sheetFormatPr defaultRowHeight="15"/>
  <cols>
    <col min="2" max="2" width="14.140625" customWidth="1"/>
    <col min="7" max="7" width="15.7109375" customWidth="1"/>
    <col min="8" max="8" width="14.5703125" customWidth="1"/>
    <col min="11" max="11" width="11.140625" customWidth="1"/>
    <col min="12" max="12" width="12.140625" customWidth="1"/>
    <col min="13" max="13" width="13.42578125" customWidth="1"/>
    <col min="15" max="15" width="13.140625" customWidth="1"/>
    <col min="20" max="20" width="22.42578125" customWidth="1"/>
  </cols>
  <sheetData>
    <row r="8" spans="1:19">
      <c r="B8" s="3" t="s">
        <v>35</v>
      </c>
      <c r="H8" s="3" t="s">
        <v>4</v>
      </c>
      <c r="P8" s="3" t="s">
        <v>3</v>
      </c>
    </row>
    <row r="9" spans="1:19">
      <c r="A9" s="12" t="s">
        <v>0</v>
      </c>
      <c r="B9" s="15">
        <v>1</v>
      </c>
      <c r="C9" s="16">
        <v>5</v>
      </c>
      <c r="D9" s="16">
        <v>10</v>
      </c>
      <c r="E9" s="17">
        <v>20</v>
      </c>
      <c r="G9" s="12" t="s">
        <v>0</v>
      </c>
      <c r="H9" s="15">
        <v>1</v>
      </c>
      <c r="I9" s="16">
        <v>5</v>
      </c>
      <c r="J9" s="16">
        <v>10</v>
      </c>
      <c r="K9" s="17">
        <v>20</v>
      </c>
      <c r="O9" s="12" t="s">
        <v>0</v>
      </c>
      <c r="P9" s="15">
        <v>1</v>
      </c>
      <c r="Q9" s="16">
        <v>5</v>
      </c>
      <c r="R9" s="16">
        <v>10</v>
      </c>
      <c r="S9" s="17">
        <v>20</v>
      </c>
    </row>
    <row r="10" spans="1:19">
      <c r="A10" s="13">
        <v>1</v>
      </c>
      <c r="B10" s="1">
        <f>H10-P10</f>
        <v>1</v>
      </c>
      <c r="C10" s="1">
        <f t="shared" ref="C10:E10" si="0">I10-Q10</f>
        <v>2</v>
      </c>
      <c r="D10" s="1">
        <f t="shared" si="0"/>
        <v>4</v>
      </c>
      <c r="E10" s="1">
        <f t="shared" si="0"/>
        <v>-5</v>
      </c>
      <c r="G10" s="13">
        <v>1</v>
      </c>
      <c r="H10" s="11">
        <v>6</v>
      </c>
      <c r="I10" s="1">
        <v>7</v>
      </c>
      <c r="J10" s="1">
        <v>9</v>
      </c>
      <c r="K10" s="1">
        <v>0</v>
      </c>
      <c r="O10" s="13">
        <v>1</v>
      </c>
      <c r="P10" s="11">
        <v>5</v>
      </c>
      <c r="Q10" s="1">
        <v>5</v>
      </c>
      <c r="R10" s="1">
        <v>5</v>
      </c>
      <c r="S10" s="1">
        <v>5</v>
      </c>
    </row>
    <row r="11" spans="1:19">
      <c r="A11" s="13">
        <v>2</v>
      </c>
      <c r="B11" s="1">
        <f t="shared" ref="B11:B14" si="1">H11-P11</f>
        <v>-3</v>
      </c>
      <c r="C11" s="1">
        <f t="shared" ref="C11:C14" si="2">I11-Q11</f>
        <v>-3.0000000000000009</v>
      </c>
      <c r="D11" s="1">
        <f t="shared" ref="D11:D14" si="3">J11-R11</f>
        <v>-5</v>
      </c>
      <c r="E11" s="1">
        <f t="shared" ref="E11:E14" si="4">K11-S11</f>
        <v>-5</v>
      </c>
      <c r="G11" s="13">
        <v>2</v>
      </c>
      <c r="H11" s="11">
        <v>2</v>
      </c>
      <c r="I11" s="1">
        <v>1.9999999999999991</v>
      </c>
      <c r="J11" s="1">
        <v>0</v>
      </c>
      <c r="K11" s="1">
        <v>0</v>
      </c>
      <c r="O11" s="13">
        <v>2</v>
      </c>
      <c r="P11" s="11">
        <v>5</v>
      </c>
      <c r="Q11" s="1">
        <v>5</v>
      </c>
      <c r="R11" s="1">
        <v>5</v>
      </c>
      <c r="S11" s="1">
        <v>5</v>
      </c>
    </row>
    <row r="12" spans="1:19">
      <c r="A12" s="13">
        <v>3</v>
      </c>
      <c r="B12" s="1">
        <f t="shared" si="1"/>
        <v>-5</v>
      </c>
      <c r="C12" s="1">
        <f t="shared" si="2"/>
        <v>1</v>
      </c>
      <c r="D12" s="1">
        <f t="shared" si="3"/>
        <v>-1</v>
      </c>
      <c r="E12" s="1">
        <f t="shared" si="4"/>
        <v>4</v>
      </c>
      <c r="G12" s="13">
        <v>3</v>
      </c>
      <c r="H12" s="11">
        <v>0</v>
      </c>
      <c r="I12" s="1">
        <v>6</v>
      </c>
      <c r="J12" s="1">
        <v>4</v>
      </c>
      <c r="K12" s="1">
        <v>9</v>
      </c>
      <c r="O12" s="13">
        <v>3</v>
      </c>
      <c r="P12" s="11">
        <v>5</v>
      </c>
      <c r="Q12" s="1">
        <v>5</v>
      </c>
      <c r="R12" s="1">
        <v>5</v>
      </c>
      <c r="S12" s="1">
        <v>5</v>
      </c>
    </row>
    <row r="13" spans="1:19">
      <c r="A13" s="13">
        <v>4</v>
      </c>
      <c r="B13" s="1">
        <f t="shared" si="1"/>
        <v>-4.0000000000000009</v>
      </c>
      <c r="C13" s="1">
        <f t="shared" si="2"/>
        <v>0</v>
      </c>
      <c r="D13" s="1">
        <f t="shared" si="3"/>
        <v>1</v>
      </c>
      <c r="E13" s="1">
        <f t="shared" si="4"/>
        <v>3</v>
      </c>
      <c r="G13" s="13">
        <v>4</v>
      </c>
      <c r="H13" s="11">
        <v>0.99999999999999933</v>
      </c>
      <c r="I13" s="1">
        <v>5</v>
      </c>
      <c r="J13" s="1">
        <v>6</v>
      </c>
      <c r="K13" s="1">
        <v>8</v>
      </c>
      <c r="O13" s="13">
        <v>4</v>
      </c>
      <c r="P13" s="11">
        <v>5</v>
      </c>
      <c r="Q13" s="1">
        <v>5</v>
      </c>
      <c r="R13" s="1">
        <v>5</v>
      </c>
      <c r="S13" s="1">
        <v>5</v>
      </c>
    </row>
    <row r="14" spans="1:19">
      <c r="A14" s="14">
        <v>5</v>
      </c>
      <c r="B14" s="1">
        <f t="shared" si="1"/>
        <v>11</v>
      </c>
      <c r="C14" s="1">
        <f t="shared" si="2"/>
        <v>0</v>
      </c>
      <c r="D14" s="1">
        <f t="shared" si="3"/>
        <v>1</v>
      </c>
      <c r="E14" s="1">
        <f t="shared" si="4"/>
        <v>3</v>
      </c>
      <c r="G14" s="14">
        <v>5</v>
      </c>
      <c r="H14" s="11">
        <v>16</v>
      </c>
      <c r="I14" s="1">
        <v>5</v>
      </c>
      <c r="J14" s="1">
        <v>6</v>
      </c>
      <c r="K14" s="1">
        <v>8</v>
      </c>
      <c r="O14" s="14">
        <v>5</v>
      </c>
      <c r="P14" s="11">
        <v>5</v>
      </c>
      <c r="Q14" s="1">
        <v>5</v>
      </c>
      <c r="R14" s="1">
        <v>5</v>
      </c>
      <c r="S14" s="1">
        <v>5</v>
      </c>
    </row>
    <row r="15" spans="1:19">
      <c r="P15" s="10"/>
      <c r="Q15" s="10"/>
      <c r="R15" s="10"/>
      <c r="S15" s="10"/>
    </row>
    <row r="17" spans="7:23">
      <c r="H17" s="2">
        <v>1</v>
      </c>
      <c r="I17" s="2">
        <v>5</v>
      </c>
      <c r="J17" s="2">
        <v>10</v>
      </c>
      <c r="K17" s="2">
        <v>20</v>
      </c>
      <c r="P17" s="2">
        <v>1</v>
      </c>
      <c r="Q17" s="2">
        <v>5</v>
      </c>
      <c r="R17" s="2">
        <v>10</v>
      </c>
      <c r="S17" s="2">
        <v>20</v>
      </c>
      <c r="W17" s="4" t="s">
        <v>7</v>
      </c>
    </row>
    <row r="18" spans="7:23">
      <c r="G18" s="3" t="s">
        <v>36</v>
      </c>
      <c r="H18">
        <f>SUM(H10:H14)</f>
        <v>25</v>
      </c>
      <c r="I18">
        <f t="shared" ref="I18:K18" si="5">SUM(I10:I14)</f>
        <v>25</v>
      </c>
      <c r="J18">
        <f t="shared" si="5"/>
        <v>25</v>
      </c>
      <c r="K18">
        <f t="shared" si="5"/>
        <v>25</v>
      </c>
      <c r="O18" s="3" t="s">
        <v>37</v>
      </c>
      <c r="P18">
        <f>SUM(P10:P14)</f>
        <v>25</v>
      </c>
      <c r="Q18">
        <f>SUM(Q10:Q14)</f>
        <v>25</v>
      </c>
      <c r="R18">
        <f t="shared" ref="Q18:S18" si="6">SUM(R10:R14)</f>
        <v>25</v>
      </c>
      <c r="S18">
        <f t="shared" si="6"/>
        <v>25</v>
      </c>
      <c r="T18" s="3" t="s">
        <v>79</v>
      </c>
      <c r="W18" s="4" t="s">
        <v>8</v>
      </c>
    </row>
    <row r="19" spans="7:23">
      <c r="P19">
        <f>COMBIN(P18+$O$14-1,$O$14-1)</f>
        <v>23751</v>
      </c>
      <c r="Q19">
        <f>COMBIN(Q18+$O$14-1,$O$14-1)</f>
        <v>23751</v>
      </c>
      <c r="R19">
        <f t="shared" ref="R19:S19" si="7">COMBIN(R18+$O$14-1,$O$14-1)</f>
        <v>23751</v>
      </c>
      <c r="S19">
        <f t="shared" si="7"/>
        <v>23751</v>
      </c>
      <c r="T19" s="23">
        <f>P19*Q19*R19*S19</f>
        <v>3.1822009322822003E+17</v>
      </c>
    </row>
    <row r="21" spans="7:23">
      <c r="G21" s="12" t="s">
        <v>0</v>
      </c>
      <c r="H21" s="15">
        <v>1</v>
      </c>
      <c r="I21" s="16">
        <v>5</v>
      </c>
      <c r="J21" s="16">
        <v>10</v>
      </c>
      <c r="K21" s="17">
        <v>20</v>
      </c>
      <c r="L21" s="18" t="s">
        <v>1</v>
      </c>
      <c r="M21" s="19" t="s">
        <v>2</v>
      </c>
      <c r="O21" s="3" t="s">
        <v>0</v>
      </c>
      <c r="P21" s="15">
        <v>1</v>
      </c>
      <c r="Q21" s="16">
        <v>5</v>
      </c>
      <c r="R21" s="16">
        <v>10</v>
      </c>
      <c r="S21" s="17">
        <v>20</v>
      </c>
      <c r="T21" s="18" t="s">
        <v>1</v>
      </c>
      <c r="U21" s="19" t="s">
        <v>2</v>
      </c>
    </row>
    <row r="22" spans="7:23">
      <c r="G22" s="13">
        <v>1</v>
      </c>
      <c r="H22" s="11">
        <f>H10*H$31</f>
        <v>6</v>
      </c>
      <c r="I22" s="1">
        <f>I10*I$31</f>
        <v>35</v>
      </c>
      <c r="J22" s="1">
        <f>J10*J$31</f>
        <v>90</v>
      </c>
      <c r="K22" s="1">
        <f>K10*K$31</f>
        <v>0</v>
      </c>
      <c r="L22" s="20">
        <f>SUM(H22:K22)</f>
        <v>131</v>
      </c>
      <c r="M22" s="20">
        <f>L22-(T22-U22)</f>
        <v>-4</v>
      </c>
      <c r="O22">
        <v>1</v>
      </c>
      <c r="P22" s="1">
        <f>P10*H$31</f>
        <v>5</v>
      </c>
      <c r="Q22" s="1">
        <f>Q10*I$31</f>
        <v>25</v>
      </c>
      <c r="R22" s="1">
        <f>R10*J$31</f>
        <v>50</v>
      </c>
      <c r="S22" s="1">
        <f>S10*K$31</f>
        <v>100</v>
      </c>
      <c r="T22" s="20">
        <f>SUM(P22:S22)</f>
        <v>180</v>
      </c>
      <c r="U22" s="20">
        <v>45</v>
      </c>
    </row>
    <row r="23" spans="7:23">
      <c r="G23" s="13">
        <v>2</v>
      </c>
      <c r="H23" s="11">
        <f>H11*H$31</f>
        <v>2</v>
      </c>
      <c r="I23" s="1">
        <f>I11*I$31</f>
        <v>9.9999999999999964</v>
      </c>
      <c r="J23" s="1">
        <f>J11*J$31</f>
        <v>0</v>
      </c>
      <c r="K23" s="1">
        <f>K11*K$31</f>
        <v>0</v>
      </c>
      <c r="L23" s="20">
        <f>SUM(H23:K23)</f>
        <v>11.999999999999996</v>
      </c>
      <c r="M23" s="20">
        <f>L23-(T23-U23)</f>
        <v>0</v>
      </c>
      <c r="O23">
        <v>2</v>
      </c>
      <c r="P23" s="1">
        <f>P11*H$31</f>
        <v>5</v>
      </c>
      <c r="Q23" s="1">
        <f>Q11*I$31</f>
        <v>25</v>
      </c>
      <c r="R23" s="1">
        <f>R11*J$31</f>
        <v>50</v>
      </c>
      <c r="S23" s="1">
        <f>S11*K$31</f>
        <v>100</v>
      </c>
      <c r="T23" s="20">
        <f>SUM(P23:S23)</f>
        <v>180</v>
      </c>
      <c r="U23" s="20">
        <v>168</v>
      </c>
    </row>
    <row r="24" spans="7:23">
      <c r="G24" s="13">
        <v>3</v>
      </c>
      <c r="H24" s="11">
        <f>H12*H$31</f>
        <v>0</v>
      </c>
      <c r="I24" s="1">
        <f>I12*I$31</f>
        <v>30</v>
      </c>
      <c r="J24" s="1">
        <f>J12*J$31</f>
        <v>40</v>
      </c>
      <c r="K24" s="1">
        <f>K12*K$31</f>
        <v>180</v>
      </c>
      <c r="L24" s="20">
        <f t="shared" ref="L24:L26" si="8">SUM(H24:K24)</f>
        <v>250</v>
      </c>
      <c r="M24" s="20">
        <f>L24-(T24-U24)</f>
        <v>-19</v>
      </c>
      <c r="O24">
        <v>3</v>
      </c>
      <c r="P24" s="1">
        <f>P12*H$31</f>
        <v>5</v>
      </c>
      <c r="Q24" s="1">
        <f>Q12*I$31</f>
        <v>25</v>
      </c>
      <c r="R24" s="1">
        <f>R12*J$31</f>
        <v>50</v>
      </c>
      <c r="S24" s="1">
        <f>S12*K$31</f>
        <v>100</v>
      </c>
      <c r="T24" s="20">
        <f t="shared" ref="T24" si="9">SUM(P24:S24)</f>
        <v>180</v>
      </c>
      <c r="U24" s="20">
        <v>-89</v>
      </c>
    </row>
    <row r="25" spans="7:23">
      <c r="G25" s="13">
        <v>4</v>
      </c>
      <c r="H25" s="11">
        <f>H13*H$31</f>
        <v>0.99999999999999933</v>
      </c>
      <c r="I25" s="1">
        <f>I13*I$31</f>
        <v>25</v>
      </c>
      <c r="J25" s="1">
        <f>J13*J$31</f>
        <v>60</v>
      </c>
      <c r="K25" s="1">
        <f>K13*K$31</f>
        <v>160</v>
      </c>
      <c r="L25" s="20">
        <f t="shared" si="8"/>
        <v>246</v>
      </c>
      <c r="M25" s="20">
        <f>L25-(T25-U25)</f>
        <v>-22</v>
      </c>
      <c r="O25">
        <v>4</v>
      </c>
      <c r="P25" s="1">
        <f>P13*H$31</f>
        <v>5</v>
      </c>
      <c r="Q25" s="1">
        <f>Q13*I$31</f>
        <v>25</v>
      </c>
      <c r="R25" s="1">
        <f>R13*J$31</f>
        <v>50</v>
      </c>
      <c r="S25" s="1">
        <f>S13*K$31</f>
        <v>100</v>
      </c>
      <c r="T25" s="20">
        <f>SUM(P25:S25)</f>
        <v>180</v>
      </c>
      <c r="U25" s="20">
        <v>-88</v>
      </c>
    </row>
    <row r="26" spans="7:23">
      <c r="G26" s="14">
        <v>5</v>
      </c>
      <c r="H26" s="11">
        <f>H14*H$31</f>
        <v>16</v>
      </c>
      <c r="I26" s="1">
        <f>I14*I$31</f>
        <v>25</v>
      </c>
      <c r="J26" s="1">
        <f>J14*J$31</f>
        <v>60</v>
      </c>
      <c r="K26" s="1">
        <f>K14*K$31</f>
        <v>160</v>
      </c>
      <c r="L26" s="20">
        <f t="shared" si="8"/>
        <v>261</v>
      </c>
      <c r="M26" s="20">
        <f>L26-(T26-U26)</f>
        <v>-6</v>
      </c>
      <c r="O26">
        <v>5</v>
      </c>
      <c r="P26" s="1">
        <f>P14*H$31</f>
        <v>5</v>
      </c>
      <c r="Q26" s="1">
        <f>Q14*I$31</f>
        <v>25</v>
      </c>
      <c r="R26" s="1">
        <f>R14*J$31</f>
        <v>50</v>
      </c>
      <c r="S26" s="1">
        <f>S14*K$31</f>
        <v>100</v>
      </c>
      <c r="T26" s="20">
        <f>SUM(P26:S26)</f>
        <v>180</v>
      </c>
      <c r="U26" s="20">
        <v>-87</v>
      </c>
    </row>
    <row r="27" spans="7:23">
      <c r="K27" s="3" t="s">
        <v>6</v>
      </c>
      <c r="L27" s="21">
        <f>SUM(L22:L26)</f>
        <v>900</v>
      </c>
      <c r="M27" s="22">
        <f>ABS(M22)+ABS(M23)+ABS(M24)+ABS(M25)+ABS(M26)</f>
        <v>51</v>
      </c>
      <c r="S27" s="3" t="s">
        <v>6</v>
      </c>
      <c r="T27" s="21">
        <f>SUM(T22:T26)</f>
        <v>900</v>
      </c>
      <c r="U27" s="22">
        <f>ABS(U22)+ABS(U23)+ABS(U24)+ABS(U25)+ABS(U26)</f>
        <v>477</v>
      </c>
    </row>
    <row r="30" spans="7:23">
      <c r="G30" s="3" t="s">
        <v>38</v>
      </c>
      <c r="H30" s="2">
        <v>1</v>
      </c>
      <c r="I30" s="2">
        <v>5</v>
      </c>
      <c r="J30" s="2">
        <v>10</v>
      </c>
      <c r="K30" s="2">
        <v>20</v>
      </c>
    </row>
    <row r="31" spans="7:23">
      <c r="H31">
        <v>1</v>
      </c>
      <c r="I31">
        <v>5</v>
      </c>
      <c r="J31">
        <v>10</v>
      </c>
      <c r="K31">
        <v>20</v>
      </c>
    </row>
    <row r="38" spans="11:12">
      <c r="K38" t="s">
        <v>80</v>
      </c>
      <c r="L38" s="4" t="s">
        <v>81</v>
      </c>
    </row>
    <row r="39" spans="11:12">
      <c r="K39" t="s">
        <v>82</v>
      </c>
    </row>
  </sheetData>
  <scenarios current="0">
    <scenario name="FairWallet" count="8" user="Scott" comment="Created by Scott on 4/30/2020">
      <inputCells r="H10" val="2"/>
      <inputCells r="I10" val="2.5"/>
      <inputCells r="J10" val="3.5"/>
      <inputCells r="K10" val="2.5"/>
      <inputCells r="H11" val="2"/>
      <inputCells r="I11" val="2.5"/>
      <inputCells r="J11" val="3.5"/>
      <inputCells r="K11" val="2.5"/>
    </scenario>
  </scenarios>
  <conditionalFormatting sqref="B10:E1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FairWallet Solver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2020-04-30T23:38:09Z</dcterms:created>
  <dcterms:modified xsi:type="dcterms:W3CDTF">2020-05-01T05:02:14Z</dcterms:modified>
</cp:coreProperties>
</file>